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:\CIS 290\"/>
    </mc:Choice>
  </mc:AlternateContent>
  <xr:revisionPtr revIDLastSave="0" documentId="13_ncr:1_{0C6A76D8-EA80-42CB-83B9-BFE4C0F0025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tudents" sheetId="1" r:id="rId1"/>
    <sheet name="Cleanup" sheetId="3" r:id="rId2"/>
    <sheet name="Profess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K41" i="1" s="1"/>
  <c r="B5" i="2"/>
  <c r="B4" i="2"/>
  <c r="B44" i="1"/>
  <c r="A42" i="3" s="1"/>
  <c r="B43" i="1"/>
  <c r="K43" i="1" s="1"/>
  <c r="A41" i="3"/>
  <c r="A43" i="3"/>
  <c r="B43" i="3"/>
  <c r="A44" i="3"/>
  <c r="B44" i="3"/>
  <c r="K57" i="1"/>
  <c r="B57" i="1"/>
  <c r="J57" i="1" s="1"/>
  <c r="B56" i="1"/>
  <c r="H56" i="1" s="1"/>
  <c r="B55" i="1"/>
  <c r="F55" i="1" s="1"/>
  <c r="K54" i="1"/>
  <c r="J54" i="1"/>
  <c r="F54" i="1"/>
  <c r="E54" i="1"/>
  <c r="B54" i="1"/>
  <c r="D54" i="1" s="1"/>
  <c r="J53" i="1"/>
  <c r="I53" i="1"/>
  <c r="H53" i="1"/>
  <c r="G53" i="1"/>
  <c r="F53" i="1"/>
  <c r="B53" i="1"/>
  <c r="E53" i="1" s="1"/>
  <c r="C52" i="1"/>
  <c r="B52" i="1"/>
  <c r="K52" i="1" s="1"/>
  <c r="B51" i="1"/>
  <c r="J51" i="1" s="1"/>
  <c r="J50" i="1"/>
  <c r="I50" i="1"/>
  <c r="B50" i="1"/>
  <c r="H50" i="1" s="1"/>
  <c r="B49" i="1"/>
  <c r="F49" i="1" s="1"/>
  <c r="K48" i="1"/>
  <c r="J48" i="1"/>
  <c r="I48" i="1"/>
  <c r="H48" i="1"/>
  <c r="G48" i="1"/>
  <c r="F48" i="1"/>
  <c r="B48" i="1"/>
  <c r="C48" i="1" s="1"/>
  <c r="D47" i="1"/>
  <c r="C47" i="1"/>
  <c r="B47" i="1"/>
  <c r="K47" i="1" s="1"/>
  <c r="B46" i="1"/>
  <c r="K46" i="1" s="1"/>
  <c r="B45" i="1"/>
  <c r="J45" i="1" s="1"/>
  <c r="B42" i="1"/>
  <c r="C42" i="1" s="1"/>
  <c r="B40" i="1"/>
  <c r="K40" i="1" s="1"/>
  <c r="B39" i="1"/>
  <c r="J39" i="1" s="1"/>
  <c r="B38" i="1"/>
  <c r="H38" i="1" s="1"/>
  <c r="B37" i="1"/>
  <c r="F37" i="1" s="1"/>
  <c r="B36" i="1"/>
  <c r="C36" i="1" s="1"/>
  <c r="B35" i="1"/>
  <c r="K35" i="1" s="1"/>
  <c r="B34" i="1"/>
  <c r="K34" i="1" s="1"/>
  <c r="B33" i="1"/>
  <c r="J33" i="1" s="1"/>
  <c r="B32" i="1"/>
  <c r="H32" i="1" s="1"/>
  <c r="B31" i="1"/>
  <c r="F31" i="1" s="1"/>
  <c r="B30" i="1"/>
  <c r="B29" i="1"/>
  <c r="B28" i="1"/>
  <c r="B27" i="1"/>
  <c r="A36" i="3" l="1"/>
  <c r="B35" i="3"/>
  <c r="B32" i="3"/>
  <c r="A32" i="3"/>
  <c r="B33" i="3"/>
  <c r="B39" i="3"/>
  <c r="B38" i="3"/>
  <c r="B40" i="3"/>
  <c r="A40" i="3"/>
  <c r="A39" i="3"/>
  <c r="A38" i="3"/>
  <c r="F43" i="1"/>
  <c r="B37" i="3"/>
  <c r="A37" i="3"/>
  <c r="B34" i="3"/>
  <c r="B36" i="3"/>
  <c r="A35" i="3"/>
  <c r="A34" i="3"/>
  <c r="A33" i="3"/>
  <c r="J44" i="1"/>
  <c r="B42" i="3"/>
  <c r="H44" i="1"/>
  <c r="H43" i="1"/>
  <c r="I43" i="1"/>
  <c r="B41" i="3"/>
  <c r="J43" i="1"/>
  <c r="G31" i="1"/>
  <c r="H31" i="1"/>
  <c r="H35" i="1"/>
  <c r="I31" i="1"/>
  <c r="I35" i="1"/>
  <c r="J35" i="1"/>
  <c r="J41" i="1"/>
  <c r="F35" i="1"/>
  <c r="I32" i="1"/>
  <c r="D36" i="1"/>
  <c r="C32" i="1"/>
  <c r="J32" i="1"/>
  <c r="E36" i="1"/>
  <c r="G35" i="1"/>
  <c r="K32" i="1"/>
  <c r="F36" i="1"/>
  <c r="J36" i="1"/>
  <c r="K36" i="1"/>
  <c r="E47" i="1"/>
  <c r="K50" i="1"/>
  <c r="G55" i="1"/>
  <c r="D42" i="1"/>
  <c r="G37" i="1"/>
  <c r="H37" i="1"/>
  <c r="F42" i="1"/>
  <c r="F47" i="1"/>
  <c r="H55" i="1"/>
  <c r="K33" i="1"/>
  <c r="I37" i="1"/>
  <c r="C41" i="1"/>
  <c r="G42" i="1"/>
  <c r="I44" i="1"/>
  <c r="G47" i="1"/>
  <c r="K51" i="1"/>
  <c r="K53" i="1"/>
  <c r="I55" i="1"/>
  <c r="E42" i="1"/>
  <c r="J37" i="1"/>
  <c r="H42" i="1"/>
  <c r="H47" i="1"/>
  <c r="J55" i="1"/>
  <c r="C34" i="1"/>
  <c r="K37" i="1"/>
  <c r="E41" i="1"/>
  <c r="I42" i="1"/>
  <c r="K44" i="1"/>
  <c r="I47" i="1"/>
  <c r="G49" i="1"/>
  <c r="K55" i="1"/>
  <c r="C40" i="1"/>
  <c r="J47" i="1"/>
  <c r="H49" i="1"/>
  <c r="J31" i="1"/>
  <c r="C35" i="1"/>
  <c r="G36" i="1"/>
  <c r="I38" i="1"/>
  <c r="G41" i="1"/>
  <c r="K42" i="1"/>
  <c r="K45" i="1"/>
  <c r="I49" i="1"/>
  <c r="C53" i="1"/>
  <c r="G54" i="1"/>
  <c r="I56" i="1"/>
  <c r="F41" i="1"/>
  <c r="J42" i="1"/>
  <c r="K31" i="1"/>
  <c r="D35" i="1"/>
  <c r="H36" i="1"/>
  <c r="J38" i="1"/>
  <c r="H41" i="1"/>
  <c r="D48" i="1"/>
  <c r="J49" i="1"/>
  <c r="D53" i="1"/>
  <c r="H54" i="1"/>
  <c r="J56" i="1"/>
  <c r="K39" i="1"/>
  <c r="D41" i="1"/>
  <c r="E35" i="1"/>
  <c r="I36" i="1"/>
  <c r="K38" i="1"/>
  <c r="I41" i="1"/>
  <c r="G43" i="1"/>
  <c r="C46" i="1"/>
  <c r="E48" i="1"/>
  <c r="K49" i="1"/>
  <c r="I54" i="1"/>
  <c r="K56" i="1"/>
  <c r="D34" i="1"/>
  <c r="D40" i="1"/>
  <c r="D46" i="1"/>
  <c r="D52" i="1"/>
  <c r="C33" i="1"/>
  <c r="E34" i="1"/>
  <c r="C57" i="1"/>
  <c r="D33" i="1"/>
  <c r="F34" i="1"/>
  <c r="D39" i="1"/>
  <c r="F40" i="1"/>
  <c r="D45" i="1"/>
  <c r="F46" i="1"/>
  <c r="D51" i="1"/>
  <c r="F52" i="1"/>
  <c r="D57" i="1"/>
  <c r="C39" i="1"/>
  <c r="E40" i="1"/>
  <c r="E57" i="1"/>
  <c r="C51" i="1"/>
  <c r="E52" i="1"/>
  <c r="E33" i="1"/>
  <c r="F57" i="1"/>
  <c r="C45" i="1"/>
  <c r="E46" i="1"/>
  <c r="G34" i="1"/>
  <c r="C44" i="1"/>
  <c r="G46" i="1"/>
  <c r="G52" i="1"/>
  <c r="H46" i="1"/>
  <c r="G57" i="1"/>
  <c r="C50" i="1"/>
  <c r="E51" i="1"/>
  <c r="C56" i="1"/>
  <c r="D32" i="1"/>
  <c r="F33" i="1"/>
  <c r="H34" i="1"/>
  <c r="D38" i="1"/>
  <c r="F39" i="1"/>
  <c r="H40" i="1"/>
  <c r="D44" i="1"/>
  <c r="D50" i="1"/>
  <c r="F51" i="1"/>
  <c r="H52" i="1"/>
  <c r="D56" i="1"/>
  <c r="C31" i="1"/>
  <c r="E32" i="1"/>
  <c r="G33" i="1"/>
  <c r="I34" i="1"/>
  <c r="C37" i="1"/>
  <c r="E38" i="1"/>
  <c r="G39" i="1"/>
  <c r="I40" i="1"/>
  <c r="C43" i="1"/>
  <c r="E44" i="1"/>
  <c r="G45" i="1"/>
  <c r="I46" i="1"/>
  <c r="C49" i="1"/>
  <c r="E50" i="1"/>
  <c r="G51" i="1"/>
  <c r="I52" i="1"/>
  <c r="E56" i="1"/>
  <c r="D31" i="1"/>
  <c r="H33" i="1"/>
  <c r="D37" i="1"/>
  <c r="F38" i="1"/>
  <c r="H39" i="1"/>
  <c r="J40" i="1"/>
  <c r="D43" i="1"/>
  <c r="F44" i="1"/>
  <c r="H45" i="1"/>
  <c r="J46" i="1"/>
  <c r="D49" i="1"/>
  <c r="F50" i="1"/>
  <c r="H51" i="1"/>
  <c r="J52" i="1"/>
  <c r="H57" i="1"/>
  <c r="C38" i="1"/>
  <c r="E39" i="1"/>
  <c r="G40" i="1"/>
  <c r="E45" i="1"/>
  <c r="C55" i="1"/>
  <c r="F32" i="1"/>
  <c r="J34" i="1"/>
  <c r="D55" i="1"/>
  <c r="F56" i="1"/>
  <c r="E31" i="1"/>
  <c r="G32" i="1"/>
  <c r="I33" i="1"/>
  <c r="E37" i="1"/>
  <c r="G38" i="1"/>
  <c r="I39" i="1"/>
  <c r="E43" i="1"/>
  <c r="G44" i="1"/>
  <c r="I45" i="1"/>
  <c r="E49" i="1"/>
  <c r="G50" i="1"/>
  <c r="I51" i="1"/>
  <c r="C54" i="1"/>
  <c r="E55" i="1"/>
  <c r="G56" i="1"/>
  <c r="I57" i="1"/>
  <c r="F45" i="1"/>
  <c r="E5" i="2"/>
  <c r="D5" i="2"/>
  <c r="C5" i="2"/>
  <c r="B27" i="3"/>
  <c r="A29" i="3"/>
  <c r="B29" i="3"/>
  <c r="A30" i="3"/>
  <c r="B30" i="3"/>
  <c r="A31" i="3"/>
  <c r="B31" i="3"/>
  <c r="B3" i="1"/>
  <c r="K3" i="1" s="1"/>
  <c r="B4" i="1"/>
  <c r="A2" i="3" s="1"/>
  <c r="B5" i="1"/>
  <c r="A3" i="3" s="1"/>
  <c r="B6" i="1"/>
  <c r="A4" i="3" s="1"/>
  <c r="B7" i="1"/>
  <c r="A5" i="3" s="1"/>
  <c r="B8" i="1"/>
  <c r="K8" i="1" s="1"/>
  <c r="B9" i="1"/>
  <c r="K9" i="1" s="1"/>
  <c r="B10" i="1"/>
  <c r="A8" i="3" s="1"/>
  <c r="B11" i="1"/>
  <c r="A9" i="3" s="1"/>
  <c r="B12" i="1"/>
  <c r="A10" i="3" s="1"/>
  <c r="B13" i="1"/>
  <c r="K13" i="1" s="1"/>
  <c r="B14" i="1"/>
  <c r="K14" i="1" s="1"/>
  <c r="B15" i="1"/>
  <c r="K15" i="1" s="1"/>
  <c r="B16" i="1"/>
  <c r="A14" i="3" s="1"/>
  <c r="B17" i="1"/>
  <c r="A15" i="3" s="1"/>
  <c r="B18" i="1"/>
  <c r="A16" i="3" s="1"/>
  <c r="B19" i="1"/>
  <c r="A17" i="3" s="1"/>
  <c r="B20" i="1"/>
  <c r="B18" i="3" s="1"/>
  <c r="B21" i="1"/>
  <c r="B19" i="3" s="1"/>
  <c r="B22" i="1"/>
  <c r="K22" i="1" s="1"/>
  <c r="B23" i="1"/>
  <c r="K23" i="1" s="1"/>
  <c r="B24" i="1"/>
  <c r="K24" i="1" s="1"/>
  <c r="B25" i="1"/>
  <c r="K25" i="1" s="1"/>
  <c r="B26" i="1"/>
  <c r="K26" i="1" s="1"/>
  <c r="A25" i="3"/>
  <c r="A26" i="3"/>
  <c r="A27" i="3"/>
  <c r="A28" i="3"/>
  <c r="K29" i="1"/>
  <c r="K30" i="1"/>
  <c r="K28" i="1"/>
  <c r="K19" i="1"/>
  <c r="K18" i="1"/>
  <c r="K7" i="1"/>
  <c r="B6" i="3" l="1"/>
  <c r="K20" i="1"/>
  <c r="A18" i="3"/>
  <c r="B15" i="3"/>
  <c r="K5" i="1"/>
  <c r="K17" i="1"/>
  <c r="A1" i="3"/>
  <c r="A13" i="3"/>
  <c r="B1" i="3"/>
  <c r="A11" i="3"/>
  <c r="B10" i="3"/>
  <c r="A7" i="3"/>
  <c r="A6" i="3"/>
  <c r="K6" i="1"/>
  <c r="B3" i="3"/>
  <c r="K4" i="1"/>
  <c r="A19" i="3"/>
  <c r="K21" i="1"/>
  <c r="K10" i="1"/>
  <c r="B22" i="3"/>
  <c r="K12" i="1"/>
  <c r="K16" i="1"/>
  <c r="B25" i="3"/>
  <c r="B13" i="3"/>
  <c r="B7" i="3"/>
  <c r="B24" i="3"/>
  <c r="B12" i="3"/>
  <c r="A24" i="3"/>
  <c r="A12" i="3"/>
  <c r="K27" i="1"/>
  <c r="B23" i="3"/>
  <c r="B17" i="3"/>
  <c r="B11" i="3"/>
  <c r="B5" i="3"/>
  <c r="A23" i="3"/>
  <c r="K11" i="1"/>
  <c r="B28" i="3"/>
  <c r="B16" i="3"/>
  <c r="B4" i="3"/>
  <c r="A22" i="3"/>
  <c r="B21" i="3"/>
  <c r="B9" i="3"/>
  <c r="A21" i="3"/>
  <c r="B26" i="3"/>
  <c r="B20" i="3"/>
  <c r="B14" i="3"/>
  <c r="B8" i="3"/>
  <c r="B2" i="3"/>
  <c r="A20" i="3"/>
  <c r="E4" i="2"/>
  <c r="D4" i="2"/>
  <c r="C4" i="2"/>
  <c r="E3" i="2" l="1"/>
  <c r="D3" i="2"/>
  <c r="C3" i="2"/>
  <c r="C2" i="2"/>
  <c r="J1" i="2"/>
  <c r="I1" i="2"/>
  <c r="H1" i="2"/>
  <c r="G1" i="2"/>
  <c r="F1" i="2"/>
  <c r="J5" i="2" l="1"/>
  <c r="F5" i="2"/>
  <c r="F2" i="2"/>
  <c r="I5" i="2"/>
  <c r="I2" i="2"/>
  <c r="G5" i="2"/>
  <c r="G2" i="2"/>
  <c r="H5" i="2"/>
  <c r="H2" i="2"/>
  <c r="H3" i="2"/>
  <c r="H4" i="2"/>
  <c r="I3" i="2"/>
  <c r="I4" i="2"/>
  <c r="J3" i="2"/>
  <c r="J4" i="2"/>
  <c r="F4" i="2"/>
  <c r="G3" i="2"/>
  <c r="G4" i="2"/>
  <c r="F3" i="2"/>
  <c r="J2" i="2"/>
  <c r="D2" i="2"/>
  <c r="E2" i="2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5" i="1" l="1"/>
  <c r="H5" i="1"/>
  <c r="C5" i="1"/>
  <c r="J5" i="1"/>
  <c r="G5" i="1"/>
  <c r="I5" i="1"/>
  <c r="E5" i="1"/>
  <c r="F29" i="1"/>
  <c r="H29" i="1"/>
  <c r="C29" i="1"/>
  <c r="E29" i="1"/>
  <c r="J29" i="1"/>
  <c r="I29" i="1"/>
  <c r="G29" i="1"/>
  <c r="F6" i="1"/>
  <c r="E6" i="1"/>
  <c r="C6" i="1"/>
  <c r="J6" i="1"/>
  <c r="H6" i="1"/>
  <c r="I6" i="1"/>
  <c r="G6" i="1"/>
  <c r="F18" i="1"/>
  <c r="E18" i="1"/>
  <c r="C18" i="1"/>
  <c r="H18" i="1"/>
  <c r="J18" i="1"/>
  <c r="I18" i="1"/>
  <c r="G18" i="1"/>
  <c r="F30" i="1"/>
  <c r="E30" i="1"/>
  <c r="C30" i="1"/>
  <c r="J30" i="1"/>
  <c r="I30" i="1"/>
  <c r="H30" i="1"/>
  <c r="G30" i="1"/>
  <c r="J7" i="1"/>
  <c r="I7" i="1"/>
  <c r="H7" i="1"/>
  <c r="C7" i="1"/>
  <c r="G7" i="1"/>
  <c r="E7" i="1"/>
  <c r="F19" i="1"/>
  <c r="J19" i="1"/>
  <c r="I19" i="1"/>
  <c r="G19" i="1"/>
  <c r="H19" i="1"/>
  <c r="E19" i="1"/>
  <c r="C19" i="1"/>
  <c r="H17" i="1"/>
  <c r="E17" i="1"/>
  <c r="C17" i="1"/>
  <c r="J17" i="1"/>
  <c r="I17" i="1"/>
  <c r="G17" i="1"/>
  <c r="C8" i="1"/>
  <c r="J8" i="1"/>
  <c r="I8" i="1"/>
  <c r="H8" i="1"/>
  <c r="G8" i="1"/>
  <c r="E8" i="1"/>
  <c r="F20" i="1"/>
  <c r="J20" i="1"/>
  <c r="I20" i="1"/>
  <c r="H20" i="1"/>
  <c r="G20" i="1"/>
  <c r="E20" i="1"/>
  <c r="C20" i="1"/>
  <c r="C9" i="1"/>
  <c r="H9" i="1"/>
  <c r="I9" i="1"/>
  <c r="G9" i="1"/>
  <c r="E9" i="1"/>
  <c r="J9" i="1"/>
  <c r="F21" i="1"/>
  <c r="I21" i="1"/>
  <c r="H21" i="1"/>
  <c r="J21" i="1"/>
  <c r="G21" i="1"/>
  <c r="C21" i="1"/>
  <c r="E21" i="1"/>
  <c r="F10" i="1"/>
  <c r="G10" i="1"/>
  <c r="C10" i="1"/>
  <c r="E10" i="1"/>
  <c r="J10" i="1"/>
  <c r="I10" i="1"/>
  <c r="H10" i="1"/>
  <c r="F22" i="1"/>
  <c r="G22" i="1"/>
  <c r="C22" i="1"/>
  <c r="E22" i="1"/>
  <c r="J22" i="1"/>
  <c r="I22" i="1"/>
  <c r="H22" i="1"/>
  <c r="J23" i="1"/>
  <c r="E23" i="1"/>
  <c r="I23" i="1"/>
  <c r="G23" i="1"/>
  <c r="H23" i="1"/>
  <c r="C23" i="1"/>
  <c r="F12" i="1"/>
  <c r="I12" i="1"/>
  <c r="H12" i="1"/>
  <c r="E12" i="1"/>
  <c r="C12" i="1"/>
  <c r="G12" i="1"/>
  <c r="J12" i="1"/>
  <c r="I24" i="1"/>
  <c r="E24" i="1"/>
  <c r="H24" i="1"/>
  <c r="G24" i="1"/>
  <c r="C24" i="1"/>
  <c r="J24" i="1"/>
  <c r="F13" i="1"/>
  <c r="E13" i="1"/>
  <c r="I13" i="1"/>
  <c r="J13" i="1"/>
  <c r="H13" i="1"/>
  <c r="C13" i="1"/>
  <c r="G13" i="1"/>
  <c r="E25" i="1"/>
  <c r="J25" i="1"/>
  <c r="I25" i="1"/>
  <c r="H25" i="1"/>
  <c r="G25" i="1"/>
  <c r="C25" i="1"/>
  <c r="F14" i="1"/>
  <c r="I14" i="1"/>
  <c r="G14" i="1"/>
  <c r="E14" i="1"/>
  <c r="C14" i="1"/>
  <c r="J14" i="1"/>
  <c r="H14" i="1"/>
  <c r="F26" i="1"/>
  <c r="H26" i="1"/>
  <c r="G26" i="1"/>
  <c r="E26" i="1"/>
  <c r="C26" i="1"/>
  <c r="J26" i="1"/>
  <c r="I26" i="1"/>
  <c r="C3" i="1"/>
  <c r="E3" i="1"/>
  <c r="J3" i="1"/>
  <c r="I3" i="1"/>
  <c r="H3" i="1"/>
  <c r="G3" i="1"/>
  <c r="C15" i="1"/>
  <c r="J15" i="1"/>
  <c r="I15" i="1"/>
  <c r="E15" i="1"/>
  <c r="H15" i="1"/>
  <c r="G15" i="1"/>
  <c r="F27" i="1"/>
  <c r="C27" i="1"/>
  <c r="J27" i="1"/>
  <c r="E27" i="1"/>
  <c r="I27" i="1"/>
  <c r="H27" i="1"/>
  <c r="G27" i="1"/>
  <c r="F11" i="1"/>
  <c r="J11" i="1"/>
  <c r="G11" i="1"/>
  <c r="I11" i="1"/>
  <c r="H11" i="1"/>
  <c r="E11" i="1"/>
  <c r="C11" i="1"/>
  <c r="F4" i="1"/>
  <c r="J4" i="1"/>
  <c r="I4" i="1"/>
  <c r="H4" i="1"/>
  <c r="G4" i="1"/>
  <c r="C4" i="1"/>
  <c r="E4" i="1"/>
  <c r="I16" i="1"/>
  <c r="E16" i="1"/>
  <c r="H16" i="1"/>
  <c r="C16" i="1"/>
  <c r="G16" i="1"/>
  <c r="J16" i="1"/>
  <c r="F28" i="1"/>
  <c r="J28" i="1"/>
  <c r="I28" i="1"/>
  <c r="C28" i="1"/>
  <c r="H28" i="1"/>
  <c r="E28" i="1"/>
  <c r="G28" i="1"/>
  <c r="F3" i="1"/>
  <c r="F7" i="1"/>
  <c r="F23" i="1"/>
  <c r="F8" i="1"/>
  <c r="F16" i="1"/>
  <c r="F24" i="1"/>
  <c r="F9" i="1"/>
  <c r="F25" i="1"/>
  <c r="F15" i="1"/>
  <c r="F17" i="1"/>
</calcChain>
</file>

<file path=xl/sharedStrings.xml><?xml version="1.0" encoding="utf-8"?>
<sst xmlns="http://schemas.openxmlformats.org/spreadsheetml/2006/main" count="43" uniqueCount="43">
  <si>
    <t>baseball</t>
  </si>
  <si>
    <t>ID</t>
  </si>
  <si>
    <t>Email</t>
  </si>
  <si>
    <t>Give permissions to user DB</t>
  </si>
  <si>
    <t>Create Username Schema</t>
  </si>
  <si>
    <t>Create account using Windows authentication / auth string</t>
  </si>
  <si>
    <t>ecameron</t>
  </si>
  <si>
    <t>ericc</t>
  </si>
  <si>
    <t>Remove old schema if exists</t>
  </si>
  <si>
    <t>bits</t>
  </si>
  <si>
    <t>colonial</t>
  </si>
  <si>
    <t>sports</t>
  </si>
  <si>
    <t>Give permission to baseball db (select/execute)</t>
  </si>
  <si>
    <t>Give permission to BITS db (select/execute)</t>
  </si>
  <si>
    <t>Give permission to colonial db (select/execute)</t>
  </si>
  <si>
    <t>Give permission to sports db (select/execute)</t>
  </si>
  <si>
    <t>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t>
  </si>
  <si>
    <t>Auto-load database (Colonial) Entire table creation and data insertion queries are pasted in the below cell; I used the clean function because otherwise copying the cells to MySQL adds extra quotes (Be careful with any lines with -- comments! They will cause issues</t>
  </si>
  <si>
    <t>abourdierd28109@students.pccc.edu</t>
  </si>
  <si>
    <t>jcedano@students.pccc.edu</t>
  </si>
  <si>
    <t>eamorel@students.pccc.edu</t>
  </si>
  <si>
    <t>sballem</t>
  </si>
  <si>
    <t>cocastillo28869</t>
  </si>
  <si>
    <t>sahmed24752@students.pccc.edu</t>
  </si>
  <si>
    <t>dbanderson@students.pccc.edu</t>
  </si>
  <si>
    <t>ibah@students.pccc.edu</t>
  </si>
  <si>
    <t>obahr@students.pccc.edu</t>
  </si>
  <si>
    <t>gcastellanos@students.pccc.edu</t>
  </si>
  <si>
    <t>yelzoridy@students.pccc.edu</t>
  </si>
  <si>
    <t>lmaisonet@students.pccc.edu</t>
  </si>
  <si>
    <t>jamendoza25082@students.pccc.edu</t>
  </si>
  <si>
    <t>jmorales20610@students.pccc.edu</t>
  </si>
  <si>
    <t>amnoboa@students.pccc.edu</t>
  </si>
  <si>
    <t>apagan35269@students.pccc.edu</t>
  </si>
  <si>
    <t>ampatel45095@students.pccc.edu</t>
  </si>
  <si>
    <t>hlsantos@students.pccc.edu</t>
  </si>
  <si>
    <t>ajshah@students.pccc.edu</t>
  </si>
  <si>
    <t>ashah@students.pccc.edu</t>
  </si>
  <si>
    <t>abtasnova@students.pccc.edu</t>
  </si>
  <si>
    <t>tmuddin@students.pccc.edu</t>
  </si>
  <si>
    <t>tavanburen@students.pccc.edu</t>
  </si>
  <si>
    <t>tbwarren@students.pccc.edu</t>
  </si>
  <si>
    <t>cawilliams44222@students.pccc.edu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</si>
</sst>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2" zoomScale="145" zoomScaleNormal="145" workbookViewId="0">
      <selection activeCell="C6" sqref="C6"/>
    </sheetView>
  </sheetViews>
  <sheetFormatPr defaultColWidth="9" defaultRowHeight="15" customHeight="1" x14ac:dyDescent="0.25"/>
  <cols>
    <col min="1" max="1" width="38.140625" bestFit="1" customWidth="1"/>
    <col min="2" max="2" width="19.5703125" bestFit="1" customWidth="1"/>
    <col min="3" max="3" width="107.7109375" bestFit="1" customWidth="1"/>
    <col min="4" max="4" width="54.85546875" customWidth="1"/>
    <col min="5" max="5" width="48.42578125" bestFit="1" customWidth="1"/>
    <col min="6" max="6" width="68.5703125" bestFit="1" customWidth="1"/>
    <col min="7" max="7" width="58.140625" bestFit="1" customWidth="1"/>
    <col min="8" max="8" width="56" bestFit="1" customWidth="1"/>
    <col min="9" max="9" width="56.42578125" bestFit="1" customWidth="1"/>
    <col min="10" max="10" width="56.85546875" bestFit="1" customWidth="1"/>
    <col min="11" max="11" width="184.42578125" customWidth="1"/>
  </cols>
  <sheetData>
    <row r="1" spans="1:11" s="2" customFormat="1" ht="85.5" x14ac:dyDescent="0.45">
      <c r="A1" s="2" t="s">
        <v>2</v>
      </c>
      <c r="B1" s="2" t="s">
        <v>1</v>
      </c>
      <c r="C1" s="2" t="s">
        <v>5</v>
      </c>
      <c r="D1" s="2" t="s">
        <v>8</v>
      </c>
      <c r="E1" s="2" t="s">
        <v>4</v>
      </c>
      <c r="F1" s="2" t="s">
        <v>3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17</v>
      </c>
    </row>
    <row r="2" spans="1:11" ht="15" customHeight="1" x14ac:dyDescent="0.25">
      <c r="G2" t="s">
        <v>0</v>
      </c>
      <c r="H2" t="s">
        <v>9</v>
      </c>
      <c r="I2" t="s">
        <v>10</v>
      </c>
      <c r="J2" t="s">
        <v>11</v>
      </c>
      <c r="K2" s="1" t="s">
        <v>16</v>
      </c>
    </row>
    <row r="3" spans="1:11" ht="15" customHeight="1" x14ac:dyDescent="0.25">
      <c r="A3" s="9" t="s">
        <v>23</v>
      </c>
      <c r="B3" t="str">
        <f t="shared" ref="B3:B30" si="0">LEFT(A3,FIND("@",A3)-1)</f>
        <v>sahmed24752</v>
      </c>
      <c r="C3" t="str">
        <f>"CREATE USER IF NOT EXISTS "&amp;B3&amp;" IDENTIFIED WITH authentication_windows AS '"&amp;B3&amp;"';"</f>
        <v>CREATE USER IF NOT EXISTS sahmed24752 IDENTIFIED WITH authentication_windows AS 'sahmed24752';</v>
      </c>
      <c r="D3" t="str">
        <f>"DROP SCHEMA IF EXISTS "&amp;B3&amp;";"</f>
        <v>DROP SCHEMA IF EXISTS sahmed24752;</v>
      </c>
      <c r="E3" t="str">
        <f>"CREATE SCHEMA IF NOT EXISTS "&amp;B3&amp;";"</f>
        <v>CREATE SCHEMA IF NOT EXISTS sahmed24752;</v>
      </c>
      <c r="F3" t="str">
        <f>"GRANT ALL PRIVILEGES ON "&amp;B3&amp;".* TO "&amp;B3&amp;";"</f>
        <v>GRANT ALL PRIVILEGES ON sahmed24752.* TO sahmed24752;</v>
      </c>
      <c r="G3" t="str">
        <f t="shared" ref="G3:J12" si="1">"GRANT SELECT,EXECUTE ON "&amp;G$2&amp;".* TO "&amp;$B3&amp;";"</f>
        <v>GRANT SELECT,EXECUTE ON baseball.* TO sahmed24752;</v>
      </c>
      <c r="H3" t="str">
        <f t="shared" si="1"/>
        <v>GRANT SELECT,EXECUTE ON bits.* TO sahmed24752;</v>
      </c>
      <c r="I3" t="str">
        <f t="shared" si="1"/>
        <v>GRANT SELECT,EXECUTE ON colonial.* TO sahmed24752;</v>
      </c>
      <c r="J3" t="str">
        <f t="shared" si="1"/>
        <v>GRANT SELECT,EXECUTE ON sports.* TO sahmed24752;</v>
      </c>
      <c r="K3" s="1" t="str">
        <f>(CONCATENATE("use ",B3,";",K$2))</f>
        <v>use sahmed24752;CREATE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4" spans="1:11" ht="15" customHeight="1" x14ac:dyDescent="0.25">
      <c r="A4" s="9" t="s">
        <v>24</v>
      </c>
      <c r="B4" t="str">
        <f t="shared" si="0"/>
        <v>dbanderson</v>
      </c>
      <c r="C4" t="str">
        <f t="shared" ref="C4:C30" si="2">"CREATE USER IF NOT EXISTS "&amp;B4&amp;" IDENTIFIED WITH authentication_windows AS '"&amp;B4&amp;"';"</f>
        <v>CREATE USER IF NOT EXISTS dbanderson IDENTIFIED WITH authentication_windows AS 'dbanderson';</v>
      </c>
      <c r="D4" t="str">
        <f t="shared" ref="D4:D30" si="3">"DROP SCHEMA IF EXISTS "&amp;B4&amp;";"</f>
        <v>DROP SCHEMA IF EXISTS dbanderson;</v>
      </c>
      <c r="E4" t="str">
        <f t="shared" ref="E4:E30" si="4">"CREATE SCHEMA IF NOT EXISTS "&amp;B4&amp;";"</f>
        <v>CREATE SCHEMA IF NOT EXISTS dbanderson;</v>
      </c>
      <c r="F4" t="str">
        <f t="shared" ref="F4:F30" si="5">"GRANT ALL PRIVILEGES ON "&amp;B4&amp;".* TO "&amp;B4&amp;";"</f>
        <v>GRANT ALL PRIVILEGES ON dbanderson.* TO dbanderson;</v>
      </c>
      <c r="G4" t="str">
        <f t="shared" si="1"/>
        <v>GRANT SELECT,EXECUTE ON baseball.* TO dbanderson;</v>
      </c>
      <c r="H4" t="str">
        <f t="shared" si="1"/>
        <v>GRANT SELECT,EXECUTE ON bits.* TO dbanderson;</v>
      </c>
      <c r="I4" t="str">
        <f t="shared" si="1"/>
        <v>GRANT SELECT,EXECUTE ON colonial.* TO dbanderson;</v>
      </c>
      <c r="J4" t="str">
        <f t="shared" si="1"/>
        <v>GRANT SELECT,EXECUTE ON sports.* TO dbanderson;</v>
      </c>
      <c r="K4" s="1" t="str">
        <f t="shared" ref="K4:K30" si="6">(CONCATENATE("use ",B4,";",K$2))</f>
        <v>use dbanderson;CREATE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5" spans="1:11" ht="15" customHeight="1" x14ac:dyDescent="0.25">
      <c r="A5" s="9" t="s">
        <v>25</v>
      </c>
      <c r="B5" t="str">
        <f t="shared" si="0"/>
        <v>ibah</v>
      </c>
      <c r="C5" t="str">
        <f t="shared" si="2"/>
        <v>CREATE USER IF NOT EXISTS ibah IDENTIFIED WITH authentication_windows AS 'ibah';</v>
      </c>
      <c r="D5" t="str">
        <f t="shared" si="3"/>
        <v>DROP SCHEMA IF EXISTS ibah;</v>
      </c>
      <c r="E5" t="str">
        <f t="shared" si="4"/>
        <v>CREATE SCHEMA IF NOT EXISTS ibah;</v>
      </c>
      <c r="F5" t="str">
        <f t="shared" si="5"/>
        <v>GRANT ALL PRIVILEGES ON ibah.* TO ibah;</v>
      </c>
      <c r="G5" t="str">
        <f t="shared" si="1"/>
        <v>GRANT SELECT,EXECUTE ON baseball.* TO ibah;</v>
      </c>
      <c r="H5" t="str">
        <f t="shared" si="1"/>
        <v>GRANT SELECT,EXECUTE ON bits.* TO ibah;</v>
      </c>
      <c r="I5" t="str">
        <f t="shared" si="1"/>
        <v>GRANT SELECT,EXECUTE ON colonial.* TO ibah;</v>
      </c>
      <c r="J5" t="str">
        <f t="shared" si="1"/>
        <v>GRANT SELECT,EXECUTE ON sports.* TO ibah;</v>
      </c>
      <c r="K5" s="1" t="str">
        <f t="shared" si="6"/>
        <v>use ibah;CREATE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6" spans="1:11" ht="15" customHeight="1" x14ac:dyDescent="0.25">
      <c r="A6" s="9" t="s">
        <v>26</v>
      </c>
      <c r="B6" t="str">
        <f t="shared" si="0"/>
        <v>obahr</v>
      </c>
      <c r="C6" t="str">
        <f t="shared" si="2"/>
        <v>CREATE USER IF NOT EXISTS obahr IDENTIFIED WITH authentication_windows AS 'obahr';</v>
      </c>
      <c r="D6" t="str">
        <f t="shared" si="3"/>
        <v>DROP SCHEMA IF EXISTS obahr;</v>
      </c>
      <c r="E6" t="str">
        <f t="shared" si="4"/>
        <v>CREATE SCHEMA IF NOT EXISTS obahr;</v>
      </c>
      <c r="F6" t="str">
        <f t="shared" si="5"/>
        <v>GRANT ALL PRIVILEGES ON obahr.* TO obahr;</v>
      </c>
      <c r="G6" t="str">
        <f t="shared" si="1"/>
        <v>GRANT SELECT,EXECUTE ON baseball.* TO obahr;</v>
      </c>
      <c r="H6" t="str">
        <f t="shared" si="1"/>
        <v>GRANT SELECT,EXECUTE ON bits.* TO obahr;</v>
      </c>
      <c r="I6" t="str">
        <f t="shared" si="1"/>
        <v>GRANT SELECT,EXECUTE ON colonial.* TO obahr;</v>
      </c>
      <c r="J6" t="str">
        <f t="shared" si="1"/>
        <v>GRANT SELECT,EXECUTE ON sports.* TO obahr;</v>
      </c>
      <c r="K6" s="1" t="str">
        <f t="shared" si="6"/>
        <v>use obahr;CREATE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7" spans="1:11" ht="15" customHeight="1" x14ac:dyDescent="0.25">
      <c r="A7" s="9" t="s">
        <v>18</v>
      </c>
      <c r="B7" t="str">
        <f t="shared" si="0"/>
        <v>abourdierd28109</v>
      </c>
      <c r="C7" t="str">
        <f t="shared" si="2"/>
        <v>CREATE USER IF NOT EXISTS abourdierd28109 IDENTIFIED WITH authentication_windows AS 'abourdierd28109';</v>
      </c>
      <c r="D7" t="str">
        <f t="shared" si="3"/>
        <v>DROP SCHEMA IF EXISTS abourdierd28109;</v>
      </c>
      <c r="E7" t="str">
        <f t="shared" si="4"/>
        <v>CREATE SCHEMA IF NOT EXISTS abourdierd28109;</v>
      </c>
      <c r="F7" t="str">
        <f t="shared" si="5"/>
        <v>GRANT ALL PRIVILEGES ON abourdierd28109.* TO abourdierd28109;</v>
      </c>
      <c r="G7" t="str">
        <f t="shared" si="1"/>
        <v>GRANT SELECT,EXECUTE ON baseball.* TO abourdierd28109;</v>
      </c>
      <c r="H7" t="str">
        <f t="shared" si="1"/>
        <v>GRANT SELECT,EXECUTE ON bits.* TO abourdierd28109;</v>
      </c>
      <c r="I7" t="str">
        <f t="shared" si="1"/>
        <v>GRANT SELECT,EXECUTE ON colonial.* TO abourdierd28109;</v>
      </c>
      <c r="J7" t="str">
        <f t="shared" si="1"/>
        <v>GRANT SELECT,EXECUTE ON sports.* TO abourdierd28109;</v>
      </c>
      <c r="K7" s="1" t="str">
        <f t="shared" si="6"/>
        <v>use abourdierd28109;CREATE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8" spans="1:11" ht="15" customHeight="1" x14ac:dyDescent="0.25">
      <c r="A8" s="9" t="s">
        <v>27</v>
      </c>
      <c r="B8" t="str">
        <f t="shared" si="0"/>
        <v>gcastellanos</v>
      </c>
      <c r="C8" t="str">
        <f t="shared" si="2"/>
        <v>CREATE USER IF NOT EXISTS gcastellanos IDENTIFIED WITH authentication_windows AS 'gcastellanos';</v>
      </c>
      <c r="D8" t="str">
        <f t="shared" si="3"/>
        <v>DROP SCHEMA IF EXISTS gcastellanos;</v>
      </c>
      <c r="E8" t="str">
        <f t="shared" si="4"/>
        <v>CREATE SCHEMA IF NOT EXISTS gcastellanos;</v>
      </c>
      <c r="F8" t="str">
        <f t="shared" si="5"/>
        <v>GRANT ALL PRIVILEGES ON gcastellanos.* TO gcastellanos;</v>
      </c>
      <c r="G8" t="str">
        <f t="shared" si="1"/>
        <v>GRANT SELECT,EXECUTE ON baseball.* TO gcastellanos;</v>
      </c>
      <c r="H8" t="str">
        <f t="shared" si="1"/>
        <v>GRANT SELECT,EXECUTE ON bits.* TO gcastellanos;</v>
      </c>
      <c r="I8" t="str">
        <f t="shared" si="1"/>
        <v>GRANT SELECT,EXECUTE ON colonial.* TO gcastellanos;</v>
      </c>
      <c r="J8" t="str">
        <f t="shared" si="1"/>
        <v>GRANT SELECT,EXECUTE ON sports.* TO gcastellanos;</v>
      </c>
      <c r="K8" s="1" t="str">
        <f t="shared" si="6"/>
        <v>use gcastellanos;CREATE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9" spans="1:11" ht="15" customHeight="1" x14ac:dyDescent="0.25">
      <c r="A9" s="9" t="s">
        <v>19</v>
      </c>
      <c r="B9" t="str">
        <f t="shared" si="0"/>
        <v>jcedano</v>
      </c>
      <c r="C9" t="str">
        <f t="shared" si="2"/>
        <v>CREATE USER IF NOT EXISTS jcedano IDENTIFIED WITH authentication_windows AS 'jcedano';</v>
      </c>
      <c r="D9" t="str">
        <f t="shared" si="3"/>
        <v>DROP SCHEMA IF EXISTS jcedano;</v>
      </c>
      <c r="E9" t="str">
        <f t="shared" si="4"/>
        <v>CREATE SCHEMA IF NOT EXISTS jcedano;</v>
      </c>
      <c r="F9" t="str">
        <f t="shared" si="5"/>
        <v>GRANT ALL PRIVILEGES ON jcedano.* TO jcedano;</v>
      </c>
      <c r="G9" t="str">
        <f t="shared" si="1"/>
        <v>GRANT SELECT,EXECUTE ON baseball.* TO jcedano;</v>
      </c>
      <c r="H9" t="str">
        <f t="shared" si="1"/>
        <v>GRANT SELECT,EXECUTE ON bits.* TO jcedano;</v>
      </c>
      <c r="I9" t="str">
        <f t="shared" si="1"/>
        <v>GRANT SELECT,EXECUTE ON colonial.* TO jcedano;</v>
      </c>
      <c r="J9" t="str">
        <f t="shared" si="1"/>
        <v>GRANT SELECT,EXECUTE ON sports.* TO jcedano;</v>
      </c>
      <c r="K9" s="1" t="str">
        <f t="shared" si="6"/>
        <v>use jcedano;CREATE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0" spans="1:11" ht="15" customHeight="1" x14ac:dyDescent="0.25">
      <c r="A10" s="9" t="s">
        <v>28</v>
      </c>
      <c r="B10" t="str">
        <f t="shared" si="0"/>
        <v>yelzoridy</v>
      </c>
      <c r="C10" t="str">
        <f t="shared" si="2"/>
        <v>CREATE USER IF NOT EXISTS yelzoridy IDENTIFIED WITH authentication_windows AS 'yelzoridy';</v>
      </c>
      <c r="D10" t="str">
        <f t="shared" si="3"/>
        <v>DROP SCHEMA IF EXISTS yelzoridy;</v>
      </c>
      <c r="E10" t="str">
        <f t="shared" si="4"/>
        <v>CREATE SCHEMA IF NOT EXISTS yelzoridy;</v>
      </c>
      <c r="F10" t="str">
        <f t="shared" si="5"/>
        <v>GRANT ALL PRIVILEGES ON yelzoridy.* TO yelzoridy;</v>
      </c>
      <c r="G10" t="str">
        <f t="shared" si="1"/>
        <v>GRANT SELECT,EXECUTE ON baseball.* TO yelzoridy;</v>
      </c>
      <c r="H10" t="str">
        <f t="shared" si="1"/>
        <v>GRANT SELECT,EXECUTE ON bits.* TO yelzoridy;</v>
      </c>
      <c r="I10" t="str">
        <f t="shared" si="1"/>
        <v>GRANT SELECT,EXECUTE ON colonial.* TO yelzoridy;</v>
      </c>
      <c r="J10" t="str">
        <f t="shared" si="1"/>
        <v>GRANT SELECT,EXECUTE ON sports.* TO yelzoridy;</v>
      </c>
      <c r="K10" s="1" t="str">
        <f t="shared" si="6"/>
        <v>use yelzoridy;CREATE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1" spans="1:11" ht="15" customHeight="1" x14ac:dyDescent="0.25">
      <c r="A11" s="9" t="s">
        <v>29</v>
      </c>
      <c r="B11" t="str">
        <f t="shared" si="0"/>
        <v>lmaisonet</v>
      </c>
      <c r="C11" t="str">
        <f t="shared" si="2"/>
        <v>CREATE USER IF NOT EXISTS lmaisonet IDENTIFIED WITH authentication_windows AS 'lmaisonet';</v>
      </c>
      <c r="D11" t="str">
        <f t="shared" si="3"/>
        <v>DROP SCHEMA IF EXISTS lmaisonet;</v>
      </c>
      <c r="E11" t="str">
        <f t="shared" si="4"/>
        <v>CREATE SCHEMA IF NOT EXISTS lmaisonet;</v>
      </c>
      <c r="F11" t="str">
        <f t="shared" si="5"/>
        <v>GRANT ALL PRIVILEGES ON lmaisonet.* TO lmaisonet;</v>
      </c>
      <c r="G11" t="str">
        <f t="shared" si="1"/>
        <v>GRANT SELECT,EXECUTE ON baseball.* TO lmaisonet;</v>
      </c>
      <c r="H11" t="str">
        <f t="shared" si="1"/>
        <v>GRANT SELECT,EXECUTE ON bits.* TO lmaisonet;</v>
      </c>
      <c r="I11" t="str">
        <f t="shared" si="1"/>
        <v>GRANT SELECT,EXECUTE ON colonial.* TO lmaisonet;</v>
      </c>
      <c r="J11" t="str">
        <f t="shared" si="1"/>
        <v>GRANT SELECT,EXECUTE ON sports.* TO lmaisonet;</v>
      </c>
      <c r="K11" s="1" t="str">
        <f t="shared" si="6"/>
        <v>use lmaisonet;CREATE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2" spans="1:11" ht="15" customHeight="1" x14ac:dyDescent="0.25">
      <c r="A12" s="9" t="s">
        <v>30</v>
      </c>
      <c r="B12" t="str">
        <f t="shared" si="0"/>
        <v>jamendoza25082</v>
      </c>
      <c r="C12" t="str">
        <f t="shared" si="2"/>
        <v>CREATE USER IF NOT EXISTS jamendoza25082 IDENTIFIED WITH authentication_windows AS 'jamendoza25082';</v>
      </c>
      <c r="D12" t="str">
        <f t="shared" si="3"/>
        <v>DROP SCHEMA IF EXISTS jamendoza25082;</v>
      </c>
      <c r="E12" t="str">
        <f t="shared" si="4"/>
        <v>CREATE SCHEMA IF NOT EXISTS jamendoza25082;</v>
      </c>
      <c r="F12" t="str">
        <f t="shared" si="5"/>
        <v>GRANT ALL PRIVILEGES ON jamendoza25082.* TO jamendoza25082;</v>
      </c>
      <c r="G12" t="str">
        <f t="shared" si="1"/>
        <v>GRANT SELECT,EXECUTE ON baseball.* TO jamendoza25082;</v>
      </c>
      <c r="H12" t="str">
        <f t="shared" si="1"/>
        <v>GRANT SELECT,EXECUTE ON bits.* TO jamendoza25082;</v>
      </c>
      <c r="I12" t="str">
        <f t="shared" si="1"/>
        <v>GRANT SELECT,EXECUTE ON colonial.* TO jamendoza25082;</v>
      </c>
      <c r="J12" t="str">
        <f t="shared" si="1"/>
        <v>GRANT SELECT,EXECUTE ON sports.* TO jamendoza25082;</v>
      </c>
      <c r="K12" s="1" t="str">
        <f t="shared" si="6"/>
        <v>use jamendoza25082;CREATE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3" spans="1:11" ht="15" customHeight="1" x14ac:dyDescent="0.25">
      <c r="A13" s="9" t="s">
        <v>31</v>
      </c>
      <c r="B13" t="str">
        <f t="shared" si="0"/>
        <v>jmorales20610</v>
      </c>
      <c r="C13" t="str">
        <f t="shared" si="2"/>
        <v>CREATE USER IF NOT EXISTS jmorales20610 IDENTIFIED WITH authentication_windows AS 'jmorales20610';</v>
      </c>
      <c r="D13" t="str">
        <f t="shared" si="3"/>
        <v>DROP SCHEMA IF EXISTS jmorales20610;</v>
      </c>
      <c r="E13" t="str">
        <f t="shared" si="4"/>
        <v>CREATE SCHEMA IF NOT EXISTS jmorales20610;</v>
      </c>
      <c r="F13" t="str">
        <f t="shared" si="5"/>
        <v>GRANT ALL PRIVILEGES ON jmorales20610.* TO jmorales20610;</v>
      </c>
      <c r="G13" t="str">
        <f t="shared" ref="G13:J22" si="7">"GRANT SELECT,EXECUTE ON "&amp;G$2&amp;".* TO "&amp;$B13&amp;";"</f>
        <v>GRANT SELECT,EXECUTE ON baseball.* TO jmorales20610;</v>
      </c>
      <c r="H13" t="str">
        <f t="shared" si="7"/>
        <v>GRANT SELECT,EXECUTE ON bits.* TO jmorales20610;</v>
      </c>
      <c r="I13" t="str">
        <f t="shared" si="7"/>
        <v>GRANT SELECT,EXECUTE ON colonial.* TO jmorales20610;</v>
      </c>
      <c r="J13" t="str">
        <f t="shared" si="7"/>
        <v>GRANT SELECT,EXECUTE ON sports.* TO jmorales20610;</v>
      </c>
      <c r="K13" s="1" t="str">
        <f t="shared" si="6"/>
        <v>use jmorales20610;CREATE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4" spans="1:11" ht="15" customHeight="1" x14ac:dyDescent="0.25">
      <c r="A14" s="9" t="s">
        <v>20</v>
      </c>
      <c r="B14" t="str">
        <f t="shared" si="0"/>
        <v>eamorel</v>
      </c>
      <c r="C14" t="str">
        <f t="shared" si="2"/>
        <v>CREATE USER IF NOT EXISTS eamorel IDENTIFIED WITH authentication_windows AS 'eamorel';</v>
      </c>
      <c r="D14" t="str">
        <f t="shared" si="3"/>
        <v>DROP SCHEMA IF EXISTS eamorel;</v>
      </c>
      <c r="E14" t="str">
        <f t="shared" si="4"/>
        <v>CREATE SCHEMA IF NOT EXISTS eamorel;</v>
      </c>
      <c r="F14" t="str">
        <f t="shared" si="5"/>
        <v>GRANT ALL PRIVILEGES ON eamorel.* TO eamorel;</v>
      </c>
      <c r="G14" t="str">
        <f t="shared" si="7"/>
        <v>GRANT SELECT,EXECUTE ON baseball.* TO eamorel;</v>
      </c>
      <c r="H14" t="str">
        <f t="shared" si="7"/>
        <v>GRANT SELECT,EXECUTE ON bits.* TO eamorel;</v>
      </c>
      <c r="I14" t="str">
        <f t="shared" si="7"/>
        <v>GRANT SELECT,EXECUTE ON colonial.* TO eamorel;</v>
      </c>
      <c r="J14" t="str">
        <f t="shared" si="7"/>
        <v>GRANT SELECT,EXECUTE ON sports.* TO eamorel;</v>
      </c>
      <c r="K14" s="1" t="str">
        <f t="shared" si="6"/>
        <v>use eamorel;CREATE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5" spans="1:11" ht="15" customHeight="1" x14ac:dyDescent="0.25">
      <c r="A15" s="9" t="s">
        <v>32</v>
      </c>
      <c r="B15" t="str">
        <f t="shared" si="0"/>
        <v>amnoboa</v>
      </c>
      <c r="C15" t="str">
        <f t="shared" si="2"/>
        <v>CREATE USER IF NOT EXISTS amnoboa IDENTIFIED WITH authentication_windows AS 'amnoboa';</v>
      </c>
      <c r="D15" t="str">
        <f t="shared" si="3"/>
        <v>DROP SCHEMA IF EXISTS amnoboa;</v>
      </c>
      <c r="E15" t="str">
        <f t="shared" si="4"/>
        <v>CREATE SCHEMA IF NOT EXISTS amnoboa;</v>
      </c>
      <c r="F15" t="str">
        <f t="shared" si="5"/>
        <v>GRANT ALL PRIVILEGES ON amnoboa.* TO amnoboa;</v>
      </c>
      <c r="G15" t="str">
        <f t="shared" si="7"/>
        <v>GRANT SELECT,EXECUTE ON baseball.* TO amnoboa;</v>
      </c>
      <c r="H15" t="str">
        <f t="shared" si="7"/>
        <v>GRANT SELECT,EXECUTE ON bits.* TO amnoboa;</v>
      </c>
      <c r="I15" t="str">
        <f t="shared" si="7"/>
        <v>GRANT SELECT,EXECUTE ON colonial.* TO amnoboa;</v>
      </c>
      <c r="J15" t="str">
        <f t="shared" si="7"/>
        <v>GRANT SELECT,EXECUTE ON sports.* TO amnoboa;</v>
      </c>
      <c r="K15" s="1" t="str">
        <f t="shared" si="6"/>
        <v>use amnoboa;CREATE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6" spans="1:11" ht="15" customHeight="1" x14ac:dyDescent="0.25">
      <c r="A16" s="9" t="s">
        <v>33</v>
      </c>
      <c r="B16" t="str">
        <f t="shared" si="0"/>
        <v>apagan35269</v>
      </c>
      <c r="C16" t="str">
        <f t="shared" si="2"/>
        <v>CREATE USER IF NOT EXISTS apagan35269 IDENTIFIED WITH authentication_windows AS 'apagan35269';</v>
      </c>
      <c r="D16" t="str">
        <f t="shared" si="3"/>
        <v>DROP SCHEMA IF EXISTS apagan35269;</v>
      </c>
      <c r="E16" t="str">
        <f t="shared" si="4"/>
        <v>CREATE SCHEMA IF NOT EXISTS apagan35269;</v>
      </c>
      <c r="F16" t="str">
        <f t="shared" si="5"/>
        <v>GRANT ALL PRIVILEGES ON apagan35269.* TO apagan35269;</v>
      </c>
      <c r="G16" t="str">
        <f t="shared" si="7"/>
        <v>GRANT SELECT,EXECUTE ON baseball.* TO apagan35269;</v>
      </c>
      <c r="H16" t="str">
        <f t="shared" si="7"/>
        <v>GRANT SELECT,EXECUTE ON bits.* TO apagan35269;</v>
      </c>
      <c r="I16" t="str">
        <f t="shared" si="7"/>
        <v>GRANT SELECT,EXECUTE ON colonial.* TO apagan35269;</v>
      </c>
      <c r="J16" t="str">
        <f t="shared" si="7"/>
        <v>GRANT SELECT,EXECUTE ON sports.* TO apagan35269;</v>
      </c>
      <c r="K16" s="1" t="str">
        <f t="shared" si="6"/>
        <v>use apagan35269;CREATE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7" spans="1:11" ht="15" customHeight="1" x14ac:dyDescent="0.25">
      <c r="A17" s="9" t="s">
        <v>34</v>
      </c>
      <c r="B17" t="str">
        <f t="shared" si="0"/>
        <v>ampatel45095</v>
      </c>
      <c r="C17" t="str">
        <f t="shared" si="2"/>
        <v>CREATE USER IF NOT EXISTS ampatel45095 IDENTIFIED WITH authentication_windows AS 'ampatel45095';</v>
      </c>
      <c r="D17" t="str">
        <f t="shared" si="3"/>
        <v>DROP SCHEMA IF EXISTS ampatel45095;</v>
      </c>
      <c r="E17" t="str">
        <f t="shared" si="4"/>
        <v>CREATE SCHEMA IF NOT EXISTS ampatel45095;</v>
      </c>
      <c r="F17" t="str">
        <f t="shared" si="5"/>
        <v>GRANT ALL PRIVILEGES ON ampatel45095.* TO ampatel45095;</v>
      </c>
      <c r="G17" t="str">
        <f t="shared" si="7"/>
        <v>GRANT SELECT,EXECUTE ON baseball.* TO ampatel45095;</v>
      </c>
      <c r="H17" t="str">
        <f t="shared" si="7"/>
        <v>GRANT SELECT,EXECUTE ON bits.* TO ampatel45095;</v>
      </c>
      <c r="I17" t="str">
        <f t="shared" si="7"/>
        <v>GRANT SELECT,EXECUTE ON colonial.* TO ampatel45095;</v>
      </c>
      <c r="J17" t="str">
        <f t="shared" si="7"/>
        <v>GRANT SELECT,EXECUTE ON sports.* TO ampatel45095;</v>
      </c>
      <c r="K17" s="1" t="str">
        <f t="shared" si="6"/>
        <v>use ampatel45095;CREATE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8" spans="1:11" ht="15" customHeight="1" x14ac:dyDescent="0.25">
      <c r="A18" s="9" t="s">
        <v>35</v>
      </c>
      <c r="B18" t="str">
        <f t="shared" si="0"/>
        <v>hlsantos</v>
      </c>
      <c r="C18" t="str">
        <f t="shared" si="2"/>
        <v>CREATE USER IF NOT EXISTS hlsantos IDENTIFIED WITH authentication_windows AS 'hlsantos';</v>
      </c>
      <c r="D18" t="str">
        <f t="shared" si="3"/>
        <v>DROP SCHEMA IF EXISTS hlsantos;</v>
      </c>
      <c r="E18" t="str">
        <f t="shared" si="4"/>
        <v>CREATE SCHEMA IF NOT EXISTS hlsantos;</v>
      </c>
      <c r="F18" t="str">
        <f t="shared" si="5"/>
        <v>GRANT ALL PRIVILEGES ON hlsantos.* TO hlsantos;</v>
      </c>
      <c r="G18" t="str">
        <f t="shared" si="7"/>
        <v>GRANT SELECT,EXECUTE ON baseball.* TO hlsantos;</v>
      </c>
      <c r="H18" t="str">
        <f t="shared" si="7"/>
        <v>GRANT SELECT,EXECUTE ON bits.* TO hlsantos;</v>
      </c>
      <c r="I18" t="str">
        <f t="shared" si="7"/>
        <v>GRANT SELECT,EXECUTE ON colonial.* TO hlsantos;</v>
      </c>
      <c r="J18" t="str">
        <f t="shared" si="7"/>
        <v>GRANT SELECT,EXECUTE ON sports.* TO hlsantos;</v>
      </c>
      <c r="K18" s="1" t="str">
        <f t="shared" si="6"/>
        <v>use hlsantos;CREATE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19" spans="1:11" ht="15" customHeight="1" x14ac:dyDescent="0.25">
      <c r="A19" s="9" t="s">
        <v>36</v>
      </c>
      <c r="B19" t="str">
        <f t="shared" si="0"/>
        <v>ajshah</v>
      </c>
      <c r="C19" t="str">
        <f t="shared" si="2"/>
        <v>CREATE USER IF NOT EXISTS ajshah IDENTIFIED WITH authentication_windows AS 'ajshah';</v>
      </c>
      <c r="D19" t="str">
        <f t="shared" si="3"/>
        <v>DROP SCHEMA IF EXISTS ajshah;</v>
      </c>
      <c r="E19" t="str">
        <f t="shared" si="4"/>
        <v>CREATE SCHEMA IF NOT EXISTS ajshah;</v>
      </c>
      <c r="F19" t="str">
        <f t="shared" si="5"/>
        <v>GRANT ALL PRIVILEGES ON ajshah.* TO ajshah;</v>
      </c>
      <c r="G19" t="str">
        <f t="shared" si="7"/>
        <v>GRANT SELECT,EXECUTE ON baseball.* TO ajshah;</v>
      </c>
      <c r="H19" t="str">
        <f t="shared" si="7"/>
        <v>GRANT SELECT,EXECUTE ON bits.* TO ajshah;</v>
      </c>
      <c r="I19" t="str">
        <f t="shared" si="7"/>
        <v>GRANT SELECT,EXECUTE ON colonial.* TO ajshah;</v>
      </c>
      <c r="J19" t="str">
        <f t="shared" si="7"/>
        <v>GRANT SELECT,EXECUTE ON sports.* TO ajshah;</v>
      </c>
      <c r="K19" s="1" t="str">
        <f t="shared" si="6"/>
        <v>use ajshah;CREATE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0" spans="1:11" ht="15" customHeight="1" x14ac:dyDescent="0.25">
      <c r="A20" s="9" t="s">
        <v>37</v>
      </c>
      <c r="B20" t="str">
        <f t="shared" si="0"/>
        <v>ashah</v>
      </c>
      <c r="C20" t="str">
        <f t="shared" si="2"/>
        <v>CREATE USER IF NOT EXISTS ashah IDENTIFIED WITH authentication_windows AS 'ashah';</v>
      </c>
      <c r="D20" t="str">
        <f t="shared" si="3"/>
        <v>DROP SCHEMA IF EXISTS ashah;</v>
      </c>
      <c r="E20" t="str">
        <f t="shared" si="4"/>
        <v>CREATE SCHEMA IF NOT EXISTS ashah;</v>
      </c>
      <c r="F20" t="str">
        <f t="shared" si="5"/>
        <v>GRANT ALL PRIVILEGES ON ashah.* TO ashah;</v>
      </c>
      <c r="G20" t="str">
        <f t="shared" si="7"/>
        <v>GRANT SELECT,EXECUTE ON baseball.* TO ashah;</v>
      </c>
      <c r="H20" t="str">
        <f t="shared" si="7"/>
        <v>GRANT SELECT,EXECUTE ON bits.* TO ashah;</v>
      </c>
      <c r="I20" t="str">
        <f t="shared" si="7"/>
        <v>GRANT SELECT,EXECUTE ON colonial.* TO ashah;</v>
      </c>
      <c r="J20" t="str">
        <f t="shared" si="7"/>
        <v>GRANT SELECT,EXECUTE ON sports.* TO ashah;</v>
      </c>
      <c r="K20" s="1" t="str">
        <f t="shared" si="6"/>
        <v>use ashah;CREATE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1" spans="1:11" ht="15" customHeight="1" x14ac:dyDescent="0.25">
      <c r="A21" s="9" t="s">
        <v>38</v>
      </c>
      <c r="B21" t="str">
        <f t="shared" si="0"/>
        <v>abtasnova</v>
      </c>
      <c r="C21" t="str">
        <f t="shared" si="2"/>
        <v>CREATE USER IF NOT EXISTS abtasnova IDENTIFIED WITH authentication_windows AS 'abtasnova';</v>
      </c>
      <c r="D21" t="str">
        <f t="shared" si="3"/>
        <v>DROP SCHEMA IF EXISTS abtasnova;</v>
      </c>
      <c r="E21" t="str">
        <f t="shared" si="4"/>
        <v>CREATE SCHEMA IF NOT EXISTS abtasnova;</v>
      </c>
      <c r="F21" t="str">
        <f t="shared" si="5"/>
        <v>GRANT ALL PRIVILEGES ON abtasnova.* TO abtasnova;</v>
      </c>
      <c r="G21" t="str">
        <f t="shared" si="7"/>
        <v>GRANT SELECT,EXECUTE ON baseball.* TO abtasnova;</v>
      </c>
      <c r="H21" t="str">
        <f t="shared" si="7"/>
        <v>GRANT SELECT,EXECUTE ON bits.* TO abtasnova;</v>
      </c>
      <c r="I21" t="str">
        <f t="shared" si="7"/>
        <v>GRANT SELECT,EXECUTE ON colonial.* TO abtasnova;</v>
      </c>
      <c r="J21" t="str">
        <f t="shared" si="7"/>
        <v>GRANT SELECT,EXECUTE ON sports.* TO abtasnova;</v>
      </c>
      <c r="K21" s="1" t="str">
        <f t="shared" si="6"/>
        <v>use abtasnova;CREATE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2" spans="1:11" ht="15" customHeight="1" x14ac:dyDescent="0.25">
      <c r="A22" s="9" t="s">
        <v>39</v>
      </c>
      <c r="B22" t="str">
        <f t="shared" si="0"/>
        <v>tmuddin</v>
      </c>
      <c r="C22" t="str">
        <f t="shared" si="2"/>
        <v>CREATE USER IF NOT EXISTS tmuddin IDENTIFIED WITH authentication_windows AS 'tmuddin';</v>
      </c>
      <c r="D22" t="str">
        <f t="shared" si="3"/>
        <v>DROP SCHEMA IF EXISTS tmuddin;</v>
      </c>
      <c r="E22" t="str">
        <f t="shared" si="4"/>
        <v>CREATE SCHEMA IF NOT EXISTS tmuddin;</v>
      </c>
      <c r="F22" t="str">
        <f t="shared" si="5"/>
        <v>GRANT ALL PRIVILEGES ON tmuddin.* TO tmuddin;</v>
      </c>
      <c r="G22" t="str">
        <f t="shared" si="7"/>
        <v>GRANT SELECT,EXECUTE ON baseball.* TO tmuddin;</v>
      </c>
      <c r="H22" t="str">
        <f t="shared" si="7"/>
        <v>GRANT SELECT,EXECUTE ON bits.* TO tmuddin;</v>
      </c>
      <c r="I22" t="str">
        <f t="shared" si="7"/>
        <v>GRANT SELECT,EXECUTE ON colonial.* TO tmuddin;</v>
      </c>
      <c r="J22" t="str">
        <f t="shared" si="7"/>
        <v>GRANT SELECT,EXECUTE ON sports.* TO tmuddin;</v>
      </c>
      <c r="K22" s="1" t="str">
        <f t="shared" si="6"/>
        <v>use tmuddin;CREATE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3" spans="1:11" ht="15" customHeight="1" x14ac:dyDescent="0.25">
      <c r="A23" s="9" t="s">
        <v>40</v>
      </c>
      <c r="B23" t="str">
        <f t="shared" si="0"/>
        <v>tavanburen</v>
      </c>
      <c r="C23" t="str">
        <f t="shared" si="2"/>
        <v>CREATE USER IF NOT EXISTS tavanburen IDENTIFIED WITH authentication_windows AS 'tavanburen';</v>
      </c>
      <c r="D23" t="str">
        <f t="shared" si="3"/>
        <v>DROP SCHEMA IF EXISTS tavanburen;</v>
      </c>
      <c r="E23" t="str">
        <f t="shared" si="4"/>
        <v>CREATE SCHEMA IF NOT EXISTS tavanburen;</v>
      </c>
      <c r="F23" t="str">
        <f t="shared" si="5"/>
        <v>GRANT ALL PRIVILEGES ON tavanburen.* TO tavanburen;</v>
      </c>
      <c r="G23" t="str">
        <f t="shared" ref="G23:J38" si="8">"GRANT SELECT,EXECUTE ON "&amp;G$2&amp;".* TO "&amp;$B23&amp;";"</f>
        <v>GRANT SELECT,EXECUTE ON baseball.* TO tavanburen;</v>
      </c>
      <c r="H23" t="str">
        <f t="shared" si="8"/>
        <v>GRANT SELECT,EXECUTE ON bits.* TO tavanburen;</v>
      </c>
      <c r="I23" t="str">
        <f t="shared" si="8"/>
        <v>GRANT SELECT,EXECUTE ON colonial.* TO tavanburen;</v>
      </c>
      <c r="J23" t="str">
        <f t="shared" si="8"/>
        <v>GRANT SELECT,EXECUTE ON sports.* TO tavanburen;</v>
      </c>
      <c r="K23" s="1" t="str">
        <f t="shared" si="6"/>
        <v>use tavanburen;CREATE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4" spans="1:11" ht="15" customHeight="1" x14ac:dyDescent="0.25">
      <c r="A24" s="9" t="s">
        <v>41</v>
      </c>
      <c r="B24" t="str">
        <f t="shared" si="0"/>
        <v>tbwarren</v>
      </c>
      <c r="C24" t="str">
        <f t="shared" si="2"/>
        <v>CREATE USER IF NOT EXISTS tbwarren IDENTIFIED WITH authentication_windows AS 'tbwarren';</v>
      </c>
      <c r="D24" t="str">
        <f t="shared" si="3"/>
        <v>DROP SCHEMA IF EXISTS tbwarren;</v>
      </c>
      <c r="E24" t="str">
        <f t="shared" si="4"/>
        <v>CREATE SCHEMA IF NOT EXISTS tbwarren;</v>
      </c>
      <c r="F24" t="str">
        <f t="shared" si="5"/>
        <v>GRANT ALL PRIVILEGES ON tbwarren.* TO tbwarren;</v>
      </c>
      <c r="G24" t="str">
        <f t="shared" si="8"/>
        <v>GRANT SELECT,EXECUTE ON baseball.* TO tbwarren;</v>
      </c>
      <c r="H24" t="str">
        <f t="shared" si="8"/>
        <v>GRANT SELECT,EXECUTE ON bits.* TO tbwarren;</v>
      </c>
      <c r="I24" t="str">
        <f t="shared" si="8"/>
        <v>GRANT SELECT,EXECUTE ON colonial.* TO tbwarren;</v>
      </c>
      <c r="J24" t="str">
        <f t="shared" si="8"/>
        <v>GRANT SELECT,EXECUTE ON sports.* TO tbwarren;</v>
      </c>
      <c r="K24" s="1" t="str">
        <f t="shared" si="6"/>
        <v>use tbwarren;CREATE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5" spans="1:11" ht="15" customHeight="1" x14ac:dyDescent="0.25">
      <c r="A25" s="9" t="s">
        <v>42</v>
      </c>
      <c r="B25" t="str">
        <f t="shared" si="0"/>
        <v>cawilliams44222</v>
      </c>
      <c r="C25" t="str">
        <f t="shared" si="2"/>
        <v>CREATE USER IF NOT EXISTS cawilliams44222 IDENTIFIED WITH authentication_windows AS 'cawilliams44222';</v>
      </c>
      <c r="D25" t="str">
        <f t="shared" si="3"/>
        <v>DROP SCHEMA IF EXISTS cawilliams44222;</v>
      </c>
      <c r="E25" t="str">
        <f t="shared" si="4"/>
        <v>CREATE SCHEMA IF NOT EXISTS cawilliams44222;</v>
      </c>
      <c r="F25" t="str">
        <f t="shared" si="5"/>
        <v>GRANT ALL PRIVILEGES ON cawilliams44222.* TO cawilliams44222;</v>
      </c>
      <c r="G25" t="str">
        <f t="shared" si="8"/>
        <v>GRANT SELECT,EXECUTE ON baseball.* TO cawilliams44222;</v>
      </c>
      <c r="H25" t="str">
        <f t="shared" si="8"/>
        <v>GRANT SELECT,EXECUTE ON bits.* TO cawilliams44222;</v>
      </c>
      <c r="I25" t="str">
        <f t="shared" si="8"/>
        <v>GRANT SELECT,EXECUTE ON colonial.* TO cawilliams44222;</v>
      </c>
      <c r="J25" t="str">
        <f t="shared" si="8"/>
        <v>GRANT SELECT,EXECUTE ON sports.* TO cawilliams44222;</v>
      </c>
      <c r="K25" s="1" t="str">
        <f t="shared" si="6"/>
        <v>use cawilliams44222;CREATE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6" spans="1:11" ht="15" customHeight="1" x14ac:dyDescent="0.25">
      <c r="A26" s="6"/>
      <c r="B26" t="e">
        <f t="shared" si="0"/>
        <v>#VALUE!</v>
      </c>
      <c r="C26" t="e">
        <f t="shared" si="2"/>
        <v>#VALUE!</v>
      </c>
      <c r="D26" t="e">
        <f t="shared" si="3"/>
        <v>#VALUE!</v>
      </c>
      <c r="E26" t="e">
        <f t="shared" si="4"/>
        <v>#VALUE!</v>
      </c>
      <c r="F26" t="e">
        <f t="shared" si="5"/>
        <v>#VALUE!</v>
      </c>
      <c r="G26" t="e">
        <f t="shared" si="8"/>
        <v>#VALUE!</v>
      </c>
      <c r="H26" t="e">
        <f t="shared" si="8"/>
        <v>#VALUE!</v>
      </c>
      <c r="I26" t="e">
        <f t="shared" si="8"/>
        <v>#VALUE!</v>
      </c>
      <c r="J26" t="e">
        <f t="shared" si="8"/>
        <v>#VALUE!</v>
      </c>
      <c r="K26" s="1" t="e">
        <f t="shared" si="6"/>
        <v>#VALUE!</v>
      </c>
    </row>
    <row r="27" spans="1:11" ht="15" customHeight="1" x14ac:dyDescent="0.25">
      <c r="A27" s="5"/>
      <c r="B27" t="e">
        <f t="shared" si="0"/>
        <v>#VALUE!</v>
      </c>
      <c r="C27" t="e">
        <f t="shared" si="2"/>
        <v>#VALUE!</v>
      </c>
      <c r="D27" t="e">
        <f t="shared" si="3"/>
        <v>#VALUE!</v>
      </c>
      <c r="E27" t="e">
        <f t="shared" si="4"/>
        <v>#VALUE!</v>
      </c>
      <c r="F27" t="e">
        <f t="shared" si="5"/>
        <v>#VALUE!</v>
      </c>
      <c r="G27" t="e">
        <f t="shared" si="8"/>
        <v>#VALUE!</v>
      </c>
      <c r="H27" t="e">
        <f t="shared" si="8"/>
        <v>#VALUE!</v>
      </c>
      <c r="I27" t="e">
        <f t="shared" si="8"/>
        <v>#VALUE!</v>
      </c>
      <c r="J27" t="e">
        <f t="shared" si="8"/>
        <v>#VALUE!</v>
      </c>
      <c r="K27" s="1" t="e">
        <f t="shared" si="6"/>
        <v>#VALUE!</v>
      </c>
    </row>
    <row r="28" spans="1:11" ht="15" customHeight="1" x14ac:dyDescent="0.25">
      <c r="A28" s="6"/>
      <c r="B28" t="e">
        <f t="shared" si="0"/>
        <v>#VALUE!</v>
      </c>
      <c r="C28" t="e">
        <f t="shared" si="2"/>
        <v>#VALUE!</v>
      </c>
      <c r="D28" t="e">
        <f t="shared" si="3"/>
        <v>#VALUE!</v>
      </c>
      <c r="E28" t="e">
        <f t="shared" si="4"/>
        <v>#VALUE!</v>
      </c>
      <c r="F28" t="e">
        <f t="shared" si="5"/>
        <v>#VALUE!</v>
      </c>
      <c r="G28" t="e">
        <f t="shared" si="8"/>
        <v>#VALUE!</v>
      </c>
      <c r="H28" t="e">
        <f t="shared" si="8"/>
        <v>#VALUE!</v>
      </c>
      <c r="I28" t="e">
        <f t="shared" si="8"/>
        <v>#VALUE!</v>
      </c>
      <c r="J28" t="e">
        <f t="shared" si="8"/>
        <v>#VALUE!</v>
      </c>
      <c r="K28" s="1" t="e">
        <f t="shared" si="6"/>
        <v>#VALUE!</v>
      </c>
    </row>
    <row r="29" spans="1:11" ht="15" customHeight="1" x14ac:dyDescent="0.25">
      <c r="A29" s="5"/>
      <c r="B29" t="e">
        <f t="shared" si="0"/>
        <v>#VALUE!</v>
      </c>
      <c r="C29" t="e">
        <f t="shared" si="2"/>
        <v>#VALUE!</v>
      </c>
      <c r="D29" t="e">
        <f t="shared" si="3"/>
        <v>#VALUE!</v>
      </c>
      <c r="E29" t="e">
        <f t="shared" si="4"/>
        <v>#VALUE!</v>
      </c>
      <c r="F29" t="e">
        <f t="shared" si="5"/>
        <v>#VALUE!</v>
      </c>
      <c r="G29" t="e">
        <f t="shared" si="8"/>
        <v>#VALUE!</v>
      </c>
      <c r="H29" t="e">
        <f t="shared" si="8"/>
        <v>#VALUE!</v>
      </c>
      <c r="I29" t="e">
        <f t="shared" si="8"/>
        <v>#VALUE!</v>
      </c>
      <c r="J29" t="e">
        <f t="shared" si="8"/>
        <v>#VALUE!</v>
      </c>
      <c r="K29" s="1" t="e">
        <f t="shared" si="6"/>
        <v>#VALUE!</v>
      </c>
    </row>
    <row r="30" spans="1:11" ht="15" customHeight="1" x14ac:dyDescent="0.25">
      <c r="A30" s="6"/>
      <c r="B30" t="e">
        <f t="shared" si="0"/>
        <v>#VALUE!</v>
      </c>
      <c r="C30" t="e">
        <f t="shared" si="2"/>
        <v>#VALUE!</v>
      </c>
      <c r="D30" t="e">
        <f t="shared" si="3"/>
        <v>#VALUE!</v>
      </c>
      <c r="E30" t="e">
        <f t="shared" si="4"/>
        <v>#VALUE!</v>
      </c>
      <c r="F30" t="e">
        <f t="shared" si="5"/>
        <v>#VALUE!</v>
      </c>
      <c r="G30" t="e">
        <f t="shared" si="8"/>
        <v>#VALUE!</v>
      </c>
      <c r="H30" t="e">
        <f t="shared" si="8"/>
        <v>#VALUE!</v>
      </c>
      <c r="I30" t="e">
        <f t="shared" si="8"/>
        <v>#VALUE!</v>
      </c>
      <c r="J30" t="e">
        <f t="shared" si="8"/>
        <v>#VALUE!</v>
      </c>
      <c r="K30" s="1" t="e">
        <f t="shared" si="6"/>
        <v>#VALUE!</v>
      </c>
    </row>
    <row r="31" spans="1:11" ht="15" customHeight="1" x14ac:dyDescent="0.25">
      <c r="A31" s="5"/>
      <c r="B31" t="e">
        <f t="shared" ref="B31:B57" si="9">LEFT(A31,FIND("@",A31)-1)</f>
        <v>#VALUE!</v>
      </c>
      <c r="C31" t="e">
        <f t="shared" ref="C31:C57" si="10">"CREATE USER IF NOT EXISTS "&amp;B31&amp;" IDENTIFIED WITH authentication_windows AS '"&amp;B31&amp;"';"</f>
        <v>#VALUE!</v>
      </c>
      <c r="D31" t="e">
        <f t="shared" ref="D31:D57" si="11">"DROP SCHEMA IF EXISTS "&amp;B31&amp;";"</f>
        <v>#VALUE!</v>
      </c>
      <c r="E31" t="e">
        <f t="shared" ref="E31:E57" si="12">"CREATE SCHEMA IF NOT EXISTS "&amp;B31&amp;";"</f>
        <v>#VALUE!</v>
      </c>
      <c r="F31" t="e">
        <f t="shared" ref="F31:F57" si="13">"GRANT ALL PRIVILEGES ON "&amp;B31&amp;".* TO "&amp;B31&amp;";"</f>
        <v>#VALUE!</v>
      </c>
      <c r="G31" t="e">
        <f t="shared" si="8"/>
        <v>#VALUE!</v>
      </c>
      <c r="H31" t="e">
        <f t="shared" si="8"/>
        <v>#VALUE!</v>
      </c>
      <c r="I31" t="e">
        <f t="shared" si="8"/>
        <v>#VALUE!</v>
      </c>
      <c r="J31" t="e">
        <f t="shared" si="8"/>
        <v>#VALUE!</v>
      </c>
      <c r="K31" s="1" t="e">
        <f t="shared" ref="K31:K57" si="14">(CONCATENATE("use ",B31,";",K$2))</f>
        <v>#VALUE!</v>
      </c>
    </row>
    <row r="32" spans="1:11" ht="15" customHeight="1" x14ac:dyDescent="0.25">
      <c r="A32" s="6"/>
      <c r="B32" t="e">
        <f t="shared" si="9"/>
        <v>#VALUE!</v>
      </c>
      <c r="C32" t="e">
        <f t="shared" si="10"/>
        <v>#VALUE!</v>
      </c>
      <c r="D32" t="e">
        <f t="shared" si="11"/>
        <v>#VALUE!</v>
      </c>
      <c r="E32" t="e">
        <f t="shared" si="12"/>
        <v>#VALUE!</v>
      </c>
      <c r="F32" t="e">
        <f t="shared" si="13"/>
        <v>#VALUE!</v>
      </c>
      <c r="G32" t="e">
        <f t="shared" si="8"/>
        <v>#VALUE!</v>
      </c>
      <c r="H32" t="e">
        <f t="shared" si="8"/>
        <v>#VALUE!</v>
      </c>
      <c r="I32" t="e">
        <f t="shared" si="8"/>
        <v>#VALUE!</v>
      </c>
      <c r="J32" t="e">
        <f t="shared" si="8"/>
        <v>#VALUE!</v>
      </c>
      <c r="K32" s="1" t="e">
        <f t="shared" si="14"/>
        <v>#VALUE!</v>
      </c>
    </row>
    <row r="33" spans="1:11" ht="15" customHeight="1" x14ac:dyDescent="0.25">
      <c r="A33" s="5"/>
      <c r="B33" t="e">
        <f t="shared" si="9"/>
        <v>#VALUE!</v>
      </c>
      <c r="C33" t="e">
        <f t="shared" si="10"/>
        <v>#VALUE!</v>
      </c>
      <c r="D33" t="e">
        <f t="shared" si="11"/>
        <v>#VALUE!</v>
      </c>
      <c r="E33" t="e">
        <f t="shared" si="12"/>
        <v>#VALUE!</v>
      </c>
      <c r="F33" t="e">
        <f t="shared" si="13"/>
        <v>#VALUE!</v>
      </c>
      <c r="G33" t="e">
        <f t="shared" si="8"/>
        <v>#VALUE!</v>
      </c>
      <c r="H33" t="e">
        <f t="shared" si="8"/>
        <v>#VALUE!</v>
      </c>
      <c r="I33" t="e">
        <f t="shared" si="8"/>
        <v>#VALUE!</v>
      </c>
      <c r="J33" t="e">
        <f t="shared" si="8"/>
        <v>#VALUE!</v>
      </c>
      <c r="K33" s="1" t="e">
        <f t="shared" si="14"/>
        <v>#VALUE!</v>
      </c>
    </row>
    <row r="34" spans="1:11" ht="15" customHeight="1" x14ac:dyDescent="0.25">
      <c r="A34" s="6"/>
      <c r="B34" t="e">
        <f t="shared" si="9"/>
        <v>#VALUE!</v>
      </c>
      <c r="C34" t="e">
        <f t="shared" si="10"/>
        <v>#VALUE!</v>
      </c>
      <c r="D34" t="e">
        <f t="shared" si="11"/>
        <v>#VALUE!</v>
      </c>
      <c r="E34" t="e">
        <f t="shared" si="12"/>
        <v>#VALUE!</v>
      </c>
      <c r="F34" t="e">
        <f t="shared" si="13"/>
        <v>#VALUE!</v>
      </c>
      <c r="G34" t="e">
        <f t="shared" si="8"/>
        <v>#VALUE!</v>
      </c>
      <c r="H34" t="e">
        <f t="shared" si="8"/>
        <v>#VALUE!</v>
      </c>
      <c r="I34" t="e">
        <f t="shared" si="8"/>
        <v>#VALUE!</v>
      </c>
      <c r="J34" t="e">
        <f t="shared" si="8"/>
        <v>#VALUE!</v>
      </c>
      <c r="K34" s="1" t="e">
        <f t="shared" si="14"/>
        <v>#VALUE!</v>
      </c>
    </row>
    <row r="35" spans="1:11" ht="15" customHeight="1" x14ac:dyDescent="0.25">
      <c r="A35" s="5"/>
      <c r="B35" t="e">
        <f t="shared" si="9"/>
        <v>#VALUE!</v>
      </c>
      <c r="C35" t="e">
        <f t="shared" si="10"/>
        <v>#VALUE!</v>
      </c>
      <c r="D35" t="e">
        <f t="shared" si="11"/>
        <v>#VALUE!</v>
      </c>
      <c r="E35" t="e">
        <f t="shared" si="12"/>
        <v>#VALUE!</v>
      </c>
      <c r="F35" t="e">
        <f t="shared" si="13"/>
        <v>#VALUE!</v>
      </c>
      <c r="G35" t="e">
        <f t="shared" si="8"/>
        <v>#VALUE!</v>
      </c>
      <c r="H35" t="e">
        <f t="shared" si="8"/>
        <v>#VALUE!</v>
      </c>
      <c r="I35" t="e">
        <f t="shared" si="8"/>
        <v>#VALUE!</v>
      </c>
      <c r="J35" t="e">
        <f t="shared" si="8"/>
        <v>#VALUE!</v>
      </c>
      <c r="K35" s="1" t="e">
        <f t="shared" si="14"/>
        <v>#VALUE!</v>
      </c>
    </row>
    <row r="36" spans="1:11" ht="15" customHeight="1" x14ac:dyDescent="0.25">
      <c r="A36" s="6"/>
      <c r="B36" t="e">
        <f t="shared" si="9"/>
        <v>#VALUE!</v>
      </c>
      <c r="C36" t="e">
        <f t="shared" si="10"/>
        <v>#VALUE!</v>
      </c>
      <c r="D36" t="e">
        <f t="shared" si="11"/>
        <v>#VALUE!</v>
      </c>
      <c r="E36" t="e">
        <f t="shared" si="12"/>
        <v>#VALUE!</v>
      </c>
      <c r="F36" t="e">
        <f t="shared" si="13"/>
        <v>#VALUE!</v>
      </c>
      <c r="G36" t="e">
        <f t="shared" si="8"/>
        <v>#VALUE!</v>
      </c>
      <c r="H36" t="e">
        <f t="shared" si="8"/>
        <v>#VALUE!</v>
      </c>
      <c r="I36" t="e">
        <f t="shared" si="8"/>
        <v>#VALUE!</v>
      </c>
      <c r="J36" t="e">
        <f t="shared" si="8"/>
        <v>#VALUE!</v>
      </c>
      <c r="K36" s="1" t="e">
        <f t="shared" si="14"/>
        <v>#VALUE!</v>
      </c>
    </row>
    <row r="37" spans="1:11" ht="15" customHeight="1" x14ac:dyDescent="0.25">
      <c r="A37" s="5"/>
      <c r="B37" t="e">
        <f t="shared" si="9"/>
        <v>#VALUE!</v>
      </c>
      <c r="C37" t="e">
        <f t="shared" si="10"/>
        <v>#VALUE!</v>
      </c>
      <c r="D37" t="e">
        <f t="shared" si="11"/>
        <v>#VALUE!</v>
      </c>
      <c r="E37" t="e">
        <f t="shared" si="12"/>
        <v>#VALUE!</v>
      </c>
      <c r="F37" t="e">
        <f t="shared" si="13"/>
        <v>#VALUE!</v>
      </c>
      <c r="G37" t="e">
        <f t="shared" si="8"/>
        <v>#VALUE!</v>
      </c>
      <c r="H37" t="e">
        <f t="shared" si="8"/>
        <v>#VALUE!</v>
      </c>
      <c r="I37" t="e">
        <f t="shared" si="8"/>
        <v>#VALUE!</v>
      </c>
      <c r="J37" t="e">
        <f t="shared" si="8"/>
        <v>#VALUE!</v>
      </c>
      <c r="K37" s="1" t="e">
        <f t="shared" si="14"/>
        <v>#VALUE!</v>
      </c>
    </row>
    <row r="38" spans="1:11" ht="15" customHeight="1" x14ac:dyDescent="0.25">
      <c r="A38" s="6"/>
      <c r="B38" t="e">
        <f t="shared" si="9"/>
        <v>#VALUE!</v>
      </c>
      <c r="C38" t="e">
        <f t="shared" si="10"/>
        <v>#VALUE!</v>
      </c>
      <c r="D38" t="e">
        <f t="shared" si="11"/>
        <v>#VALUE!</v>
      </c>
      <c r="E38" t="e">
        <f t="shared" si="12"/>
        <v>#VALUE!</v>
      </c>
      <c r="F38" t="e">
        <f t="shared" si="13"/>
        <v>#VALUE!</v>
      </c>
      <c r="G38" t="e">
        <f t="shared" si="8"/>
        <v>#VALUE!</v>
      </c>
      <c r="H38" t="e">
        <f t="shared" si="8"/>
        <v>#VALUE!</v>
      </c>
      <c r="I38" t="e">
        <f t="shared" si="8"/>
        <v>#VALUE!</v>
      </c>
      <c r="J38" t="e">
        <f t="shared" si="8"/>
        <v>#VALUE!</v>
      </c>
      <c r="K38" s="1" t="e">
        <f t="shared" si="14"/>
        <v>#VALUE!</v>
      </c>
    </row>
    <row r="39" spans="1:11" ht="15" customHeight="1" x14ac:dyDescent="0.25">
      <c r="A39" s="5"/>
      <c r="B39" t="e">
        <f t="shared" si="9"/>
        <v>#VALUE!</v>
      </c>
      <c r="C39" t="e">
        <f t="shared" si="10"/>
        <v>#VALUE!</v>
      </c>
      <c r="D39" t="e">
        <f t="shared" si="11"/>
        <v>#VALUE!</v>
      </c>
      <c r="E39" t="e">
        <f t="shared" si="12"/>
        <v>#VALUE!</v>
      </c>
      <c r="F39" t="e">
        <f t="shared" si="13"/>
        <v>#VALUE!</v>
      </c>
      <c r="G39" t="e">
        <f t="shared" ref="G39:J57" si="15">"GRANT SELECT,EXECUTE ON "&amp;G$2&amp;".* TO "&amp;$B39&amp;";"</f>
        <v>#VALUE!</v>
      </c>
      <c r="H39" t="e">
        <f t="shared" si="15"/>
        <v>#VALUE!</v>
      </c>
      <c r="I39" t="e">
        <f t="shared" si="15"/>
        <v>#VALUE!</v>
      </c>
      <c r="J39" t="e">
        <f t="shared" si="15"/>
        <v>#VALUE!</v>
      </c>
      <c r="K39" s="1" t="e">
        <f t="shared" si="14"/>
        <v>#VALUE!</v>
      </c>
    </row>
    <row r="40" spans="1:11" ht="15" customHeight="1" x14ac:dyDescent="0.25">
      <c r="A40" s="6"/>
      <c r="B40" t="e">
        <f t="shared" si="9"/>
        <v>#VALUE!</v>
      </c>
      <c r="C40" t="e">
        <f t="shared" si="10"/>
        <v>#VALUE!</v>
      </c>
      <c r="D40" t="e">
        <f t="shared" si="11"/>
        <v>#VALUE!</v>
      </c>
      <c r="E40" t="e">
        <f t="shared" si="12"/>
        <v>#VALUE!</v>
      </c>
      <c r="F40" t="e">
        <f t="shared" si="13"/>
        <v>#VALUE!</v>
      </c>
      <c r="G40" t="e">
        <f t="shared" si="15"/>
        <v>#VALUE!</v>
      </c>
      <c r="H40" t="e">
        <f t="shared" si="15"/>
        <v>#VALUE!</v>
      </c>
      <c r="I40" t="e">
        <f t="shared" si="15"/>
        <v>#VALUE!</v>
      </c>
      <c r="J40" t="e">
        <f t="shared" si="15"/>
        <v>#VALUE!</v>
      </c>
      <c r="K40" s="1" t="e">
        <f t="shared" si="14"/>
        <v>#VALUE!</v>
      </c>
    </row>
    <row r="41" spans="1:11" ht="15" customHeight="1" x14ac:dyDescent="0.25">
      <c r="A41" s="5"/>
      <c r="B41" t="e">
        <f t="shared" si="9"/>
        <v>#VALUE!</v>
      </c>
      <c r="C41" t="e">
        <f t="shared" si="10"/>
        <v>#VALUE!</v>
      </c>
      <c r="D41" t="e">
        <f t="shared" si="11"/>
        <v>#VALUE!</v>
      </c>
      <c r="E41" t="e">
        <f t="shared" si="12"/>
        <v>#VALUE!</v>
      </c>
      <c r="F41" t="e">
        <f t="shared" si="13"/>
        <v>#VALUE!</v>
      </c>
      <c r="G41" t="e">
        <f t="shared" si="15"/>
        <v>#VALUE!</v>
      </c>
      <c r="H41" t="e">
        <f t="shared" si="15"/>
        <v>#VALUE!</v>
      </c>
      <c r="I41" t="e">
        <f t="shared" si="15"/>
        <v>#VALUE!</v>
      </c>
      <c r="J41" t="e">
        <f t="shared" si="15"/>
        <v>#VALUE!</v>
      </c>
      <c r="K41" s="1" t="e">
        <f t="shared" si="14"/>
        <v>#VALUE!</v>
      </c>
    </row>
    <row r="42" spans="1:11" ht="15" customHeight="1" x14ac:dyDescent="0.25">
      <c r="A42" s="6"/>
      <c r="B42" t="e">
        <f t="shared" si="9"/>
        <v>#VALUE!</v>
      </c>
      <c r="C42" t="e">
        <f t="shared" si="10"/>
        <v>#VALUE!</v>
      </c>
      <c r="D42" t="e">
        <f t="shared" si="11"/>
        <v>#VALUE!</v>
      </c>
      <c r="E42" t="e">
        <f t="shared" si="12"/>
        <v>#VALUE!</v>
      </c>
      <c r="F42" t="e">
        <f t="shared" si="13"/>
        <v>#VALUE!</v>
      </c>
      <c r="G42" t="e">
        <f t="shared" si="15"/>
        <v>#VALUE!</v>
      </c>
      <c r="H42" t="e">
        <f t="shared" si="15"/>
        <v>#VALUE!</v>
      </c>
      <c r="I42" t="e">
        <f t="shared" si="15"/>
        <v>#VALUE!</v>
      </c>
      <c r="J42" t="e">
        <f t="shared" si="15"/>
        <v>#VALUE!</v>
      </c>
      <c r="K42" s="1" t="e">
        <f t="shared" si="14"/>
        <v>#VALUE!</v>
      </c>
    </row>
    <row r="43" spans="1:11" ht="15" customHeight="1" x14ac:dyDescent="0.25">
      <c r="A43" s="4"/>
      <c r="B43" t="e">
        <f t="shared" si="9"/>
        <v>#VALUE!</v>
      </c>
      <c r="C43" t="e">
        <f t="shared" si="10"/>
        <v>#VALUE!</v>
      </c>
      <c r="D43" t="e">
        <f t="shared" si="11"/>
        <v>#VALUE!</v>
      </c>
      <c r="E43" t="e">
        <f t="shared" si="12"/>
        <v>#VALUE!</v>
      </c>
      <c r="F43" t="e">
        <f t="shared" si="13"/>
        <v>#VALUE!</v>
      </c>
      <c r="G43" t="e">
        <f t="shared" si="15"/>
        <v>#VALUE!</v>
      </c>
      <c r="H43" t="e">
        <f t="shared" si="15"/>
        <v>#VALUE!</v>
      </c>
      <c r="I43" t="e">
        <f t="shared" si="15"/>
        <v>#VALUE!</v>
      </c>
      <c r="J43" t="e">
        <f t="shared" si="15"/>
        <v>#VALUE!</v>
      </c>
      <c r="K43" s="1" t="e">
        <f t="shared" si="14"/>
        <v>#VALUE!</v>
      </c>
    </row>
    <row r="44" spans="1:11" ht="15" customHeight="1" x14ac:dyDescent="0.25">
      <c r="A44" s="4"/>
      <c r="B44" t="e">
        <f t="shared" si="9"/>
        <v>#VALUE!</v>
      </c>
      <c r="C44" t="e">
        <f t="shared" si="10"/>
        <v>#VALUE!</v>
      </c>
      <c r="D44" t="e">
        <f t="shared" si="11"/>
        <v>#VALUE!</v>
      </c>
      <c r="E44" t="e">
        <f t="shared" si="12"/>
        <v>#VALUE!</v>
      </c>
      <c r="F44" t="e">
        <f t="shared" si="13"/>
        <v>#VALUE!</v>
      </c>
      <c r="G44" t="e">
        <f t="shared" si="15"/>
        <v>#VALUE!</v>
      </c>
      <c r="H44" t="e">
        <f t="shared" si="15"/>
        <v>#VALUE!</v>
      </c>
      <c r="I44" t="e">
        <f t="shared" si="15"/>
        <v>#VALUE!</v>
      </c>
      <c r="J44" t="e">
        <f t="shared" si="15"/>
        <v>#VALUE!</v>
      </c>
      <c r="K44" s="1" t="e">
        <f t="shared" si="14"/>
        <v>#VALUE!</v>
      </c>
    </row>
    <row r="45" spans="1:11" ht="15" customHeight="1" x14ac:dyDescent="0.25">
      <c r="A45" s="4"/>
      <c r="B45" t="e">
        <f t="shared" si="9"/>
        <v>#VALUE!</v>
      </c>
      <c r="C45" t="e">
        <f t="shared" si="10"/>
        <v>#VALUE!</v>
      </c>
      <c r="D45" t="e">
        <f t="shared" si="11"/>
        <v>#VALUE!</v>
      </c>
      <c r="E45" t="e">
        <f t="shared" si="12"/>
        <v>#VALUE!</v>
      </c>
      <c r="F45" t="e">
        <f t="shared" si="13"/>
        <v>#VALUE!</v>
      </c>
      <c r="G45" t="e">
        <f t="shared" si="15"/>
        <v>#VALUE!</v>
      </c>
      <c r="H45" t="e">
        <f t="shared" si="15"/>
        <v>#VALUE!</v>
      </c>
      <c r="I45" t="e">
        <f t="shared" si="15"/>
        <v>#VALUE!</v>
      </c>
      <c r="J45" t="e">
        <f t="shared" si="15"/>
        <v>#VALUE!</v>
      </c>
      <c r="K45" s="1" t="e">
        <f t="shared" si="14"/>
        <v>#VALUE!</v>
      </c>
    </row>
    <row r="46" spans="1:11" ht="15" customHeight="1" x14ac:dyDescent="0.25">
      <c r="A46" s="4"/>
      <c r="B46" t="e">
        <f t="shared" si="9"/>
        <v>#VALUE!</v>
      </c>
      <c r="C46" t="e">
        <f t="shared" si="10"/>
        <v>#VALUE!</v>
      </c>
      <c r="D46" t="e">
        <f t="shared" si="11"/>
        <v>#VALUE!</v>
      </c>
      <c r="E46" t="e">
        <f t="shared" si="12"/>
        <v>#VALUE!</v>
      </c>
      <c r="F46" t="e">
        <f t="shared" si="13"/>
        <v>#VALUE!</v>
      </c>
      <c r="G46" t="e">
        <f t="shared" si="15"/>
        <v>#VALUE!</v>
      </c>
      <c r="H46" t="e">
        <f t="shared" si="15"/>
        <v>#VALUE!</v>
      </c>
      <c r="I46" t="e">
        <f t="shared" si="15"/>
        <v>#VALUE!</v>
      </c>
      <c r="J46" t="e">
        <f t="shared" si="15"/>
        <v>#VALUE!</v>
      </c>
      <c r="K46" s="1" t="e">
        <f t="shared" si="14"/>
        <v>#VALUE!</v>
      </c>
    </row>
    <row r="47" spans="1:11" ht="15" customHeight="1" x14ac:dyDescent="0.25">
      <c r="A47" s="4"/>
      <c r="B47" t="e">
        <f t="shared" si="9"/>
        <v>#VALUE!</v>
      </c>
      <c r="C47" t="e">
        <f t="shared" si="10"/>
        <v>#VALUE!</v>
      </c>
      <c r="D47" t="e">
        <f t="shared" si="11"/>
        <v>#VALUE!</v>
      </c>
      <c r="E47" t="e">
        <f t="shared" si="12"/>
        <v>#VALUE!</v>
      </c>
      <c r="F47" t="e">
        <f t="shared" si="13"/>
        <v>#VALUE!</v>
      </c>
      <c r="G47" t="e">
        <f t="shared" si="15"/>
        <v>#VALUE!</v>
      </c>
      <c r="H47" t="e">
        <f t="shared" si="15"/>
        <v>#VALUE!</v>
      </c>
      <c r="I47" t="e">
        <f t="shared" si="15"/>
        <v>#VALUE!</v>
      </c>
      <c r="J47" t="e">
        <f t="shared" si="15"/>
        <v>#VALUE!</v>
      </c>
      <c r="K47" s="1" t="e">
        <f t="shared" si="14"/>
        <v>#VALUE!</v>
      </c>
    </row>
    <row r="48" spans="1:11" ht="15" customHeight="1" x14ac:dyDescent="0.25">
      <c r="A48" s="4"/>
      <c r="B48" t="e">
        <f t="shared" si="9"/>
        <v>#VALUE!</v>
      </c>
      <c r="C48" t="e">
        <f t="shared" si="10"/>
        <v>#VALUE!</v>
      </c>
      <c r="D48" t="e">
        <f t="shared" si="11"/>
        <v>#VALUE!</v>
      </c>
      <c r="E48" t="e">
        <f t="shared" si="12"/>
        <v>#VALUE!</v>
      </c>
      <c r="F48" t="e">
        <f t="shared" si="13"/>
        <v>#VALUE!</v>
      </c>
      <c r="G48" t="e">
        <f t="shared" si="15"/>
        <v>#VALUE!</v>
      </c>
      <c r="H48" t="e">
        <f t="shared" si="15"/>
        <v>#VALUE!</v>
      </c>
      <c r="I48" t="e">
        <f t="shared" si="15"/>
        <v>#VALUE!</v>
      </c>
      <c r="J48" t="e">
        <f t="shared" si="15"/>
        <v>#VALUE!</v>
      </c>
      <c r="K48" s="1" t="e">
        <f t="shared" si="14"/>
        <v>#VALUE!</v>
      </c>
    </row>
    <row r="49" spans="1:11" ht="15" customHeight="1" x14ac:dyDescent="0.25">
      <c r="A49" s="4"/>
      <c r="B49" t="e">
        <f t="shared" si="9"/>
        <v>#VALUE!</v>
      </c>
      <c r="C49" t="e">
        <f t="shared" si="10"/>
        <v>#VALUE!</v>
      </c>
      <c r="D49" t="e">
        <f t="shared" si="11"/>
        <v>#VALUE!</v>
      </c>
      <c r="E49" t="e">
        <f t="shared" si="12"/>
        <v>#VALUE!</v>
      </c>
      <c r="F49" t="e">
        <f t="shared" si="13"/>
        <v>#VALUE!</v>
      </c>
      <c r="G49" t="e">
        <f t="shared" si="15"/>
        <v>#VALUE!</v>
      </c>
      <c r="H49" t="e">
        <f t="shared" si="15"/>
        <v>#VALUE!</v>
      </c>
      <c r="I49" t="e">
        <f t="shared" si="15"/>
        <v>#VALUE!</v>
      </c>
      <c r="J49" t="e">
        <f t="shared" si="15"/>
        <v>#VALUE!</v>
      </c>
      <c r="K49" s="1" t="e">
        <f t="shared" si="14"/>
        <v>#VALUE!</v>
      </c>
    </row>
    <row r="50" spans="1:11" ht="15" customHeight="1" x14ac:dyDescent="0.25">
      <c r="A50" s="4"/>
      <c r="B50" t="e">
        <f t="shared" si="9"/>
        <v>#VALUE!</v>
      </c>
      <c r="C50" t="e">
        <f t="shared" si="10"/>
        <v>#VALUE!</v>
      </c>
      <c r="D50" t="e">
        <f t="shared" si="11"/>
        <v>#VALUE!</v>
      </c>
      <c r="E50" t="e">
        <f t="shared" si="12"/>
        <v>#VALUE!</v>
      </c>
      <c r="F50" t="e">
        <f t="shared" si="13"/>
        <v>#VALUE!</v>
      </c>
      <c r="G50" t="e">
        <f t="shared" si="15"/>
        <v>#VALUE!</v>
      </c>
      <c r="H50" t="e">
        <f t="shared" si="15"/>
        <v>#VALUE!</v>
      </c>
      <c r="I50" t="e">
        <f t="shared" si="15"/>
        <v>#VALUE!</v>
      </c>
      <c r="J50" t="e">
        <f t="shared" si="15"/>
        <v>#VALUE!</v>
      </c>
      <c r="K50" s="1" t="e">
        <f t="shared" si="14"/>
        <v>#VALUE!</v>
      </c>
    </row>
    <row r="51" spans="1:11" ht="15" customHeight="1" x14ac:dyDescent="0.25">
      <c r="A51" s="4"/>
      <c r="B51" t="e">
        <f t="shared" si="9"/>
        <v>#VALUE!</v>
      </c>
      <c r="C51" t="e">
        <f t="shared" si="10"/>
        <v>#VALUE!</v>
      </c>
      <c r="D51" t="e">
        <f t="shared" si="11"/>
        <v>#VALUE!</v>
      </c>
      <c r="E51" t="e">
        <f t="shared" si="12"/>
        <v>#VALUE!</v>
      </c>
      <c r="F51" t="e">
        <f t="shared" si="13"/>
        <v>#VALUE!</v>
      </c>
      <c r="G51" t="e">
        <f t="shared" si="15"/>
        <v>#VALUE!</v>
      </c>
      <c r="H51" t="e">
        <f t="shared" si="15"/>
        <v>#VALUE!</v>
      </c>
      <c r="I51" t="e">
        <f t="shared" si="15"/>
        <v>#VALUE!</v>
      </c>
      <c r="J51" t="e">
        <f t="shared" si="15"/>
        <v>#VALUE!</v>
      </c>
      <c r="K51" s="1" t="e">
        <f t="shared" si="14"/>
        <v>#VALUE!</v>
      </c>
    </row>
    <row r="52" spans="1:11" ht="15" customHeight="1" x14ac:dyDescent="0.25">
      <c r="A52" s="4"/>
      <c r="B52" t="e">
        <f t="shared" si="9"/>
        <v>#VALUE!</v>
      </c>
      <c r="C52" t="e">
        <f t="shared" si="10"/>
        <v>#VALUE!</v>
      </c>
      <c r="D52" t="e">
        <f t="shared" si="11"/>
        <v>#VALUE!</v>
      </c>
      <c r="E52" t="e">
        <f t="shared" si="12"/>
        <v>#VALUE!</v>
      </c>
      <c r="F52" t="e">
        <f t="shared" si="13"/>
        <v>#VALUE!</v>
      </c>
      <c r="G52" t="e">
        <f t="shared" si="15"/>
        <v>#VALUE!</v>
      </c>
      <c r="H52" t="e">
        <f t="shared" si="15"/>
        <v>#VALUE!</v>
      </c>
      <c r="I52" t="e">
        <f t="shared" si="15"/>
        <v>#VALUE!</v>
      </c>
      <c r="J52" t="e">
        <f t="shared" si="15"/>
        <v>#VALUE!</v>
      </c>
      <c r="K52" s="1" t="e">
        <f t="shared" si="14"/>
        <v>#VALUE!</v>
      </c>
    </row>
    <row r="53" spans="1:11" ht="15" customHeight="1" x14ac:dyDescent="0.25">
      <c r="A53" s="4"/>
      <c r="B53" t="e">
        <f t="shared" si="9"/>
        <v>#VALUE!</v>
      </c>
      <c r="C53" t="e">
        <f t="shared" si="10"/>
        <v>#VALUE!</v>
      </c>
      <c r="D53" t="e">
        <f t="shared" si="11"/>
        <v>#VALUE!</v>
      </c>
      <c r="E53" t="e">
        <f t="shared" si="12"/>
        <v>#VALUE!</v>
      </c>
      <c r="F53" t="e">
        <f t="shared" si="13"/>
        <v>#VALUE!</v>
      </c>
      <c r="G53" t="e">
        <f t="shared" si="15"/>
        <v>#VALUE!</v>
      </c>
      <c r="H53" t="e">
        <f t="shared" si="15"/>
        <v>#VALUE!</v>
      </c>
      <c r="I53" t="e">
        <f t="shared" si="15"/>
        <v>#VALUE!</v>
      </c>
      <c r="J53" t="e">
        <f t="shared" si="15"/>
        <v>#VALUE!</v>
      </c>
      <c r="K53" s="1" t="e">
        <f t="shared" si="14"/>
        <v>#VALUE!</v>
      </c>
    </row>
    <row r="54" spans="1:11" ht="15" customHeight="1" x14ac:dyDescent="0.25">
      <c r="A54" s="4"/>
      <c r="B54" t="e">
        <f t="shared" si="9"/>
        <v>#VALUE!</v>
      </c>
      <c r="C54" t="e">
        <f t="shared" si="10"/>
        <v>#VALUE!</v>
      </c>
      <c r="D54" t="e">
        <f t="shared" si="11"/>
        <v>#VALUE!</v>
      </c>
      <c r="E54" t="e">
        <f t="shared" si="12"/>
        <v>#VALUE!</v>
      </c>
      <c r="F54" t="e">
        <f t="shared" si="13"/>
        <v>#VALUE!</v>
      </c>
      <c r="G54" t="e">
        <f t="shared" si="15"/>
        <v>#VALUE!</v>
      </c>
      <c r="H54" t="e">
        <f t="shared" si="15"/>
        <v>#VALUE!</v>
      </c>
      <c r="I54" t="e">
        <f t="shared" si="15"/>
        <v>#VALUE!</v>
      </c>
      <c r="J54" t="e">
        <f t="shared" si="15"/>
        <v>#VALUE!</v>
      </c>
      <c r="K54" s="1" t="e">
        <f t="shared" si="14"/>
        <v>#VALUE!</v>
      </c>
    </row>
    <row r="55" spans="1:11" ht="15" customHeight="1" x14ac:dyDescent="0.25">
      <c r="A55" s="4"/>
      <c r="B55" t="e">
        <f t="shared" si="9"/>
        <v>#VALUE!</v>
      </c>
      <c r="C55" t="e">
        <f t="shared" si="10"/>
        <v>#VALUE!</v>
      </c>
      <c r="D55" t="e">
        <f t="shared" si="11"/>
        <v>#VALUE!</v>
      </c>
      <c r="E55" t="e">
        <f t="shared" si="12"/>
        <v>#VALUE!</v>
      </c>
      <c r="F55" t="e">
        <f t="shared" si="13"/>
        <v>#VALUE!</v>
      </c>
      <c r="G55" t="e">
        <f t="shared" si="15"/>
        <v>#VALUE!</v>
      </c>
      <c r="H55" t="e">
        <f t="shared" si="15"/>
        <v>#VALUE!</v>
      </c>
      <c r="I55" t="e">
        <f t="shared" si="15"/>
        <v>#VALUE!</v>
      </c>
      <c r="J55" t="e">
        <f t="shared" si="15"/>
        <v>#VALUE!</v>
      </c>
      <c r="K55" s="1" t="e">
        <f t="shared" si="14"/>
        <v>#VALUE!</v>
      </c>
    </row>
    <row r="56" spans="1:11" ht="15" customHeight="1" x14ac:dyDescent="0.25">
      <c r="A56" s="4"/>
      <c r="B56" t="e">
        <f t="shared" si="9"/>
        <v>#VALUE!</v>
      </c>
      <c r="C56" t="e">
        <f t="shared" si="10"/>
        <v>#VALUE!</v>
      </c>
      <c r="D56" t="e">
        <f t="shared" si="11"/>
        <v>#VALUE!</v>
      </c>
      <c r="E56" t="e">
        <f t="shared" si="12"/>
        <v>#VALUE!</v>
      </c>
      <c r="F56" t="e">
        <f t="shared" si="13"/>
        <v>#VALUE!</v>
      </c>
      <c r="G56" t="e">
        <f t="shared" si="15"/>
        <v>#VALUE!</v>
      </c>
      <c r="H56" t="e">
        <f t="shared" si="15"/>
        <v>#VALUE!</v>
      </c>
      <c r="I56" t="e">
        <f t="shared" si="15"/>
        <v>#VALUE!</v>
      </c>
      <c r="J56" t="e">
        <f t="shared" si="15"/>
        <v>#VALUE!</v>
      </c>
      <c r="K56" s="1" t="e">
        <f t="shared" si="14"/>
        <v>#VALUE!</v>
      </c>
    </row>
    <row r="57" spans="1:11" ht="15" customHeight="1" x14ac:dyDescent="0.25">
      <c r="A57" s="4"/>
      <c r="B57" t="e">
        <f t="shared" si="9"/>
        <v>#VALUE!</v>
      </c>
      <c r="C57" t="e">
        <f t="shared" si="10"/>
        <v>#VALUE!</v>
      </c>
      <c r="D57" t="e">
        <f t="shared" si="11"/>
        <v>#VALUE!</v>
      </c>
      <c r="E57" t="e">
        <f t="shared" si="12"/>
        <v>#VALUE!</v>
      </c>
      <c r="F57" t="e">
        <f t="shared" si="13"/>
        <v>#VALUE!</v>
      </c>
      <c r="G57" t="e">
        <f t="shared" si="15"/>
        <v>#VALUE!</v>
      </c>
      <c r="H57" t="e">
        <f t="shared" si="15"/>
        <v>#VALUE!</v>
      </c>
      <c r="I57" t="e">
        <f t="shared" si="15"/>
        <v>#VALUE!</v>
      </c>
      <c r="J57" t="e">
        <f t="shared" si="15"/>
        <v>#VALUE!</v>
      </c>
      <c r="K57" s="1" t="e">
        <f t="shared" si="14"/>
        <v>#VALUE!</v>
      </c>
    </row>
  </sheetData>
  <sortState xmlns:xlrd2="http://schemas.microsoft.com/office/spreadsheetml/2017/richdata2" ref="A3:A26">
    <sortCondition ref="A3:A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AEDC-029C-4385-AF25-D42911262481}">
  <dimension ref="A1:B44"/>
  <sheetViews>
    <sheetView workbookViewId="0">
      <selection activeCell="B36" sqref="A1:B36"/>
    </sheetView>
  </sheetViews>
  <sheetFormatPr defaultColWidth="20.28515625" defaultRowHeight="15" x14ac:dyDescent="0.25"/>
  <cols>
    <col min="1" max="1" width="30.5703125" bestFit="1" customWidth="1"/>
    <col min="2" max="2" width="33.5703125" bestFit="1" customWidth="1"/>
  </cols>
  <sheetData>
    <row r="1" spans="1:2" x14ac:dyDescent="0.25">
      <c r="A1" t="str">
        <f>"DROP USER "&amp;Students!B3&amp;";"</f>
        <v>DROP USER sahmed24752;</v>
      </c>
      <c r="B1" t="str">
        <f>"DROP SCHEMA "&amp;Students!B3&amp;";"</f>
        <v>DROP SCHEMA sahmed24752;</v>
      </c>
    </row>
    <row r="2" spans="1:2" x14ac:dyDescent="0.25">
      <c r="A2" t="str">
        <f>"DROP USER "&amp;Students!B4&amp;";"</f>
        <v>DROP USER dbanderson;</v>
      </c>
      <c r="B2" t="str">
        <f>"DROP SCHEMA "&amp;Students!B4&amp;";"</f>
        <v>DROP SCHEMA dbanderson;</v>
      </c>
    </row>
    <row r="3" spans="1:2" x14ac:dyDescent="0.25">
      <c r="A3" t="str">
        <f>"DROP USER "&amp;Students!B5&amp;";"</f>
        <v>DROP USER ibah;</v>
      </c>
      <c r="B3" t="str">
        <f>"DROP SCHEMA "&amp;Students!B5&amp;";"</f>
        <v>DROP SCHEMA ibah;</v>
      </c>
    </row>
    <row r="4" spans="1:2" x14ac:dyDescent="0.25">
      <c r="A4" t="str">
        <f>"DROP USER "&amp;Students!B6&amp;";"</f>
        <v>DROP USER obahr;</v>
      </c>
      <c r="B4" t="str">
        <f>"DROP SCHEMA "&amp;Students!B6&amp;";"</f>
        <v>DROP SCHEMA obahr;</v>
      </c>
    </row>
    <row r="5" spans="1:2" x14ac:dyDescent="0.25">
      <c r="A5" t="str">
        <f>"DROP USER "&amp;Students!B7&amp;";"</f>
        <v>DROP USER abourdierd28109;</v>
      </c>
      <c r="B5" t="str">
        <f>"DROP SCHEMA "&amp;Students!B7&amp;";"</f>
        <v>DROP SCHEMA abourdierd28109;</v>
      </c>
    </row>
    <row r="6" spans="1:2" x14ac:dyDescent="0.25">
      <c r="A6" t="str">
        <f>"DROP USER "&amp;Students!B8&amp;";"</f>
        <v>DROP USER gcastellanos;</v>
      </c>
      <c r="B6" t="str">
        <f>"DROP SCHEMA "&amp;Students!B8&amp;";"</f>
        <v>DROP SCHEMA gcastellanos;</v>
      </c>
    </row>
    <row r="7" spans="1:2" x14ac:dyDescent="0.25">
      <c r="A7" t="str">
        <f>"DROP USER "&amp;Students!B9&amp;";"</f>
        <v>DROP USER jcedano;</v>
      </c>
      <c r="B7" t="str">
        <f>"DROP SCHEMA "&amp;Students!B9&amp;";"</f>
        <v>DROP SCHEMA jcedano;</v>
      </c>
    </row>
    <row r="8" spans="1:2" x14ac:dyDescent="0.25">
      <c r="A8" t="str">
        <f>"DROP USER "&amp;Students!B10&amp;";"</f>
        <v>DROP USER yelzoridy;</v>
      </c>
      <c r="B8" t="str">
        <f>"DROP SCHEMA "&amp;Students!B10&amp;";"</f>
        <v>DROP SCHEMA yelzoridy;</v>
      </c>
    </row>
    <row r="9" spans="1:2" x14ac:dyDescent="0.25">
      <c r="A9" t="str">
        <f>"DROP USER "&amp;Students!B11&amp;";"</f>
        <v>DROP USER lmaisonet;</v>
      </c>
      <c r="B9" t="str">
        <f>"DROP SCHEMA "&amp;Students!B11&amp;";"</f>
        <v>DROP SCHEMA lmaisonet;</v>
      </c>
    </row>
    <row r="10" spans="1:2" x14ac:dyDescent="0.25">
      <c r="A10" t="str">
        <f>"DROP USER "&amp;Students!B12&amp;";"</f>
        <v>DROP USER jamendoza25082;</v>
      </c>
      <c r="B10" t="str">
        <f>"DROP SCHEMA "&amp;Students!B12&amp;";"</f>
        <v>DROP SCHEMA jamendoza25082;</v>
      </c>
    </row>
    <row r="11" spans="1:2" x14ac:dyDescent="0.25">
      <c r="A11" t="str">
        <f>"DROP USER "&amp;Students!B13&amp;";"</f>
        <v>DROP USER jmorales20610;</v>
      </c>
      <c r="B11" t="str">
        <f>"DROP SCHEMA "&amp;Students!B13&amp;";"</f>
        <v>DROP SCHEMA jmorales20610;</v>
      </c>
    </row>
    <row r="12" spans="1:2" x14ac:dyDescent="0.25">
      <c r="A12" t="str">
        <f>"DROP USER "&amp;Students!B14&amp;";"</f>
        <v>DROP USER eamorel;</v>
      </c>
      <c r="B12" t="str">
        <f>"DROP SCHEMA "&amp;Students!B14&amp;";"</f>
        <v>DROP SCHEMA eamorel;</v>
      </c>
    </row>
    <row r="13" spans="1:2" x14ac:dyDescent="0.25">
      <c r="A13" t="str">
        <f>"DROP USER "&amp;Students!B15&amp;";"</f>
        <v>DROP USER amnoboa;</v>
      </c>
      <c r="B13" t="str">
        <f>"DROP SCHEMA "&amp;Students!B15&amp;";"</f>
        <v>DROP SCHEMA amnoboa;</v>
      </c>
    </row>
    <row r="14" spans="1:2" x14ac:dyDescent="0.25">
      <c r="A14" t="str">
        <f>"DROP USER "&amp;Students!B16&amp;";"</f>
        <v>DROP USER apagan35269;</v>
      </c>
      <c r="B14" t="str">
        <f>"DROP SCHEMA "&amp;Students!B16&amp;";"</f>
        <v>DROP SCHEMA apagan35269;</v>
      </c>
    </row>
    <row r="15" spans="1:2" x14ac:dyDescent="0.25">
      <c r="A15" t="str">
        <f>"DROP USER "&amp;Students!B17&amp;";"</f>
        <v>DROP USER ampatel45095;</v>
      </c>
      <c r="B15" t="str">
        <f>"DROP SCHEMA "&amp;Students!B17&amp;";"</f>
        <v>DROP SCHEMA ampatel45095;</v>
      </c>
    </row>
    <row r="16" spans="1:2" x14ac:dyDescent="0.25">
      <c r="A16" t="str">
        <f>"DROP USER "&amp;Students!B18&amp;";"</f>
        <v>DROP USER hlsantos;</v>
      </c>
      <c r="B16" t="str">
        <f>"DROP SCHEMA "&amp;Students!B18&amp;";"</f>
        <v>DROP SCHEMA hlsantos;</v>
      </c>
    </row>
    <row r="17" spans="1:2" x14ac:dyDescent="0.25">
      <c r="A17" t="str">
        <f>"DROP USER "&amp;Students!B19&amp;";"</f>
        <v>DROP USER ajshah;</v>
      </c>
      <c r="B17" t="str">
        <f>"DROP SCHEMA "&amp;Students!B19&amp;";"</f>
        <v>DROP SCHEMA ajshah;</v>
      </c>
    </row>
    <row r="18" spans="1:2" x14ac:dyDescent="0.25">
      <c r="A18" t="str">
        <f>"DROP USER "&amp;Students!B20&amp;";"</f>
        <v>DROP USER ashah;</v>
      </c>
      <c r="B18" t="str">
        <f>"DROP SCHEMA "&amp;Students!B20&amp;";"</f>
        <v>DROP SCHEMA ashah;</v>
      </c>
    </row>
    <row r="19" spans="1:2" x14ac:dyDescent="0.25">
      <c r="A19" t="str">
        <f>"DROP USER "&amp;Students!B21&amp;";"</f>
        <v>DROP USER abtasnova;</v>
      </c>
      <c r="B19" t="str">
        <f>"DROP SCHEMA "&amp;Students!B21&amp;";"</f>
        <v>DROP SCHEMA abtasnova;</v>
      </c>
    </row>
    <row r="20" spans="1:2" x14ac:dyDescent="0.25">
      <c r="A20" t="str">
        <f>"DROP USER "&amp;Students!B22&amp;";"</f>
        <v>DROP USER tmuddin;</v>
      </c>
      <c r="B20" t="str">
        <f>"DROP SCHEMA "&amp;Students!B22&amp;";"</f>
        <v>DROP SCHEMA tmuddin;</v>
      </c>
    </row>
    <row r="21" spans="1:2" x14ac:dyDescent="0.25">
      <c r="A21" t="str">
        <f>"DROP USER "&amp;Students!B23&amp;";"</f>
        <v>DROP USER tavanburen;</v>
      </c>
      <c r="B21" t="str">
        <f>"DROP SCHEMA "&amp;Students!B23&amp;";"</f>
        <v>DROP SCHEMA tavanburen;</v>
      </c>
    </row>
    <row r="22" spans="1:2" x14ac:dyDescent="0.25">
      <c r="A22" t="str">
        <f>"DROP USER "&amp;Students!B24&amp;";"</f>
        <v>DROP USER tbwarren;</v>
      </c>
      <c r="B22" t="str">
        <f>"DROP SCHEMA "&amp;Students!B24&amp;";"</f>
        <v>DROP SCHEMA tbwarren;</v>
      </c>
    </row>
    <row r="23" spans="1:2" x14ac:dyDescent="0.25">
      <c r="A23" t="str">
        <f>"DROP USER "&amp;Students!B25&amp;";"</f>
        <v>DROP USER cawilliams44222;</v>
      </c>
      <c r="B23" t="str">
        <f>"DROP SCHEMA "&amp;Students!B25&amp;";"</f>
        <v>DROP SCHEMA cawilliams44222;</v>
      </c>
    </row>
    <row r="24" spans="1:2" x14ac:dyDescent="0.25">
      <c r="A24" t="e">
        <f>"DROP USER "&amp;Students!B26&amp;";"</f>
        <v>#VALUE!</v>
      </c>
      <c r="B24" t="e">
        <f>"DROP SCHEMA "&amp;Students!B26&amp;";"</f>
        <v>#VALUE!</v>
      </c>
    </row>
    <row r="25" spans="1:2" x14ac:dyDescent="0.25">
      <c r="A25" t="e">
        <f>"DROP USER "&amp;Students!B27&amp;";"</f>
        <v>#VALUE!</v>
      </c>
      <c r="B25" t="e">
        <f>"DROP SCHEMA "&amp;Students!B27&amp;";"</f>
        <v>#VALUE!</v>
      </c>
    </row>
    <row r="26" spans="1:2" x14ac:dyDescent="0.25">
      <c r="A26" t="e">
        <f>"DROP USER "&amp;Students!B28&amp;";"</f>
        <v>#VALUE!</v>
      </c>
      <c r="B26" t="e">
        <f>"DROP SCHEMA "&amp;Students!B28&amp;";"</f>
        <v>#VALUE!</v>
      </c>
    </row>
    <row r="27" spans="1:2" x14ac:dyDescent="0.25">
      <c r="A27" t="e">
        <f>"DROP USER "&amp;Students!B29&amp;";"</f>
        <v>#VALUE!</v>
      </c>
      <c r="B27" t="e">
        <f>"DROP SCHEMA "&amp;Students!B29&amp;";"</f>
        <v>#VALUE!</v>
      </c>
    </row>
    <row r="28" spans="1:2" x14ac:dyDescent="0.25">
      <c r="A28" t="e">
        <f>"DROP USER "&amp;Students!B30&amp;";"</f>
        <v>#VALUE!</v>
      </c>
      <c r="B28" t="e">
        <f>"DROP SCHEMA "&amp;Students!B30&amp;";"</f>
        <v>#VALUE!</v>
      </c>
    </row>
    <row r="29" spans="1:2" x14ac:dyDescent="0.25">
      <c r="A29" t="e">
        <f>"DROP USER "&amp;Students!B31&amp;";"</f>
        <v>#VALUE!</v>
      </c>
      <c r="B29" t="e">
        <f>"DROP SCHEMA "&amp;Students!B31&amp;";"</f>
        <v>#VALUE!</v>
      </c>
    </row>
    <row r="30" spans="1:2" x14ac:dyDescent="0.25">
      <c r="A30" t="e">
        <f>"DROP USER "&amp;Students!B32&amp;";"</f>
        <v>#VALUE!</v>
      </c>
      <c r="B30" t="e">
        <f>"DROP SCHEMA "&amp;Students!B32&amp;";"</f>
        <v>#VALUE!</v>
      </c>
    </row>
    <row r="31" spans="1:2" x14ac:dyDescent="0.25">
      <c r="A31" t="e">
        <f>"DROP USER "&amp;Students!B33&amp;";"</f>
        <v>#VALUE!</v>
      </c>
      <c r="B31" t="e">
        <f>"DROP SCHEMA "&amp;Students!B33&amp;";"</f>
        <v>#VALUE!</v>
      </c>
    </row>
    <row r="32" spans="1:2" x14ac:dyDescent="0.25">
      <c r="A32" t="e">
        <f>"DROP USER "&amp;Students!B34&amp;";"</f>
        <v>#VALUE!</v>
      </c>
      <c r="B32" t="e">
        <f>"DROP SCHEMA "&amp;Students!B34&amp;";"</f>
        <v>#VALUE!</v>
      </c>
    </row>
    <row r="33" spans="1:2" x14ac:dyDescent="0.25">
      <c r="A33" t="e">
        <f>"DROP USER "&amp;Students!B35&amp;";"</f>
        <v>#VALUE!</v>
      </c>
      <c r="B33" t="e">
        <f>"DROP SCHEMA "&amp;Students!B35&amp;";"</f>
        <v>#VALUE!</v>
      </c>
    </row>
    <row r="34" spans="1:2" x14ac:dyDescent="0.25">
      <c r="A34" t="e">
        <f>"DROP USER "&amp;Students!B36&amp;";"</f>
        <v>#VALUE!</v>
      </c>
      <c r="B34" t="e">
        <f>"DROP SCHEMA "&amp;Students!B36&amp;";"</f>
        <v>#VALUE!</v>
      </c>
    </row>
    <row r="35" spans="1:2" x14ac:dyDescent="0.25">
      <c r="A35" t="e">
        <f>"DROP USER "&amp;Students!B37&amp;";"</f>
        <v>#VALUE!</v>
      </c>
      <c r="B35" t="e">
        <f>"DROP SCHEMA "&amp;Students!B37&amp;";"</f>
        <v>#VALUE!</v>
      </c>
    </row>
    <row r="36" spans="1:2" x14ac:dyDescent="0.25">
      <c r="A36" t="e">
        <f>"DROP USER "&amp;Students!B38&amp;";"</f>
        <v>#VALUE!</v>
      </c>
      <c r="B36" t="e">
        <f>"DROP SCHEMA "&amp;Students!B38&amp;";"</f>
        <v>#VALUE!</v>
      </c>
    </row>
    <row r="37" spans="1:2" x14ac:dyDescent="0.25">
      <c r="A37" t="e">
        <f>"DROP USER "&amp;Students!B39&amp;";"</f>
        <v>#VALUE!</v>
      </c>
      <c r="B37" t="e">
        <f>"DROP SCHEMA "&amp;Students!B39&amp;";"</f>
        <v>#VALUE!</v>
      </c>
    </row>
    <row r="38" spans="1:2" x14ac:dyDescent="0.25">
      <c r="A38" t="e">
        <f>"DROP USER "&amp;Students!B40&amp;";"</f>
        <v>#VALUE!</v>
      </c>
      <c r="B38" t="e">
        <f>"DROP SCHEMA "&amp;Students!B40&amp;";"</f>
        <v>#VALUE!</v>
      </c>
    </row>
    <row r="39" spans="1:2" x14ac:dyDescent="0.25">
      <c r="A39" t="e">
        <f>"DROP USER "&amp;Students!B41&amp;";"</f>
        <v>#VALUE!</v>
      </c>
      <c r="B39" t="e">
        <f>"DROP SCHEMA "&amp;Students!B41&amp;";"</f>
        <v>#VALUE!</v>
      </c>
    </row>
    <row r="40" spans="1:2" x14ac:dyDescent="0.25">
      <c r="A40" t="e">
        <f>"DROP USER "&amp;Students!B42&amp;";"</f>
        <v>#VALUE!</v>
      </c>
      <c r="B40" t="e">
        <f>"DROP SCHEMA "&amp;Students!B42&amp;";"</f>
        <v>#VALUE!</v>
      </c>
    </row>
    <row r="41" spans="1:2" x14ac:dyDescent="0.25">
      <c r="A41" t="e">
        <f>"DROP USER "&amp;Students!B43&amp;";"</f>
        <v>#VALUE!</v>
      </c>
      <c r="B41" t="e">
        <f>"DROP SCHEMA "&amp;Students!B43&amp;";"</f>
        <v>#VALUE!</v>
      </c>
    </row>
    <row r="42" spans="1:2" x14ac:dyDescent="0.25">
      <c r="A42" t="e">
        <f>"DROP USER "&amp;Students!B44&amp;";"</f>
        <v>#VALUE!</v>
      </c>
      <c r="B42" t="e">
        <f>"DROP SCHEMA "&amp;Students!B44&amp;";"</f>
        <v>#VALUE!</v>
      </c>
    </row>
    <row r="43" spans="1:2" x14ac:dyDescent="0.25">
      <c r="A43" t="e">
        <f>"DROP USER "&amp;Students!B45&amp;";"</f>
        <v>#VALUE!</v>
      </c>
      <c r="B43" t="e">
        <f>"DROP SCHEMA "&amp;Students!B45&amp;";"</f>
        <v>#VALUE!</v>
      </c>
    </row>
    <row r="44" spans="1:2" x14ac:dyDescent="0.25">
      <c r="A44" t="e">
        <f>"DROP USER "&amp;Students!B46&amp;";"</f>
        <v>#VALUE!</v>
      </c>
      <c r="B44" t="e">
        <f>"DROP SCHEMA "&amp;Students!B46&amp;";"</f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B37" sqref="B37"/>
    </sheetView>
  </sheetViews>
  <sheetFormatPr defaultRowHeight="15" x14ac:dyDescent="0.25"/>
  <cols>
    <col min="1" max="1" width="9.85546875" bestFit="1" customWidth="1"/>
    <col min="2" max="2" width="97.140625" bestFit="1" customWidth="1"/>
    <col min="3" max="3" width="9.85546875" customWidth="1"/>
    <col min="4" max="4" width="38.7109375" bestFit="1" customWidth="1"/>
    <col min="5" max="5" width="49" bestFit="1" customWidth="1"/>
    <col min="6" max="6" width="48.42578125" bestFit="1" customWidth="1"/>
    <col min="7" max="7" width="46.28515625" bestFit="1" customWidth="1"/>
    <col min="8" max="8" width="46.7109375" bestFit="1" customWidth="1"/>
    <col min="9" max="9" width="47.140625" bestFit="1" customWidth="1"/>
    <col min="10" max="10" width="255.7109375" bestFit="1" customWidth="1"/>
  </cols>
  <sheetData>
    <row r="1" spans="1:10" x14ac:dyDescent="0.25">
      <c r="F1" t="str">
        <f>Students!G2</f>
        <v>baseball</v>
      </c>
      <c r="G1" t="str">
        <f>Students!H2</f>
        <v>bits</v>
      </c>
      <c r="H1" t="str">
        <f>Students!I2</f>
        <v>colonial</v>
      </c>
      <c r="I1" t="str">
        <f>Students!J2</f>
        <v>sports</v>
      </c>
      <c r="J1" t="str">
        <f>Students!K2</f>
        <v>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2" spans="1:10" ht="15.75" customHeight="1" x14ac:dyDescent="0.25">
      <c r="A2" t="s">
        <v>6</v>
      </c>
      <c r="C2" t="str">
        <f>"DROP SCHEMA "&amp;A2&amp;";"</f>
        <v>DROP SCHEMA ecameron;</v>
      </c>
      <c r="D2" t="str">
        <f>"CREATE SCHEMA IF NOT EXISTS "&amp;A2&amp;";"</f>
        <v>CREATE SCHEMA IF NOT EXISTS ecameron;</v>
      </c>
      <c r="E2" t="str">
        <f>"GRANT ALL PRIVILEGES ON "&amp;A2&amp;".* TO "&amp;A2&amp;";"</f>
        <v>GRANT ALL PRIVILEGES ON ecameron.* TO ecameron;</v>
      </c>
      <c r="F2" t="str">
        <f>"GRANT ALL privileges ON "&amp;F$1&amp;".* TO "&amp;$A2&amp;";"</f>
        <v>GRANT ALL privileges ON baseball.* TO ecameron;</v>
      </c>
      <c r="G2" t="str">
        <f>"GRANT ALL privileges ON "&amp;G$1&amp;".* TO "&amp;$A2&amp;";"</f>
        <v>GRANT ALL privileges ON bits.* TO ecameron;</v>
      </c>
      <c r="H2" t="str">
        <f>"GRANT ALL privileges ON "&amp;H$1&amp;".* TO "&amp;$A2&amp;";"</f>
        <v>GRANT ALL privileges ON colonial.* TO ecameron;</v>
      </c>
      <c r="I2" t="str">
        <f>"GRANT ALL privileges ON "&amp;I$1&amp;".* TO "&amp;$A2&amp;";"</f>
        <v>GRANT ALL privileges ON sports.* TO ecameron;</v>
      </c>
      <c r="J2" s="1" t="str">
        <f>CLEAN(CONCATENATE("use ",A2,";",J$1))</f>
        <v>use ecameron;CREATE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3" spans="1:10" ht="15.75" customHeight="1" x14ac:dyDescent="0.25">
      <c r="A3" t="s">
        <v>7</v>
      </c>
      <c r="C3" t="str">
        <f>"DROP SCHEMA "&amp;A3&amp;";"</f>
        <v>DROP SCHEMA ericc;</v>
      </c>
      <c r="D3" t="str">
        <f>"CREATE SCHEMA IF NOT EXISTS "&amp;A3&amp;";"</f>
        <v>CREATE SCHEMA IF NOT EXISTS ericc;</v>
      </c>
      <c r="E3" t="str">
        <f>"GRANT ALL PRIVILEGES ON "&amp;A3&amp;".* TO "&amp;A3&amp;";"</f>
        <v>GRANT ALL PRIVILEGES ON ericc.* TO ericc;</v>
      </c>
      <c r="F3" t="str">
        <f t="shared" ref="F3:I5" si="0">"GRANT SELECT,EXECUTE ON "&amp;F$1&amp;".* TO "&amp;$A3&amp;";"</f>
        <v>GRANT SELECT,EXECUTE ON baseball.* TO ericc;</v>
      </c>
      <c r="G3" t="str">
        <f t="shared" si="0"/>
        <v>GRANT SELECT,EXECUTE ON bits.* TO ericc;</v>
      </c>
      <c r="H3" t="str">
        <f t="shared" si="0"/>
        <v>GRANT SELECT,EXECUTE ON colonial.* TO ericc;</v>
      </c>
      <c r="I3" t="str">
        <f t="shared" si="0"/>
        <v>GRANT SELECT,EXECUTE ON sports.* TO ericc;</v>
      </c>
      <c r="J3" s="1" t="str">
        <f>CLEAN(CONCATENATE("use ",A3,";",J$1))</f>
        <v>use ericc;CREATE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4" spans="1:10" ht="15.75" customHeight="1" x14ac:dyDescent="0.25">
      <c r="A4" s="7" t="s">
        <v>21</v>
      </c>
      <c r="B4" t="str">
        <f>"CREATE USER IF NOT EXISTS "&amp;A4&amp;" IDENTIFIED WITH authentication_windows AS '"&amp;A4&amp;"';"</f>
        <v>CREATE USER IF NOT EXISTS sballem IDENTIFIED WITH authentication_windows AS 'sballem';</v>
      </c>
      <c r="C4" t="str">
        <f>"DROP SCHEMA "&amp;A4&amp;";"</f>
        <v>DROP SCHEMA sballem;</v>
      </c>
      <c r="D4" t="str">
        <f>"CREATE SCHEMA IF NOT EXISTS "&amp;A4&amp;";"</f>
        <v>CREATE SCHEMA IF NOT EXISTS sballem;</v>
      </c>
      <c r="E4" t="str">
        <f>"GRANT ALL PRIVILEGES ON "&amp;A4&amp;".* TO "&amp;A4&amp;";"</f>
        <v>GRANT ALL PRIVILEGES ON sballem.* TO sballem;</v>
      </c>
      <c r="F4" t="str">
        <f t="shared" si="0"/>
        <v>GRANT SELECT,EXECUTE ON baseball.* TO sballem;</v>
      </c>
      <c r="G4" t="str">
        <f t="shared" si="0"/>
        <v>GRANT SELECT,EXECUTE ON bits.* TO sballem;</v>
      </c>
      <c r="H4" t="str">
        <f t="shared" si="0"/>
        <v>GRANT SELECT,EXECUTE ON colonial.* TO sballem;</v>
      </c>
      <c r="I4" t="str">
        <f t="shared" si="0"/>
        <v>GRANT SELECT,EXECUTE ON sports.* TO sballem;</v>
      </c>
      <c r="J4" s="1" t="str">
        <f>CLEAN(CONCATENATE("use ",A4,";",J$1))</f>
        <v>use sballem;CREATE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  <row r="5" spans="1:10" ht="15.75" customHeight="1" x14ac:dyDescent="0.25">
      <c r="A5" s="8" t="s">
        <v>22</v>
      </c>
      <c r="B5" t="str">
        <f t="shared" ref="B5" si="1">"CREATE USER IF NOT EXISTS "&amp;A5&amp;" IDENTIFIED WITH authentication_windows AS '"&amp;A5&amp;"';"</f>
        <v>CREATE USER IF NOT EXISTS cocastillo28869 IDENTIFIED WITH authentication_windows AS 'cocastillo28869';</v>
      </c>
      <c r="C5" t="str">
        <f>"DROP SCHEMA "&amp;A5&amp;";"</f>
        <v>DROP SCHEMA cocastillo28869;</v>
      </c>
      <c r="D5" t="str">
        <f>"CREATE SCHEMA IF NOT EXISTS "&amp;A5&amp;";"</f>
        <v>CREATE SCHEMA IF NOT EXISTS cocastillo28869;</v>
      </c>
      <c r="E5" t="str">
        <f>"GRANT ALL PRIVILEGES ON "&amp;A5&amp;".* TO "&amp;A5&amp;";"</f>
        <v>GRANT ALL PRIVILEGES ON cocastillo28869.* TO cocastillo28869;</v>
      </c>
      <c r="F5" t="str">
        <f t="shared" si="0"/>
        <v>GRANT SELECT,EXECUTE ON baseball.* TO cocastillo28869;</v>
      </c>
      <c r="G5" t="str">
        <f t="shared" si="0"/>
        <v>GRANT SELECT,EXECUTE ON bits.* TO cocastillo28869;</v>
      </c>
      <c r="H5" t="str">
        <f t="shared" si="0"/>
        <v>GRANT SELECT,EXECUTE ON colonial.* TO cocastillo28869;</v>
      </c>
      <c r="I5" t="str">
        <f t="shared" si="0"/>
        <v>GRANT SELECT,EXECUTE ON sports.* TO cocastillo28869;</v>
      </c>
      <c r="J5" s="1" t="str">
        <f>CLEAN(CONCATENATE("use ",A5,";",J$1))</f>
        <v>use cocastillo28869;CREATE TABLE Guide (GuideNum CHAR(4) PRIMARY KEY, LastName CHAR(15), FirstName CHAR(15), Address CHAR(25), City CHAR(25), State CHAR(2), PostalCode CHAR(5), PhoneNum CHAR(12), HireDate DATE );  CREATE TABLE Customer (CustomerNum CHAR(4) PRIMARY KEY, LastName CHAR(30) NOT NULL, FirstName CHAR (30), Address CHAR(35), City CHAR(35), State CHAR(2), PostalCode CHAR(5), Phone CHAR(12) );  CREATE TABLE Reservation (ReservationID CHAR(7) PRIMARY KEY, TripID DECIMAL(3,0), TripDate DATE, NumPersons DECIMAL(3,0), TripPrice DECIMAL(6,2), OtherFees DECIMAL(6,2), CustomerNum CHAR(4) );  CREATE TABLE Trip (TripID DECIMAL(3,0) PRIMARY KEY, TripName CHAR(75), StartLocation CHAR(50), State CHAR(2), Distance DECIMAL(4,0), MaxGrpSize DECIMAL(4,0), Type CHAR(20), Season CHAR(20) );  CREATE TABLE TripGuides (TripID DECIMAL(3,0), GuideNum CHAR(4), PRIMARY KEY (TripID, GuideNum) );  INSERT INTO Guide VALUES ('AM01','Abrams','Miles','54 Quest Ave.','Williamsburg','MA','01096','617-555-6032','2012-6-3'); INSERT INTO Guide VALUES ('BR01','Boyers','Rita','140 Oakton Rd.','Jaffrey','NH','03452','603-555-2134','2012-3-4'); INSERT INTO Guide VALUES ('DH01','Devon','Harley','25 Old Ranch Rd.','Sunderland','MA','01375','781-555-7767','2012-1-8'); INSERT INTO Guide VALUES ('GZ01','Gregory','Zach','7 Moose Head Rd.','Dummer','NH','03588','603-555-8765','2012-11-4'); INSERT INTO Guide VALUES ('KS01','Kiley','Susan','943 Oakton Rd.','Jaffrey','NH','03452','603-555-1230','2013-4-8'); INSERT INTO Guide VALUES ('KS02','Kelly','Sam','9 Congaree Ave.','Fraconia','NH','03580','603-555-0003','2013-6-10'); INSERT INTO Guide VALUES ('MR01','Marston','Ray','24 Shenandoah Rd.','Springfield','MA','01101','781-555-2323','2015-9-14'); INSERT INTO Guide VALUES ('RH01','Rowan','Hal','12 Heather Rd.','Mount Desert','ME','04660','207-555-9009','2014-6-2'); INSERT INTO Guide VALUES ('SL01','Stevens','Lori','15 Riverton Rd.','Coventry','VT','05825','802-555-3339','2014-9-5'); INSERT INTO Guide VALUES ('UG01','Unser','Glory','342 Pineview St.','Danbury','CT','06810','203-555-8534','2015-2-2'); INSERT INTO Customer VALUES ('101','Northfold','Liam','9 Old Mill Rd.','Londonderry','NH','03053','603-555-7563'); INSERT INTO Customer VALUES ('102','Ocean','Arnold','2332 South St. Apt 3','Springfield','MA','01101','413-555-3212'); INSERT INTO Customer VALUES ('103','Kasuma','Sujata','132 Main St. #1','East Hartford','CT','06108','860-555-0703'); INSERT INTO Customer VALUES ('104','Goff','Ryan','164A South Bend Rd.','Lowell','MA','01854','781-555-8423'); INSERT INTO Customer VALUES ('105','McLean','Kyle','345 Lower Ave.','Wolcott','NY','14590','585-555-5321'); INSERT INTO Customer VALUES ('106','Morontoia','Joseph','156 Scholar St.','Johnston','RI','02919','401-555-4848'); INSERT INTO Customer VALUES ('107','Marchand','Quinn','76 Cross Rd.','Bath','NH','03740','603-555-0456'); INSERT INTO Customer VALUES ('108','Rulf','Uschi','32 Sheep Stop St.','Edinboro','PA','16412','814-555-5521'); INSERT INTO Customer VALUES ('109','Caron','Jean Luc','10 Greenfield St.','Rome','ME','04963','207-555-9643'); INSERT INTO Customer VALUES ('110','Bers','Martha','65 Granite St.','York','NY','14592','585-555-0111'); INSERT INTO Customer VALUES ('112','Jones','Laura','373 Highland Ave.','Somerville','MA','02143','857-555-6258'); INSERT INTO Customer VALUES ('115','Vaccari','Adam','1282 Ocean Walk','Ocean City','NJ','08226','609-555-5231'); INSERT INTO Customer VALUES ('116','Murakami','Iris','7 Cherry Blossom St.','Weymouth','MA','02188','617-555-6665'); INSERT INTO Customer VALUES ('119','Chau','Clement','18 Ark Ledge Ln.','Londonderry','VT','05148','802-555-3096'); INSERT INTO Customer VALUES ('120','Gernowski','Sadie','24 Stump Rd.','Athens','ME','04912','207-555-4507'); INSERT INTO Customer VALUES ('121','Bretton-Borak','Siam','10 Old Main St.','Cambridge','VT','05444','802-555-3443'); INSERT INTO Customer VALUES ('122','Hefferson','Orlagh','132 South St. Apt 27','Manchester','NH','03101','603-555-3476'); INSERT INTO Customer VALUES ('123','Barnett','Larry','25 Stag Rd.','Fairfield','CT','06824','860-555-9876'); INSERT INTO Customer VALUES ('124','Busa','Karen','12 Foster St.','South Windsor','CT','06074','857-555-5532'); INSERT INTO Customer VALUES ('125','Peterson','Becca','51 Fredrick St.','Albion','NY','14411','585-555-0900'); INSERT INTO Customer VALUES ('126','Brown','Brianne','154 Central St.','Vernon','CT','06066','860-555-3234'); INSERT INTO Reservation VALUES ('1600001',40,'2018-3-26',2,55.00,0.00,'101'); INSERT INTO Reservation VALUES ('1600002',21,'2018-6-8',2,95.00,0.00,'101'); INSERT INTO Reservation VALUES ('1600003',28,'2018-9-12',1,35.00,0.00,'103'); INSERT INTO Reservation VALUES ('1600004',26,'2018-10-16',4,45.00,15.00,'104'); INSERT INTO Reservation VALUES ('1600005',39,'2018-6-25',5,55.00,0.00,'105'); INSERT INTO Reservation VALUES ('1600006',32,'2018-6-18',1,80.00,20.00,'106'); INSERT INTO Reservation VALUES ('1600007',22,'2018-7-9',8,75.00,10.00,'107'); INSERT INTO Reservation VALUES ('1600008',28,'2018-9-12',2,35.00,0.00,'108'); INSERT INTO Reservation VALUES ('1600009',38,'2018-9-11',2,90.00,40.00,'109'); INSERT INTO Reservation VALUES ('1600010',2,'2018-5-14',3,25.00,0.00,'102'); INSERT INTO Reservation VALUES ('1600011',3,'2018-9-15',3,25.00,0.00,'102'); INSERT INTO Reservation VALUES ('1600012',1,'2018-6-12',4,15.00,0.00,'115'); INSERT INTO Reservation VALUES ('1600013',8,'2018-7-9',1,20.00,5.00,'116'); INSERT INTO Reservation VALUES ('1600014',12,'2018-10-1',2,40.00,5.00,'119'); INSERT INTO Reservation VALUES ('1600015',10,'2018-7-23',1,20.00,0.00,'120'); INSERT INTO Reservation VALUES ('1600016',11,'2018-7-23',6,75.00,15.00,'121'); INSERT INTO Reservation VALUES ('1600017',39,'2018-6-18',3,20.00,5.00,'122'); INSERT INTO Reservation VALUES ('1600018',38,'2018-9-18',4,85.00,15.00,'126'); INSERT INTO Reservation VALUES ('1600019',25,'2018-8-29',2,110.00,25.00,'124'); INSERT INTO Reservation VALUES ('1600020',28,'2018-8-27',2,35.00,10.00,'124'); INSERT INTO Reservation VALUES ('1600021',32,'2018-6-11',3,90.00,20.00,'112'); INSERT INTO Reservation VALUES ('1600022',21,'2018-6-8',1,95.00,25.00,'119'); INSERT INTO Reservation VALUES ('1600024',38,'2018-9-11',1,70.00,30.00,'121'); INSERT INTO Reservation VALUES ('1600025',38,'2018-9-11',2,70.00,45.00,'125'); INSERT INTO Reservation VALUES ('1600026',12,'2018-10-1',2,40.00,0.00,'126'); INSERT INTO Reservation VALUES ('1600029',4,'2018-9-19',4,105.00,25.00,'120'); INSERT INTO Reservation VALUES ('1600030',15,'2018-7-25',6,60.00,15.00,'104'); INSERT INTO Trip VALUES (1,'Arethusa Falls ','Harts Location','NH',5,10,'Hiking','Summer'); INSERT INTO Trip VALUES (2,'Mt Ascutney - North Peak','Weathersfield','VT',5,6,'Hiking','Late Spring'); INSERT INTO Trip VALUES (3,'Mt Ascutney - West Peak','Weathersfield','VT',6,10,'Hiking','Early Fall'); INSERT INTO Trip VALUES (4,'Bradbury Mountain Ride','Lewiston-Auburn','ME',25,8,'Biking','Early Fall'); INSERT INTO Trip VALUES (5,'Baldpate Mountain ','North Newry','ME',6,10,'Hiking','Late Spring'); INSERT INTO Trip VALUES (6,'Blueberry Mountain','Batchelders Grant','ME',8,8,'Hiking','Early Fall'); INSERT INTO Trip VALUES (7,'Bloomfield - Maidstone','Bloomfield','CT',10,6,'Paddling','Late Spring'); INSERT INTO Trip VALUES (8,'Black Pond','Lincoln','NH',8,12,'Hiking','Summer'); INSERT INTO Trip VALUES (9,'Big Rock Cave','Tamworth','NH',6,10,'Hiking','Summer'); INSERT INTO Trip VALUES (10,'Mt. Cardigan - Firescrew','Orange','NH',7,8,'Hiking','Summer'); INSERT INTO Trip VALUES (11,'Chocorua Lake Tour','Tamworth','NH',12,15,'Paddling','Summer'); INSERT INTO Trip VALUES (12,'Cadillac Mountain Ride','Bar Harbor','ME',8,16,'Biking','Early Fall'); INSERT INTO Trip VALUES (13,'Cadillac Mountain','Bar Harbor','ME',7,8,'Hiking','Late Spring'); INSERT INTO Trip VALUES (14,'Cannon Mtn','Franconia','NH',6,6,'Hiking','Early Fall'); INSERT INTO Trip VALUES (15,'Crawford Path Presidentials Hike','Crawford Notch','NH',16,4,'Hiking','Summer'); INSERT INTO Trip VALUES (16,'Cherry Pond','Whitefield','NH',6,16,'Hiking','Spring'); INSERT INTO Trip VALUES (17,'Huguenot Head Hike','Bar Harbor','ME',5,10,'Hiking','Early Fall'); INSERT INTO Trip VALUES (18,'Low Bald Spot Hike','Pinkam Notch','NH',8,6,'Hiking','Early Fall'); INSERT INTO Trip VALUES (19,'Masons Farm ','North Stratford','CT',12,7,'Paddling','Late Spring'); INSERT INTO Trip VALUES (20,'Lake Mephremagog Tour','Newport','VT',8,15,'Paddling','Late Spring'); INSERT INTO Trip VALUES (21,'Long Pond','Rutland','MA',8,12,'Hiking','Summer'); INSERT INTO Trip VALUES (22,'Long Pond Tour','Greenville','ME',12,10,'Paddling','Summer'); INSERT INTO Trip VALUES (23,'Lower Pond Tour','Poland','ME',8,15,'Paddling','Late Spring'); INSERT INTO Trip VALUES (24,'Mt Adams ','Randolph','NH',9,6,'Hiking','Summer'); INSERT INTO Trip VALUES (25,'Mount Battie Ride','Camden','ME',20,8,'Biking','Early Fall'); INSERT INTO Trip VALUES (26,'Mount Cardigan Hike','Cardigan','NH',4,16,'Hiking','Late Fall'); INSERT INTO Trip VALUES (27,'Mt. Chocorua','Albany','NH',6,10,'Hiking','Spring'); INSERT INTO Trip VALUES (28,'Mount Garfield Hike','Woodstock','NH',5,10,'Hiking','Early Fall'); INSERT INTO Trip VALUES (29,'Metacomet-Monadnock Trail Hike','Pelham','MA',10,12,'Hiking','Late Spring'); INSERT INTO Trip VALUES (30,'McLennan Reservation Hike','Tyringham','MA',6,16,'Hiking','Summer'); INSERT INTO Trip VALUES (31,'Missisquoi River - VT','Lowell','VT',12,10,'Paddling','Summer'); INSERT INTO Trip VALUES (32,'Northern Forest Canoe Trail','Stark','NH',15,10,'Paddling','Summer'); INSERT INTO Trip VALUES (33,'Park Loop Ride','Mount Desert Island','ME',27,8,'Biking','Late Spring'); INSERT INTO Trip VALUES (34,'Pontook Reservoir Tour','Dummer','NH',15,14,'Paddling','Late Spring'); INSERT INTO Trip VALUES (35,'Pisgah State Park Ride','Northborough','NH',12,10,'Biking','Summer'); INSERT INTO Trip VALUES (36,'Pondicherry Trail Ride','White Mountains','NH',15,16,'Biking','Late Spring'); INSERT INTO Trip VALUES (37,'Seal Beach Harbor','Bar Harbor','ME',5,16,'Hiking','Early Spring'); INSERT INTO Trip VALUES (38,'Sawyer River Ride','Mount Carrigain','NH',10,18,'Biking','Early Fall'); INSERT INTO Trip VALUES (39,'Welch and Dickey Mountains Hike','Thorton','NH',5,10,'Hiking','Summer'); INSERT INTO Trip VALUES (40,'Wachusett Mountain','Princeton','MA',8,8,'Hiking','Early Spring'); INSERT INTO Trip VALUES (41,'Westfield River Loop','Fort Fairfield','ME',20,10,'Biking','Late Spring'); INSERT INTO TripGuides VALUES (1,'GZ01'); INSERT INTO TripGuides VALUES (1,'RH01'); INSERT INTO TripGuides VALUES (2,'AM01'); INSERT INTO TripGuides VALUES (2,'SL01'); INSERT INTO TripGuides VALUES (3,'SL01'); INSERT INTO TripGuides VALUES (4,'BR01'); INSERT INTO TripGuides VALUES (4,'GZ01'); INSERT INTO TripGuides VALUES (5,'KS01'); INSERT INTO TripGuides VALUES (5,'UG01'); INSERT INTO TripGuides VALUES (6,'RH01'); INSERT INTO TripGuides VALUES (7,'SL01'); INSERT INTO TripGuides VALUES (8,'BR01'); INSERT INTO TripGuides VALUES (9,'BR01'); INSERT INTO TripGuides VALUES (10,'GZ01'); INSERT INTO TripGuides VALUES (11,'DH01'); INSERT INTO TripGuides VALUES (11,'KS01'); INSERT INTO TripGuides VALUES (11,'UG01'); INSERT INTO TripGuides VALUES (12,'BR01'); INSERT INTO TripGuides VALUES (13,'RH01'); INSERT INTO TripGuides VALUES (14,'KS02'); INSERT INTO TripGuides VALUES (15,'GZ01'); INSERT INTO TripGuides VALUES (16,'KS02'); INSERT INTO TripGuides VALUES (17,'RH01'); INSERT INTO TripGuides VALUES (18,'KS02'); INSERT INTO TripGuides VALUES (19,'DH01'); INSERT INTO TripGuides VALUES (20,'SL01'); INSERT INTO TripGuides VALUES (21,'AM01'); INSERT INTO TripGuides VALUES (22,'UG01'); INSERT INTO TripGuides VALUES (23,'DH01'); INSERT INTO TripGuides VALUES (23,'SL01'); INSERT INTO TripGuides VALUES (24,'BR01'); INSERT INTO TripGuides VALUES (25,'BR01'); INSERT INTO TripGuides VALUES (26,'GZ01'); INSERT INTO TripGuides VALUES (27,'GZ01'); INSERT INTO TripGuides VALUES (28,'BR01'); INSERT INTO TripGuides VALUES (29,'DH01'); INSERT INTO TripGuides VALUES (30,'AM01'); INSERT INTO TripGuides VALUES (31,'SL01'); INSERT INTO TripGuides VALUES (32,'KS01'); INSERT INTO TripGuides VALUES (33,'UG01'); INSERT INTO TripGuides VALUES (34,'KS01'); INSERT INTO TripGuides VALUES (35,'GZ01'); INSERT INTO TripGuides VALUES (36,'KS02'); INSERT INTO TripGuides VALUES (37,'RH01'); INSERT INTO TripGuides VALUES (38,'KS02'); INSERT INTO TripGuides VALUES (39,'BR01'); INSERT INTO TripGuides VALUES (40,'DH01'); INSERT INTO TripGuides VALUES (41,'BR01');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Cleanup</vt:lpstr>
      <vt:lpstr>Professor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Eric</dc:creator>
  <cp:lastModifiedBy>Eric Cameron</cp:lastModifiedBy>
  <dcterms:created xsi:type="dcterms:W3CDTF">2018-10-26T22:56:07Z</dcterms:created>
  <dcterms:modified xsi:type="dcterms:W3CDTF">2022-02-08T15:41:58Z</dcterms:modified>
</cp:coreProperties>
</file>