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58112_ed_ac_uk/Documents/2021/Results/October  2023/31_10_2023/"/>
    </mc:Choice>
  </mc:AlternateContent>
  <xr:revisionPtr revIDLastSave="5" documentId="11_DABBC35EA433EC82A76DCDC8817406C454C1E6FE" xr6:coauthVersionLast="47" xr6:coauthVersionMax="47" xr10:uidLastSave="{FDA7EA20-2FBA-BE4B-8DF2-3369AAB84110}"/>
  <bookViews>
    <workbookView xWindow="0" yWindow="780" windowWidth="30160" windowHeight="17640" activeTab="2" xr2:uid="{00000000-000D-0000-FFFF-FFFF00000000}"/>
  </bookViews>
  <sheets>
    <sheet name="Cycle 1 (0 min)" sheetId="3" r:id="rId1"/>
    <sheet name="All Cycles" sheetId="2" r:id="rId2"/>
    <sheet name="Sheet1" sheetId="4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4" l="1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H24" i="4"/>
  <c r="AG24" i="4"/>
  <c r="AF24" i="4"/>
  <c r="W25" i="4"/>
  <c r="X25" i="4"/>
  <c r="Y25" i="4"/>
  <c r="Z25" i="4"/>
  <c r="AA25" i="4"/>
  <c r="AB25" i="4"/>
  <c r="W26" i="4"/>
  <c r="X26" i="4"/>
  <c r="Y26" i="4"/>
  <c r="Z26" i="4"/>
  <c r="AA26" i="4"/>
  <c r="AB26" i="4"/>
  <c r="W27" i="4"/>
  <c r="X27" i="4"/>
  <c r="Y27" i="4"/>
  <c r="Z27" i="4"/>
  <c r="AA27" i="4"/>
  <c r="AB27" i="4"/>
  <c r="W28" i="4"/>
  <c r="X28" i="4"/>
  <c r="Y28" i="4"/>
  <c r="Z28" i="4"/>
  <c r="AA28" i="4"/>
  <c r="AB28" i="4"/>
  <c r="W29" i="4"/>
  <c r="X29" i="4"/>
  <c r="Y29" i="4"/>
  <c r="Z29" i="4"/>
  <c r="AA29" i="4"/>
  <c r="AB29" i="4"/>
  <c r="W30" i="4"/>
  <c r="X30" i="4"/>
  <c r="Y30" i="4"/>
  <c r="Z30" i="4"/>
  <c r="AA30" i="4"/>
  <c r="AB30" i="4"/>
  <c r="W31" i="4"/>
  <c r="X31" i="4"/>
  <c r="Y31" i="4"/>
  <c r="Z31" i="4"/>
  <c r="AA31" i="4"/>
  <c r="AB31" i="4"/>
  <c r="W32" i="4"/>
  <c r="X32" i="4"/>
  <c r="Y32" i="4"/>
  <c r="Z32" i="4"/>
  <c r="AA32" i="4"/>
  <c r="AB32" i="4"/>
  <c r="W33" i="4"/>
  <c r="X33" i="4"/>
  <c r="Y33" i="4"/>
  <c r="Z33" i="4"/>
  <c r="AA33" i="4"/>
  <c r="AB33" i="4"/>
  <c r="W34" i="4"/>
  <c r="X34" i="4"/>
  <c r="Y34" i="4"/>
  <c r="Z34" i="4"/>
  <c r="AA34" i="4"/>
  <c r="AB34" i="4"/>
  <c r="W35" i="4"/>
  <c r="X35" i="4"/>
  <c r="Y35" i="4"/>
  <c r="Z35" i="4"/>
  <c r="AA35" i="4"/>
  <c r="AB35" i="4"/>
  <c r="W36" i="4"/>
  <c r="X36" i="4"/>
  <c r="Y36" i="4"/>
  <c r="Z36" i="4"/>
  <c r="AA36" i="4"/>
  <c r="AB36" i="4"/>
  <c r="AB24" i="4"/>
  <c r="AA24" i="4"/>
  <c r="Z24" i="4"/>
  <c r="Y24" i="4"/>
  <c r="X24" i="4"/>
  <c r="W24" i="4"/>
  <c r="E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O36" i="4"/>
  <c r="P36" i="4"/>
  <c r="Q36" i="4"/>
  <c r="R36" i="4"/>
  <c r="S36" i="4"/>
  <c r="S24" i="4"/>
  <c r="R24" i="4"/>
  <c r="Q24" i="4"/>
  <c r="P24" i="4"/>
  <c r="O24" i="4"/>
  <c r="N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J24" i="4"/>
  <c r="I24" i="4"/>
  <c r="H24" i="4"/>
  <c r="G24" i="4"/>
  <c r="F24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3" i="4"/>
  <c r="AK5" i="4"/>
  <c r="AK6" i="4"/>
  <c r="AK7" i="4"/>
  <c r="AK8" i="4"/>
  <c r="AK9" i="4"/>
  <c r="AK10" i="4"/>
  <c r="AK11" i="4"/>
  <c r="AK12" i="4"/>
  <c r="AK13" i="4"/>
  <c r="AK14" i="4"/>
  <c r="AK15" i="4"/>
  <c r="AK16" i="4"/>
  <c r="AK4" i="4"/>
</calcChain>
</file>

<file path=xl/sharedStrings.xml><?xml version="1.0" encoding="utf-8"?>
<sst xmlns="http://schemas.openxmlformats.org/spreadsheetml/2006/main" count="276" uniqueCount="80">
  <si>
    <t>User: USER</t>
  </si>
  <si>
    <t>Path: C:\Program Files (x86)\BMG\Omega\User\Data\</t>
  </si>
  <si>
    <t>Test ID: 971</t>
  </si>
  <si>
    <t>Test Name: JS iSpinach</t>
  </si>
  <si>
    <t>Date: 31/10/2023</t>
  </si>
  <si>
    <t>Time: 13:59:42</t>
  </si>
  <si>
    <t>Fluorescence (FI)</t>
  </si>
  <si>
    <t xml:space="preserve"> Basic settings </t>
  </si>
  <si>
    <t>Measurement type:</t>
  </si>
  <si>
    <t>Microplate name:</t>
  </si>
  <si>
    <t>CORNING 384 LOW VOL FL. BOTTOM</t>
  </si>
  <si>
    <t xml:space="preserve"> Plate mode settings </t>
  </si>
  <si>
    <t>No. of cycles:</t>
  </si>
  <si>
    <t>Cycle time [s]:</t>
  </si>
  <si>
    <t>No. of flashes per well and cycle:</t>
  </si>
  <si>
    <t xml:space="preserve"> Optic settings </t>
  </si>
  <si>
    <t>Excitation:</t>
  </si>
  <si>
    <t>Emission:</t>
  </si>
  <si>
    <t>Gain:</t>
  </si>
  <si>
    <t xml:space="preserve"> Shaking settings </t>
  </si>
  <si>
    <t>Shaking frequency [rpm]:</t>
  </si>
  <si>
    <t>Shaking mode:</t>
  </si>
  <si>
    <t>double orbital</t>
  </si>
  <si>
    <t>Additional shaking time:</t>
  </si>
  <si>
    <t>5s before each cycle</t>
  </si>
  <si>
    <t xml:space="preserve"> General settings </t>
  </si>
  <si>
    <t>Bottom optic used</t>
  </si>
  <si>
    <t>Settling time [s]:</t>
  </si>
  <si>
    <t>Reading direction:</t>
  </si>
  <si>
    <t>unidirectional, horizontal left to right, top to bottom</t>
  </si>
  <si>
    <t>Target temperature [°C]:</t>
  </si>
  <si>
    <t>Well
Row</t>
  </si>
  <si>
    <t>Well
Col</t>
  </si>
  <si>
    <t>Content</t>
  </si>
  <si>
    <t>Raw Data (485/520)</t>
  </si>
  <si>
    <t>Average over replicates based on Raw Data (485/520)</t>
  </si>
  <si>
    <t>Time</t>
  </si>
  <si>
    <t xml:space="preserve">0 min </t>
  </si>
  <si>
    <t xml:space="preserve">10 min </t>
  </si>
  <si>
    <t xml:space="preserve">20 min </t>
  </si>
  <si>
    <t xml:space="preserve">30 min </t>
  </si>
  <si>
    <t xml:space="preserve">40 min </t>
  </si>
  <si>
    <t xml:space="preserve">50 min </t>
  </si>
  <si>
    <t xml:space="preserve">60 min </t>
  </si>
  <si>
    <t xml:space="preserve">70 min </t>
  </si>
  <si>
    <t xml:space="preserve">80 min </t>
  </si>
  <si>
    <t xml:space="preserve">90 min </t>
  </si>
  <si>
    <t xml:space="preserve">100 min </t>
  </si>
  <si>
    <t xml:space="preserve">110 min </t>
  </si>
  <si>
    <t xml:space="preserve">120 min </t>
  </si>
  <si>
    <t>C</t>
  </si>
  <si>
    <t>Sample X1</t>
  </si>
  <si>
    <t>Sample X2</t>
  </si>
  <si>
    <t>Sample X3</t>
  </si>
  <si>
    <t>Sample X4</t>
  </si>
  <si>
    <t>Sample X5</t>
  </si>
  <si>
    <t>Sample X6</t>
  </si>
  <si>
    <t>D</t>
  </si>
  <si>
    <t>Sample X7</t>
  </si>
  <si>
    <t>Sample X8</t>
  </si>
  <si>
    <t>Sample X9</t>
  </si>
  <si>
    <t>Sample X10</t>
  </si>
  <si>
    <t>Sample X11</t>
  </si>
  <si>
    <t>1. Raw Data (485/520)</t>
  </si>
  <si>
    <t>A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</si>
  <si>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</si>
  <si>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</si>
  <si>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</si>
  <si>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</si>
  <si>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</si>
  <si>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</si>
  <si>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</si>
  <si>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</si>
  <si>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</si>
  <si>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</si>
  <si>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</si>
  <si>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</si>
  <si>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</si>
  <si>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2. Average over replicates based on Raw Data (485/520)</t>
  </si>
  <si>
    <t xml:space="preserve">Blank corrected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</si>
</sst>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21" fontId="0" fillId="0" borderId="7" xfId="0" applyNumberFormat="1" applyBorder="1" applyAlignment="1">
      <alignment horizontal="right"/>
    </xf>
    <xf numFmtId="21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9"/>
  <sheetViews>
    <sheetView workbookViewId="0"/>
  </sheetViews>
  <sheetFormatPr baseColWidth="10" defaultColWidth="8.83203125" defaultRowHeight="15" x14ac:dyDescent="0.2"/>
  <cols>
    <col min="1" max="1" width="4.33203125" customWidth="1"/>
  </cols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3" spans="1:25" x14ac:dyDescent="0.2">
      <c r="B13" t="s">
        <v>63</v>
      </c>
    </row>
    <row r="14" spans="1:25" x14ac:dyDescent="0.2"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7">
        <v>6</v>
      </c>
      <c r="H14" s="17">
        <v>7</v>
      </c>
      <c r="I14" s="17">
        <v>8</v>
      </c>
      <c r="J14" s="17">
        <v>9</v>
      </c>
      <c r="K14" s="17">
        <v>10</v>
      </c>
      <c r="L14" s="17">
        <v>11</v>
      </c>
      <c r="M14" s="17">
        <v>12</v>
      </c>
      <c r="N14" s="17">
        <v>13</v>
      </c>
      <c r="O14" s="17">
        <v>14</v>
      </c>
      <c r="P14" s="17">
        <v>15</v>
      </c>
      <c r="Q14" s="17">
        <v>16</v>
      </c>
      <c r="R14" s="17">
        <v>17</v>
      </c>
      <c r="S14" s="17">
        <v>18</v>
      </c>
      <c r="T14" s="17">
        <v>19</v>
      </c>
      <c r="U14" s="17">
        <v>20</v>
      </c>
      <c r="V14" s="17">
        <v>21</v>
      </c>
      <c r="W14" s="17">
        <v>22</v>
      </c>
      <c r="X14" s="17">
        <v>23</v>
      </c>
      <c r="Y14" s="17">
        <v>24</v>
      </c>
    </row>
    <row r="15" spans="1:25" x14ac:dyDescent="0.2">
      <c r="A15" s="17" t="s">
        <v>64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5" x14ac:dyDescent="0.2">
      <c r="A16" s="17" t="s">
        <v>65</v>
      </c>
      <c r="B16" s="13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0"/>
    </row>
    <row r="17" spans="1:25" x14ac:dyDescent="0.2">
      <c r="A17" s="17" t="s">
        <v>50</v>
      </c>
      <c r="B17" s="13"/>
      <c r="C17" s="21"/>
      <c r="D17" s="21"/>
      <c r="E17" s="21"/>
      <c r="F17" s="21">
        <v>641</v>
      </c>
      <c r="G17" s="21">
        <v>643</v>
      </c>
      <c r="H17" s="21">
        <v>636</v>
      </c>
      <c r="I17" s="21">
        <v>640</v>
      </c>
      <c r="J17" s="21">
        <v>650</v>
      </c>
      <c r="K17" s="21">
        <v>637</v>
      </c>
      <c r="L17" s="21">
        <v>627</v>
      </c>
      <c r="M17" s="21">
        <v>634</v>
      </c>
      <c r="N17" s="21">
        <v>611</v>
      </c>
      <c r="O17" s="21">
        <v>490</v>
      </c>
      <c r="P17" s="21">
        <v>490</v>
      </c>
      <c r="Q17" s="21">
        <v>490</v>
      </c>
      <c r="R17" s="21">
        <v>488</v>
      </c>
      <c r="S17" s="21">
        <v>473</v>
      </c>
      <c r="T17" s="21">
        <v>480</v>
      </c>
      <c r="U17" s="21">
        <v>481</v>
      </c>
      <c r="V17" s="21">
        <v>470</v>
      </c>
      <c r="W17" s="21">
        <v>461</v>
      </c>
      <c r="X17" s="21"/>
      <c r="Y17" s="10"/>
    </row>
    <row r="18" spans="1:25" x14ac:dyDescent="0.2">
      <c r="A18" s="17" t="s">
        <v>57</v>
      </c>
      <c r="B18" s="13"/>
      <c r="C18" s="21">
        <v>497</v>
      </c>
      <c r="D18" s="21">
        <v>517</v>
      </c>
      <c r="E18" s="21">
        <v>512</v>
      </c>
      <c r="F18" s="21">
        <v>507</v>
      </c>
      <c r="G18" s="21">
        <v>501</v>
      </c>
      <c r="H18" s="21">
        <v>503</v>
      </c>
      <c r="I18" s="21">
        <v>524</v>
      </c>
      <c r="J18" s="21">
        <v>530</v>
      </c>
      <c r="K18" s="21">
        <v>518</v>
      </c>
      <c r="L18" s="21">
        <v>323</v>
      </c>
      <c r="M18" s="21">
        <v>319</v>
      </c>
      <c r="N18" s="21">
        <v>325</v>
      </c>
      <c r="O18" s="21">
        <v>280</v>
      </c>
      <c r="P18" s="21">
        <v>260</v>
      </c>
      <c r="Q18" s="21"/>
      <c r="R18" s="21"/>
      <c r="S18" s="21"/>
      <c r="T18" s="21"/>
      <c r="U18" s="21"/>
      <c r="V18" s="21"/>
      <c r="W18" s="21"/>
      <c r="X18" s="21"/>
      <c r="Y18" s="10"/>
    </row>
    <row r="19" spans="1:25" x14ac:dyDescent="0.2">
      <c r="A19" s="17" t="s">
        <v>66</v>
      </c>
      <c r="B19" s="13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10"/>
    </row>
    <row r="20" spans="1:25" x14ac:dyDescent="0.2">
      <c r="A20" s="17" t="s">
        <v>67</v>
      </c>
      <c r="B20" s="1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10"/>
    </row>
    <row r="21" spans="1:25" x14ac:dyDescent="0.2">
      <c r="A21" s="17" t="s">
        <v>68</v>
      </c>
      <c r="B21" s="1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0"/>
    </row>
    <row r="22" spans="1:25" x14ac:dyDescent="0.2">
      <c r="A22" s="17" t="s">
        <v>69</v>
      </c>
      <c r="B22" s="13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10"/>
    </row>
    <row r="23" spans="1:25" x14ac:dyDescent="0.2">
      <c r="A23" s="17" t="s">
        <v>70</v>
      </c>
      <c r="B23" s="13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0"/>
    </row>
    <row r="24" spans="1:25" x14ac:dyDescent="0.2">
      <c r="A24" s="17" t="s">
        <v>71</v>
      </c>
      <c r="B24" s="13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0"/>
    </row>
    <row r="25" spans="1:25" x14ac:dyDescent="0.2">
      <c r="A25" s="17" t="s">
        <v>72</v>
      </c>
      <c r="B25" s="13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10"/>
    </row>
    <row r="26" spans="1:25" x14ac:dyDescent="0.2">
      <c r="A26" s="17" t="s">
        <v>73</v>
      </c>
      <c r="B26" s="13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10"/>
    </row>
    <row r="27" spans="1:25" x14ac:dyDescent="0.2">
      <c r="A27" s="17" t="s">
        <v>74</v>
      </c>
      <c r="B27" s="13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0"/>
    </row>
    <row r="28" spans="1:25" x14ac:dyDescent="0.2">
      <c r="A28" s="17" t="s">
        <v>75</v>
      </c>
      <c r="B28" s="1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10"/>
    </row>
    <row r="29" spans="1:25" x14ac:dyDescent="0.2">
      <c r="A29" s="17" t="s">
        <v>76</v>
      </c>
      <c r="B29" s="1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10"/>
    </row>
    <row r="30" spans="1:25" x14ac:dyDescent="0.2">
      <c r="A30" s="17" t="s">
        <v>77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</row>
    <row r="32" spans="1:25" x14ac:dyDescent="0.2">
      <c r="B32" t="s">
        <v>78</v>
      </c>
    </row>
    <row r="33" spans="1:25" x14ac:dyDescent="0.2">
      <c r="B33" s="17">
        <v>1</v>
      </c>
      <c r="C33" s="17">
        <v>2</v>
      </c>
      <c r="D33" s="17">
        <v>3</v>
      </c>
      <c r="E33" s="17">
        <v>4</v>
      </c>
      <c r="F33" s="17">
        <v>5</v>
      </c>
      <c r="G33" s="17">
        <v>6</v>
      </c>
      <c r="H33" s="17">
        <v>7</v>
      </c>
      <c r="I33" s="17">
        <v>8</v>
      </c>
      <c r="J33" s="17">
        <v>9</v>
      </c>
      <c r="K33" s="17">
        <v>10</v>
      </c>
      <c r="L33" s="17">
        <v>11</v>
      </c>
      <c r="M33" s="17">
        <v>12</v>
      </c>
      <c r="N33" s="17">
        <v>13</v>
      </c>
      <c r="O33" s="17">
        <v>14</v>
      </c>
      <c r="P33" s="17">
        <v>15</v>
      </c>
      <c r="Q33" s="17">
        <v>16</v>
      </c>
      <c r="R33" s="17">
        <v>17</v>
      </c>
      <c r="S33" s="17">
        <v>18</v>
      </c>
      <c r="T33" s="17">
        <v>19</v>
      </c>
      <c r="U33" s="17">
        <v>20</v>
      </c>
      <c r="V33" s="17">
        <v>21</v>
      </c>
      <c r="W33" s="17">
        <v>22</v>
      </c>
      <c r="X33" s="17">
        <v>23</v>
      </c>
      <c r="Y33" s="17">
        <v>24</v>
      </c>
    </row>
    <row r="34" spans="1:25" x14ac:dyDescent="0.2">
      <c r="A34" s="17" t="s">
        <v>64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x14ac:dyDescent="0.2">
      <c r="A35" s="17" t="s">
        <v>65</v>
      </c>
      <c r="B35" s="1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10"/>
    </row>
    <row r="36" spans="1:25" x14ac:dyDescent="0.2">
      <c r="A36" s="17" t="s">
        <v>50</v>
      </c>
      <c r="B36" s="13"/>
      <c r="C36" s="21"/>
      <c r="D36" s="21"/>
      <c r="E36" s="21"/>
      <c r="F36" s="21">
        <v>640</v>
      </c>
      <c r="G36" s="21">
        <v>640</v>
      </c>
      <c r="H36" s="21">
        <v>640</v>
      </c>
      <c r="I36" s="21">
        <v>642</v>
      </c>
      <c r="J36" s="21">
        <v>642</v>
      </c>
      <c r="K36" s="21">
        <v>642</v>
      </c>
      <c r="L36" s="21">
        <v>624</v>
      </c>
      <c r="M36" s="21">
        <v>624</v>
      </c>
      <c r="N36" s="21">
        <v>624</v>
      </c>
      <c r="O36" s="21">
        <v>490</v>
      </c>
      <c r="P36" s="21">
        <v>490</v>
      </c>
      <c r="Q36" s="21">
        <v>490</v>
      </c>
      <c r="R36" s="21">
        <v>480</v>
      </c>
      <c r="S36" s="21">
        <v>480</v>
      </c>
      <c r="T36" s="21">
        <v>480</v>
      </c>
      <c r="U36" s="21">
        <v>471</v>
      </c>
      <c r="V36" s="21">
        <v>471</v>
      </c>
      <c r="W36" s="21">
        <v>471</v>
      </c>
      <c r="X36" s="21"/>
      <c r="Y36" s="10"/>
    </row>
    <row r="37" spans="1:25" x14ac:dyDescent="0.2">
      <c r="A37" s="17" t="s">
        <v>57</v>
      </c>
      <c r="B37" s="13"/>
      <c r="C37" s="21">
        <v>509</v>
      </c>
      <c r="D37" s="21">
        <v>509</v>
      </c>
      <c r="E37" s="21">
        <v>509</v>
      </c>
      <c r="F37" s="21">
        <v>504</v>
      </c>
      <c r="G37" s="21">
        <v>504</v>
      </c>
      <c r="H37" s="21">
        <v>504</v>
      </c>
      <c r="I37" s="21">
        <v>524</v>
      </c>
      <c r="J37" s="21">
        <v>524</v>
      </c>
      <c r="K37" s="21">
        <v>524</v>
      </c>
      <c r="L37" s="21">
        <v>322</v>
      </c>
      <c r="M37" s="21">
        <v>322</v>
      </c>
      <c r="N37" s="21">
        <v>322</v>
      </c>
      <c r="O37" s="21">
        <v>270</v>
      </c>
      <c r="P37" s="21">
        <v>270</v>
      </c>
      <c r="Q37" s="21"/>
      <c r="R37" s="21"/>
      <c r="S37" s="21"/>
      <c r="T37" s="21"/>
      <c r="U37" s="21"/>
      <c r="V37" s="21"/>
      <c r="W37" s="21"/>
      <c r="X37" s="21"/>
      <c r="Y37" s="10"/>
    </row>
    <row r="38" spans="1:25" x14ac:dyDescent="0.2">
      <c r="A38" s="17" t="s">
        <v>66</v>
      </c>
      <c r="B38" s="13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0"/>
    </row>
    <row r="39" spans="1:25" x14ac:dyDescent="0.2">
      <c r="A39" s="17" t="s">
        <v>67</v>
      </c>
      <c r="B39" s="13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0"/>
    </row>
    <row r="40" spans="1:25" x14ac:dyDescent="0.2">
      <c r="A40" s="17" t="s">
        <v>68</v>
      </c>
      <c r="B40" s="13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0"/>
    </row>
    <row r="41" spans="1:25" x14ac:dyDescent="0.2">
      <c r="A41" s="17" t="s">
        <v>69</v>
      </c>
      <c r="B41" s="13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0"/>
    </row>
    <row r="42" spans="1:25" x14ac:dyDescent="0.2">
      <c r="A42" s="17" t="s">
        <v>70</v>
      </c>
      <c r="B42" s="13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0"/>
    </row>
    <row r="43" spans="1:25" x14ac:dyDescent="0.2">
      <c r="A43" s="17" t="s">
        <v>71</v>
      </c>
      <c r="B43" s="13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0"/>
    </row>
    <row r="44" spans="1:25" x14ac:dyDescent="0.2">
      <c r="A44" s="17" t="s">
        <v>72</v>
      </c>
      <c r="B44" s="1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0"/>
    </row>
    <row r="45" spans="1:25" x14ac:dyDescent="0.2">
      <c r="A45" s="17" t="s">
        <v>73</v>
      </c>
      <c r="B45" s="1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0"/>
    </row>
    <row r="46" spans="1:25" x14ac:dyDescent="0.2">
      <c r="A46" s="17" t="s">
        <v>74</v>
      </c>
      <c r="B46" s="1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0"/>
    </row>
    <row r="47" spans="1:25" x14ac:dyDescent="0.2">
      <c r="A47" s="17" t="s">
        <v>75</v>
      </c>
      <c r="B47" s="1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0"/>
    </row>
    <row r="48" spans="1:25" x14ac:dyDescent="0.2">
      <c r="A48" s="17" t="s">
        <v>76</v>
      </c>
      <c r="B48" s="1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0"/>
    </row>
    <row r="49" spans="1:25" x14ac:dyDescent="0.2">
      <c r="A49" s="17" t="s">
        <v>77</v>
      </c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A6" workbookViewId="0">
      <selection activeCell="C10" sqref="C10:P43"/>
    </sheetView>
  </sheetViews>
  <sheetFormatPr baseColWidth="10" defaultColWidth="8.83203125" defaultRowHeight="15" x14ac:dyDescent="0.2"/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2</v>
      </c>
    </row>
    <row r="4" spans="1:29" x14ac:dyDescent="0.2">
      <c r="A4" t="s">
        <v>3</v>
      </c>
    </row>
    <row r="5" spans="1:29" x14ac:dyDescent="0.2">
      <c r="A5" t="s">
        <v>4</v>
      </c>
    </row>
    <row r="6" spans="1:29" x14ac:dyDescent="0.2">
      <c r="A6" t="s">
        <v>5</v>
      </c>
    </row>
    <row r="7" spans="1:29" x14ac:dyDescent="0.2">
      <c r="A7" t="s">
        <v>6</v>
      </c>
    </row>
    <row r="10" spans="1:29" ht="113" thickBot="1" x14ac:dyDescent="0.25">
      <c r="A10" s="3" t="s">
        <v>31</v>
      </c>
      <c r="B10" s="4" t="s">
        <v>32</v>
      </c>
      <c r="C10" s="14" t="s">
        <v>33</v>
      </c>
      <c r="D10" s="3" t="s">
        <v>34</v>
      </c>
      <c r="E10" s="4" t="s">
        <v>34</v>
      </c>
      <c r="F10" s="4" t="s">
        <v>34</v>
      </c>
      <c r="G10" s="4" t="s">
        <v>34</v>
      </c>
      <c r="H10" s="4" t="s">
        <v>34</v>
      </c>
      <c r="I10" s="4" t="s">
        <v>34</v>
      </c>
      <c r="J10" s="4" t="s">
        <v>34</v>
      </c>
      <c r="K10" s="4" t="s">
        <v>34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35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5" t="s">
        <v>35</v>
      </c>
    </row>
    <row r="11" spans="1:29" x14ac:dyDescent="0.2">
      <c r="A11" s="6"/>
      <c r="B11" s="7"/>
      <c r="C11" s="15" t="s">
        <v>36</v>
      </c>
      <c r="D11" s="6" t="s">
        <v>37</v>
      </c>
      <c r="E11" s="8" t="s">
        <v>38</v>
      </c>
      <c r="F11" s="8" t="s">
        <v>39</v>
      </c>
      <c r="G11" s="8" t="s">
        <v>40</v>
      </c>
      <c r="H11" s="8" t="s">
        <v>41</v>
      </c>
      <c r="I11" s="8" t="s">
        <v>42</v>
      </c>
      <c r="J11" s="8" t="s">
        <v>43</v>
      </c>
      <c r="K11" s="8" t="s">
        <v>44</v>
      </c>
      <c r="L11" s="8" t="s">
        <v>45</v>
      </c>
      <c r="M11" s="8" t="s">
        <v>46</v>
      </c>
      <c r="N11" s="8" t="s">
        <v>47</v>
      </c>
      <c r="O11" s="8" t="s">
        <v>48</v>
      </c>
      <c r="P11" s="8" t="s">
        <v>49</v>
      </c>
      <c r="Q11" s="8" t="s">
        <v>37</v>
      </c>
      <c r="R11" s="8" t="s">
        <v>38</v>
      </c>
      <c r="S11" s="8" t="s">
        <v>39</v>
      </c>
      <c r="T11" s="8" t="s">
        <v>40</v>
      </c>
      <c r="U11" s="8" t="s">
        <v>41</v>
      </c>
      <c r="V11" s="8" t="s">
        <v>42</v>
      </c>
      <c r="W11" s="8" t="s">
        <v>43</v>
      </c>
      <c r="X11" s="8" t="s">
        <v>44</v>
      </c>
      <c r="Y11" s="8" t="s">
        <v>45</v>
      </c>
      <c r="Z11" s="8" t="s">
        <v>46</v>
      </c>
      <c r="AA11" s="8" t="s">
        <v>47</v>
      </c>
      <c r="AB11" s="8" t="s">
        <v>48</v>
      </c>
      <c r="AC11" s="9" t="s">
        <v>49</v>
      </c>
    </row>
    <row r="12" spans="1:29" x14ac:dyDescent="0.2">
      <c r="A12" s="10" t="s">
        <v>50</v>
      </c>
      <c r="B12" s="11">
        <v>5</v>
      </c>
      <c r="C12" s="16" t="s">
        <v>51</v>
      </c>
      <c r="D12" s="10">
        <v>641</v>
      </c>
      <c r="E12" s="12">
        <v>576</v>
      </c>
      <c r="F12" s="12">
        <v>565</v>
      </c>
      <c r="G12" s="12">
        <v>557</v>
      </c>
      <c r="H12" s="12">
        <v>562</v>
      </c>
      <c r="I12" s="12">
        <v>566</v>
      </c>
      <c r="J12" s="12">
        <v>572</v>
      </c>
      <c r="K12" s="12">
        <v>578</v>
      </c>
      <c r="L12" s="12">
        <v>577</v>
      </c>
      <c r="M12" s="12">
        <v>587</v>
      </c>
      <c r="N12" s="12">
        <v>599</v>
      </c>
      <c r="O12" s="12">
        <v>601</v>
      </c>
      <c r="P12" s="12">
        <v>617</v>
      </c>
      <c r="Q12" s="12">
        <v>640</v>
      </c>
      <c r="R12" s="12">
        <v>579</v>
      </c>
      <c r="S12" s="12">
        <v>569</v>
      </c>
      <c r="T12" s="12">
        <v>563</v>
      </c>
      <c r="U12" s="12">
        <v>569</v>
      </c>
      <c r="V12" s="12">
        <v>568</v>
      </c>
      <c r="W12" s="12">
        <v>575</v>
      </c>
      <c r="X12" s="12">
        <v>584</v>
      </c>
      <c r="Y12" s="12">
        <v>580</v>
      </c>
      <c r="Z12" s="12">
        <v>587</v>
      </c>
      <c r="AA12" s="12">
        <v>601</v>
      </c>
      <c r="AB12" s="12">
        <v>602</v>
      </c>
      <c r="AC12" s="13">
        <v>619</v>
      </c>
    </row>
    <row r="13" spans="1:29" x14ac:dyDescent="0.2">
      <c r="A13" s="10" t="s">
        <v>50</v>
      </c>
      <c r="B13" s="11">
        <v>6</v>
      </c>
      <c r="C13" s="16" t="s">
        <v>51</v>
      </c>
      <c r="D13" s="10">
        <v>643</v>
      </c>
      <c r="E13" s="12">
        <v>572</v>
      </c>
      <c r="F13" s="12">
        <v>568</v>
      </c>
      <c r="G13" s="12">
        <v>565</v>
      </c>
      <c r="H13" s="12">
        <v>570</v>
      </c>
      <c r="I13" s="12">
        <v>565</v>
      </c>
      <c r="J13" s="12">
        <v>572</v>
      </c>
      <c r="K13" s="12">
        <v>578</v>
      </c>
      <c r="L13" s="12">
        <v>579</v>
      </c>
      <c r="M13" s="12">
        <v>582</v>
      </c>
      <c r="N13" s="12">
        <v>600</v>
      </c>
      <c r="O13" s="12">
        <v>599</v>
      </c>
      <c r="P13" s="12">
        <v>615</v>
      </c>
      <c r="Q13" s="12">
        <v>640</v>
      </c>
      <c r="R13" s="12">
        <v>579</v>
      </c>
      <c r="S13" s="12">
        <v>569</v>
      </c>
      <c r="T13" s="12">
        <v>563</v>
      </c>
      <c r="U13" s="12">
        <v>569</v>
      </c>
      <c r="V13" s="12">
        <v>568</v>
      </c>
      <c r="W13" s="12">
        <v>575</v>
      </c>
      <c r="X13" s="12">
        <v>584</v>
      </c>
      <c r="Y13" s="12">
        <v>580</v>
      </c>
      <c r="Z13" s="12">
        <v>587</v>
      </c>
      <c r="AA13" s="12">
        <v>601</v>
      </c>
      <c r="AB13" s="12">
        <v>602</v>
      </c>
      <c r="AC13" s="13">
        <v>619</v>
      </c>
    </row>
    <row r="14" spans="1:29" x14ac:dyDescent="0.2">
      <c r="A14" s="10" t="s">
        <v>50</v>
      </c>
      <c r="B14" s="11">
        <v>7</v>
      </c>
      <c r="C14" s="16" t="s">
        <v>51</v>
      </c>
      <c r="D14" s="10">
        <v>636</v>
      </c>
      <c r="E14" s="12">
        <v>589</v>
      </c>
      <c r="F14" s="12">
        <v>575</v>
      </c>
      <c r="G14" s="12">
        <v>568</v>
      </c>
      <c r="H14" s="12">
        <v>576</v>
      </c>
      <c r="I14" s="12">
        <v>573</v>
      </c>
      <c r="J14" s="12">
        <v>581</v>
      </c>
      <c r="K14" s="12">
        <v>595</v>
      </c>
      <c r="L14" s="12">
        <v>585</v>
      </c>
      <c r="M14" s="12">
        <v>593</v>
      </c>
      <c r="N14" s="12">
        <v>604</v>
      </c>
      <c r="O14" s="12">
        <v>606</v>
      </c>
      <c r="P14" s="12">
        <v>624</v>
      </c>
      <c r="Q14" s="12">
        <v>640</v>
      </c>
      <c r="R14" s="12">
        <v>579</v>
      </c>
      <c r="S14" s="12">
        <v>569</v>
      </c>
      <c r="T14" s="12">
        <v>563</v>
      </c>
      <c r="U14" s="12">
        <v>569</v>
      </c>
      <c r="V14" s="12">
        <v>568</v>
      </c>
      <c r="W14" s="12">
        <v>575</v>
      </c>
      <c r="X14" s="12">
        <v>584</v>
      </c>
      <c r="Y14" s="12">
        <v>580</v>
      </c>
      <c r="Z14" s="12">
        <v>587</v>
      </c>
      <c r="AA14" s="12">
        <v>601</v>
      </c>
      <c r="AB14" s="12">
        <v>602</v>
      </c>
      <c r="AC14" s="13">
        <v>619</v>
      </c>
    </row>
    <row r="15" spans="1:29" x14ac:dyDescent="0.2">
      <c r="A15" s="10" t="s">
        <v>50</v>
      </c>
      <c r="B15" s="11">
        <v>8</v>
      </c>
      <c r="C15" s="16" t="s">
        <v>52</v>
      </c>
      <c r="D15" s="10">
        <v>640</v>
      </c>
      <c r="E15" s="12">
        <v>576</v>
      </c>
      <c r="F15" s="12">
        <v>545</v>
      </c>
      <c r="G15" s="12">
        <v>530</v>
      </c>
      <c r="H15" s="12">
        <v>519</v>
      </c>
      <c r="I15" s="12">
        <v>527</v>
      </c>
      <c r="J15" s="12">
        <v>529</v>
      </c>
      <c r="K15" s="12">
        <v>534</v>
      </c>
      <c r="L15" s="12">
        <v>542</v>
      </c>
      <c r="M15" s="12">
        <v>545</v>
      </c>
      <c r="N15" s="12">
        <v>552</v>
      </c>
      <c r="O15" s="12">
        <v>561</v>
      </c>
      <c r="P15" s="12">
        <v>567</v>
      </c>
      <c r="Q15" s="12">
        <v>642</v>
      </c>
      <c r="R15" s="12">
        <v>568</v>
      </c>
      <c r="S15" s="12">
        <v>539</v>
      </c>
      <c r="T15" s="12">
        <v>527</v>
      </c>
      <c r="U15" s="12">
        <v>522</v>
      </c>
      <c r="V15" s="12">
        <v>521</v>
      </c>
      <c r="W15" s="12">
        <v>526</v>
      </c>
      <c r="X15" s="12">
        <v>533</v>
      </c>
      <c r="Y15" s="12">
        <v>539</v>
      </c>
      <c r="Z15" s="12">
        <v>543</v>
      </c>
      <c r="AA15" s="12">
        <v>552</v>
      </c>
      <c r="AB15" s="12">
        <v>563</v>
      </c>
      <c r="AC15" s="13">
        <v>571</v>
      </c>
    </row>
    <row r="16" spans="1:29" x14ac:dyDescent="0.2">
      <c r="A16" s="10" t="s">
        <v>50</v>
      </c>
      <c r="B16" s="11">
        <v>9</v>
      </c>
      <c r="C16" s="16" t="s">
        <v>52</v>
      </c>
      <c r="D16" s="10">
        <v>650</v>
      </c>
      <c r="E16" s="12">
        <v>567</v>
      </c>
      <c r="F16" s="12">
        <v>539</v>
      </c>
      <c r="G16" s="12">
        <v>525</v>
      </c>
      <c r="H16" s="12">
        <v>524</v>
      </c>
      <c r="I16" s="12">
        <v>517</v>
      </c>
      <c r="J16" s="12">
        <v>524</v>
      </c>
      <c r="K16" s="12">
        <v>540</v>
      </c>
      <c r="L16" s="12">
        <v>542</v>
      </c>
      <c r="M16" s="12">
        <v>549</v>
      </c>
      <c r="N16" s="12">
        <v>556</v>
      </c>
      <c r="O16" s="12">
        <v>569</v>
      </c>
      <c r="P16" s="12">
        <v>574</v>
      </c>
      <c r="Q16" s="12">
        <v>642</v>
      </c>
      <c r="R16" s="12">
        <v>568</v>
      </c>
      <c r="S16" s="12">
        <v>539</v>
      </c>
      <c r="T16" s="12">
        <v>527</v>
      </c>
      <c r="U16" s="12">
        <v>522</v>
      </c>
      <c r="V16" s="12">
        <v>521</v>
      </c>
      <c r="W16" s="12">
        <v>526</v>
      </c>
      <c r="X16" s="12">
        <v>533</v>
      </c>
      <c r="Y16" s="12">
        <v>539</v>
      </c>
      <c r="Z16" s="12">
        <v>543</v>
      </c>
      <c r="AA16" s="12">
        <v>552</v>
      </c>
      <c r="AB16" s="12">
        <v>563</v>
      </c>
      <c r="AC16" s="13">
        <v>571</v>
      </c>
    </row>
    <row r="17" spans="1:29" x14ac:dyDescent="0.2">
      <c r="A17" s="10" t="s">
        <v>50</v>
      </c>
      <c r="B17" s="11">
        <v>10</v>
      </c>
      <c r="C17" s="16" t="s">
        <v>52</v>
      </c>
      <c r="D17" s="10">
        <v>637</v>
      </c>
      <c r="E17" s="12">
        <v>561</v>
      </c>
      <c r="F17" s="12">
        <v>532</v>
      </c>
      <c r="G17" s="12">
        <v>525</v>
      </c>
      <c r="H17" s="12">
        <v>523</v>
      </c>
      <c r="I17" s="12">
        <v>520</v>
      </c>
      <c r="J17" s="12">
        <v>525</v>
      </c>
      <c r="K17" s="12">
        <v>524</v>
      </c>
      <c r="L17" s="12">
        <v>533</v>
      </c>
      <c r="M17" s="12">
        <v>536</v>
      </c>
      <c r="N17" s="12">
        <v>549</v>
      </c>
      <c r="O17" s="12">
        <v>558</v>
      </c>
      <c r="P17" s="12">
        <v>572</v>
      </c>
      <c r="Q17" s="12">
        <v>642</v>
      </c>
      <c r="R17" s="12">
        <v>568</v>
      </c>
      <c r="S17" s="12">
        <v>539</v>
      </c>
      <c r="T17" s="12">
        <v>527</v>
      </c>
      <c r="U17" s="12">
        <v>522</v>
      </c>
      <c r="V17" s="12">
        <v>521</v>
      </c>
      <c r="W17" s="12">
        <v>526</v>
      </c>
      <c r="X17" s="12">
        <v>533</v>
      </c>
      <c r="Y17" s="12">
        <v>539</v>
      </c>
      <c r="Z17" s="12">
        <v>543</v>
      </c>
      <c r="AA17" s="12">
        <v>552</v>
      </c>
      <c r="AB17" s="12">
        <v>563</v>
      </c>
      <c r="AC17" s="13">
        <v>571</v>
      </c>
    </row>
    <row r="18" spans="1:29" x14ac:dyDescent="0.2">
      <c r="A18" s="10" t="s">
        <v>50</v>
      </c>
      <c r="B18" s="11">
        <v>11</v>
      </c>
      <c r="C18" s="16" t="s">
        <v>53</v>
      </c>
      <c r="D18" s="10">
        <v>627</v>
      </c>
      <c r="E18" s="12">
        <v>557</v>
      </c>
      <c r="F18" s="12">
        <v>546</v>
      </c>
      <c r="G18" s="12">
        <v>523</v>
      </c>
      <c r="H18" s="12">
        <v>527</v>
      </c>
      <c r="I18" s="12">
        <v>533</v>
      </c>
      <c r="J18" s="12">
        <v>537</v>
      </c>
      <c r="K18" s="12">
        <v>552</v>
      </c>
      <c r="L18" s="12">
        <v>556</v>
      </c>
      <c r="M18" s="12">
        <v>561</v>
      </c>
      <c r="N18" s="12">
        <v>564</v>
      </c>
      <c r="O18" s="12">
        <v>577</v>
      </c>
      <c r="P18" s="12">
        <v>591</v>
      </c>
      <c r="Q18" s="12">
        <v>624</v>
      </c>
      <c r="R18" s="12">
        <v>556</v>
      </c>
      <c r="S18" s="12">
        <v>538</v>
      </c>
      <c r="T18" s="12">
        <v>530</v>
      </c>
      <c r="U18" s="12">
        <v>531</v>
      </c>
      <c r="V18" s="12">
        <v>532</v>
      </c>
      <c r="W18" s="12">
        <v>538</v>
      </c>
      <c r="X18" s="12">
        <v>548</v>
      </c>
      <c r="Y18" s="12">
        <v>554</v>
      </c>
      <c r="Z18" s="12">
        <v>564</v>
      </c>
      <c r="AA18" s="12">
        <v>566</v>
      </c>
      <c r="AB18" s="12">
        <v>577</v>
      </c>
      <c r="AC18" s="13">
        <v>591</v>
      </c>
    </row>
    <row r="19" spans="1:29" x14ac:dyDescent="0.2">
      <c r="A19" s="10" t="s">
        <v>50</v>
      </c>
      <c r="B19" s="11">
        <v>12</v>
      </c>
      <c r="C19" s="16" t="s">
        <v>53</v>
      </c>
      <c r="D19" s="10">
        <v>634</v>
      </c>
      <c r="E19" s="12">
        <v>563</v>
      </c>
      <c r="F19" s="12">
        <v>545</v>
      </c>
      <c r="G19" s="12">
        <v>539</v>
      </c>
      <c r="H19" s="12">
        <v>538</v>
      </c>
      <c r="I19" s="12">
        <v>534</v>
      </c>
      <c r="J19" s="12">
        <v>545</v>
      </c>
      <c r="K19" s="12">
        <v>553</v>
      </c>
      <c r="L19" s="12">
        <v>564</v>
      </c>
      <c r="M19" s="12">
        <v>579</v>
      </c>
      <c r="N19" s="12">
        <v>575</v>
      </c>
      <c r="O19" s="12">
        <v>596</v>
      </c>
      <c r="P19" s="12">
        <v>604</v>
      </c>
      <c r="Q19" s="12">
        <v>624</v>
      </c>
      <c r="R19" s="12">
        <v>556</v>
      </c>
      <c r="S19" s="12">
        <v>538</v>
      </c>
      <c r="T19" s="12">
        <v>530</v>
      </c>
      <c r="U19" s="12">
        <v>531</v>
      </c>
      <c r="V19" s="12">
        <v>532</v>
      </c>
      <c r="W19" s="12">
        <v>538</v>
      </c>
      <c r="X19" s="12">
        <v>548</v>
      </c>
      <c r="Y19" s="12">
        <v>554</v>
      </c>
      <c r="Z19" s="12">
        <v>564</v>
      </c>
      <c r="AA19" s="12">
        <v>566</v>
      </c>
      <c r="AB19" s="12">
        <v>577</v>
      </c>
      <c r="AC19" s="13">
        <v>591</v>
      </c>
    </row>
    <row r="20" spans="1:29" x14ac:dyDescent="0.2">
      <c r="A20" s="10" t="s">
        <v>50</v>
      </c>
      <c r="B20" s="11">
        <v>13</v>
      </c>
      <c r="C20" s="16" t="s">
        <v>53</v>
      </c>
      <c r="D20" s="10">
        <v>611</v>
      </c>
      <c r="E20" s="12">
        <v>547</v>
      </c>
      <c r="F20" s="12">
        <v>524</v>
      </c>
      <c r="G20" s="12">
        <v>527</v>
      </c>
      <c r="H20" s="12">
        <v>528</v>
      </c>
      <c r="I20" s="12">
        <v>528</v>
      </c>
      <c r="J20" s="12">
        <v>533</v>
      </c>
      <c r="K20" s="12">
        <v>538</v>
      </c>
      <c r="L20" s="12">
        <v>543</v>
      </c>
      <c r="M20" s="12">
        <v>552</v>
      </c>
      <c r="N20" s="12">
        <v>560</v>
      </c>
      <c r="O20" s="12">
        <v>558</v>
      </c>
      <c r="P20" s="12">
        <v>578</v>
      </c>
      <c r="Q20" s="12">
        <v>624</v>
      </c>
      <c r="R20" s="12">
        <v>556</v>
      </c>
      <c r="S20" s="12">
        <v>538</v>
      </c>
      <c r="T20" s="12">
        <v>530</v>
      </c>
      <c r="U20" s="12">
        <v>531</v>
      </c>
      <c r="V20" s="12">
        <v>532</v>
      </c>
      <c r="W20" s="12">
        <v>538</v>
      </c>
      <c r="X20" s="12">
        <v>548</v>
      </c>
      <c r="Y20" s="12">
        <v>554</v>
      </c>
      <c r="Z20" s="12">
        <v>564</v>
      </c>
      <c r="AA20" s="12">
        <v>566</v>
      </c>
      <c r="AB20" s="12">
        <v>577</v>
      </c>
      <c r="AC20" s="13">
        <v>591</v>
      </c>
    </row>
    <row r="21" spans="1:29" x14ac:dyDescent="0.2">
      <c r="A21" s="10" t="s">
        <v>50</v>
      </c>
      <c r="B21" s="11">
        <v>14</v>
      </c>
      <c r="C21" s="16" t="s">
        <v>54</v>
      </c>
      <c r="D21" s="10">
        <v>490</v>
      </c>
      <c r="E21" s="12">
        <v>434</v>
      </c>
      <c r="F21" s="12">
        <v>532</v>
      </c>
      <c r="G21" s="12">
        <v>663</v>
      </c>
      <c r="H21" s="12">
        <v>744</v>
      </c>
      <c r="I21" s="12">
        <v>795</v>
      </c>
      <c r="J21" s="12">
        <v>817</v>
      </c>
      <c r="K21" s="12">
        <v>819</v>
      </c>
      <c r="L21" s="12">
        <v>814</v>
      </c>
      <c r="M21" s="12">
        <v>815</v>
      </c>
      <c r="N21" s="12">
        <v>820</v>
      </c>
      <c r="O21" s="12">
        <v>817</v>
      </c>
      <c r="P21" s="12">
        <v>824</v>
      </c>
      <c r="Q21" s="12">
        <v>490</v>
      </c>
      <c r="R21" s="12">
        <v>435</v>
      </c>
      <c r="S21" s="12">
        <v>535</v>
      </c>
      <c r="T21" s="12">
        <v>665</v>
      </c>
      <c r="U21" s="12">
        <v>739</v>
      </c>
      <c r="V21" s="12">
        <v>789</v>
      </c>
      <c r="W21" s="12">
        <v>807</v>
      </c>
      <c r="X21" s="12">
        <v>818</v>
      </c>
      <c r="Y21" s="12">
        <v>822</v>
      </c>
      <c r="Z21" s="12">
        <v>822</v>
      </c>
      <c r="AA21" s="12">
        <v>818</v>
      </c>
      <c r="AB21" s="12">
        <v>821</v>
      </c>
      <c r="AC21" s="13">
        <v>820</v>
      </c>
    </row>
    <row r="22" spans="1:29" x14ac:dyDescent="0.2">
      <c r="A22" s="10" t="s">
        <v>50</v>
      </c>
      <c r="B22" s="11">
        <v>15</v>
      </c>
      <c r="C22" s="16" t="s">
        <v>54</v>
      </c>
      <c r="D22" s="10">
        <v>490</v>
      </c>
      <c r="E22" s="12">
        <v>440</v>
      </c>
      <c r="F22" s="12">
        <v>537</v>
      </c>
      <c r="G22" s="12">
        <v>665</v>
      </c>
      <c r="H22" s="12">
        <v>737</v>
      </c>
      <c r="I22" s="12">
        <v>785</v>
      </c>
      <c r="J22" s="12">
        <v>806</v>
      </c>
      <c r="K22" s="12">
        <v>818</v>
      </c>
      <c r="L22" s="12">
        <v>825</v>
      </c>
      <c r="M22" s="12">
        <v>824</v>
      </c>
      <c r="N22" s="12">
        <v>816</v>
      </c>
      <c r="O22" s="12">
        <v>819</v>
      </c>
      <c r="P22" s="12">
        <v>810</v>
      </c>
      <c r="Q22" s="12">
        <v>490</v>
      </c>
      <c r="R22" s="12">
        <v>435</v>
      </c>
      <c r="S22" s="12">
        <v>535</v>
      </c>
      <c r="T22" s="12">
        <v>665</v>
      </c>
      <c r="U22" s="12">
        <v>739</v>
      </c>
      <c r="V22" s="12">
        <v>789</v>
      </c>
      <c r="W22" s="12">
        <v>807</v>
      </c>
      <c r="X22" s="12">
        <v>818</v>
      </c>
      <c r="Y22" s="12">
        <v>822</v>
      </c>
      <c r="Z22" s="12">
        <v>822</v>
      </c>
      <c r="AA22" s="12">
        <v>818</v>
      </c>
      <c r="AB22" s="12">
        <v>821</v>
      </c>
      <c r="AC22" s="13">
        <v>820</v>
      </c>
    </row>
    <row r="23" spans="1:29" x14ac:dyDescent="0.2">
      <c r="A23" s="10" t="s">
        <v>50</v>
      </c>
      <c r="B23" s="11">
        <v>16</v>
      </c>
      <c r="C23" s="16" t="s">
        <v>54</v>
      </c>
      <c r="D23" s="10">
        <v>490</v>
      </c>
      <c r="E23" s="12">
        <v>430</v>
      </c>
      <c r="F23" s="12">
        <v>535</v>
      </c>
      <c r="G23" s="12">
        <v>666</v>
      </c>
      <c r="H23" s="12">
        <v>737</v>
      </c>
      <c r="I23" s="12">
        <v>788</v>
      </c>
      <c r="J23" s="12">
        <v>797</v>
      </c>
      <c r="K23" s="12">
        <v>818</v>
      </c>
      <c r="L23" s="12">
        <v>828</v>
      </c>
      <c r="M23" s="12">
        <v>827</v>
      </c>
      <c r="N23" s="12">
        <v>819</v>
      </c>
      <c r="O23" s="12">
        <v>827</v>
      </c>
      <c r="P23" s="12">
        <v>826</v>
      </c>
      <c r="Q23" s="12">
        <v>490</v>
      </c>
      <c r="R23" s="12">
        <v>435</v>
      </c>
      <c r="S23" s="12">
        <v>535</v>
      </c>
      <c r="T23" s="12">
        <v>665</v>
      </c>
      <c r="U23" s="12">
        <v>739</v>
      </c>
      <c r="V23" s="12">
        <v>789</v>
      </c>
      <c r="W23" s="12">
        <v>807</v>
      </c>
      <c r="X23" s="12">
        <v>818</v>
      </c>
      <c r="Y23" s="12">
        <v>822</v>
      </c>
      <c r="Z23" s="12">
        <v>822</v>
      </c>
      <c r="AA23" s="12">
        <v>818</v>
      </c>
      <c r="AB23" s="12">
        <v>821</v>
      </c>
      <c r="AC23" s="13">
        <v>820</v>
      </c>
    </row>
    <row r="24" spans="1:29" x14ac:dyDescent="0.2">
      <c r="A24" s="10" t="s">
        <v>50</v>
      </c>
      <c r="B24" s="11">
        <v>17</v>
      </c>
      <c r="C24" s="16" t="s">
        <v>55</v>
      </c>
      <c r="D24" s="10">
        <v>488</v>
      </c>
      <c r="E24" s="12">
        <v>420</v>
      </c>
      <c r="F24" s="12">
        <v>462</v>
      </c>
      <c r="G24" s="12">
        <v>497</v>
      </c>
      <c r="H24" s="12">
        <v>541</v>
      </c>
      <c r="I24" s="12">
        <v>570</v>
      </c>
      <c r="J24" s="12">
        <v>589</v>
      </c>
      <c r="K24" s="12">
        <v>604</v>
      </c>
      <c r="L24" s="12">
        <v>610</v>
      </c>
      <c r="M24" s="12">
        <v>621</v>
      </c>
      <c r="N24" s="12">
        <v>625</v>
      </c>
      <c r="O24" s="12">
        <v>633</v>
      </c>
      <c r="P24" s="12">
        <v>640</v>
      </c>
      <c r="Q24" s="12">
        <v>480</v>
      </c>
      <c r="R24" s="12">
        <v>417</v>
      </c>
      <c r="S24" s="12">
        <v>463</v>
      </c>
      <c r="T24" s="12">
        <v>507</v>
      </c>
      <c r="U24" s="12">
        <v>543</v>
      </c>
      <c r="V24" s="12">
        <v>571</v>
      </c>
      <c r="W24" s="12">
        <v>589</v>
      </c>
      <c r="X24" s="12">
        <v>602</v>
      </c>
      <c r="Y24" s="12">
        <v>613</v>
      </c>
      <c r="Z24" s="12">
        <v>621</v>
      </c>
      <c r="AA24" s="12">
        <v>626</v>
      </c>
      <c r="AB24" s="12">
        <v>631</v>
      </c>
      <c r="AC24" s="13">
        <v>636</v>
      </c>
    </row>
    <row r="25" spans="1:29" x14ac:dyDescent="0.2">
      <c r="A25" s="10" t="s">
        <v>50</v>
      </c>
      <c r="B25" s="11">
        <v>18</v>
      </c>
      <c r="C25" s="16" t="s">
        <v>55</v>
      </c>
      <c r="D25" s="10">
        <v>473</v>
      </c>
      <c r="E25" s="12">
        <v>416</v>
      </c>
      <c r="F25" s="12">
        <v>462</v>
      </c>
      <c r="G25" s="12">
        <v>510</v>
      </c>
      <c r="H25" s="12">
        <v>546</v>
      </c>
      <c r="I25" s="12">
        <v>571</v>
      </c>
      <c r="J25" s="12">
        <v>594</v>
      </c>
      <c r="K25" s="12">
        <v>599</v>
      </c>
      <c r="L25" s="12">
        <v>616</v>
      </c>
      <c r="M25" s="12">
        <v>619</v>
      </c>
      <c r="N25" s="12">
        <v>629</v>
      </c>
      <c r="O25" s="12">
        <v>630</v>
      </c>
      <c r="P25" s="12">
        <v>636</v>
      </c>
      <c r="Q25" s="12">
        <v>480</v>
      </c>
      <c r="R25" s="12">
        <v>417</v>
      </c>
      <c r="S25" s="12">
        <v>463</v>
      </c>
      <c r="T25" s="12">
        <v>507</v>
      </c>
      <c r="U25" s="12">
        <v>543</v>
      </c>
      <c r="V25" s="12">
        <v>571</v>
      </c>
      <c r="W25" s="12">
        <v>589</v>
      </c>
      <c r="X25" s="12">
        <v>602</v>
      </c>
      <c r="Y25" s="12">
        <v>613</v>
      </c>
      <c r="Z25" s="12">
        <v>621</v>
      </c>
      <c r="AA25" s="12">
        <v>626</v>
      </c>
      <c r="AB25" s="12">
        <v>631</v>
      </c>
      <c r="AC25" s="13">
        <v>636</v>
      </c>
    </row>
    <row r="26" spans="1:29" x14ac:dyDescent="0.2">
      <c r="A26" s="10" t="s">
        <v>50</v>
      </c>
      <c r="B26" s="11">
        <v>19</v>
      </c>
      <c r="C26" s="16" t="s">
        <v>55</v>
      </c>
      <c r="D26" s="10">
        <v>480</v>
      </c>
      <c r="E26" s="12">
        <v>415</v>
      </c>
      <c r="F26" s="12">
        <v>464</v>
      </c>
      <c r="G26" s="12">
        <v>513</v>
      </c>
      <c r="H26" s="12">
        <v>543</v>
      </c>
      <c r="I26" s="12">
        <v>572</v>
      </c>
      <c r="J26" s="12">
        <v>583</v>
      </c>
      <c r="K26" s="12">
        <v>603</v>
      </c>
      <c r="L26" s="12">
        <v>613</v>
      </c>
      <c r="M26" s="12">
        <v>623</v>
      </c>
      <c r="N26" s="12">
        <v>625</v>
      </c>
      <c r="O26" s="12">
        <v>631</v>
      </c>
      <c r="P26" s="12">
        <v>632</v>
      </c>
      <c r="Q26" s="12">
        <v>480</v>
      </c>
      <c r="R26" s="12">
        <v>417</v>
      </c>
      <c r="S26" s="12">
        <v>463</v>
      </c>
      <c r="T26" s="12">
        <v>507</v>
      </c>
      <c r="U26" s="12">
        <v>543</v>
      </c>
      <c r="V26" s="12">
        <v>571</v>
      </c>
      <c r="W26" s="12">
        <v>589</v>
      </c>
      <c r="X26" s="12">
        <v>602</v>
      </c>
      <c r="Y26" s="12">
        <v>613</v>
      </c>
      <c r="Z26" s="12">
        <v>621</v>
      </c>
      <c r="AA26" s="12">
        <v>626</v>
      </c>
      <c r="AB26" s="12">
        <v>631</v>
      </c>
      <c r="AC26" s="13">
        <v>636</v>
      </c>
    </row>
    <row r="27" spans="1:29" x14ac:dyDescent="0.2">
      <c r="A27" s="10" t="s">
        <v>50</v>
      </c>
      <c r="B27" s="11">
        <v>20</v>
      </c>
      <c r="C27" s="16" t="s">
        <v>56</v>
      </c>
      <c r="D27" s="10">
        <v>481</v>
      </c>
      <c r="E27" s="12">
        <v>399</v>
      </c>
      <c r="F27" s="12">
        <v>385</v>
      </c>
      <c r="G27" s="12">
        <v>371</v>
      </c>
      <c r="H27" s="12">
        <v>359</v>
      </c>
      <c r="I27" s="12">
        <v>371</v>
      </c>
      <c r="J27" s="12">
        <v>368</v>
      </c>
      <c r="K27" s="12">
        <v>368</v>
      </c>
      <c r="L27" s="12">
        <v>367</v>
      </c>
      <c r="M27" s="12">
        <v>363</v>
      </c>
      <c r="N27" s="12">
        <v>371</v>
      </c>
      <c r="O27" s="12">
        <v>371</v>
      </c>
      <c r="P27" s="12">
        <v>366</v>
      </c>
      <c r="Q27" s="12">
        <v>471</v>
      </c>
      <c r="R27" s="12">
        <v>391</v>
      </c>
      <c r="S27" s="12">
        <v>373</v>
      </c>
      <c r="T27" s="12">
        <v>362</v>
      </c>
      <c r="U27" s="12">
        <v>357</v>
      </c>
      <c r="V27" s="12">
        <v>364</v>
      </c>
      <c r="W27" s="12">
        <v>363</v>
      </c>
      <c r="X27" s="12">
        <v>365</v>
      </c>
      <c r="Y27" s="12">
        <v>364</v>
      </c>
      <c r="Z27" s="12">
        <v>359</v>
      </c>
      <c r="AA27" s="12">
        <v>361</v>
      </c>
      <c r="AB27" s="12">
        <v>364</v>
      </c>
      <c r="AC27" s="13">
        <v>364</v>
      </c>
    </row>
    <row r="28" spans="1:29" x14ac:dyDescent="0.2">
      <c r="A28" s="10" t="s">
        <v>50</v>
      </c>
      <c r="B28" s="11">
        <v>21</v>
      </c>
      <c r="C28" s="16" t="s">
        <v>56</v>
      </c>
      <c r="D28" s="10">
        <v>470</v>
      </c>
      <c r="E28" s="12">
        <v>392</v>
      </c>
      <c r="F28" s="12">
        <v>368</v>
      </c>
      <c r="G28" s="12">
        <v>360</v>
      </c>
      <c r="H28" s="12">
        <v>354</v>
      </c>
      <c r="I28" s="12">
        <v>361</v>
      </c>
      <c r="J28" s="12">
        <v>360</v>
      </c>
      <c r="K28" s="12">
        <v>363</v>
      </c>
      <c r="L28" s="12">
        <v>366</v>
      </c>
      <c r="M28" s="12">
        <v>353</v>
      </c>
      <c r="N28" s="12">
        <v>355</v>
      </c>
      <c r="O28" s="12">
        <v>365</v>
      </c>
      <c r="P28" s="12">
        <v>363</v>
      </c>
      <c r="Q28" s="12">
        <v>471</v>
      </c>
      <c r="R28" s="12">
        <v>391</v>
      </c>
      <c r="S28" s="12">
        <v>373</v>
      </c>
      <c r="T28" s="12">
        <v>362</v>
      </c>
      <c r="U28" s="12">
        <v>357</v>
      </c>
      <c r="V28" s="12">
        <v>364</v>
      </c>
      <c r="W28" s="12">
        <v>363</v>
      </c>
      <c r="X28" s="12">
        <v>365</v>
      </c>
      <c r="Y28" s="12">
        <v>364</v>
      </c>
      <c r="Z28" s="12">
        <v>359</v>
      </c>
      <c r="AA28" s="12">
        <v>361</v>
      </c>
      <c r="AB28" s="12">
        <v>364</v>
      </c>
      <c r="AC28" s="13">
        <v>364</v>
      </c>
    </row>
    <row r="29" spans="1:29" x14ac:dyDescent="0.2">
      <c r="A29" s="10" t="s">
        <v>50</v>
      </c>
      <c r="B29" s="11">
        <v>22</v>
      </c>
      <c r="C29" s="16" t="s">
        <v>56</v>
      </c>
      <c r="D29" s="10">
        <v>461</v>
      </c>
      <c r="E29" s="12">
        <v>383</v>
      </c>
      <c r="F29" s="12">
        <v>365</v>
      </c>
      <c r="G29" s="12">
        <v>354</v>
      </c>
      <c r="H29" s="12">
        <v>357</v>
      </c>
      <c r="I29" s="12">
        <v>360</v>
      </c>
      <c r="J29" s="12">
        <v>360</v>
      </c>
      <c r="K29" s="12">
        <v>365</v>
      </c>
      <c r="L29" s="12">
        <v>360</v>
      </c>
      <c r="M29" s="12">
        <v>361</v>
      </c>
      <c r="N29" s="12">
        <v>356</v>
      </c>
      <c r="O29" s="12">
        <v>356</v>
      </c>
      <c r="P29" s="12">
        <v>363</v>
      </c>
      <c r="Q29" s="12">
        <v>471</v>
      </c>
      <c r="R29" s="12">
        <v>391</v>
      </c>
      <c r="S29" s="12">
        <v>373</v>
      </c>
      <c r="T29" s="12">
        <v>362</v>
      </c>
      <c r="U29" s="12">
        <v>357</v>
      </c>
      <c r="V29" s="12">
        <v>364</v>
      </c>
      <c r="W29" s="12">
        <v>363</v>
      </c>
      <c r="X29" s="12">
        <v>365</v>
      </c>
      <c r="Y29" s="12">
        <v>364</v>
      </c>
      <c r="Z29" s="12">
        <v>359</v>
      </c>
      <c r="AA29" s="12">
        <v>361</v>
      </c>
      <c r="AB29" s="12">
        <v>364</v>
      </c>
      <c r="AC29" s="13">
        <v>364</v>
      </c>
    </row>
    <row r="30" spans="1:29" x14ac:dyDescent="0.2">
      <c r="A30" s="10" t="s">
        <v>57</v>
      </c>
      <c r="B30" s="11">
        <v>2</v>
      </c>
      <c r="C30" s="16" t="s">
        <v>58</v>
      </c>
      <c r="D30" s="10">
        <v>497</v>
      </c>
      <c r="E30" s="12">
        <v>444</v>
      </c>
      <c r="F30" s="12">
        <v>425</v>
      </c>
      <c r="G30" s="12">
        <v>421</v>
      </c>
      <c r="H30" s="12">
        <v>415</v>
      </c>
      <c r="I30" s="12">
        <v>418</v>
      </c>
      <c r="J30" s="12">
        <v>418</v>
      </c>
      <c r="K30" s="12">
        <v>418</v>
      </c>
      <c r="L30" s="12">
        <v>423</v>
      </c>
      <c r="M30" s="12">
        <v>429</v>
      </c>
      <c r="N30" s="12">
        <v>431</v>
      </c>
      <c r="O30" s="12">
        <v>435</v>
      </c>
      <c r="P30" s="12">
        <v>440</v>
      </c>
      <c r="Q30" s="12">
        <v>509</v>
      </c>
      <c r="R30" s="12">
        <v>451</v>
      </c>
      <c r="S30" s="12">
        <v>429</v>
      </c>
      <c r="T30" s="12">
        <v>423</v>
      </c>
      <c r="U30" s="12">
        <v>420</v>
      </c>
      <c r="V30" s="12">
        <v>420</v>
      </c>
      <c r="W30" s="12">
        <v>423</v>
      </c>
      <c r="X30" s="12">
        <v>420</v>
      </c>
      <c r="Y30" s="12">
        <v>428</v>
      </c>
      <c r="Z30" s="12">
        <v>430</v>
      </c>
      <c r="AA30" s="12">
        <v>435</v>
      </c>
      <c r="AB30" s="12">
        <v>433</v>
      </c>
      <c r="AC30" s="13">
        <v>440</v>
      </c>
    </row>
    <row r="31" spans="1:29" x14ac:dyDescent="0.2">
      <c r="A31" s="10" t="s">
        <v>57</v>
      </c>
      <c r="B31" s="11">
        <v>3</v>
      </c>
      <c r="C31" s="16" t="s">
        <v>58</v>
      </c>
      <c r="D31" s="10">
        <v>517</v>
      </c>
      <c r="E31" s="12">
        <v>451</v>
      </c>
      <c r="F31" s="12">
        <v>432</v>
      </c>
      <c r="G31" s="12">
        <v>429</v>
      </c>
      <c r="H31" s="12">
        <v>427</v>
      </c>
      <c r="I31" s="12">
        <v>419</v>
      </c>
      <c r="J31" s="12">
        <v>424</v>
      </c>
      <c r="K31" s="12">
        <v>425</v>
      </c>
      <c r="L31" s="12">
        <v>437</v>
      </c>
      <c r="M31" s="12">
        <v>429</v>
      </c>
      <c r="N31" s="12">
        <v>449</v>
      </c>
      <c r="O31" s="12">
        <v>436</v>
      </c>
      <c r="P31" s="12">
        <v>447</v>
      </c>
      <c r="Q31" s="12">
        <v>509</v>
      </c>
      <c r="R31" s="12">
        <v>451</v>
      </c>
      <c r="S31" s="12">
        <v>429</v>
      </c>
      <c r="T31" s="12">
        <v>423</v>
      </c>
      <c r="U31" s="12">
        <v>420</v>
      </c>
      <c r="V31" s="12">
        <v>420</v>
      </c>
      <c r="W31" s="12">
        <v>423</v>
      </c>
      <c r="X31" s="12">
        <v>420</v>
      </c>
      <c r="Y31" s="12">
        <v>428</v>
      </c>
      <c r="Z31" s="12">
        <v>430</v>
      </c>
      <c r="AA31" s="12">
        <v>435</v>
      </c>
      <c r="AB31" s="12">
        <v>433</v>
      </c>
      <c r="AC31" s="13">
        <v>440</v>
      </c>
    </row>
    <row r="32" spans="1:29" x14ac:dyDescent="0.2">
      <c r="A32" s="10" t="s">
        <v>57</v>
      </c>
      <c r="B32" s="11">
        <v>4</v>
      </c>
      <c r="C32" s="16" t="s">
        <v>58</v>
      </c>
      <c r="D32" s="10">
        <v>512</v>
      </c>
      <c r="E32" s="12">
        <v>459</v>
      </c>
      <c r="F32" s="12">
        <v>430</v>
      </c>
      <c r="G32" s="12">
        <v>419</v>
      </c>
      <c r="H32" s="12">
        <v>419</v>
      </c>
      <c r="I32" s="12">
        <v>422</v>
      </c>
      <c r="J32" s="12">
        <v>426</v>
      </c>
      <c r="K32" s="12">
        <v>417</v>
      </c>
      <c r="L32" s="12">
        <v>424</v>
      </c>
      <c r="M32" s="12">
        <v>433</v>
      </c>
      <c r="N32" s="12">
        <v>426</v>
      </c>
      <c r="O32" s="12">
        <v>429</v>
      </c>
      <c r="P32" s="12">
        <v>432</v>
      </c>
      <c r="Q32" s="12">
        <v>509</v>
      </c>
      <c r="R32" s="12">
        <v>451</v>
      </c>
      <c r="S32" s="12">
        <v>429</v>
      </c>
      <c r="T32" s="12">
        <v>423</v>
      </c>
      <c r="U32" s="12">
        <v>420</v>
      </c>
      <c r="V32" s="12">
        <v>420</v>
      </c>
      <c r="W32" s="12">
        <v>423</v>
      </c>
      <c r="X32" s="12">
        <v>420</v>
      </c>
      <c r="Y32" s="12">
        <v>428</v>
      </c>
      <c r="Z32" s="12">
        <v>430</v>
      </c>
      <c r="AA32" s="12">
        <v>435</v>
      </c>
      <c r="AB32" s="12">
        <v>433</v>
      </c>
      <c r="AC32" s="13">
        <v>440</v>
      </c>
    </row>
    <row r="33" spans="1:29" x14ac:dyDescent="0.2">
      <c r="A33" s="10" t="s">
        <v>57</v>
      </c>
      <c r="B33" s="11">
        <v>5</v>
      </c>
      <c r="C33" s="16" t="s">
        <v>59</v>
      </c>
      <c r="D33" s="10">
        <v>507</v>
      </c>
      <c r="E33" s="12">
        <v>445</v>
      </c>
      <c r="F33" s="12">
        <v>426</v>
      </c>
      <c r="G33" s="12">
        <v>422</v>
      </c>
      <c r="H33" s="12">
        <v>419</v>
      </c>
      <c r="I33" s="12">
        <v>409</v>
      </c>
      <c r="J33" s="12">
        <v>422</v>
      </c>
      <c r="K33" s="12">
        <v>421</v>
      </c>
      <c r="L33" s="12">
        <v>417</v>
      </c>
      <c r="M33" s="12">
        <v>429</v>
      </c>
      <c r="N33" s="12">
        <v>430</v>
      </c>
      <c r="O33" s="12">
        <v>427</v>
      </c>
      <c r="P33" s="12">
        <v>430</v>
      </c>
      <c r="Q33" s="12">
        <v>504</v>
      </c>
      <c r="R33" s="12">
        <v>447</v>
      </c>
      <c r="S33" s="12">
        <v>427</v>
      </c>
      <c r="T33" s="12">
        <v>418</v>
      </c>
      <c r="U33" s="12">
        <v>416</v>
      </c>
      <c r="V33" s="12">
        <v>410</v>
      </c>
      <c r="W33" s="12">
        <v>417</v>
      </c>
      <c r="X33" s="12">
        <v>413</v>
      </c>
      <c r="Y33" s="12">
        <v>416</v>
      </c>
      <c r="Z33" s="12">
        <v>426</v>
      </c>
      <c r="AA33" s="12">
        <v>426</v>
      </c>
      <c r="AB33" s="12">
        <v>424</v>
      </c>
      <c r="AC33" s="13">
        <v>430</v>
      </c>
    </row>
    <row r="34" spans="1:29" x14ac:dyDescent="0.2">
      <c r="A34" s="10" t="s">
        <v>57</v>
      </c>
      <c r="B34" s="11">
        <v>6</v>
      </c>
      <c r="C34" s="16" t="s">
        <v>59</v>
      </c>
      <c r="D34" s="10">
        <v>501</v>
      </c>
      <c r="E34" s="12">
        <v>448</v>
      </c>
      <c r="F34" s="12">
        <v>427</v>
      </c>
      <c r="G34" s="12">
        <v>413</v>
      </c>
      <c r="H34" s="12">
        <v>413</v>
      </c>
      <c r="I34" s="12">
        <v>407</v>
      </c>
      <c r="J34" s="12">
        <v>416</v>
      </c>
      <c r="K34" s="12">
        <v>407</v>
      </c>
      <c r="L34" s="12">
        <v>418</v>
      </c>
      <c r="M34" s="12">
        <v>426</v>
      </c>
      <c r="N34" s="12">
        <v>424</v>
      </c>
      <c r="O34" s="12">
        <v>420</v>
      </c>
      <c r="P34" s="12">
        <v>434</v>
      </c>
      <c r="Q34" s="12">
        <v>504</v>
      </c>
      <c r="R34" s="12">
        <v>447</v>
      </c>
      <c r="S34" s="12">
        <v>427</v>
      </c>
      <c r="T34" s="12">
        <v>418</v>
      </c>
      <c r="U34" s="12">
        <v>416</v>
      </c>
      <c r="V34" s="12">
        <v>410</v>
      </c>
      <c r="W34" s="12">
        <v>417</v>
      </c>
      <c r="X34" s="12">
        <v>413</v>
      </c>
      <c r="Y34" s="12">
        <v>416</v>
      </c>
      <c r="Z34" s="12">
        <v>426</v>
      </c>
      <c r="AA34" s="12">
        <v>426</v>
      </c>
      <c r="AB34" s="12">
        <v>424</v>
      </c>
      <c r="AC34" s="13">
        <v>430</v>
      </c>
    </row>
    <row r="35" spans="1:29" x14ac:dyDescent="0.2">
      <c r="A35" s="10" t="s">
        <v>57</v>
      </c>
      <c r="B35" s="11">
        <v>7</v>
      </c>
      <c r="C35" s="16" t="s">
        <v>59</v>
      </c>
      <c r="D35" s="10">
        <v>503</v>
      </c>
      <c r="E35" s="12">
        <v>447</v>
      </c>
      <c r="F35" s="12">
        <v>428</v>
      </c>
      <c r="G35" s="12">
        <v>419</v>
      </c>
      <c r="H35" s="12">
        <v>417</v>
      </c>
      <c r="I35" s="12">
        <v>413</v>
      </c>
      <c r="J35" s="12">
        <v>414</v>
      </c>
      <c r="K35" s="12">
        <v>410</v>
      </c>
      <c r="L35" s="12">
        <v>414</v>
      </c>
      <c r="M35" s="12">
        <v>424</v>
      </c>
      <c r="N35" s="12">
        <v>423</v>
      </c>
      <c r="O35" s="12">
        <v>424</v>
      </c>
      <c r="P35" s="12">
        <v>427</v>
      </c>
      <c r="Q35" s="12">
        <v>504</v>
      </c>
      <c r="R35" s="12">
        <v>447</v>
      </c>
      <c r="S35" s="12">
        <v>427</v>
      </c>
      <c r="T35" s="12">
        <v>418</v>
      </c>
      <c r="U35" s="12">
        <v>416</v>
      </c>
      <c r="V35" s="12">
        <v>410</v>
      </c>
      <c r="W35" s="12">
        <v>417</v>
      </c>
      <c r="X35" s="12">
        <v>413</v>
      </c>
      <c r="Y35" s="12">
        <v>416</v>
      </c>
      <c r="Z35" s="12">
        <v>426</v>
      </c>
      <c r="AA35" s="12">
        <v>426</v>
      </c>
      <c r="AB35" s="12">
        <v>424</v>
      </c>
      <c r="AC35" s="13">
        <v>430</v>
      </c>
    </row>
    <row r="36" spans="1:29" x14ac:dyDescent="0.2">
      <c r="A36" s="10" t="s">
        <v>57</v>
      </c>
      <c r="B36" s="11">
        <v>8</v>
      </c>
      <c r="C36" s="16" t="s">
        <v>60</v>
      </c>
      <c r="D36" s="10">
        <v>524</v>
      </c>
      <c r="E36" s="12">
        <v>459</v>
      </c>
      <c r="F36" s="12">
        <v>422</v>
      </c>
      <c r="G36" s="12">
        <v>410</v>
      </c>
      <c r="H36" s="12">
        <v>394</v>
      </c>
      <c r="I36" s="12">
        <v>404</v>
      </c>
      <c r="J36" s="12">
        <v>400</v>
      </c>
      <c r="K36" s="12">
        <v>400</v>
      </c>
      <c r="L36" s="12">
        <v>403</v>
      </c>
      <c r="M36" s="12">
        <v>402</v>
      </c>
      <c r="N36" s="12">
        <v>399</v>
      </c>
      <c r="O36" s="12">
        <v>404</v>
      </c>
      <c r="P36" s="12">
        <v>417</v>
      </c>
      <c r="Q36" s="12">
        <v>524</v>
      </c>
      <c r="R36" s="12">
        <v>456</v>
      </c>
      <c r="S36" s="12">
        <v>419</v>
      </c>
      <c r="T36" s="12">
        <v>408</v>
      </c>
      <c r="U36" s="12">
        <v>394</v>
      </c>
      <c r="V36" s="12">
        <v>394</v>
      </c>
      <c r="W36" s="12">
        <v>396</v>
      </c>
      <c r="X36" s="12">
        <v>398</v>
      </c>
      <c r="Y36" s="12">
        <v>401</v>
      </c>
      <c r="Z36" s="12">
        <v>401</v>
      </c>
      <c r="AA36" s="12">
        <v>398</v>
      </c>
      <c r="AB36" s="12">
        <v>405</v>
      </c>
      <c r="AC36" s="13">
        <v>414</v>
      </c>
    </row>
    <row r="37" spans="1:29" x14ac:dyDescent="0.2">
      <c r="A37" s="10" t="s">
        <v>57</v>
      </c>
      <c r="B37" s="11">
        <v>9</v>
      </c>
      <c r="C37" s="16" t="s">
        <v>60</v>
      </c>
      <c r="D37" s="10">
        <v>530</v>
      </c>
      <c r="E37" s="12">
        <v>456</v>
      </c>
      <c r="F37" s="12">
        <v>417</v>
      </c>
      <c r="G37" s="12">
        <v>411</v>
      </c>
      <c r="H37" s="12">
        <v>397</v>
      </c>
      <c r="I37" s="12">
        <v>392</v>
      </c>
      <c r="J37" s="12">
        <v>401</v>
      </c>
      <c r="K37" s="12">
        <v>398</v>
      </c>
      <c r="L37" s="12">
        <v>399</v>
      </c>
      <c r="M37" s="12">
        <v>404</v>
      </c>
      <c r="N37" s="12">
        <v>401</v>
      </c>
      <c r="O37" s="12">
        <v>411</v>
      </c>
      <c r="P37" s="12">
        <v>421</v>
      </c>
      <c r="Q37" s="12">
        <v>524</v>
      </c>
      <c r="R37" s="12">
        <v>456</v>
      </c>
      <c r="S37" s="12">
        <v>419</v>
      </c>
      <c r="T37" s="12">
        <v>408</v>
      </c>
      <c r="U37" s="12">
        <v>394</v>
      </c>
      <c r="V37" s="12">
        <v>394</v>
      </c>
      <c r="W37" s="12">
        <v>396</v>
      </c>
      <c r="X37" s="12">
        <v>398</v>
      </c>
      <c r="Y37" s="12">
        <v>401</v>
      </c>
      <c r="Z37" s="12">
        <v>401</v>
      </c>
      <c r="AA37" s="12">
        <v>398</v>
      </c>
      <c r="AB37" s="12">
        <v>405</v>
      </c>
      <c r="AC37" s="13">
        <v>414</v>
      </c>
    </row>
    <row r="38" spans="1:29" x14ac:dyDescent="0.2">
      <c r="A38" s="10" t="s">
        <v>57</v>
      </c>
      <c r="B38" s="11">
        <v>10</v>
      </c>
      <c r="C38" s="16" t="s">
        <v>60</v>
      </c>
      <c r="D38" s="10">
        <v>518</v>
      </c>
      <c r="E38" s="12">
        <v>453</v>
      </c>
      <c r="F38" s="12">
        <v>418</v>
      </c>
      <c r="G38" s="12">
        <v>402</v>
      </c>
      <c r="H38" s="12">
        <v>392</v>
      </c>
      <c r="I38" s="12">
        <v>385</v>
      </c>
      <c r="J38" s="12">
        <v>387</v>
      </c>
      <c r="K38" s="12">
        <v>396</v>
      </c>
      <c r="L38" s="12">
        <v>400</v>
      </c>
      <c r="M38" s="12">
        <v>397</v>
      </c>
      <c r="N38" s="12">
        <v>394</v>
      </c>
      <c r="O38" s="12">
        <v>401</v>
      </c>
      <c r="P38" s="12">
        <v>405</v>
      </c>
      <c r="Q38" s="12">
        <v>524</v>
      </c>
      <c r="R38" s="12">
        <v>456</v>
      </c>
      <c r="S38" s="12">
        <v>419</v>
      </c>
      <c r="T38" s="12">
        <v>408</v>
      </c>
      <c r="U38" s="12">
        <v>394</v>
      </c>
      <c r="V38" s="12">
        <v>394</v>
      </c>
      <c r="W38" s="12">
        <v>396</v>
      </c>
      <c r="X38" s="12">
        <v>398</v>
      </c>
      <c r="Y38" s="12">
        <v>401</v>
      </c>
      <c r="Z38" s="12">
        <v>401</v>
      </c>
      <c r="AA38" s="12">
        <v>398</v>
      </c>
      <c r="AB38" s="12">
        <v>405</v>
      </c>
      <c r="AC38" s="13">
        <v>414</v>
      </c>
    </row>
    <row r="39" spans="1:29" x14ac:dyDescent="0.2">
      <c r="A39" s="10" t="s">
        <v>57</v>
      </c>
      <c r="B39" s="11">
        <v>11</v>
      </c>
      <c r="C39" s="16" t="s">
        <v>61</v>
      </c>
      <c r="D39" s="10">
        <v>323</v>
      </c>
      <c r="E39" s="12">
        <v>489</v>
      </c>
      <c r="F39" s="12">
        <v>1473</v>
      </c>
      <c r="G39" s="12">
        <v>2931</v>
      </c>
      <c r="H39" s="12">
        <v>4352</v>
      </c>
      <c r="I39" s="12">
        <v>5649</v>
      </c>
      <c r="J39" s="12">
        <v>6817</v>
      </c>
      <c r="K39" s="12">
        <v>7874</v>
      </c>
      <c r="L39" s="12">
        <v>8822</v>
      </c>
      <c r="M39" s="12">
        <v>9719</v>
      </c>
      <c r="N39" s="12">
        <v>10514</v>
      </c>
      <c r="O39" s="12">
        <v>11303</v>
      </c>
      <c r="P39" s="12">
        <v>12146</v>
      </c>
      <c r="Q39" s="12">
        <v>322</v>
      </c>
      <c r="R39" s="12">
        <v>488</v>
      </c>
      <c r="S39" s="12">
        <v>1479</v>
      </c>
      <c r="T39" s="12">
        <v>2935</v>
      </c>
      <c r="U39" s="12">
        <v>4369</v>
      </c>
      <c r="V39" s="12">
        <v>5678</v>
      </c>
      <c r="W39" s="12">
        <v>6852</v>
      </c>
      <c r="X39" s="12">
        <v>7911</v>
      </c>
      <c r="Y39" s="12">
        <v>8883</v>
      </c>
      <c r="Z39" s="12">
        <v>9775</v>
      </c>
      <c r="AA39" s="12">
        <v>10590</v>
      </c>
      <c r="AB39" s="12">
        <v>11406</v>
      </c>
      <c r="AC39" s="13">
        <v>12202</v>
      </c>
    </row>
    <row r="40" spans="1:29" x14ac:dyDescent="0.2">
      <c r="A40" s="10" t="s">
        <v>57</v>
      </c>
      <c r="B40" s="11">
        <v>12</v>
      </c>
      <c r="C40" s="16" t="s">
        <v>61</v>
      </c>
      <c r="D40" s="10">
        <v>319</v>
      </c>
      <c r="E40" s="12">
        <v>491</v>
      </c>
      <c r="F40" s="12">
        <v>1498</v>
      </c>
      <c r="G40" s="12">
        <v>2960</v>
      </c>
      <c r="H40" s="12">
        <v>4432</v>
      </c>
      <c r="I40" s="12">
        <v>5773</v>
      </c>
      <c r="J40" s="12">
        <v>6937</v>
      </c>
      <c r="K40" s="12">
        <v>8062</v>
      </c>
      <c r="L40" s="12">
        <v>9035</v>
      </c>
      <c r="M40" s="12">
        <v>9947</v>
      </c>
      <c r="N40" s="12">
        <v>10770</v>
      </c>
      <c r="O40" s="12">
        <v>11616</v>
      </c>
      <c r="P40" s="12">
        <v>12397</v>
      </c>
      <c r="Q40" s="12">
        <v>322</v>
      </c>
      <c r="R40" s="12">
        <v>488</v>
      </c>
      <c r="S40" s="12">
        <v>1479</v>
      </c>
      <c r="T40" s="12">
        <v>2935</v>
      </c>
      <c r="U40" s="12">
        <v>4369</v>
      </c>
      <c r="V40" s="12">
        <v>5678</v>
      </c>
      <c r="W40" s="12">
        <v>6852</v>
      </c>
      <c r="X40" s="12">
        <v>7911</v>
      </c>
      <c r="Y40" s="12">
        <v>8883</v>
      </c>
      <c r="Z40" s="12">
        <v>9775</v>
      </c>
      <c r="AA40" s="12">
        <v>10590</v>
      </c>
      <c r="AB40" s="12">
        <v>11406</v>
      </c>
      <c r="AC40" s="13">
        <v>12202</v>
      </c>
    </row>
    <row r="41" spans="1:29" x14ac:dyDescent="0.2">
      <c r="A41" s="10" t="s">
        <v>57</v>
      </c>
      <c r="B41" s="11">
        <v>13</v>
      </c>
      <c r="C41" s="16" t="s">
        <v>61</v>
      </c>
      <c r="D41" s="10">
        <v>325</v>
      </c>
      <c r="E41" s="12">
        <v>483</v>
      </c>
      <c r="F41" s="12">
        <v>1466</v>
      </c>
      <c r="G41" s="12">
        <v>2914</v>
      </c>
      <c r="H41" s="12">
        <v>4322</v>
      </c>
      <c r="I41" s="12">
        <v>5612</v>
      </c>
      <c r="J41" s="12">
        <v>6802</v>
      </c>
      <c r="K41" s="12">
        <v>7797</v>
      </c>
      <c r="L41" s="12">
        <v>8792</v>
      </c>
      <c r="M41" s="12">
        <v>9660</v>
      </c>
      <c r="N41" s="12">
        <v>10487</v>
      </c>
      <c r="O41" s="12">
        <v>11298</v>
      </c>
      <c r="P41" s="12">
        <v>12062</v>
      </c>
      <c r="Q41" s="12">
        <v>322</v>
      </c>
      <c r="R41" s="12">
        <v>488</v>
      </c>
      <c r="S41" s="12">
        <v>1479</v>
      </c>
      <c r="T41" s="12">
        <v>2935</v>
      </c>
      <c r="U41" s="12">
        <v>4369</v>
      </c>
      <c r="V41" s="12">
        <v>5678</v>
      </c>
      <c r="W41" s="12">
        <v>6852</v>
      </c>
      <c r="X41" s="12">
        <v>7911</v>
      </c>
      <c r="Y41" s="12">
        <v>8883</v>
      </c>
      <c r="Z41" s="12">
        <v>9775</v>
      </c>
      <c r="AA41" s="12">
        <v>10590</v>
      </c>
      <c r="AB41" s="12">
        <v>11406</v>
      </c>
      <c r="AC41" s="13">
        <v>12202</v>
      </c>
    </row>
    <row r="42" spans="1:29" x14ac:dyDescent="0.2">
      <c r="A42" s="10" t="s">
        <v>57</v>
      </c>
      <c r="B42" s="11">
        <v>14</v>
      </c>
      <c r="C42" s="16" t="s">
        <v>62</v>
      </c>
      <c r="D42" s="10">
        <v>280</v>
      </c>
      <c r="E42" s="12">
        <v>278</v>
      </c>
      <c r="F42" s="12">
        <v>270</v>
      </c>
      <c r="G42" s="12">
        <v>275</v>
      </c>
      <c r="H42" s="12">
        <v>268</v>
      </c>
      <c r="I42" s="12">
        <v>271</v>
      </c>
      <c r="J42" s="12">
        <v>274</v>
      </c>
      <c r="K42" s="12">
        <v>274</v>
      </c>
      <c r="L42" s="12">
        <v>275</v>
      </c>
      <c r="M42" s="12">
        <v>270</v>
      </c>
      <c r="N42" s="12">
        <v>268</v>
      </c>
      <c r="O42" s="12">
        <v>275</v>
      </c>
      <c r="P42" s="12">
        <v>268</v>
      </c>
      <c r="Q42" s="12">
        <v>270</v>
      </c>
      <c r="R42" s="12">
        <v>271</v>
      </c>
      <c r="S42" s="12">
        <v>267</v>
      </c>
      <c r="T42" s="12">
        <v>267</v>
      </c>
      <c r="U42" s="12">
        <v>265</v>
      </c>
      <c r="V42" s="12">
        <v>266</v>
      </c>
      <c r="W42" s="12">
        <v>268</v>
      </c>
      <c r="X42" s="12">
        <v>269</v>
      </c>
      <c r="Y42" s="12">
        <v>267</v>
      </c>
      <c r="Z42" s="12">
        <v>263</v>
      </c>
      <c r="AA42" s="12">
        <v>263</v>
      </c>
      <c r="AB42" s="12">
        <v>268</v>
      </c>
      <c r="AC42" s="13">
        <v>263</v>
      </c>
    </row>
    <row r="43" spans="1:29" x14ac:dyDescent="0.2">
      <c r="A43" s="10" t="s">
        <v>57</v>
      </c>
      <c r="B43" s="11">
        <v>15</v>
      </c>
      <c r="C43" s="16" t="s">
        <v>62</v>
      </c>
      <c r="D43" s="10">
        <v>260</v>
      </c>
      <c r="E43" s="12">
        <v>263</v>
      </c>
      <c r="F43" s="12">
        <v>263</v>
      </c>
      <c r="G43" s="12">
        <v>259</v>
      </c>
      <c r="H43" s="12">
        <v>261</v>
      </c>
      <c r="I43" s="12">
        <v>260</v>
      </c>
      <c r="J43" s="12">
        <v>261</v>
      </c>
      <c r="K43" s="12">
        <v>264</v>
      </c>
      <c r="L43" s="12">
        <v>258</v>
      </c>
      <c r="M43" s="12">
        <v>255</v>
      </c>
      <c r="N43" s="12">
        <v>257</v>
      </c>
      <c r="O43" s="12">
        <v>260</v>
      </c>
      <c r="P43" s="12">
        <v>258</v>
      </c>
      <c r="Q43" s="12">
        <v>270</v>
      </c>
      <c r="R43" s="12">
        <v>271</v>
      </c>
      <c r="S43" s="12">
        <v>267</v>
      </c>
      <c r="T43" s="12">
        <v>267</v>
      </c>
      <c r="U43" s="12">
        <v>265</v>
      </c>
      <c r="V43" s="12">
        <v>266</v>
      </c>
      <c r="W43" s="12">
        <v>268</v>
      </c>
      <c r="X43" s="12">
        <v>269</v>
      </c>
      <c r="Y43" s="12">
        <v>267</v>
      </c>
      <c r="Z43" s="12">
        <v>263</v>
      </c>
      <c r="AA43" s="12">
        <v>263</v>
      </c>
      <c r="AB43" s="12">
        <v>268</v>
      </c>
      <c r="AC43" s="13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2E6A-DF0B-6945-ABE0-F9EAFE9C1DC8}">
  <dimension ref="C2:AK36"/>
  <sheetViews>
    <sheetView tabSelected="1" topLeftCell="A14" workbookViewId="0">
      <selection activeCell="AH42" sqref="AH42:AH43"/>
    </sheetView>
  </sheetViews>
  <sheetFormatPr baseColWidth="10" defaultRowHeight="15" x14ac:dyDescent="0.2"/>
  <sheetData>
    <row r="2" spans="3:37" ht="16" thickBot="1" x14ac:dyDescent="0.25"/>
    <row r="3" spans="3:37" ht="17" thickBot="1" x14ac:dyDescent="0.25">
      <c r="C3" s="14" t="s">
        <v>33</v>
      </c>
      <c r="D3" s="15" t="s">
        <v>36</v>
      </c>
      <c r="E3" s="16" t="s">
        <v>51</v>
      </c>
      <c r="F3" s="16" t="s">
        <v>51</v>
      </c>
      <c r="G3" s="16" t="s">
        <v>51</v>
      </c>
      <c r="H3" s="16" t="s">
        <v>52</v>
      </c>
      <c r="I3" s="16" t="s">
        <v>52</v>
      </c>
      <c r="J3" s="13" t="s">
        <v>52</v>
      </c>
      <c r="K3" s="26" t="s">
        <v>53</v>
      </c>
      <c r="L3" s="15" t="s">
        <v>53</v>
      </c>
      <c r="M3" s="15" t="s">
        <v>53</v>
      </c>
      <c r="N3" s="25" t="s">
        <v>54</v>
      </c>
      <c r="O3" s="16" t="s">
        <v>54</v>
      </c>
      <c r="P3" s="16" t="s">
        <v>54</v>
      </c>
      <c r="Q3" s="16" t="s">
        <v>55</v>
      </c>
      <c r="R3" s="16" t="s">
        <v>55</v>
      </c>
      <c r="S3" s="13" t="s">
        <v>55</v>
      </c>
      <c r="T3" s="26" t="s">
        <v>56</v>
      </c>
      <c r="U3" s="15" t="s">
        <v>56</v>
      </c>
      <c r="V3" s="15" t="s">
        <v>56</v>
      </c>
      <c r="W3" s="25" t="s">
        <v>58</v>
      </c>
      <c r="X3" s="16" t="s">
        <v>58</v>
      </c>
      <c r="Y3" s="16" t="s">
        <v>58</v>
      </c>
      <c r="Z3" s="16" t="s">
        <v>59</v>
      </c>
      <c r="AA3" s="16" t="s">
        <v>59</v>
      </c>
      <c r="AB3" s="13" t="s">
        <v>59</v>
      </c>
      <c r="AC3" s="26" t="s">
        <v>60</v>
      </c>
      <c r="AD3" s="15" t="s">
        <v>60</v>
      </c>
      <c r="AE3" s="15" t="s">
        <v>60</v>
      </c>
      <c r="AF3" s="25" t="s">
        <v>61</v>
      </c>
      <c r="AG3" s="16" t="s">
        <v>61</v>
      </c>
      <c r="AH3" s="13" t="s">
        <v>61</v>
      </c>
      <c r="AI3" s="26" t="s">
        <v>62</v>
      </c>
      <c r="AJ3" s="15" t="s">
        <v>62</v>
      </c>
    </row>
    <row r="4" spans="3:37" ht="33" thickBot="1" x14ac:dyDescent="0.25">
      <c r="C4" s="3" t="s">
        <v>34</v>
      </c>
      <c r="D4" s="6" t="s">
        <v>37</v>
      </c>
      <c r="E4" s="10">
        <v>641</v>
      </c>
      <c r="F4" s="10">
        <v>643</v>
      </c>
      <c r="G4" s="10">
        <v>636</v>
      </c>
      <c r="H4" s="10">
        <v>640</v>
      </c>
      <c r="I4" s="10">
        <v>650</v>
      </c>
      <c r="J4" s="21">
        <v>637</v>
      </c>
      <c r="K4" s="27">
        <v>627</v>
      </c>
      <c r="L4" s="10">
        <v>634</v>
      </c>
      <c r="M4" s="25">
        <v>611</v>
      </c>
      <c r="N4" s="10">
        <v>490</v>
      </c>
      <c r="O4" s="10">
        <v>490</v>
      </c>
      <c r="P4" s="10">
        <v>490</v>
      </c>
      <c r="Q4" s="10">
        <v>488</v>
      </c>
      <c r="R4" s="10">
        <v>473</v>
      </c>
      <c r="S4" s="21">
        <v>480</v>
      </c>
      <c r="T4" s="27">
        <v>481</v>
      </c>
      <c r="U4" s="10">
        <v>470</v>
      </c>
      <c r="V4" s="25">
        <v>461</v>
      </c>
      <c r="W4" s="10">
        <v>497</v>
      </c>
      <c r="X4" s="10">
        <v>517</v>
      </c>
      <c r="Y4" s="10">
        <v>512</v>
      </c>
      <c r="Z4" s="10">
        <v>507</v>
      </c>
      <c r="AA4" s="10">
        <v>501</v>
      </c>
      <c r="AB4" s="21">
        <v>503</v>
      </c>
      <c r="AC4" s="27">
        <v>524</v>
      </c>
      <c r="AD4" s="10">
        <v>530</v>
      </c>
      <c r="AE4" s="25">
        <v>518</v>
      </c>
      <c r="AF4" s="10">
        <v>323</v>
      </c>
      <c r="AG4" s="10">
        <v>319</v>
      </c>
      <c r="AH4" s="21">
        <v>325</v>
      </c>
      <c r="AI4" s="27">
        <v>280</v>
      </c>
      <c r="AJ4" s="25">
        <v>260</v>
      </c>
      <c r="AK4">
        <f>AVERAGE(AI4:AJ4)</f>
        <v>270</v>
      </c>
    </row>
    <row r="5" spans="3:37" ht="33" thickBot="1" x14ac:dyDescent="0.25">
      <c r="C5" s="4" t="s">
        <v>34</v>
      </c>
      <c r="D5" s="8" t="s">
        <v>38</v>
      </c>
      <c r="E5" s="12">
        <v>576</v>
      </c>
      <c r="F5" s="12">
        <v>572</v>
      </c>
      <c r="G5" s="12">
        <v>589</v>
      </c>
      <c r="H5" s="12">
        <v>576</v>
      </c>
      <c r="I5" s="12">
        <v>567</v>
      </c>
      <c r="J5" s="13">
        <v>561</v>
      </c>
      <c r="K5" s="27">
        <v>557</v>
      </c>
      <c r="L5" s="12">
        <v>563</v>
      </c>
      <c r="M5" s="16">
        <v>547</v>
      </c>
      <c r="N5" s="10">
        <v>434</v>
      </c>
      <c r="O5" s="12">
        <v>440</v>
      </c>
      <c r="P5" s="12">
        <v>430</v>
      </c>
      <c r="Q5" s="12">
        <v>420</v>
      </c>
      <c r="R5" s="12">
        <v>416</v>
      </c>
      <c r="S5" s="13">
        <v>415</v>
      </c>
      <c r="T5" s="27">
        <v>399</v>
      </c>
      <c r="U5" s="12">
        <v>392</v>
      </c>
      <c r="V5" s="16">
        <v>383</v>
      </c>
      <c r="W5" s="10">
        <v>444</v>
      </c>
      <c r="X5" s="12">
        <v>451</v>
      </c>
      <c r="Y5" s="12">
        <v>459</v>
      </c>
      <c r="Z5" s="12">
        <v>445</v>
      </c>
      <c r="AA5" s="12">
        <v>448</v>
      </c>
      <c r="AB5" s="13">
        <v>447</v>
      </c>
      <c r="AC5" s="27">
        <v>459</v>
      </c>
      <c r="AD5" s="12">
        <v>456</v>
      </c>
      <c r="AE5" s="16">
        <v>453</v>
      </c>
      <c r="AF5" s="10">
        <v>489</v>
      </c>
      <c r="AG5" s="12">
        <v>491</v>
      </c>
      <c r="AH5" s="13">
        <v>483</v>
      </c>
      <c r="AI5" s="27">
        <v>278</v>
      </c>
      <c r="AJ5" s="16">
        <v>263</v>
      </c>
      <c r="AK5">
        <f t="shared" ref="AK5:AK16" si="0">AVERAGE(AI5:AJ5)</f>
        <v>270.5</v>
      </c>
    </row>
    <row r="6" spans="3:37" ht="33" thickBot="1" x14ac:dyDescent="0.25">
      <c r="C6" s="4" t="s">
        <v>34</v>
      </c>
      <c r="D6" s="8" t="s">
        <v>39</v>
      </c>
      <c r="E6" s="12">
        <v>565</v>
      </c>
      <c r="F6" s="12">
        <v>568</v>
      </c>
      <c r="G6" s="12">
        <v>575</v>
      </c>
      <c r="H6" s="12">
        <v>545</v>
      </c>
      <c r="I6" s="12">
        <v>539</v>
      </c>
      <c r="J6" s="13">
        <v>532</v>
      </c>
      <c r="K6" s="27">
        <v>546</v>
      </c>
      <c r="L6" s="12">
        <v>545</v>
      </c>
      <c r="M6" s="16">
        <v>524</v>
      </c>
      <c r="N6" s="10">
        <v>532</v>
      </c>
      <c r="O6" s="12">
        <v>537</v>
      </c>
      <c r="P6" s="12">
        <v>535</v>
      </c>
      <c r="Q6" s="12">
        <v>462</v>
      </c>
      <c r="R6" s="12">
        <v>462</v>
      </c>
      <c r="S6" s="13">
        <v>464</v>
      </c>
      <c r="T6" s="27">
        <v>385</v>
      </c>
      <c r="U6" s="12">
        <v>368</v>
      </c>
      <c r="V6" s="16">
        <v>365</v>
      </c>
      <c r="W6" s="10">
        <v>425</v>
      </c>
      <c r="X6" s="12">
        <v>432</v>
      </c>
      <c r="Y6" s="12">
        <v>430</v>
      </c>
      <c r="Z6" s="12">
        <v>426</v>
      </c>
      <c r="AA6" s="12">
        <v>427</v>
      </c>
      <c r="AB6" s="13">
        <v>428</v>
      </c>
      <c r="AC6" s="27">
        <v>422</v>
      </c>
      <c r="AD6" s="12">
        <v>417</v>
      </c>
      <c r="AE6" s="16">
        <v>418</v>
      </c>
      <c r="AF6" s="10">
        <v>1473</v>
      </c>
      <c r="AG6" s="12">
        <v>1498</v>
      </c>
      <c r="AH6" s="13">
        <v>1466</v>
      </c>
      <c r="AI6" s="27">
        <v>270</v>
      </c>
      <c r="AJ6" s="16">
        <v>263</v>
      </c>
      <c r="AK6">
        <f t="shared" si="0"/>
        <v>266.5</v>
      </c>
    </row>
    <row r="7" spans="3:37" ht="33" thickBot="1" x14ac:dyDescent="0.25">
      <c r="C7" s="4" t="s">
        <v>34</v>
      </c>
      <c r="D7" s="8" t="s">
        <v>40</v>
      </c>
      <c r="E7" s="12">
        <v>557</v>
      </c>
      <c r="F7" s="12">
        <v>565</v>
      </c>
      <c r="G7" s="12">
        <v>568</v>
      </c>
      <c r="H7" s="12">
        <v>530</v>
      </c>
      <c r="I7" s="12">
        <v>525</v>
      </c>
      <c r="J7" s="13">
        <v>525</v>
      </c>
      <c r="K7" s="27">
        <v>523</v>
      </c>
      <c r="L7" s="12">
        <v>539</v>
      </c>
      <c r="M7" s="16">
        <v>527</v>
      </c>
      <c r="N7" s="10">
        <v>663</v>
      </c>
      <c r="O7" s="12">
        <v>665</v>
      </c>
      <c r="P7" s="12">
        <v>666</v>
      </c>
      <c r="Q7" s="12">
        <v>497</v>
      </c>
      <c r="R7" s="12">
        <v>510</v>
      </c>
      <c r="S7" s="13">
        <v>513</v>
      </c>
      <c r="T7" s="27">
        <v>371</v>
      </c>
      <c r="U7" s="12">
        <v>360</v>
      </c>
      <c r="V7" s="16">
        <v>354</v>
      </c>
      <c r="W7" s="10">
        <v>421</v>
      </c>
      <c r="X7" s="12">
        <v>429</v>
      </c>
      <c r="Y7" s="12">
        <v>419</v>
      </c>
      <c r="Z7" s="12">
        <v>422</v>
      </c>
      <c r="AA7" s="12">
        <v>413</v>
      </c>
      <c r="AB7" s="13">
        <v>419</v>
      </c>
      <c r="AC7" s="27">
        <v>410</v>
      </c>
      <c r="AD7" s="12">
        <v>411</v>
      </c>
      <c r="AE7" s="16">
        <v>402</v>
      </c>
      <c r="AF7" s="10">
        <v>2931</v>
      </c>
      <c r="AG7" s="12">
        <v>2960</v>
      </c>
      <c r="AH7" s="13">
        <v>2914</v>
      </c>
      <c r="AI7" s="27">
        <v>275</v>
      </c>
      <c r="AJ7" s="16">
        <v>259</v>
      </c>
      <c r="AK7">
        <f t="shared" si="0"/>
        <v>267</v>
      </c>
    </row>
    <row r="8" spans="3:37" ht="33" thickBot="1" x14ac:dyDescent="0.25">
      <c r="C8" s="4" t="s">
        <v>34</v>
      </c>
      <c r="D8" s="8" t="s">
        <v>41</v>
      </c>
      <c r="E8" s="12">
        <v>562</v>
      </c>
      <c r="F8" s="12">
        <v>570</v>
      </c>
      <c r="G8" s="12">
        <v>576</v>
      </c>
      <c r="H8" s="12">
        <v>519</v>
      </c>
      <c r="I8" s="12">
        <v>524</v>
      </c>
      <c r="J8" s="13">
        <v>523</v>
      </c>
      <c r="K8" s="27">
        <v>527</v>
      </c>
      <c r="L8" s="12">
        <v>538</v>
      </c>
      <c r="M8" s="16">
        <v>528</v>
      </c>
      <c r="N8" s="10">
        <v>744</v>
      </c>
      <c r="O8" s="12">
        <v>737</v>
      </c>
      <c r="P8" s="12">
        <v>737</v>
      </c>
      <c r="Q8" s="12">
        <v>541</v>
      </c>
      <c r="R8" s="12">
        <v>546</v>
      </c>
      <c r="S8" s="13">
        <v>543</v>
      </c>
      <c r="T8" s="27">
        <v>359</v>
      </c>
      <c r="U8" s="12">
        <v>354</v>
      </c>
      <c r="V8" s="16">
        <v>357</v>
      </c>
      <c r="W8" s="10">
        <v>415</v>
      </c>
      <c r="X8" s="12">
        <v>427</v>
      </c>
      <c r="Y8" s="12">
        <v>419</v>
      </c>
      <c r="Z8" s="12">
        <v>419</v>
      </c>
      <c r="AA8" s="12">
        <v>413</v>
      </c>
      <c r="AB8" s="13">
        <v>417</v>
      </c>
      <c r="AC8" s="27">
        <v>394</v>
      </c>
      <c r="AD8" s="12">
        <v>397</v>
      </c>
      <c r="AE8" s="16">
        <v>392</v>
      </c>
      <c r="AF8" s="10">
        <v>4352</v>
      </c>
      <c r="AG8" s="12">
        <v>4432</v>
      </c>
      <c r="AH8" s="13">
        <v>4322</v>
      </c>
      <c r="AI8" s="27">
        <v>268</v>
      </c>
      <c r="AJ8" s="16">
        <v>261</v>
      </c>
      <c r="AK8">
        <f t="shared" si="0"/>
        <v>264.5</v>
      </c>
    </row>
    <row r="9" spans="3:37" ht="33" thickBot="1" x14ac:dyDescent="0.25">
      <c r="C9" s="4" t="s">
        <v>34</v>
      </c>
      <c r="D9" s="8" t="s">
        <v>42</v>
      </c>
      <c r="E9" s="12">
        <v>566</v>
      </c>
      <c r="F9" s="12">
        <v>565</v>
      </c>
      <c r="G9" s="12">
        <v>573</v>
      </c>
      <c r="H9" s="12">
        <v>527</v>
      </c>
      <c r="I9" s="12">
        <v>517</v>
      </c>
      <c r="J9" s="13">
        <v>520</v>
      </c>
      <c r="K9" s="27">
        <v>533</v>
      </c>
      <c r="L9" s="12">
        <v>534</v>
      </c>
      <c r="M9" s="16">
        <v>528</v>
      </c>
      <c r="N9" s="10">
        <v>795</v>
      </c>
      <c r="O9" s="12">
        <v>785</v>
      </c>
      <c r="P9" s="12">
        <v>788</v>
      </c>
      <c r="Q9" s="12">
        <v>570</v>
      </c>
      <c r="R9" s="12">
        <v>571</v>
      </c>
      <c r="S9" s="13">
        <v>572</v>
      </c>
      <c r="T9" s="27">
        <v>371</v>
      </c>
      <c r="U9" s="12">
        <v>361</v>
      </c>
      <c r="V9" s="16">
        <v>360</v>
      </c>
      <c r="W9" s="10">
        <v>418</v>
      </c>
      <c r="X9" s="12">
        <v>419</v>
      </c>
      <c r="Y9" s="12">
        <v>422</v>
      </c>
      <c r="Z9" s="12">
        <v>409</v>
      </c>
      <c r="AA9" s="12">
        <v>407</v>
      </c>
      <c r="AB9" s="13">
        <v>413</v>
      </c>
      <c r="AC9" s="27">
        <v>404</v>
      </c>
      <c r="AD9" s="12">
        <v>392</v>
      </c>
      <c r="AE9" s="16">
        <v>385</v>
      </c>
      <c r="AF9" s="10">
        <v>5649</v>
      </c>
      <c r="AG9" s="12">
        <v>5773</v>
      </c>
      <c r="AH9" s="13">
        <v>5612</v>
      </c>
      <c r="AI9" s="27">
        <v>271</v>
      </c>
      <c r="AJ9" s="16">
        <v>260</v>
      </c>
      <c r="AK9">
        <f t="shared" si="0"/>
        <v>265.5</v>
      </c>
    </row>
    <row r="10" spans="3:37" ht="33" thickBot="1" x14ac:dyDescent="0.25">
      <c r="C10" s="4" t="s">
        <v>34</v>
      </c>
      <c r="D10" s="8" t="s">
        <v>43</v>
      </c>
      <c r="E10" s="12">
        <v>572</v>
      </c>
      <c r="F10" s="12">
        <v>572</v>
      </c>
      <c r="G10" s="12">
        <v>581</v>
      </c>
      <c r="H10" s="12">
        <v>529</v>
      </c>
      <c r="I10" s="12">
        <v>524</v>
      </c>
      <c r="J10" s="13">
        <v>525</v>
      </c>
      <c r="K10" s="27">
        <v>537</v>
      </c>
      <c r="L10" s="12">
        <v>545</v>
      </c>
      <c r="M10" s="16">
        <v>533</v>
      </c>
      <c r="N10" s="10">
        <v>817</v>
      </c>
      <c r="O10" s="12">
        <v>806</v>
      </c>
      <c r="P10" s="12">
        <v>797</v>
      </c>
      <c r="Q10" s="12">
        <v>589</v>
      </c>
      <c r="R10" s="12">
        <v>594</v>
      </c>
      <c r="S10" s="13">
        <v>583</v>
      </c>
      <c r="T10" s="27">
        <v>368</v>
      </c>
      <c r="U10" s="12">
        <v>360</v>
      </c>
      <c r="V10" s="16">
        <v>360</v>
      </c>
      <c r="W10" s="10">
        <v>418</v>
      </c>
      <c r="X10" s="12">
        <v>424</v>
      </c>
      <c r="Y10" s="12">
        <v>426</v>
      </c>
      <c r="Z10" s="12">
        <v>422</v>
      </c>
      <c r="AA10" s="12">
        <v>416</v>
      </c>
      <c r="AB10" s="13">
        <v>414</v>
      </c>
      <c r="AC10" s="27">
        <v>400</v>
      </c>
      <c r="AD10" s="12">
        <v>401</v>
      </c>
      <c r="AE10" s="16">
        <v>387</v>
      </c>
      <c r="AF10" s="10">
        <v>6817</v>
      </c>
      <c r="AG10" s="12">
        <v>6937</v>
      </c>
      <c r="AH10" s="13">
        <v>6802</v>
      </c>
      <c r="AI10" s="27">
        <v>274</v>
      </c>
      <c r="AJ10" s="16">
        <v>261</v>
      </c>
      <c r="AK10">
        <f t="shared" si="0"/>
        <v>267.5</v>
      </c>
    </row>
    <row r="11" spans="3:37" ht="33" thickBot="1" x14ac:dyDescent="0.25">
      <c r="C11" s="4" t="s">
        <v>34</v>
      </c>
      <c r="D11" s="8" t="s">
        <v>44</v>
      </c>
      <c r="E11" s="12">
        <v>578</v>
      </c>
      <c r="F11" s="12">
        <v>578</v>
      </c>
      <c r="G11" s="12">
        <v>595</v>
      </c>
      <c r="H11" s="12">
        <v>534</v>
      </c>
      <c r="I11" s="12">
        <v>540</v>
      </c>
      <c r="J11" s="13">
        <v>524</v>
      </c>
      <c r="K11" s="27">
        <v>552</v>
      </c>
      <c r="L11" s="12">
        <v>553</v>
      </c>
      <c r="M11" s="16">
        <v>538</v>
      </c>
      <c r="N11" s="10">
        <v>819</v>
      </c>
      <c r="O11" s="12">
        <v>818</v>
      </c>
      <c r="P11" s="12">
        <v>818</v>
      </c>
      <c r="Q11" s="12">
        <v>604</v>
      </c>
      <c r="R11" s="12">
        <v>599</v>
      </c>
      <c r="S11" s="13">
        <v>603</v>
      </c>
      <c r="T11" s="27">
        <v>368</v>
      </c>
      <c r="U11" s="12">
        <v>363</v>
      </c>
      <c r="V11" s="16">
        <v>365</v>
      </c>
      <c r="W11" s="10">
        <v>418</v>
      </c>
      <c r="X11" s="12">
        <v>425</v>
      </c>
      <c r="Y11" s="12">
        <v>417</v>
      </c>
      <c r="Z11" s="12">
        <v>421</v>
      </c>
      <c r="AA11" s="12">
        <v>407</v>
      </c>
      <c r="AB11" s="13">
        <v>410</v>
      </c>
      <c r="AC11" s="27">
        <v>400</v>
      </c>
      <c r="AD11" s="12">
        <v>398</v>
      </c>
      <c r="AE11" s="16">
        <v>396</v>
      </c>
      <c r="AF11" s="10">
        <v>7874</v>
      </c>
      <c r="AG11" s="12">
        <v>8062</v>
      </c>
      <c r="AH11" s="13">
        <v>7797</v>
      </c>
      <c r="AI11" s="27">
        <v>274</v>
      </c>
      <c r="AJ11" s="16">
        <v>264</v>
      </c>
      <c r="AK11">
        <f t="shared" si="0"/>
        <v>269</v>
      </c>
    </row>
    <row r="12" spans="3:37" ht="33" thickBot="1" x14ac:dyDescent="0.25">
      <c r="C12" s="4" t="s">
        <v>34</v>
      </c>
      <c r="D12" s="8" t="s">
        <v>45</v>
      </c>
      <c r="E12" s="12">
        <v>577</v>
      </c>
      <c r="F12" s="12">
        <v>579</v>
      </c>
      <c r="G12" s="12">
        <v>585</v>
      </c>
      <c r="H12" s="12">
        <v>542</v>
      </c>
      <c r="I12" s="12">
        <v>542</v>
      </c>
      <c r="J12" s="13">
        <v>533</v>
      </c>
      <c r="K12" s="27">
        <v>556</v>
      </c>
      <c r="L12" s="12">
        <v>564</v>
      </c>
      <c r="M12" s="16">
        <v>543</v>
      </c>
      <c r="N12" s="10">
        <v>814</v>
      </c>
      <c r="O12" s="12">
        <v>825</v>
      </c>
      <c r="P12" s="12">
        <v>828</v>
      </c>
      <c r="Q12" s="12">
        <v>610</v>
      </c>
      <c r="R12" s="12">
        <v>616</v>
      </c>
      <c r="S12" s="13">
        <v>613</v>
      </c>
      <c r="T12" s="27">
        <v>367</v>
      </c>
      <c r="U12" s="12">
        <v>366</v>
      </c>
      <c r="V12" s="16">
        <v>360</v>
      </c>
      <c r="W12" s="10">
        <v>423</v>
      </c>
      <c r="X12" s="12">
        <v>437</v>
      </c>
      <c r="Y12" s="12">
        <v>424</v>
      </c>
      <c r="Z12" s="12">
        <v>417</v>
      </c>
      <c r="AA12" s="12">
        <v>418</v>
      </c>
      <c r="AB12" s="13">
        <v>414</v>
      </c>
      <c r="AC12" s="27">
        <v>403</v>
      </c>
      <c r="AD12" s="12">
        <v>399</v>
      </c>
      <c r="AE12" s="16">
        <v>400</v>
      </c>
      <c r="AF12" s="10">
        <v>8822</v>
      </c>
      <c r="AG12" s="12">
        <v>9035</v>
      </c>
      <c r="AH12" s="13">
        <v>8792</v>
      </c>
      <c r="AI12" s="27">
        <v>275</v>
      </c>
      <c r="AJ12" s="16">
        <v>258</v>
      </c>
      <c r="AK12">
        <f t="shared" si="0"/>
        <v>266.5</v>
      </c>
    </row>
    <row r="13" spans="3:37" ht="33" thickBot="1" x14ac:dyDescent="0.25">
      <c r="C13" s="4" t="s">
        <v>34</v>
      </c>
      <c r="D13" s="8" t="s">
        <v>46</v>
      </c>
      <c r="E13" s="12">
        <v>587</v>
      </c>
      <c r="F13" s="12">
        <v>582</v>
      </c>
      <c r="G13" s="12">
        <v>593</v>
      </c>
      <c r="H13" s="12">
        <v>545</v>
      </c>
      <c r="I13" s="12">
        <v>549</v>
      </c>
      <c r="J13" s="13">
        <v>536</v>
      </c>
      <c r="K13" s="27">
        <v>561</v>
      </c>
      <c r="L13" s="12">
        <v>579</v>
      </c>
      <c r="M13" s="16">
        <v>552</v>
      </c>
      <c r="N13" s="10">
        <v>815</v>
      </c>
      <c r="O13" s="12">
        <v>824</v>
      </c>
      <c r="P13" s="12">
        <v>827</v>
      </c>
      <c r="Q13" s="12">
        <v>621</v>
      </c>
      <c r="R13" s="12">
        <v>619</v>
      </c>
      <c r="S13" s="13">
        <v>623</v>
      </c>
      <c r="T13" s="27">
        <v>363</v>
      </c>
      <c r="U13" s="12">
        <v>353</v>
      </c>
      <c r="V13" s="16">
        <v>361</v>
      </c>
      <c r="W13" s="10">
        <v>429</v>
      </c>
      <c r="X13" s="12">
        <v>429</v>
      </c>
      <c r="Y13" s="12">
        <v>433</v>
      </c>
      <c r="Z13" s="12">
        <v>429</v>
      </c>
      <c r="AA13" s="12">
        <v>426</v>
      </c>
      <c r="AB13" s="13">
        <v>424</v>
      </c>
      <c r="AC13" s="27">
        <v>402</v>
      </c>
      <c r="AD13" s="12">
        <v>404</v>
      </c>
      <c r="AE13" s="16">
        <v>397</v>
      </c>
      <c r="AF13" s="10">
        <v>9719</v>
      </c>
      <c r="AG13" s="12">
        <v>9947</v>
      </c>
      <c r="AH13" s="13">
        <v>9660</v>
      </c>
      <c r="AI13" s="27">
        <v>270</v>
      </c>
      <c r="AJ13" s="16">
        <v>255</v>
      </c>
      <c r="AK13">
        <f t="shared" si="0"/>
        <v>262.5</v>
      </c>
    </row>
    <row r="14" spans="3:37" ht="33" thickBot="1" x14ac:dyDescent="0.25">
      <c r="C14" s="4" t="s">
        <v>34</v>
      </c>
      <c r="D14" s="8" t="s">
        <v>47</v>
      </c>
      <c r="E14" s="12">
        <v>599</v>
      </c>
      <c r="F14" s="12">
        <v>600</v>
      </c>
      <c r="G14" s="12">
        <v>604</v>
      </c>
      <c r="H14" s="12">
        <v>552</v>
      </c>
      <c r="I14" s="12">
        <v>556</v>
      </c>
      <c r="J14" s="13">
        <v>549</v>
      </c>
      <c r="K14" s="27">
        <v>564</v>
      </c>
      <c r="L14" s="12">
        <v>575</v>
      </c>
      <c r="M14" s="16">
        <v>560</v>
      </c>
      <c r="N14" s="10">
        <v>820</v>
      </c>
      <c r="O14" s="12">
        <v>816</v>
      </c>
      <c r="P14" s="12">
        <v>819</v>
      </c>
      <c r="Q14" s="12">
        <v>625</v>
      </c>
      <c r="R14" s="12">
        <v>629</v>
      </c>
      <c r="S14" s="13">
        <v>625</v>
      </c>
      <c r="T14" s="27">
        <v>371</v>
      </c>
      <c r="U14" s="12">
        <v>355</v>
      </c>
      <c r="V14" s="16">
        <v>356</v>
      </c>
      <c r="W14" s="10">
        <v>431</v>
      </c>
      <c r="X14" s="12">
        <v>449</v>
      </c>
      <c r="Y14" s="12">
        <v>426</v>
      </c>
      <c r="Z14" s="12">
        <v>430</v>
      </c>
      <c r="AA14" s="12">
        <v>424</v>
      </c>
      <c r="AB14" s="13">
        <v>423</v>
      </c>
      <c r="AC14" s="27">
        <v>399</v>
      </c>
      <c r="AD14" s="12">
        <v>401</v>
      </c>
      <c r="AE14" s="16">
        <v>394</v>
      </c>
      <c r="AF14" s="10">
        <v>10514</v>
      </c>
      <c r="AG14" s="12">
        <v>10770</v>
      </c>
      <c r="AH14" s="13">
        <v>10487</v>
      </c>
      <c r="AI14" s="27">
        <v>268</v>
      </c>
      <c r="AJ14" s="16">
        <v>257</v>
      </c>
      <c r="AK14">
        <f t="shared" si="0"/>
        <v>262.5</v>
      </c>
    </row>
    <row r="15" spans="3:37" ht="33" thickBot="1" x14ac:dyDescent="0.25">
      <c r="C15" s="4" t="s">
        <v>34</v>
      </c>
      <c r="D15" s="8" t="s">
        <v>48</v>
      </c>
      <c r="E15" s="12">
        <v>601</v>
      </c>
      <c r="F15" s="12">
        <v>599</v>
      </c>
      <c r="G15" s="12">
        <v>606</v>
      </c>
      <c r="H15" s="12">
        <v>561</v>
      </c>
      <c r="I15" s="12">
        <v>569</v>
      </c>
      <c r="J15" s="13">
        <v>558</v>
      </c>
      <c r="K15" s="27">
        <v>577</v>
      </c>
      <c r="L15" s="12">
        <v>596</v>
      </c>
      <c r="M15" s="16">
        <v>558</v>
      </c>
      <c r="N15" s="10">
        <v>817</v>
      </c>
      <c r="O15" s="12">
        <v>819</v>
      </c>
      <c r="P15" s="12">
        <v>827</v>
      </c>
      <c r="Q15" s="12">
        <v>633</v>
      </c>
      <c r="R15" s="12">
        <v>630</v>
      </c>
      <c r="S15" s="13">
        <v>631</v>
      </c>
      <c r="T15" s="27">
        <v>371</v>
      </c>
      <c r="U15" s="12">
        <v>365</v>
      </c>
      <c r="V15" s="16">
        <v>356</v>
      </c>
      <c r="W15" s="10">
        <v>435</v>
      </c>
      <c r="X15" s="12">
        <v>436</v>
      </c>
      <c r="Y15" s="12">
        <v>429</v>
      </c>
      <c r="Z15" s="12">
        <v>427</v>
      </c>
      <c r="AA15" s="12">
        <v>420</v>
      </c>
      <c r="AB15" s="13">
        <v>424</v>
      </c>
      <c r="AC15" s="27">
        <v>404</v>
      </c>
      <c r="AD15" s="12">
        <v>411</v>
      </c>
      <c r="AE15" s="16">
        <v>401</v>
      </c>
      <c r="AF15" s="10">
        <v>11303</v>
      </c>
      <c r="AG15" s="12">
        <v>11616</v>
      </c>
      <c r="AH15" s="13">
        <v>11298</v>
      </c>
      <c r="AI15" s="27">
        <v>275</v>
      </c>
      <c r="AJ15" s="16">
        <v>260</v>
      </c>
      <c r="AK15">
        <f t="shared" si="0"/>
        <v>267.5</v>
      </c>
    </row>
    <row r="16" spans="3:37" ht="33" thickBot="1" x14ac:dyDescent="0.25">
      <c r="C16" s="4" t="s">
        <v>34</v>
      </c>
      <c r="D16" s="8" t="s">
        <v>49</v>
      </c>
      <c r="E16" s="12">
        <v>617</v>
      </c>
      <c r="F16" s="12">
        <v>615</v>
      </c>
      <c r="G16" s="12">
        <v>624</v>
      </c>
      <c r="H16" s="12">
        <v>567</v>
      </c>
      <c r="I16" s="12">
        <v>574</v>
      </c>
      <c r="J16" s="13">
        <v>572</v>
      </c>
      <c r="K16" s="28">
        <v>591</v>
      </c>
      <c r="L16" s="29">
        <v>604</v>
      </c>
      <c r="M16" s="30">
        <v>578</v>
      </c>
      <c r="N16" s="10">
        <v>824</v>
      </c>
      <c r="O16" s="12">
        <v>810</v>
      </c>
      <c r="P16" s="12">
        <v>826</v>
      </c>
      <c r="Q16" s="12">
        <v>640</v>
      </c>
      <c r="R16" s="12">
        <v>636</v>
      </c>
      <c r="S16" s="13">
        <v>632</v>
      </c>
      <c r="T16" s="28">
        <v>366</v>
      </c>
      <c r="U16" s="29">
        <v>363</v>
      </c>
      <c r="V16" s="30">
        <v>363</v>
      </c>
      <c r="W16" s="10">
        <v>440</v>
      </c>
      <c r="X16" s="12">
        <v>447</v>
      </c>
      <c r="Y16" s="12">
        <v>432</v>
      </c>
      <c r="Z16" s="12">
        <v>430</v>
      </c>
      <c r="AA16" s="12">
        <v>434</v>
      </c>
      <c r="AB16" s="13">
        <v>427</v>
      </c>
      <c r="AC16" s="28">
        <v>417</v>
      </c>
      <c r="AD16" s="29">
        <v>421</v>
      </c>
      <c r="AE16" s="30">
        <v>405</v>
      </c>
      <c r="AF16" s="10">
        <v>12146</v>
      </c>
      <c r="AG16" s="12">
        <v>12397</v>
      </c>
      <c r="AH16" s="13">
        <v>12062</v>
      </c>
      <c r="AI16" s="28">
        <v>268</v>
      </c>
      <c r="AJ16" s="30">
        <v>258</v>
      </c>
      <c r="AK16">
        <f t="shared" si="0"/>
        <v>263</v>
      </c>
    </row>
    <row r="21" spans="3:36" x14ac:dyDescent="0.2">
      <c r="C21" t="s">
        <v>79</v>
      </c>
    </row>
    <row r="22" spans="3:36" ht="16" thickBot="1" x14ac:dyDescent="0.25"/>
    <row r="23" spans="3:36" ht="17" thickBot="1" x14ac:dyDescent="0.25">
      <c r="C23" s="14" t="s">
        <v>33</v>
      </c>
      <c r="D23" s="15" t="s">
        <v>36</v>
      </c>
      <c r="E23" t="str">
        <f>E3</f>
        <v>Sample X1</v>
      </c>
      <c r="F23" t="str">
        <f t="shared" ref="F23:AJ23" si="1">F3</f>
        <v>Sample X1</v>
      </c>
      <c r="G23" t="str">
        <f t="shared" si="1"/>
        <v>Sample X1</v>
      </c>
      <c r="H23" t="str">
        <f t="shared" si="1"/>
        <v>Sample X2</v>
      </c>
      <c r="I23" t="str">
        <f t="shared" si="1"/>
        <v>Sample X2</v>
      </c>
      <c r="J23" t="str">
        <f t="shared" si="1"/>
        <v>Sample X2</v>
      </c>
      <c r="K23" t="str">
        <f t="shared" si="1"/>
        <v>Sample X3</v>
      </c>
      <c r="L23" t="str">
        <f t="shared" si="1"/>
        <v>Sample X3</v>
      </c>
      <c r="M23" t="str">
        <f t="shared" si="1"/>
        <v>Sample X3</v>
      </c>
      <c r="N23" t="str">
        <f t="shared" si="1"/>
        <v>Sample X4</v>
      </c>
      <c r="O23" t="str">
        <f t="shared" si="1"/>
        <v>Sample X4</v>
      </c>
      <c r="P23" t="str">
        <f t="shared" si="1"/>
        <v>Sample X4</v>
      </c>
      <c r="Q23" t="str">
        <f t="shared" si="1"/>
        <v>Sample X5</v>
      </c>
      <c r="R23" t="str">
        <f t="shared" si="1"/>
        <v>Sample X5</v>
      </c>
      <c r="S23" t="str">
        <f t="shared" si="1"/>
        <v>Sample X5</v>
      </c>
      <c r="T23" t="str">
        <f t="shared" si="1"/>
        <v>Sample X6</v>
      </c>
      <c r="U23" t="str">
        <f t="shared" si="1"/>
        <v>Sample X6</v>
      </c>
      <c r="V23" t="str">
        <f t="shared" si="1"/>
        <v>Sample X6</v>
      </c>
      <c r="W23" t="str">
        <f t="shared" si="1"/>
        <v>Sample X7</v>
      </c>
      <c r="X23" t="str">
        <f t="shared" si="1"/>
        <v>Sample X7</v>
      </c>
      <c r="Y23" t="str">
        <f t="shared" si="1"/>
        <v>Sample X7</v>
      </c>
      <c r="Z23" t="str">
        <f t="shared" si="1"/>
        <v>Sample X8</v>
      </c>
      <c r="AA23" t="str">
        <f t="shared" si="1"/>
        <v>Sample X8</v>
      </c>
      <c r="AB23" t="str">
        <f t="shared" si="1"/>
        <v>Sample X8</v>
      </c>
      <c r="AC23" t="str">
        <f t="shared" si="1"/>
        <v>Sample X9</v>
      </c>
      <c r="AD23" t="str">
        <f t="shared" si="1"/>
        <v>Sample X9</v>
      </c>
      <c r="AE23" t="str">
        <f t="shared" si="1"/>
        <v>Sample X9</v>
      </c>
      <c r="AF23" t="str">
        <f t="shared" si="1"/>
        <v>Sample X10</v>
      </c>
      <c r="AG23" t="str">
        <f t="shared" si="1"/>
        <v>Sample X10</v>
      </c>
      <c r="AH23" t="str">
        <f t="shared" si="1"/>
        <v>Sample X10</v>
      </c>
      <c r="AI23" t="str">
        <f t="shared" si="1"/>
        <v>Sample X11</v>
      </c>
      <c r="AJ23" t="str">
        <f t="shared" si="1"/>
        <v>Sample X11</v>
      </c>
    </row>
    <row r="24" spans="3:36" ht="33" thickBot="1" x14ac:dyDescent="0.25">
      <c r="C24" s="3" t="s">
        <v>34</v>
      </c>
      <c r="D24" s="31">
        <v>0</v>
      </c>
      <c r="E24">
        <f>E4-(AVERAGE(K4:M4))</f>
        <v>17</v>
      </c>
      <c r="F24">
        <f>F4-(AVERAGE(K4:M4))</f>
        <v>19</v>
      </c>
      <c r="G24">
        <f>G4-(AVERAGE(K4:M4))</f>
        <v>12</v>
      </c>
      <c r="H24">
        <f>H4-(AVERAGE(K4:M4))</f>
        <v>16</v>
      </c>
      <c r="I24">
        <f>I4-(AVERAGE(K4:M4))</f>
        <v>26</v>
      </c>
      <c r="J24">
        <f>J4-(AVERAGE(K4:M4))</f>
        <v>13</v>
      </c>
      <c r="N24">
        <f>N4-(AVERAGE(T4:V4))</f>
        <v>19.333333333333314</v>
      </c>
      <c r="O24">
        <f>O4-(AVERAGE(T4:V4))</f>
        <v>19.333333333333314</v>
      </c>
      <c r="P24">
        <f>P4-(AVERAGE(T4:V4))</f>
        <v>19.333333333333314</v>
      </c>
      <c r="Q24">
        <f>Q4-(AVERAGE(T4:V4))</f>
        <v>17.333333333333314</v>
      </c>
      <c r="R24">
        <f>R4-(AVERAGE(T4:V4))</f>
        <v>2.3333333333333144</v>
      </c>
      <c r="S24">
        <f>S4-(AVERAGE(T4:V4))</f>
        <v>9.3333333333333144</v>
      </c>
      <c r="W24">
        <f>W4-(AVERAGE(AC4:AE4))</f>
        <v>-27</v>
      </c>
      <c r="X24">
        <f>X4-(AVERAGE(AC4:AE4))</f>
        <v>-7</v>
      </c>
      <c r="Y24">
        <f>Y4-(AVERAGE(AC4:AE4))</f>
        <v>-12</v>
      </c>
      <c r="Z24">
        <f>Z4-(AVERAGE(AC4:AE4))</f>
        <v>-17</v>
      </c>
      <c r="AA24">
        <f>AA4-(AVERAGE(AC4:AE4))</f>
        <v>-23</v>
      </c>
      <c r="AB24">
        <f>AB4-(AVERAGE(AC4:AE4))</f>
        <v>-21</v>
      </c>
      <c r="AF24">
        <f>AF4-AVERAGE(AI4:AJ4)</f>
        <v>53</v>
      </c>
      <c r="AG24">
        <f>AG4-AVERAGE(AI4:AJ4)</f>
        <v>49</v>
      </c>
      <c r="AH24">
        <f>AH4-AVERAGE(AI4:AJ4)</f>
        <v>55</v>
      </c>
    </row>
    <row r="25" spans="3:36" ht="33" thickBot="1" x14ac:dyDescent="0.25">
      <c r="C25" s="4" t="s">
        <v>34</v>
      </c>
      <c r="D25" s="32">
        <v>6.9444444444444441E-3</v>
      </c>
      <c r="E25">
        <f t="shared" ref="E25:E36" si="2">E5-(AVERAGE(K5:M5))</f>
        <v>20.333333333333371</v>
      </c>
      <c r="F25">
        <f t="shared" ref="F25:F36" si="3">F5-(AVERAGE(K5:M5))</f>
        <v>16.333333333333371</v>
      </c>
      <c r="G25">
        <f t="shared" ref="G25:G36" si="4">G5-(AVERAGE(K5:M5))</f>
        <v>33.333333333333371</v>
      </c>
      <c r="H25">
        <f t="shared" ref="H25:H36" si="5">H5-(AVERAGE(K5:M5))</f>
        <v>20.333333333333371</v>
      </c>
      <c r="I25">
        <f t="shared" ref="I25:I36" si="6">I5-(AVERAGE(K5:M5))</f>
        <v>11.333333333333371</v>
      </c>
      <c r="J25">
        <f t="shared" ref="J25:J36" si="7">J5-(AVERAGE(K5:M5))</f>
        <v>5.3333333333333712</v>
      </c>
      <c r="N25">
        <f t="shared" ref="N25:N36" si="8">N5-(AVERAGE(T5:V5))</f>
        <v>42.666666666666686</v>
      </c>
      <c r="O25">
        <f t="shared" ref="O25:O36" si="9">O5-(AVERAGE(T5:V5))</f>
        <v>48.666666666666686</v>
      </c>
      <c r="P25">
        <f t="shared" ref="P25:P36" si="10">P5-(AVERAGE(T5:V5))</f>
        <v>38.666666666666686</v>
      </c>
      <c r="Q25">
        <f t="shared" ref="Q25:Q36" si="11">Q5-(AVERAGE(T5:V5))</f>
        <v>28.666666666666686</v>
      </c>
      <c r="R25">
        <f t="shared" ref="R25:R36" si="12">R5-(AVERAGE(T5:V5))</f>
        <v>24.666666666666686</v>
      </c>
      <c r="S25">
        <f t="shared" ref="S25:S36" si="13">S5-(AVERAGE(T5:V5))</f>
        <v>23.666666666666686</v>
      </c>
      <c r="W25">
        <f t="shared" ref="W25:W36" si="14">W5-(AVERAGE(AC5:AE5))</f>
        <v>-12</v>
      </c>
      <c r="X25">
        <f t="shared" ref="X25:X36" si="15">X5-(AVERAGE(AC5:AE5))</f>
        <v>-5</v>
      </c>
      <c r="Y25">
        <f t="shared" ref="Y25:Y36" si="16">Y5-(AVERAGE(AC5:AE5))</f>
        <v>3</v>
      </c>
      <c r="Z25">
        <f t="shared" ref="Z25:Z36" si="17">Z5-(AVERAGE(AC5:AE5))</f>
        <v>-11</v>
      </c>
      <c r="AA25">
        <f t="shared" ref="AA25:AA36" si="18">AA5-(AVERAGE(AC5:AE5))</f>
        <v>-8</v>
      </c>
      <c r="AB25">
        <f t="shared" ref="AB25:AB36" si="19">AB5-(AVERAGE(AC5:AE5))</f>
        <v>-9</v>
      </c>
      <c r="AF25">
        <f t="shared" ref="AF25:AF37" si="20">AF5-AVERAGE(AI5:AJ5)</f>
        <v>218.5</v>
      </c>
      <c r="AG25">
        <f t="shared" ref="AG25:AG37" si="21">AG5-AVERAGE(AI5:AJ5)</f>
        <v>220.5</v>
      </c>
      <c r="AH25">
        <f t="shared" ref="AH25:AH37" si="22">AH5-AVERAGE(AI5:AJ5)</f>
        <v>212.5</v>
      </c>
    </row>
    <row r="26" spans="3:36" ht="33" thickBot="1" x14ac:dyDescent="0.25">
      <c r="C26" s="4" t="s">
        <v>34</v>
      </c>
      <c r="D26" s="31">
        <v>1.38888888888889E-2</v>
      </c>
      <c r="E26">
        <f t="shared" si="2"/>
        <v>26.666666666666629</v>
      </c>
      <c r="F26">
        <f t="shared" si="3"/>
        <v>29.666666666666629</v>
      </c>
      <c r="G26">
        <f t="shared" si="4"/>
        <v>36.666666666666629</v>
      </c>
      <c r="H26">
        <f t="shared" si="5"/>
        <v>6.6666666666666288</v>
      </c>
      <c r="I26">
        <f t="shared" si="6"/>
        <v>0.66666666666662877</v>
      </c>
      <c r="J26">
        <f t="shared" si="7"/>
        <v>-6.3333333333333712</v>
      </c>
      <c r="N26">
        <f t="shared" si="8"/>
        <v>159.33333333333331</v>
      </c>
      <c r="O26">
        <f t="shared" si="9"/>
        <v>164.33333333333331</v>
      </c>
      <c r="P26">
        <f t="shared" si="10"/>
        <v>162.33333333333331</v>
      </c>
      <c r="Q26">
        <f t="shared" si="11"/>
        <v>89.333333333333314</v>
      </c>
      <c r="R26">
        <f t="shared" si="12"/>
        <v>89.333333333333314</v>
      </c>
      <c r="S26">
        <f t="shared" si="13"/>
        <v>91.333333333333314</v>
      </c>
      <c r="W26">
        <f t="shared" si="14"/>
        <v>6</v>
      </c>
      <c r="X26">
        <f t="shared" si="15"/>
        <v>13</v>
      </c>
      <c r="Y26">
        <f t="shared" si="16"/>
        <v>11</v>
      </c>
      <c r="Z26">
        <f t="shared" si="17"/>
        <v>7</v>
      </c>
      <c r="AA26">
        <f t="shared" si="18"/>
        <v>8</v>
      </c>
      <c r="AB26">
        <f t="shared" si="19"/>
        <v>9</v>
      </c>
      <c r="AF26">
        <f t="shared" si="20"/>
        <v>1206.5</v>
      </c>
      <c r="AG26">
        <f t="shared" si="21"/>
        <v>1231.5</v>
      </c>
      <c r="AH26">
        <f t="shared" si="22"/>
        <v>1199.5</v>
      </c>
    </row>
    <row r="27" spans="3:36" ht="33" thickBot="1" x14ac:dyDescent="0.25">
      <c r="C27" s="4" t="s">
        <v>34</v>
      </c>
      <c r="D27" s="32">
        <v>2.0833333333333301E-2</v>
      </c>
      <c r="E27">
        <f t="shared" si="2"/>
        <v>27.333333333333371</v>
      </c>
      <c r="F27">
        <f t="shared" si="3"/>
        <v>35.333333333333371</v>
      </c>
      <c r="G27">
        <f t="shared" si="4"/>
        <v>38.333333333333371</v>
      </c>
      <c r="H27">
        <f t="shared" si="5"/>
        <v>0.33333333333337123</v>
      </c>
      <c r="I27">
        <f t="shared" si="6"/>
        <v>-4.6666666666666288</v>
      </c>
      <c r="J27">
        <f t="shared" si="7"/>
        <v>-4.6666666666666288</v>
      </c>
      <c r="N27">
        <f t="shared" si="8"/>
        <v>301.33333333333331</v>
      </c>
      <c r="O27">
        <f t="shared" si="9"/>
        <v>303.33333333333331</v>
      </c>
      <c r="P27">
        <f t="shared" si="10"/>
        <v>304.33333333333331</v>
      </c>
      <c r="Q27">
        <f t="shared" si="11"/>
        <v>135.33333333333331</v>
      </c>
      <c r="R27">
        <f t="shared" si="12"/>
        <v>148.33333333333331</v>
      </c>
      <c r="S27">
        <f t="shared" si="13"/>
        <v>151.33333333333331</v>
      </c>
      <c r="W27">
        <f t="shared" si="14"/>
        <v>13.333333333333314</v>
      </c>
      <c r="X27">
        <f t="shared" si="15"/>
        <v>21.333333333333314</v>
      </c>
      <c r="Y27">
        <f t="shared" si="16"/>
        <v>11.333333333333314</v>
      </c>
      <c r="Z27">
        <f t="shared" si="17"/>
        <v>14.333333333333314</v>
      </c>
      <c r="AA27">
        <f t="shared" si="18"/>
        <v>5.3333333333333144</v>
      </c>
      <c r="AB27">
        <f t="shared" si="19"/>
        <v>11.333333333333314</v>
      </c>
      <c r="AF27">
        <f t="shared" si="20"/>
        <v>2664</v>
      </c>
      <c r="AG27">
        <f t="shared" si="21"/>
        <v>2693</v>
      </c>
      <c r="AH27">
        <f t="shared" si="22"/>
        <v>2647</v>
      </c>
    </row>
    <row r="28" spans="3:36" ht="33" thickBot="1" x14ac:dyDescent="0.25">
      <c r="C28" s="4" t="s">
        <v>34</v>
      </c>
      <c r="D28" s="31">
        <v>2.7777777777777801E-2</v>
      </c>
      <c r="E28">
        <f t="shared" si="2"/>
        <v>31</v>
      </c>
      <c r="F28">
        <f t="shared" si="3"/>
        <v>39</v>
      </c>
      <c r="G28">
        <f t="shared" si="4"/>
        <v>45</v>
      </c>
      <c r="H28">
        <f t="shared" si="5"/>
        <v>-12</v>
      </c>
      <c r="I28">
        <f t="shared" si="6"/>
        <v>-7</v>
      </c>
      <c r="J28">
        <f t="shared" si="7"/>
        <v>-8</v>
      </c>
      <c r="N28">
        <f t="shared" si="8"/>
        <v>387.33333333333331</v>
      </c>
      <c r="O28">
        <f t="shared" si="9"/>
        <v>380.33333333333331</v>
      </c>
      <c r="P28">
        <f t="shared" si="10"/>
        <v>380.33333333333331</v>
      </c>
      <c r="Q28">
        <f t="shared" si="11"/>
        <v>184.33333333333331</v>
      </c>
      <c r="R28">
        <f t="shared" si="12"/>
        <v>189.33333333333331</v>
      </c>
      <c r="S28">
        <f t="shared" si="13"/>
        <v>186.33333333333331</v>
      </c>
      <c r="W28">
        <f t="shared" si="14"/>
        <v>20.666666666666686</v>
      </c>
      <c r="X28">
        <f t="shared" si="15"/>
        <v>32.666666666666686</v>
      </c>
      <c r="Y28">
        <f t="shared" si="16"/>
        <v>24.666666666666686</v>
      </c>
      <c r="Z28">
        <f t="shared" si="17"/>
        <v>24.666666666666686</v>
      </c>
      <c r="AA28">
        <f t="shared" si="18"/>
        <v>18.666666666666686</v>
      </c>
      <c r="AB28">
        <f t="shared" si="19"/>
        <v>22.666666666666686</v>
      </c>
      <c r="AF28">
        <f t="shared" si="20"/>
        <v>4087.5</v>
      </c>
      <c r="AG28">
        <f t="shared" si="21"/>
        <v>4167.5</v>
      </c>
      <c r="AH28">
        <f t="shared" si="22"/>
        <v>4057.5</v>
      </c>
    </row>
    <row r="29" spans="3:36" ht="33" thickBot="1" x14ac:dyDescent="0.25">
      <c r="C29" s="4" t="s">
        <v>34</v>
      </c>
      <c r="D29" s="32">
        <v>3.4722222222222203E-2</v>
      </c>
      <c r="E29">
        <f t="shared" si="2"/>
        <v>34.333333333333371</v>
      </c>
      <c r="F29">
        <f t="shared" si="3"/>
        <v>33.333333333333371</v>
      </c>
      <c r="G29">
        <f t="shared" si="4"/>
        <v>41.333333333333371</v>
      </c>
      <c r="H29">
        <f t="shared" si="5"/>
        <v>-4.6666666666666288</v>
      </c>
      <c r="I29">
        <f t="shared" si="6"/>
        <v>-14.666666666666629</v>
      </c>
      <c r="J29">
        <f t="shared" si="7"/>
        <v>-11.666666666666629</v>
      </c>
      <c r="N29">
        <f t="shared" si="8"/>
        <v>431</v>
      </c>
      <c r="O29">
        <f t="shared" si="9"/>
        <v>421</v>
      </c>
      <c r="P29">
        <f t="shared" si="10"/>
        <v>424</v>
      </c>
      <c r="Q29">
        <f t="shared" si="11"/>
        <v>206</v>
      </c>
      <c r="R29">
        <f t="shared" si="12"/>
        <v>207</v>
      </c>
      <c r="S29">
        <f t="shared" si="13"/>
        <v>208</v>
      </c>
      <c r="W29">
        <f t="shared" si="14"/>
        <v>24.333333333333314</v>
      </c>
      <c r="X29">
        <f t="shared" si="15"/>
        <v>25.333333333333314</v>
      </c>
      <c r="Y29">
        <f t="shared" si="16"/>
        <v>28.333333333333314</v>
      </c>
      <c r="Z29">
        <f t="shared" si="17"/>
        <v>15.333333333333314</v>
      </c>
      <c r="AA29">
        <f t="shared" si="18"/>
        <v>13.333333333333314</v>
      </c>
      <c r="AB29">
        <f t="shared" si="19"/>
        <v>19.333333333333314</v>
      </c>
      <c r="AF29">
        <f t="shared" si="20"/>
        <v>5383.5</v>
      </c>
      <c r="AG29">
        <f t="shared" si="21"/>
        <v>5507.5</v>
      </c>
      <c r="AH29">
        <f t="shared" si="22"/>
        <v>5346.5</v>
      </c>
    </row>
    <row r="30" spans="3:36" ht="33" thickBot="1" x14ac:dyDescent="0.25">
      <c r="C30" s="4" t="s">
        <v>34</v>
      </c>
      <c r="D30" s="31">
        <v>4.1666666666666699E-2</v>
      </c>
      <c r="E30">
        <f t="shared" si="2"/>
        <v>33.666666666666629</v>
      </c>
      <c r="F30">
        <f t="shared" si="3"/>
        <v>33.666666666666629</v>
      </c>
      <c r="G30">
        <f t="shared" si="4"/>
        <v>42.666666666666629</v>
      </c>
      <c r="H30">
        <f t="shared" si="5"/>
        <v>-9.3333333333333712</v>
      </c>
      <c r="I30">
        <f t="shared" si="6"/>
        <v>-14.333333333333371</v>
      </c>
      <c r="J30">
        <f t="shared" si="7"/>
        <v>-13.333333333333371</v>
      </c>
      <c r="N30">
        <f t="shared" si="8"/>
        <v>454.33333333333331</v>
      </c>
      <c r="O30">
        <f t="shared" si="9"/>
        <v>443.33333333333331</v>
      </c>
      <c r="P30">
        <f t="shared" si="10"/>
        <v>434.33333333333331</v>
      </c>
      <c r="Q30">
        <f t="shared" si="11"/>
        <v>226.33333333333331</v>
      </c>
      <c r="R30">
        <f t="shared" si="12"/>
        <v>231.33333333333331</v>
      </c>
      <c r="S30">
        <f t="shared" si="13"/>
        <v>220.33333333333331</v>
      </c>
      <c r="W30">
        <f t="shared" si="14"/>
        <v>22</v>
      </c>
      <c r="X30">
        <f t="shared" si="15"/>
        <v>28</v>
      </c>
      <c r="Y30">
        <f t="shared" si="16"/>
        <v>30</v>
      </c>
      <c r="Z30">
        <f t="shared" si="17"/>
        <v>26</v>
      </c>
      <c r="AA30">
        <f t="shared" si="18"/>
        <v>20</v>
      </c>
      <c r="AB30">
        <f t="shared" si="19"/>
        <v>18</v>
      </c>
      <c r="AF30">
        <f t="shared" si="20"/>
        <v>6549.5</v>
      </c>
      <c r="AG30">
        <f t="shared" si="21"/>
        <v>6669.5</v>
      </c>
      <c r="AH30">
        <f t="shared" si="22"/>
        <v>6534.5</v>
      </c>
    </row>
    <row r="31" spans="3:36" ht="33" thickBot="1" x14ac:dyDescent="0.25">
      <c r="C31" s="4" t="s">
        <v>34</v>
      </c>
      <c r="D31" s="32">
        <v>4.8611111111111098E-2</v>
      </c>
      <c r="E31">
        <f t="shared" si="2"/>
        <v>30.333333333333371</v>
      </c>
      <c r="F31">
        <f t="shared" si="3"/>
        <v>30.333333333333371</v>
      </c>
      <c r="G31">
        <f t="shared" si="4"/>
        <v>47.333333333333371</v>
      </c>
      <c r="H31">
        <f t="shared" si="5"/>
        <v>-13.666666666666629</v>
      </c>
      <c r="I31">
        <f t="shared" si="6"/>
        <v>-7.6666666666666288</v>
      </c>
      <c r="J31">
        <f t="shared" si="7"/>
        <v>-23.666666666666629</v>
      </c>
      <c r="N31">
        <f t="shared" si="8"/>
        <v>453.66666666666669</v>
      </c>
      <c r="O31">
        <f t="shared" si="9"/>
        <v>452.66666666666669</v>
      </c>
      <c r="P31">
        <f t="shared" si="10"/>
        <v>452.66666666666669</v>
      </c>
      <c r="Q31">
        <f t="shared" si="11"/>
        <v>238.66666666666669</v>
      </c>
      <c r="R31">
        <f t="shared" si="12"/>
        <v>233.66666666666669</v>
      </c>
      <c r="S31">
        <f t="shared" si="13"/>
        <v>237.66666666666669</v>
      </c>
      <c r="W31">
        <f t="shared" si="14"/>
        <v>20</v>
      </c>
      <c r="X31">
        <f t="shared" si="15"/>
        <v>27</v>
      </c>
      <c r="Y31">
        <f t="shared" si="16"/>
        <v>19</v>
      </c>
      <c r="Z31">
        <f t="shared" si="17"/>
        <v>23</v>
      </c>
      <c r="AA31">
        <f t="shared" si="18"/>
        <v>9</v>
      </c>
      <c r="AB31">
        <f t="shared" si="19"/>
        <v>12</v>
      </c>
      <c r="AF31">
        <f t="shared" si="20"/>
        <v>7605</v>
      </c>
      <c r="AG31">
        <f t="shared" si="21"/>
        <v>7793</v>
      </c>
      <c r="AH31">
        <f t="shared" si="22"/>
        <v>7528</v>
      </c>
    </row>
    <row r="32" spans="3:36" ht="33" thickBot="1" x14ac:dyDescent="0.25">
      <c r="C32" s="4" t="s">
        <v>34</v>
      </c>
      <c r="D32" s="31">
        <v>5.5555555555555601E-2</v>
      </c>
      <c r="E32">
        <f t="shared" si="2"/>
        <v>22.666666666666629</v>
      </c>
      <c r="F32">
        <f t="shared" si="3"/>
        <v>24.666666666666629</v>
      </c>
      <c r="G32">
        <f t="shared" si="4"/>
        <v>30.666666666666629</v>
      </c>
      <c r="H32">
        <f t="shared" si="5"/>
        <v>-12.333333333333371</v>
      </c>
      <c r="I32">
        <f t="shared" si="6"/>
        <v>-12.333333333333371</v>
      </c>
      <c r="J32">
        <f t="shared" si="7"/>
        <v>-21.333333333333371</v>
      </c>
      <c r="N32">
        <f t="shared" si="8"/>
        <v>449.66666666666669</v>
      </c>
      <c r="O32">
        <f t="shared" si="9"/>
        <v>460.66666666666669</v>
      </c>
      <c r="P32">
        <f t="shared" si="10"/>
        <v>463.66666666666669</v>
      </c>
      <c r="Q32">
        <f t="shared" si="11"/>
        <v>245.66666666666669</v>
      </c>
      <c r="R32">
        <f t="shared" si="12"/>
        <v>251.66666666666669</v>
      </c>
      <c r="S32">
        <f t="shared" si="13"/>
        <v>248.66666666666669</v>
      </c>
      <c r="W32">
        <f t="shared" si="14"/>
        <v>22.333333333333314</v>
      </c>
      <c r="X32">
        <f t="shared" si="15"/>
        <v>36.333333333333314</v>
      </c>
      <c r="Y32">
        <f t="shared" si="16"/>
        <v>23.333333333333314</v>
      </c>
      <c r="Z32">
        <f t="shared" si="17"/>
        <v>16.333333333333314</v>
      </c>
      <c r="AA32">
        <f t="shared" si="18"/>
        <v>17.333333333333314</v>
      </c>
      <c r="AB32">
        <f t="shared" si="19"/>
        <v>13.333333333333314</v>
      </c>
      <c r="AF32">
        <f t="shared" si="20"/>
        <v>8555.5</v>
      </c>
      <c r="AG32">
        <f t="shared" si="21"/>
        <v>8768.5</v>
      </c>
      <c r="AH32">
        <f t="shared" si="22"/>
        <v>8525.5</v>
      </c>
    </row>
    <row r="33" spans="3:34" ht="33" thickBot="1" x14ac:dyDescent="0.25">
      <c r="C33" s="4" t="s">
        <v>34</v>
      </c>
      <c r="D33" s="32">
        <v>6.25E-2</v>
      </c>
      <c r="E33">
        <f t="shared" si="2"/>
        <v>23</v>
      </c>
      <c r="F33">
        <f t="shared" si="3"/>
        <v>18</v>
      </c>
      <c r="G33">
        <f t="shared" si="4"/>
        <v>29</v>
      </c>
      <c r="H33">
        <f t="shared" si="5"/>
        <v>-19</v>
      </c>
      <c r="I33">
        <f t="shared" si="6"/>
        <v>-15</v>
      </c>
      <c r="J33">
        <f t="shared" si="7"/>
        <v>-28</v>
      </c>
      <c r="N33">
        <f t="shared" si="8"/>
        <v>456</v>
      </c>
      <c r="O33">
        <f t="shared" si="9"/>
        <v>465</v>
      </c>
      <c r="P33">
        <f t="shared" si="10"/>
        <v>468</v>
      </c>
      <c r="Q33">
        <f t="shared" si="11"/>
        <v>262</v>
      </c>
      <c r="R33">
        <f t="shared" si="12"/>
        <v>260</v>
      </c>
      <c r="S33">
        <f t="shared" si="13"/>
        <v>264</v>
      </c>
      <c r="W33">
        <f t="shared" si="14"/>
        <v>28</v>
      </c>
      <c r="X33">
        <f t="shared" si="15"/>
        <v>28</v>
      </c>
      <c r="Y33">
        <f t="shared" si="16"/>
        <v>32</v>
      </c>
      <c r="Z33">
        <f t="shared" si="17"/>
        <v>28</v>
      </c>
      <c r="AA33">
        <f t="shared" si="18"/>
        <v>25</v>
      </c>
      <c r="AB33">
        <f t="shared" si="19"/>
        <v>23</v>
      </c>
      <c r="AF33">
        <f t="shared" si="20"/>
        <v>9456.5</v>
      </c>
      <c r="AG33">
        <f t="shared" si="21"/>
        <v>9684.5</v>
      </c>
      <c r="AH33">
        <f t="shared" si="22"/>
        <v>9397.5</v>
      </c>
    </row>
    <row r="34" spans="3:34" ht="33" thickBot="1" x14ac:dyDescent="0.25">
      <c r="C34" s="4" t="s">
        <v>34</v>
      </c>
      <c r="D34" s="31">
        <v>6.9444444444444406E-2</v>
      </c>
      <c r="E34">
        <f t="shared" si="2"/>
        <v>32.666666666666629</v>
      </c>
      <c r="F34">
        <f t="shared" si="3"/>
        <v>33.666666666666629</v>
      </c>
      <c r="G34">
        <f t="shared" si="4"/>
        <v>37.666666666666629</v>
      </c>
      <c r="H34">
        <f t="shared" si="5"/>
        <v>-14.333333333333371</v>
      </c>
      <c r="I34">
        <f t="shared" si="6"/>
        <v>-10.333333333333371</v>
      </c>
      <c r="J34">
        <f t="shared" si="7"/>
        <v>-17.333333333333371</v>
      </c>
      <c r="N34">
        <f t="shared" si="8"/>
        <v>459.33333333333331</v>
      </c>
      <c r="O34">
        <f t="shared" si="9"/>
        <v>455.33333333333331</v>
      </c>
      <c r="P34">
        <f t="shared" si="10"/>
        <v>458.33333333333331</v>
      </c>
      <c r="Q34">
        <f t="shared" si="11"/>
        <v>264.33333333333331</v>
      </c>
      <c r="R34">
        <f t="shared" si="12"/>
        <v>268.33333333333331</v>
      </c>
      <c r="S34">
        <f t="shared" si="13"/>
        <v>264.33333333333331</v>
      </c>
      <c r="W34">
        <f t="shared" si="14"/>
        <v>33</v>
      </c>
      <c r="X34">
        <f t="shared" si="15"/>
        <v>51</v>
      </c>
      <c r="Y34">
        <f t="shared" si="16"/>
        <v>28</v>
      </c>
      <c r="Z34">
        <f t="shared" si="17"/>
        <v>32</v>
      </c>
      <c r="AA34">
        <f t="shared" si="18"/>
        <v>26</v>
      </c>
      <c r="AB34">
        <f t="shared" si="19"/>
        <v>25</v>
      </c>
      <c r="AF34">
        <f t="shared" si="20"/>
        <v>10251.5</v>
      </c>
      <c r="AG34">
        <f t="shared" si="21"/>
        <v>10507.5</v>
      </c>
      <c r="AH34">
        <f t="shared" si="22"/>
        <v>10224.5</v>
      </c>
    </row>
    <row r="35" spans="3:34" ht="33" thickBot="1" x14ac:dyDescent="0.25">
      <c r="C35" s="4" t="s">
        <v>34</v>
      </c>
      <c r="D35" s="32">
        <v>7.6388888888888895E-2</v>
      </c>
      <c r="E35">
        <f t="shared" si="2"/>
        <v>24</v>
      </c>
      <c r="F35">
        <f t="shared" si="3"/>
        <v>22</v>
      </c>
      <c r="G35">
        <f t="shared" si="4"/>
        <v>29</v>
      </c>
      <c r="H35">
        <f t="shared" si="5"/>
        <v>-16</v>
      </c>
      <c r="I35">
        <f t="shared" si="6"/>
        <v>-8</v>
      </c>
      <c r="J35">
        <f t="shared" si="7"/>
        <v>-19</v>
      </c>
      <c r="N35">
        <f t="shared" si="8"/>
        <v>453</v>
      </c>
      <c r="O35">
        <f t="shared" si="9"/>
        <v>455</v>
      </c>
      <c r="P35">
        <f t="shared" si="10"/>
        <v>463</v>
      </c>
      <c r="Q35">
        <f t="shared" si="11"/>
        <v>269</v>
      </c>
      <c r="R35">
        <f t="shared" si="12"/>
        <v>266</v>
      </c>
      <c r="S35">
        <f t="shared" si="13"/>
        <v>267</v>
      </c>
      <c r="W35">
        <f t="shared" si="14"/>
        <v>29.666666666666686</v>
      </c>
      <c r="X35">
        <f t="shared" si="15"/>
        <v>30.666666666666686</v>
      </c>
      <c r="Y35">
        <f t="shared" si="16"/>
        <v>23.666666666666686</v>
      </c>
      <c r="Z35">
        <f t="shared" si="17"/>
        <v>21.666666666666686</v>
      </c>
      <c r="AA35">
        <f t="shared" si="18"/>
        <v>14.666666666666686</v>
      </c>
      <c r="AB35">
        <f t="shared" si="19"/>
        <v>18.666666666666686</v>
      </c>
      <c r="AF35">
        <f t="shared" si="20"/>
        <v>11035.5</v>
      </c>
      <c r="AG35">
        <f t="shared" si="21"/>
        <v>11348.5</v>
      </c>
      <c r="AH35">
        <f t="shared" si="22"/>
        <v>11030.5</v>
      </c>
    </row>
    <row r="36" spans="3:34" ht="33" thickBot="1" x14ac:dyDescent="0.25">
      <c r="C36" s="4" t="s">
        <v>34</v>
      </c>
      <c r="D36" s="31">
        <v>8.3333333333333301E-2</v>
      </c>
      <c r="E36">
        <f t="shared" si="2"/>
        <v>26</v>
      </c>
      <c r="F36">
        <f t="shared" si="3"/>
        <v>24</v>
      </c>
      <c r="G36">
        <f t="shared" si="4"/>
        <v>33</v>
      </c>
      <c r="H36">
        <f t="shared" si="5"/>
        <v>-24</v>
      </c>
      <c r="I36">
        <f t="shared" si="6"/>
        <v>-17</v>
      </c>
      <c r="J36">
        <f t="shared" si="7"/>
        <v>-19</v>
      </c>
      <c r="N36">
        <f t="shared" si="8"/>
        <v>460</v>
      </c>
      <c r="O36">
        <f t="shared" si="9"/>
        <v>446</v>
      </c>
      <c r="P36">
        <f t="shared" si="10"/>
        <v>462</v>
      </c>
      <c r="Q36">
        <f t="shared" si="11"/>
        <v>276</v>
      </c>
      <c r="R36">
        <f t="shared" si="12"/>
        <v>272</v>
      </c>
      <c r="S36">
        <f t="shared" si="13"/>
        <v>268</v>
      </c>
      <c r="W36">
        <f t="shared" si="14"/>
        <v>25.666666666666686</v>
      </c>
      <c r="X36">
        <f t="shared" si="15"/>
        <v>32.666666666666686</v>
      </c>
      <c r="Y36">
        <f t="shared" si="16"/>
        <v>17.666666666666686</v>
      </c>
      <c r="Z36">
        <f t="shared" si="17"/>
        <v>15.666666666666686</v>
      </c>
      <c r="AA36">
        <f t="shared" si="18"/>
        <v>19.666666666666686</v>
      </c>
      <c r="AB36">
        <f t="shared" si="19"/>
        <v>12.666666666666686</v>
      </c>
      <c r="AF36">
        <f t="shared" si="20"/>
        <v>11883</v>
      </c>
      <c r="AG36">
        <f t="shared" si="21"/>
        <v>12134</v>
      </c>
      <c r="AH36">
        <f t="shared" si="22"/>
        <v>11799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10" spans="1:2" x14ac:dyDescent="0.2">
      <c r="A10" s="1" t="s">
        <v>7</v>
      </c>
    </row>
    <row r="12" spans="1:2" x14ac:dyDescent="0.2">
      <c r="A12" s="2" t="s">
        <v>8</v>
      </c>
      <c r="B12" s="2" t="s">
        <v>6</v>
      </c>
    </row>
    <row r="13" spans="1:2" x14ac:dyDescent="0.2">
      <c r="A13" s="2" t="s">
        <v>9</v>
      </c>
      <c r="B13" s="2" t="s">
        <v>10</v>
      </c>
    </row>
    <row r="14" spans="1:2" x14ac:dyDescent="0.2">
      <c r="A14" s="2"/>
      <c r="B14" s="2"/>
    </row>
    <row r="16" spans="1:2" x14ac:dyDescent="0.2">
      <c r="A16" s="1" t="s">
        <v>11</v>
      </c>
    </row>
    <row r="18" spans="1:2" x14ac:dyDescent="0.2">
      <c r="A18" s="2" t="s">
        <v>12</v>
      </c>
      <c r="B18" s="2">
        <v>13</v>
      </c>
    </row>
    <row r="19" spans="1:2" x14ac:dyDescent="0.2">
      <c r="A19" s="2" t="s">
        <v>13</v>
      </c>
      <c r="B19" s="2">
        <v>600</v>
      </c>
    </row>
    <row r="20" spans="1:2" x14ac:dyDescent="0.2">
      <c r="A20" s="2" t="s">
        <v>14</v>
      </c>
      <c r="B20" s="2">
        <v>20</v>
      </c>
    </row>
    <row r="21" spans="1:2" x14ac:dyDescent="0.2">
      <c r="A21" s="2"/>
      <c r="B21" s="2"/>
    </row>
    <row r="23" spans="1:2" x14ac:dyDescent="0.2">
      <c r="A23" s="1" t="s">
        <v>15</v>
      </c>
    </row>
    <row r="25" spans="1:2" x14ac:dyDescent="0.2">
      <c r="A25" s="2" t="s">
        <v>16</v>
      </c>
      <c r="B25" s="2">
        <v>485</v>
      </c>
    </row>
    <row r="26" spans="1:2" x14ac:dyDescent="0.2">
      <c r="A26" s="2" t="s">
        <v>17</v>
      </c>
      <c r="B26" s="2">
        <v>520</v>
      </c>
    </row>
    <row r="27" spans="1:2" x14ac:dyDescent="0.2">
      <c r="A27" s="2" t="s">
        <v>18</v>
      </c>
      <c r="B27" s="2">
        <v>1000</v>
      </c>
    </row>
    <row r="28" spans="1:2" x14ac:dyDescent="0.2">
      <c r="A28" s="2"/>
      <c r="B28" s="2"/>
    </row>
    <row r="30" spans="1:2" x14ac:dyDescent="0.2">
      <c r="A30" s="1" t="s">
        <v>19</v>
      </c>
    </row>
    <row r="32" spans="1:2" x14ac:dyDescent="0.2">
      <c r="A32" s="2" t="s">
        <v>20</v>
      </c>
      <c r="B32" s="2">
        <v>200</v>
      </c>
    </row>
    <row r="33" spans="1:2" x14ac:dyDescent="0.2">
      <c r="A33" s="2" t="s">
        <v>21</v>
      </c>
      <c r="B33" s="2" t="s">
        <v>22</v>
      </c>
    </row>
    <row r="34" spans="1:2" x14ac:dyDescent="0.2">
      <c r="A34" s="2" t="s">
        <v>23</v>
      </c>
      <c r="B34" s="2" t="s">
        <v>24</v>
      </c>
    </row>
    <row r="35" spans="1:2" x14ac:dyDescent="0.2">
      <c r="A35" s="2"/>
      <c r="B35" s="2"/>
    </row>
    <row r="37" spans="1:2" x14ac:dyDescent="0.2">
      <c r="A37" s="1" t="s">
        <v>25</v>
      </c>
    </row>
    <row r="38" spans="1:2" x14ac:dyDescent="0.2">
      <c r="A38" t="s">
        <v>26</v>
      </c>
    </row>
    <row r="40" spans="1:2" x14ac:dyDescent="0.2">
      <c r="A40" s="2" t="s">
        <v>27</v>
      </c>
      <c r="B40" s="2">
        <v>0.1</v>
      </c>
    </row>
    <row r="41" spans="1:2" x14ac:dyDescent="0.2">
      <c r="A41" s="2" t="s">
        <v>28</v>
      </c>
      <c r="B41" s="2" t="s">
        <v>29</v>
      </c>
    </row>
    <row r="42" spans="1:2" x14ac:dyDescent="0.2">
      <c r="A42" s="2" t="s">
        <v>30</v>
      </c>
      <c r="B42" s="2">
        <v>25</v>
      </c>
    </row>
    <row r="43" spans="1:2" x14ac:dyDescent="0.2">
      <c r="A43" s="2"/>
      <c r="B43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a999ca-53bb-49c2-b986-d2946989c8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EA48FA28CE3043926D9E7CE588652B" ma:contentTypeVersion="17" ma:contentTypeDescription="Create a new document." ma:contentTypeScope="" ma:versionID="c8f4db2dd7f9f951c7dd5ea060f5c1c5">
  <xsd:schema xmlns:xsd="http://www.w3.org/2001/XMLSchema" xmlns:xs="http://www.w3.org/2001/XMLSchema" xmlns:p="http://schemas.microsoft.com/office/2006/metadata/properties" xmlns:ns3="32a999ca-53bb-49c2-b986-d2946989c806" xmlns:ns4="531550b2-c27a-46c1-803d-416f61770352" targetNamespace="http://schemas.microsoft.com/office/2006/metadata/properties" ma:root="true" ma:fieldsID="e5679acbbc44791ef48a4d6c102f72c3" ns3:_="" ns4:_="">
    <xsd:import namespace="32a999ca-53bb-49c2-b986-d2946989c806"/>
    <xsd:import namespace="531550b2-c27a-46c1-803d-416f617703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999ca-53bb-49c2-b986-d2946989c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50b2-c27a-46c1-803d-416f6177035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DE515-9E3B-4EC6-B14C-924AAA3B778E}">
  <ds:schemaRefs>
    <ds:schemaRef ds:uri="http://purl.org/dc/dcmitype/"/>
    <ds:schemaRef ds:uri="531550b2-c27a-46c1-803d-416f61770352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32a999ca-53bb-49c2-b986-d2946989c80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00AB97-99A3-4BDE-B566-C96B58238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999ca-53bb-49c2-b986-d2946989c806"/>
    <ds:schemaRef ds:uri="531550b2-c27a-46c1-803d-416f617703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7AD189-2108-403D-B79B-B1920E6C54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 1 (0 min)</vt:lpstr>
      <vt:lpstr>All Cycles</vt:lpstr>
      <vt:lpstr>Sheet1</vt:lpstr>
      <vt:lpstr>Protocol Information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SABULYTE Julija</dc:creator>
  <cp:lastModifiedBy>Julija Sabulyte</cp:lastModifiedBy>
  <dcterms:created xsi:type="dcterms:W3CDTF">2023-10-31T16:46:36Z</dcterms:created>
  <dcterms:modified xsi:type="dcterms:W3CDTF">2023-11-10T09:27:47Z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0x010100C7EA48FA28CE3043926D9E7CE588652B</vt:lpwstr>
  </property>
</Properties>
</file>