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icesiedu-my.sharepoint.com/personal/1130590314_icesi_edu_co/Documents/Cursos/Bioestadistica/Cobertura_Norbey/"/>
    </mc:Choice>
  </mc:AlternateContent>
  <xr:revisionPtr revIDLastSave="69" documentId="13_ncr:1_{049E4224-C3BF-455D-A28C-F041F1B09514}" xr6:coauthVersionLast="47" xr6:coauthVersionMax="47" xr10:uidLastSave="{34534E7D-F55C-4BF4-A2B9-24F68A3F2CCB}"/>
  <bookViews>
    <workbookView xWindow="28680" yWindow="-120" windowWidth="29040" windowHeight="15720" firstSheet="5" activeTab="5" xr2:uid="{00000000-000D-0000-FFFF-FFFF00000000}"/>
  </bookViews>
  <sheets>
    <sheet name="Hoja2" sheetId="3" state="hidden" r:id="rId1"/>
    <sheet name="Hoja3" sheetId="4" state="hidden" r:id="rId2"/>
    <sheet name="Hoja1" sheetId="2" state="hidden" r:id="rId3"/>
    <sheet name="Hoja5" sheetId="6" state="hidden" r:id="rId4"/>
    <sheet name="Hoja4" sheetId="5" state="hidden" r:id="rId5"/>
    <sheet name="Respuestas de formulario 1" sheetId="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4" i="5"/>
  <c r="D6" i="5"/>
  <c r="D7" i="5"/>
  <c r="D8" i="5" s="1"/>
  <c r="D5" i="5"/>
  <c r="D4" i="5"/>
  <c r="C5" i="5"/>
  <c r="C6" i="5"/>
  <c r="C7" i="5"/>
  <c r="C8" i="5"/>
  <c r="C4" i="5"/>
</calcChain>
</file>

<file path=xl/sharedStrings.xml><?xml version="1.0" encoding="utf-8"?>
<sst xmlns="http://schemas.openxmlformats.org/spreadsheetml/2006/main" count="669" uniqueCount="73">
  <si>
    <t>Marca temporal</t>
  </si>
  <si>
    <t>1. Sexo</t>
  </si>
  <si>
    <t>2. Programa al que pertenece</t>
  </si>
  <si>
    <t>3. Grupo</t>
  </si>
  <si>
    <t>4. Sitio de residencia actual</t>
  </si>
  <si>
    <t>5. Tipo principal de transporte utilizado para desplazarse hasta la universidad.</t>
  </si>
  <si>
    <t>6. Tiempo (en minutos) promedio diario de desplazamiento desde su sitio de residencia hasta la universidad a la primera clase del día.</t>
  </si>
  <si>
    <t>7. El tiempo de desplazamiento diario le afecta en su rendimiento académico:</t>
  </si>
  <si>
    <t>8. De acuerdo con la respuesta anterior, determine en que porcentaje le afecta el tiempo de transporte su rendimiento académico.</t>
  </si>
  <si>
    <t>9. Le gusta el aprendizaje activo?</t>
  </si>
  <si>
    <t>10. Aplica el aprendizaje activo para preparar sus clases?</t>
  </si>
  <si>
    <t xml:space="preserve">11.  Tiempo semanal (en horas) que dedica al autoestudio antes de la clase como lo recomienda el aprendizaje activo. </t>
  </si>
  <si>
    <t xml:space="preserve">12.  Tiempo semanal (en horas) que dedica al autoestudio después de la clase como lo recomienda el aprendizaje activo. </t>
  </si>
  <si>
    <t>13. Considera que el aprendizaje activo  mejora su rendimiento académido:</t>
  </si>
  <si>
    <t>14. De acuerdo con la respuesta anterior, determine en que porcentaje le afecta el aprendizaje activo su rendimiento académico.</t>
  </si>
  <si>
    <t>15. Dentro de sus responsabilidades como estudiante de la universidad ICESI, usted :</t>
  </si>
  <si>
    <t>Mujer</t>
  </si>
  <si>
    <t>Química Farmacéutica</t>
  </si>
  <si>
    <t>Norte de Cali</t>
  </si>
  <si>
    <t>Público (MIO, busetas)</t>
  </si>
  <si>
    <t>Negativamente</t>
  </si>
  <si>
    <t>No</t>
  </si>
  <si>
    <t>Sí</t>
  </si>
  <si>
    <t>Solamente estudia</t>
  </si>
  <si>
    <t>Ingeniería Bioquímica</t>
  </si>
  <si>
    <t>Otro municipio fuera de Cali</t>
  </si>
  <si>
    <t>Privado carro particular</t>
  </si>
  <si>
    <t>No me ha mejorado</t>
  </si>
  <si>
    <t>Hombre</t>
  </si>
  <si>
    <t>Química</t>
  </si>
  <si>
    <t>Positivamente</t>
  </si>
  <si>
    <t>Sur de Cali</t>
  </si>
  <si>
    <t>No me afecta</t>
  </si>
  <si>
    <t>Caminando</t>
  </si>
  <si>
    <t>Estudia y trabaja</t>
  </si>
  <si>
    <t>Privado (moto, bicicleta, patineta, etc.)</t>
  </si>
  <si>
    <t>Público (taxis, aplicaciones)</t>
  </si>
  <si>
    <t>Licenciatura en Ciencias Naturales</t>
  </si>
  <si>
    <t>Occidente de Cali</t>
  </si>
  <si>
    <t>Biología</t>
  </si>
  <si>
    <t>Oriente de Cali</t>
  </si>
  <si>
    <t xml:space="preserve">2. Programa </t>
  </si>
  <si>
    <t xml:space="preserve">4. residencia </t>
  </si>
  <si>
    <t xml:space="preserve">5. Tipotransporte </t>
  </si>
  <si>
    <t>6. Tiempo desplazamiento</t>
  </si>
  <si>
    <t>7. afecta</t>
  </si>
  <si>
    <t>8. porcentaje</t>
  </si>
  <si>
    <t>9. gusta AA</t>
  </si>
  <si>
    <t>10. Aplica AA</t>
  </si>
  <si>
    <t>11.  Tiempo antes</t>
  </si>
  <si>
    <t>12.  Tiempo después</t>
  </si>
  <si>
    <t>13. afecta rendimiento</t>
  </si>
  <si>
    <t>14. porcentaje</t>
  </si>
  <si>
    <t>15. responsabilidades</t>
  </si>
  <si>
    <t>Etiquetas de fila</t>
  </si>
  <si>
    <t>Total general</t>
  </si>
  <si>
    <t>Cuenta de 6. Tiempo desplazamiento</t>
  </si>
  <si>
    <t>Cuenta de 6. Tiempo desplazamiento2</t>
  </si>
  <si>
    <t>Nominal</t>
  </si>
  <si>
    <t>Continua</t>
  </si>
  <si>
    <t>De frecuencia- Moda</t>
  </si>
  <si>
    <t>Estadisticos descriptivos num</t>
  </si>
  <si>
    <t>Frec Abso</t>
  </si>
  <si>
    <t>Frec Rela</t>
  </si>
  <si>
    <t>Frec. Absol</t>
  </si>
  <si>
    <t>Frec. Rel</t>
  </si>
  <si>
    <t>Frec. Abs Acum</t>
  </si>
  <si>
    <t>Frec. Relat Acum</t>
  </si>
  <si>
    <t>Etiquetas de columna</t>
  </si>
  <si>
    <t>FR Abs</t>
  </si>
  <si>
    <t>Total FR Abs</t>
  </si>
  <si>
    <t>FR Rel</t>
  </si>
  <si>
    <t>Total FR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</si>
</sst>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.0%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 applyFont="1" applyAlignment="1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0" xfId="0" applyFont="1" applyFill="1" applyAlignment="1"/>
    <xf numFmtId="0" fontId="1" fillId="2" borderId="2" xfId="0" applyFont="1" applyFill="1" applyBorder="1" applyAlignment="1">
      <alignment vertical="center"/>
    </xf>
    <xf numFmtId="0" fontId="0" fillId="0" borderId="13" xfId="0" pivotButton="1" applyFont="1" applyBorder="1" applyAlignment="1"/>
    <xf numFmtId="0" fontId="0" fillId="0" borderId="13" xfId="0" applyFont="1" applyBorder="1" applyAlignment="1"/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 applyAlignment="1"/>
    <xf numFmtId="10" fontId="0" fillId="0" borderId="13" xfId="0" applyNumberFormat="1" applyFont="1" applyBorder="1" applyAlignment="1"/>
    <xf numFmtId="0" fontId="1" fillId="3" borderId="5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4" xfId="0" pivotButton="1" applyFont="1" applyBorder="1" applyAlignment="1"/>
    <xf numFmtId="0" fontId="0" fillId="0" borderId="18" xfId="0" applyFont="1" applyBorder="1" applyAlignment="1"/>
    <xf numFmtId="0" fontId="0" fillId="0" borderId="14" xfId="0" applyFont="1" applyBorder="1" applyAlignment="1">
      <alignment horizontal="left"/>
    </xf>
    <xf numFmtId="0" fontId="0" fillId="0" borderId="18" xfId="0" applyNumberFormat="1" applyFont="1" applyBorder="1" applyAlignment="1"/>
    <xf numFmtId="0" fontId="0" fillId="0" borderId="17" xfId="0" applyFont="1" applyBorder="1" applyAlignment="1">
      <alignment horizontal="left"/>
    </xf>
    <xf numFmtId="0" fontId="0" fillId="0" borderId="19" xfId="0" applyNumberFormat="1" applyFont="1" applyBorder="1" applyAlignment="1"/>
    <xf numFmtId="0" fontId="0" fillId="0" borderId="21" xfId="0" applyFont="1" applyBorder="1" applyAlignment="1">
      <alignment horizontal="left"/>
    </xf>
    <xf numFmtId="0" fontId="0" fillId="0" borderId="20" xfId="0" applyNumberFormat="1" applyFont="1" applyBorder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0" fillId="0" borderId="22" xfId="0" applyFont="1" applyBorder="1" applyAlignment="1"/>
    <xf numFmtId="0" fontId="0" fillId="0" borderId="14" xfId="0" applyNumberFormat="1" applyFont="1" applyBorder="1" applyAlignment="1"/>
    <xf numFmtId="0" fontId="0" fillId="0" borderId="22" xfId="0" applyNumberFormat="1" applyFont="1" applyBorder="1" applyAlignment="1"/>
    <xf numFmtId="0" fontId="0" fillId="0" borderId="17" xfId="0" applyNumberFormat="1" applyFont="1" applyBorder="1" applyAlignment="1"/>
    <xf numFmtId="0" fontId="0" fillId="0" borderId="23" xfId="0" applyNumberFormat="1" applyFont="1" applyBorder="1" applyAlignment="1"/>
    <xf numFmtId="22" fontId="0" fillId="0" borderId="0" xfId="0" applyNumberFormat="1" applyFont="1" applyAlignment="1"/>
    <xf numFmtId="0" fontId="0" fillId="0" borderId="17" xfId="0" applyFont="1" applyBorder="1" applyAlignment="1">
      <alignment horizontal="left" indent="1"/>
    </xf>
    <xf numFmtId="10" fontId="0" fillId="0" borderId="17" xfId="0" applyNumberFormat="1" applyFont="1" applyBorder="1" applyAlignment="1"/>
    <xf numFmtId="10" fontId="0" fillId="0" borderId="23" xfId="0" applyNumberFormat="1" applyFont="1" applyBorder="1" applyAlignment="1"/>
    <xf numFmtId="10" fontId="0" fillId="0" borderId="19" xfId="0" applyNumberFormat="1" applyFont="1" applyBorder="1" applyAlignment="1"/>
    <xf numFmtId="10" fontId="0" fillId="0" borderId="21" xfId="0" applyNumberFormat="1" applyFont="1" applyBorder="1" applyAlignment="1"/>
    <xf numFmtId="10" fontId="0" fillId="0" borderId="24" xfId="0" applyNumberFormat="1" applyFont="1" applyBorder="1" applyAlignment="1"/>
    <xf numFmtId="10" fontId="0" fillId="0" borderId="20" xfId="0" applyNumberFormat="1" applyFont="1" applyBorder="1" applyAlignment="1"/>
  </cellXfs>
  <cellStyles count="2">
    <cellStyle name="Normal" xfId="0" builtinId="0"/>
    <cellStyle name="Porcentaje" xfId="1" builtinId="5"/>
  </cellStyles>
  <dxfs count="11"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27" formatCode="d/mm/yyyy\ h:mm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Invisible" pivot="0" table="0" count="0" xr9:uid="{6607EB2C-FDA5-49F8-AF1F-C86547D05B42}"/>
    <tableStyle name="Respuestas de formulario 1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s" refreshedDate="45875.605118981483" createdVersion="8" refreshedVersion="8" minRefreshableVersion="3" recordCount="62" xr:uid="{0B2445CE-20A1-4BCD-BA91-5251A8D4D3B3}">
  <cacheSource type="worksheet">
    <worksheetSource name="Form_Responses"/>
  </cacheSource>
  <cacheFields count="16">
    <cacheField name="Marca temporal" numFmtId="164">
      <sharedItems containsSemiMixedTypes="0" containsNonDate="0" containsDate="1" containsString="0" minDate="2025-08-04T16:04:44" maxDate="2025-08-06T11:20:46"/>
    </cacheField>
    <cacheField name="1. Sexo" numFmtId="0">
      <sharedItems count="2">
        <s v="Mujer"/>
        <s v="Hombre"/>
      </sharedItems>
    </cacheField>
    <cacheField name="2. Programa " numFmtId="0">
      <sharedItems count="5">
        <s v="Química Farmacéutica"/>
        <s v="Ingeniería Bioquímica"/>
        <s v="Química"/>
        <s v="Licenciatura en Ciencias Naturales"/>
        <s v="Biología"/>
      </sharedItems>
    </cacheField>
    <cacheField name="3. Grupo" numFmtId="0">
      <sharedItems containsSemiMixedTypes="0" containsString="0" containsNumber="1" containsInteger="1" minValue="1" maxValue="3" count="2">
        <n v="1"/>
        <n v="3"/>
      </sharedItems>
    </cacheField>
    <cacheField name="4. residencia " numFmtId="0">
      <sharedItems/>
    </cacheField>
    <cacheField name="5. Tipotransporte " numFmtId="0">
      <sharedItems/>
    </cacheField>
    <cacheField name="6. Tiempo desplazamiento" numFmtId="0">
      <sharedItems containsSemiMixedTypes="0" containsString="0" containsNumber="1" containsInteger="1" minValue="6" maxValue="120" count="18">
        <n v="90"/>
        <n v="60"/>
        <n v="30"/>
        <n v="35"/>
        <n v="70"/>
        <n v="40"/>
        <n v="20"/>
        <n v="15"/>
        <n v="120"/>
        <n v="100"/>
        <n v="45"/>
        <n v="25"/>
        <n v="27"/>
        <n v="80"/>
        <n v="6"/>
        <n v="10"/>
        <n v="65"/>
        <n v="110"/>
      </sharedItems>
    </cacheField>
    <cacheField name="7. afecta" numFmtId="0">
      <sharedItems/>
    </cacheField>
    <cacheField name="8. porcentaje" numFmtId="0">
      <sharedItems containsSemiMixedTypes="0" containsString="0" containsNumber="1" containsInteger="1" minValue="0" maxValue="89"/>
    </cacheField>
    <cacheField name="9. gusta AA" numFmtId="0">
      <sharedItems/>
    </cacheField>
    <cacheField name="10. Aplica AA" numFmtId="0">
      <sharedItems/>
    </cacheField>
    <cacheField name="11.  Tiempo antes" numFmtId="0">
      <sharedItems containsSemiMixedTypes="0" containsString="0" containsNumber="1" containsInteger="1" minValue="0" maxValue="48"/>
    </cacheField>
    <cacheField name="12.  Tiempo después" numFmtId="0">
      <sharedItems containsSemiMixedTypes="0" containsString="0" containsNumber="1" containsInteger="1" minValue="0" maxValue="48"/>
    </cacheField>
    <cacheField name="13. afecta rendimiento" numFmtId="0">
      <sharedItems/>
    </cacheField>
    <cacheField name="14. porcentaje" numFmtId="0">
      <sharedItems containsSemiMixedTypes="0" containsString="0" containsNumber="1" containsInteger="1" minValue="0" maxValue="100"/>
    </cacheField>
    <cacheField name="15. responsabilidades" numFmtId="0">
      <sharedItems count="2">
        <s v="Solamente estudia"/>
        <s v="Estudia y trabaj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d v="2025-08-04T16:04:44"/>
    <x v="0"/>
    <x v="0"/>
    <x v="0"/>
    <s v="Norte de Cali"/>
    <s v="Público (MIO, busetas)"/>
    <x v="0"/>
    <s v="Negativamente"/>
    <n v="75"/>
    <s v="No"/>
    <s v="Sí"/>
    <n v="12"/>
    <n v="4"/>
    <s v="Negativamente"/>
    <n v="50"/>
    <x v="0"/>
  </r>
  <r>
    <d v="2025-08-04T16:04:49"/>
    <x v="0"/>
    <x v="1"/>
    <x v="0"/>
    <s v="Otro municipio fuera de Cali"/>
    <s v="Privado carro particular"/>
    <x v="0"/>
    <s v="Negativamente"/>
    <n v="40"/>
    <s v="No"/>
    <s v="Sí"/>
    <n v="10"/>
    <n v="5"/>
    <s v="No me ha mejorado"/>
    <n v="50"/>
    <x v="0"/>
  </r>
  <r>
    <d v="2025-08-04T16:04:52"/>
    <x v="1"/>
    <x v="2"/>
    <x v="0"/>
    <s v="Otro municipio fuera de Cali"/>
    <s v="Público (MIO, busetas)"/>
    <x v="1"/>
    <s v="Negativamente"/>
    <n v="40"/>
    <s v="Sí"/>
    <s v="Sí"/>
    <n v="12"/>
    <n v="12"/>
    <s v="Positivamente"/>
    <n v="60"/>
    <x v="0"/>
  </r>
  <r>
    <d v="2025-08-04T16:04:52"/>
    <x v="0"/>
    <x v="1"/>
    <x v="0"/>
    <s v="Norte de Cali"/>
    <s v="Privado carro particular"/>
    <x v="1"/>
    <s v="Negativamente"/>
    <n v="40"/>
    <s v="No"/>
    <s v="Sí"/>
    <n v="7"/>
    <n v="3"/>
    <s v="No me ha mejorado"/>
    <n v="60"/>
    <x v="0"/>
  </r>
  <r>
    <d v="2025-08-04T16:04:57"/>
    <x v="1"/>
    <x v="1"/>
    <x v="0"/>
    <s v="Sur de Cali"/>
    <s v="Privado carro particular"/>
    <x v="2"/>
    <s v="No me afecta"/>
    <n v="0"/>
    <s v="No"/>
    <s v="Sí"/>
    <n v="2"/>
    <n v="5"/>
    <s v="Negativamente"/>
    <n v="50"/>
    <x v="0"/>
  </r>
  <r>
    <d v="2025-08-04T16:05:08"/>
    <x v="0"/>
    <x v="0"/>
    <x v="0"/>
    <s v="Sur de Cali"/>
    <s v="Caminando"/>
    <x v="3"/>
    <s v="No me afecta"/>
    <n v="10"/>
    <s v="Sí"/>
    <s v="Sí"/>
    <n v="5"/>
    <n v="9"/>
    <s v="Positivamente"/>
    <n v="60"/>
    <x v="1"/>
  </r>
  <r>
    <d v="2025-08-04T16:05:10"/>
    <x v="0"/>
    <x v="2"/>
    <x v="0"/>
    <s v="Sur de Cali"/>
    <s v="Público (MIO, busetas)"/>
    <x v="1"/>
    <s v="Negativamente"/>
    <n v="20"/>
    <s v="Sí"/>
    <s v="Sí"/>
    <n v="24"/>
    <n v="24"/>
    <s v="Positivamente"/>
    <n v="60"/>
    <x v="0"/>
  </r>
  <r>
    <d v="2025-08-04T16:05:20"/>
    <x v="1"/>
    <x v="0"/>
    <x v="0"/>
    <s v="Sur de Cali"/>
    <s v="Público (MIO, busetas)"/>
    <x v="4"/>
    <s v="Negativamente"/>
    <n v="60"/>
    <s v="No"/>
    <s v="Sí"/>
    <n v="8"/>
    <n v="6"/>
    <s v="No me ha mejorado"/>
    <n v="0"/>
    <x v="1"/>
  </r>
  <r>
    <d v="2025-08-04T16:05:36"/>
    <x v="0"/>
    <x v="0"/>
    <x v="0"/>
    <s v="Sur de Cali"/>
    <s v="Caminando"/>
    <x v="2"/>
    <s v="Negativamente"/>
    <n v="40"/>
    <s v="No"/>
    <s v="No"/>
    <n v="4"/>
    <n v="8"/>
    <s v="No me ha mejorado"/>
    <n v="25"/>
    <x v="0"/>
  </r>
  <r>
    <d v="2025-08-04T16:05:37"/>
    <x v="0"/>
    <x v="0"/>
    <x v="0"/>
    <s v="Norte de Cali"/>
    <s v="Privado (moto, bicicleta, patineta, etc.)"/>
    <x v="5"/>
    <s v="No me afecta"/>
    <n v="0"/>
    <s v="Sí"/>
    <s v="Sí"/>
    <n v="8"/>
    <n v="6"/>
    <s v="Positivamente"/>
    <n v="80"/>
    <x v="0"/>
  </r>
  <r>
    <d v="2025-08-04T16:06:03"/>
    <x v="0"/>
    <x v="1"/>
    <x v="0"/>
    <s v="Sur de Cali"/>
    <s v="Público (MIO, busetas)"/>
    <x v="1"/>
    <s v="No me afecta"/>
    <n v="0"/>
    <s v="No"/>
    <s v="Sí"/>
    <n v="6"/>
    <n v="6"/>
    <s v="Positivamente"/>
    <n v="60"/>
    <x v="0"/>
  </r>
  <r>
    <d v="2025-08-04T16:06:31"/>
    <x v="1"/>
    <x v="0"/>
    <x v="0"/>
    <s v="Sur de Cali"/>
    <s v="Público (MIO, busetas)"/>
    <x v="4"/>
    <s v="Negativamente"/>
    <n v="40"/>
    <s v="Sí"/>
    <s v="Sí"/>
    <n v="2"/>
    <n v="2"/>
    <s v="Positivamente"/>
    <n v="60"/>
    <x v="0"/>
  </r>
  <r>
    <d v="2025-08-04T16:06:41"/>
    <x v="0"/>
    <x v="0"/>
    <x v="0"/>
    <s v="Otro municipio fuera de Cali"/>
    <s v="Público (MIO, busetas)"/>
    <x v="5"/>
    <s v="Positivamente"/>
    <n v="50"/>
    <s v="Sí"/>
    <s v="Sí"/>
    <n v="5"/>
    <n v="5"/>
    <s v="Positivamente"/>
    <n v="50"/>
    <x v="0"/>
  </r>
  <r>
    <d v="2025-08-04T16:07:01"/>
    <x v="0"/>
    <x v="1"/>
    <x v="0"/>
    <s v="Norte de Cali"/>
    <s v="Privado carro particular"/>
    <x v="1"/>
    <s v="Negativamente"/>
    <n v="35"/>
    <s v="No"/>
    <s v="Sí"/>
    <n v="10"/>
    <n v="5"/>
    <s v="No me ha mejorado"/>
    <n v="50"/>
    <x v="0"/>
  </r>
  <r>
    <d v="2025-08-04T16:07:04"/>
    <x v="0"/>
    <x v="0"/>
    <x v="0"/>
    <s v="Sur de Cali"/>
    <s v="Caminando"/>
    <x v="6"/>
    <s v="Negativamente"/>
    <n v="30"/>
    <s v="Sí"/>
    <s v="Sí"/>
    <n v="10"/>
    <n v="10"/>
    <s v="Positivamente"/>
    <n v="50"/>
    <x v="0"/>
  </r>
  <r>
    <d v="2025-08-04T16:07:08"/>
    <x v="0"/>
    <x v="0"/>
    <x v="0"/>
    <s v="Sur de Cali"/>
    <s v="Público (taxis, aplicaciones)"/>
    <x v="7"/>
    <s v="No me afecta"/>
    <n v="0"/>
    <s v="No"/>
    <s v="Sí"/>
    <n v="11"/>
    <n v="6"/>
    <s v="Positivamente"/>
    <n v="55"/>
    <x v="0"/>
  </r>
  <r>
    <d v="2025-08-04T16:07:08"/>
    <x v="0"/>
    <x v="0"/>
    <x v="0"/>
    <s v="Sur de Cali"/>
    <s v="Público (MIO, busetas)"/>
    <x v="1"/>
    <s v="Negativamente"/>
    <n v="60"/>
    <s v="No"/>
    <s v="Sí"/>
    <n v="15"/>
    <n v="10"/>
    <s v="No me ha mejorado"/>
    <n v="60"/>
    <x v="0"/>
  </r>
  <r>
    <d v="2025-08-04T16:07:13"/>
    <x v="0"/>
    <x v="1"/>
    <x v="0"/>
    <s v="Otro municipio fuera de Cali"/>
    <s v="Privado carro particular"/>
    <x v="8"/>
    <s v="Negativamente"/>
    <n v="50"/>
    <s v="No"/>
    <s v="Sí"/>
    <n v="24"/>
    <n v="24"/>
    <s v="No me ha mejorado"/>
    <n v="40"/>
    <x v="1"/>
  </r>
  <r>
    <d v="2025-08-04T16:07:14"/>
    <x v="0"/>
    <x v="0"/>
    <x v="0"/>
    <s v="Otro municipio fuera de Cali"/>
    <s v="Público (taxis, aplicaciones)"/>
    <x v="6"/>
    <s v="No me afecta"/>
    <n v="0"/>
    <s v="Sí"/>
    <s v="Sí"/>
    <n v="10"/>
    <n v="15"/>
    <s v="Positivamente"/>
    <n v="80"/>
    <x v="0"/>
  </r>
  <r>
    <d v="2025-08-04T16:07:28"/>
    <x v="0"/>
    <x v="0"/>
    <x v="0"/>
    <s v="Sur de Cali"/>
    <s v="Caminando"/>
    <x v="7"/>
    <s v="No me afecta"/>
    <n v="0"/>
    <s v="Sí"/>
    <s v="Sí"/>
    <n v="12"/>
    <n v="12"/>
    <s v="Positivamente"/>
    <n v="70"/>
    <x v="0"/>
  </r>
  <r>
    <d v="2025-08-04T16:07:33"/>
    <x v="0"/>
    <x v="3"/>
    <x v="0"/>
    <s v="Occidente de Cali"/>
    <s v="Público (MIO, busetas)"/>
    <x v="9"/>
    <s v="Negativamente"/>
    <n v="70"/>
    <s v="No"/>
    <s v="Sí"/>
    <n v="5"/>
    <n v="5"/>
    <s v="Positivamente"/>
    <n v="50"/>
    <x v="1"/>
  </r>
  <r>
    <d v="2025-08-04T16:07:52"/>
    <x v="0"/>
    <x v="3"/>
    <x v="0"/>
    <s v="Otro municipio fuera de Cali"/>
    <s v="Privado (moto, bicicleta, patineta, etc.)"/>
    <x v="10"/>
    <s v="No me afecta"/>
    <n v="40"/>
    <s v="No"/>
    <s v="No"/>
    <n v="4"/>
    <n v="4"/>
    <s v="No me ha mejorado"/>
    <n v="80"/>
    <x v="0"/>
  </r>
  <r>
    <d v="2025-08-04T16:08:09"/>
    <x v="1"/>
    <x v="4"/>
    <x v="1"/>
    <s v="Sur de Cali"/>
    <s v="Privado (moto, bicicleta, patineta, etc.)"/>
    <x v="5"/>
    <s v="No me afecta"/>
    <n v="0"/>
    <s v="No"/>
    <s v="Sí"/>
    <n v="7"/>
    <n v="7"/>
    <s v="Positivamente"/>
    <n v="80"/>
    <x v="0"/>
  </r>
  <r>
    <d v="2025-08-04T16:08:58"/>
    <x v="0"/>
    <x v="0"/>
    <x v="0"/>
    <s v="Otro municipio fuera de Cali"/>
    <s v="Privado carro particular"/>
    <x v="6"/>
    <s v="No me afecta"/>
    <n v="0"/>
    <s v="Sí"/>
    <s v="Sí"/>
    <n v="10"/>
    <n v="35"/>
    <s v="Positivamente"/>
    <n v="75"/>
    <x v="1"/>
  </r>
  <r>
    <d v="2025-08-04T16:13:15"/>
    <x v="1"/>
    <x v="1"/>
    <x v="0"/>
    <s v="Sur de Cali"/>
    <s v="Privado carro particular"/>
    <x v="11"/>
    <s v="Negativamente"/>
    <n v="20"/>
    <s v="No"/>
    <s v="Sí"/>
    <n v="11"/>
    <n v="7"/>
    <s v="Positivamente"/>
    <n v="37"/>
    <x v="0"/>
  </r>
  <r>
    <d v="2025-08-04T16:13:39"/>
    <x v="0"/>
    <x v="1"/>
    <x v="0"/>
    <s v="Sur de Cali"/>
    <s v="Público (MIO, busetas)"/>
    <x v="10"/>
    <s v="Negativamente"/>
    <n v="20"/>
    <s v="Sí"/>
    <s v="Sí"/>
    <n v="12"/>
    <n v="8"/>
    <s v="Positivamente"/>
    <n v="60"/>
    <x v="0"/>
  </r>
  <r>
    <d v="2025-08-04T16:15:45"/>
    <x v="0"/>
    <x v="1"/>
    <x v="0"/>
    <s v="Sur de Cali"/>
    <s v="Público (MIO, busetas)"/>
    <x v="5"/>
    <s v="Positivamente"/>
    <n v="70"/>
    <s v="No"/>
    <s v="Sí"/>
    <n v="10"/>
    <n v="9"/>
    <s v="No me ha mejorado"/>
    <n v="80"/>
    <x v="0"/>
  </r>
  <r>
    <d v="2025-08-04T16:15:54"/>
    <x v="0"/>
    <x v="1"/>
    <x v="0"/>
    <s v="Sur de Cali"/>
    <s v="Público (MIO, busetas)"/>
    <x v="12"/>
    <s v="Negativamente"/>
    <n v="10"/>
    <s v="Sí"/>
    <s v="Sí"/>
    <n v="10"/>
    <n v="9"/>
    <s v="Positivamente"/>
    <n v="70"/>
    <x v="0"/>
  </r>
  <r>
    <d v="2025-08-04T16:25:05"/>
    <x v="0"/>
    <x v="0"/>
    <x v="0"/>
    <s v="Norte de Cali"/>
    <s v="Público (MIO, busetas)"/>
    <x v="8"/>
    <s v="Positivamente"/>
    <n v="50"/>
    <s v="No"/>
    <s v="Sí"/>
    <n v="5"/>
    <n v="10"/>
    <s v="No me ha mejorado"/>
    <n v="50"/>
    <x v="0"/>
  </r>
  <r>
    <d v="2025-08-06T08:50:07"/>
    <x v="0"/>
    <x v="0"/>
    <x v="1"/>
    <s v="Sur de Cali"/>
    <s v="Caminando"/>
    <x v="7"/>
    <s v="No me afecta"/>
    <n v="0"/>
    <s v="No"/>
    <s v="No"/>
    <n v="8"/>
    <n v="15"/>
    <s v="Positivamente"/>
    <n v="60"/>
    <x v="0"/>
  </r>
  <r>
    <d v="2025-08-06T08:51:30"/>
    <x v="0"/>
    <x v="1"/>
    <x v="1"/>
    <s v="Sur de Cali"/>
    <s v="Público (MIO, busetas)"/>
    <x v="2"/>
    <s v="Negativamente"/>
    <n v="60"/>
    <s v="No"/>
    <s v="Sí"/>
    <n v="10"/>
    <n v="8"/>
    <s v="Positivamente"/>
    <n v="70"/>
    <x v="0"/>
  </r>
  <r>
    <d v="2025-08-06T08:51:36"/>
    <x v="1"/>
    <x v="0"/>
    <x v="1"/>
    <s v="Otro municipio fuera de Cali"/>
    <s v="Privado carro particular"/>
    <x v="8"/>
    <s v="Negativamente"/>
    <n v="50"/>
    <s v="Sí"/>
    <s v="Sí"/>
    <n v="48"/>
    <n v="48"/>
    <s v="Positivamente"/>
    <n v="100"/>
    <x v="0"/>
  </r>
  <r>
    <d v="2025-08-06T08:51:47"/>
    <x v="0"/>
    <x v="0"/>
    <x v="1"/>
    <s v="Sur de Cali"/>
    <s v="Público (MIO, busetas)"/>
    <x v="2"/>
    <s v="Negativamente"/>
    <n v="60"/>
    <s v="No"/>
    <s v="Sí"/>
    <n v="5"/>
    <n v="10"/>
    <s v="No me ha mejorado"/>
    <n v="50"/>
    <x v="0"/>
  </r>
  <r>
    <d v="2025-08-06T08:51:49"/>
    <x v="0"/>
    <x v="0"/>
    <x v="1"/>
    <s v="Sur de Cali"/>
    <s v="Privado carro particular"/>
    <x v="11"/>
    <s v="No me afecta"/>
    <n v="5"/>
    <s v="No"/>
    <s v="Sí"/>
    <n v="6"/>
    <n v="6"/>
    <s v="No me ha mejorado"/>
    <n v="65"/>
    <x v="0"/>
  </r>
  <r>
    <d v="2025-08-06T08:51:55"/>
    <x v="0"/>
    <x v="0"/>
    <x v="1"/>
    <s v="Otro municipio fuera de Cali"/>
    <s v="Privado carro particular"/>
    <x v="6"/>
    <s v="No me afecta"/>
    <n v="0"/>
    <s v="No"/>
    <s v="No"/>
    <n v="1"/>
    <n v="3"/>
    <s v="Positivamente"/>
    <n v="30"/>
    <x v="1"/>
  </r>
  <r>
    <d v="2025-08-06T08:51:57"/>
    <x v="0"/>
    <x v="0"/>
    <x v="1"/>
    <s v="Sur de Cali"/>
    <s v="Privado carro particular"/>
    <x v="7"/>
    <s v="Negativamente"/>
    <n v="40"/>
    <s v="No"/>
    <s v="Sí"/>
    <n v="24"/>
    <n v="10"/>
    <s v="Negativamente"/>
    <n v="70"/>
    <x v="0"/>
  </r>
  <r>
    <d v="2025-08-06T08:52:13"/>
    <x v="0"/>
    <x v="0"/>
    <x v="1"/>
    <s v="Norte de Cali"/>
    <s v="Público (MIO, busetas)"/>
    <x v="8"/>
    <s v="Negativamente"/>
    <n v="45"/>
    <s v="No"/>
    <s v="Sí"/>
    <n v="30"/>
    <n v="20"/>
    <s v="No me ha mejorado"/>
    <n v="50"/>
    <x v="0"/>
  </r>
  <r>
    <d v="2025-08-06T08:52:16"/>
    <x v="0"/>
    <x v="0"/>
    <x v="1"/>
    <s v="Norte de Cali"/>
    <s v="Privado (moto, bicicleta, patineta, etc.)"/>
    <x v="5"/>
    <s v="Negativamente"/>
    <n v="40"/>
    <s v="No"/>
    <s v="No"/>
    <n v="3"/>
    <n v="5"/>
    <s v="No me ha mejorado"/>
    <n v="0"/>
    <x v="0"/>
  </r>
  <r>
    <d v="2025-08-06T08:52:24"/>
    <x v="1"/>
    <x v="0"/>
    <x v="1"/>
    <s v="Sur de Cali"/>
    <s v="Caminando"/>
    <x v="6"/>
    <s v="No me afecta"/>
    <n v="10"/>
    <s v="Sí"/>
    <s v="No"/>
    <n v="2"/>
    <n v="4"/>
    <s v="Positivamente"/>
    <n v="30"/>
    <x v="0"/>
  </r>
  <r>
    <d v="2025-08-06T08:52:35"/>
    <x v="0"/>
    <x v="2"/>
    <x v="1"/>
    <s v="Otro municipio fuera de Cali"/>
    <s v="Privado carro particular"/>
    <x v="13"/>
    <s v="Negativamente"/>
    <n v="40"/>
    <s v="Sí"/>
    <s v="Sí"/>
    <n v="2"/>
    <n v="1"/>
    <s v="Positivamente"/>
    <n v="50"/>
    <x v="0"/>
  </r>
  <r>
    <d v="2025-08-06T08:52:38"/>
    <x v="0"/>
    <x v="0"/>
    <x v="1"/>
    <s v="Sur de Cali"/>
    <s v="Privado carro particular"/>
    <x v="1"/>
    <s v="No me afecta"/>
    <n v="0"/>
    <s v="No"/>
    <s v="Sí"/>
    <n v="2"/>
    <n v="1"/>
    <s v="No me ha mejorado"/>
    <n v="15"/>
    <x v="0"/>
  </r>
  <r>
    <d v="2025-08-06T08:52:41"/>
    <x v="0"/>
    <x v="0"/>
    <x v="1"/>
    <s v="Sur de Cali"/>
    <s v="Caminando"/>
    <x v="2"/>
    <s v="No me afecta"/>
    <n v="10"/>
    <s v="No"/>
    <s v="Sí"/>
    <n v="4"/>
    <n v="8"/>
    <s v="Positivamente"/>
    <n v="20"/>
    <x v="0"/>
  </r>
  <r>
    <d v="2025-08-06T08:52:46"/>
    <x v="1"/>
    <x v="0"/>
    <x v="1"/>
    <s v="Sur de Cali"/>
    <s v="Privado (moto, bicicleta, patineta, etc.)"/>
    <x v="2"/>
    <s v="No me afecta"/>
    <n v="0"/>
    <s v="No"/>
    <s v="Sí"/>
    <n v="5"/>
    <n v="10"/>
    <s v="No me ha mejorado"/>
    <n v="30"/>
    <x v="0"/>
  </r>
  <r>
    <d v="2025-08-06T08:52:49"/>
    <x v="1"/>
    <x v="0"/>
    <x v="1"/>
    <s v="Sur de Cali"/>
    <s v="Público (taxis, aplicaciones)"/>
    <x v="6"/>
    <s v="No me afecta"/>
    <n v="12"/>
    <s v="No"/>
    <s v="Sí"/>
    <n v="3"/>
    <n v="2"/>
    <s v="Positivamente"/>
    <n v="40"/>
    <x v="0"/>
  </r>
  <r>
    <d v="2025-08-06T08:53:09"/>
    <x v="1"/>
    <x v="1"/>
    <x v="0"/>
    <s v="Occidente de Cali"/>
    <s v="Privado carro particular"/>
    <x v="10"/>
    <s v="No me afecta"/>
    <n v="0"/>
    <s v="Sí"/>
    <s v="Sí"/>
    <n v="2"/>
    <n v="2"/>
    <s v="No me ha mejorado"/>
    <n v="50"/>
    <x v="0"/>
  </r>
  <r>
    <d v="2025-08-06T08:53:09"/>
    <x v="0"/>
    <x v="1"/>
    <x v="1"/>
    <s v="Sur de Cali"/>
    <s v="Privado carro particular"/>
    <x v="2"/>
    <s v="No me afecta"/>
    <n v="89"/>
    <s v="No"/>
    <s v="No"/>
    <n v="0"/>
    <n v="3"/>
    <s v="No me ha mejorado"/>
    <n v="96"/>
    <x v="1"/>
  </r>
  <r>
    <d v="2025-08-06T08:53:22"/>
    <x v="1"/>
    <x v="2"/>
    <x v="1"/>
    <s v="Otro municipio fuera de Cali"/>
    <s v="Privado (moto, bicicleta, patineta, etc.)"/>
    <x v="6"/>
    <s v="No me afecta"/>
    <n v="0"/>
    <s v="No"/>
    <s v="No"/>
    <n v="5"/>
    <n v="2"/>
    <s v="No me ha mejorado"/>
    <n v="0"/>
    <x v="0"/>
  </r>
  <r>
    <d v="2025-08-06T08:53:45"/>
    <x v="0"/>
    <x v="0"/>
    <x v="1"/>
    <s v="Sur de Cali"/>
    <s v="Caminando"/>
    <x v="6"/>
    <s v="No me afecta"/>
    <n v="0"/>
    <s v="No"/>
    <s v="Sí"/>
    <n v="5"/>
    <n v="3"/>
    <s v="Positivamente"/>
    <n v="50"/>
    <x v="0"/>
  </r>
  <r>
    <d v="2025-08-06T08:53:50"/>
    <x v="0"/>
    <x v="0"/>
    <x v="1"/>
    <s v="Sur de Cali"/>
    <s v="Caminando"/>
    <x v="6"/>
    <s v="Positivamente"/>
    <n v="15"/>
    <s v="Sí"/>
    <s v="Sí"/>
    <n v="20"/>
    <n v="3"/>
    <s v="Positivamente"/>
    <n v="50"/>
    <x v="0"/>
  </r>
  <r>
    <d v="2025-08-06T08:53:59"/>
    <x v="1"/>
    <x v="0"/>
    <x v="1"/>
    <s v="Sur de Cali"/>
    <s v="Público (taxis, aplicaciones)"/>
    <x v="14"/>
    <s v="No me afecta"/>
    <n v="30"/>
    <s v="No"/>
    <s v="Sí"/>
    <n v="2"/>
    <n v="1"/>
    <s v="Positivamente"/>
    <n v="40"/>
    <x v="0"/>
  </r>
  <r>
    <d v="2025-08-06T08:54:00"/>
    <x v="0"/>
    <x v="0"/>
    <x v="1"/>
    <s v="Oriente de Cali"/>
    <s v="Privado (moto, bicicleta, patineta, etc.)"/>
    <x v="2"/>
    <s v="No me afecta"/>
    <n v="10"/>
    <s v="No"/>
    <s v="Sí"/>
    <n v="12"/>
    <n v="10"/>
    <s v="Positivamente"/>
    <n v="50"/>
    <x v="0"/>
  </r>
  <r>
    <d v="2025-08-06T08:54:12"/>
    <x v="0"/>
    <x v="0"/>
    <x v="1"/>
    <s v="Otro municipio fuera de Cali"/>
    <s v="Privado carro particular"/>
    <x v="0"/>
    <s v="Negativamente"/>
    <n v="50"/>
    <s v="No"/>
    <s v="Sí"/>
    <n v="4"/>
    <n v="0"/>
    <s v="Positivamente"/>
    <n v="40"/>
    <x v="1"/>
  </r>
  <r>
    <d v="2025-08-06T08:55:17"/>
    <x v="1"/>
    <x v="0"/>
    <x v="1"/>
    <s v="Sur de Cali"/>
    <s v="Privado (moto, bicicleta, patineta, etc.)"/>
    <x v="7"/>
    <s v="Positivamente"/>
    <n v="75"/>
    <s v="No"/>
    <s v="No"/>
    <n v="3"/>
    <n v="1"/>
    <s v="No me ha mejorado"/>
    <n v="30"/>
    <x v="0"/>
  </r>
  <r>
    <d v="2025-08-06T08:55:19"/>
    <x v="1"/>
    <x v="0"/>
    <x v="1"/>
    <s v="Sur de Cali"/>
    <s v="Privado (moto, bicicleta, patineta, etc.)"/>
    <x v="2"/>
    <s v="Negativamente"/>
    <n v="60"/>
    <s v="No"/>
    <s v="No"/>
    <n v="4"/>
    <n v="1"/>
    <s v="No me ha mejorado"/>
    <n v="40"/>
    <x v="1"/>
  </r>
  <r>
    <d v="2025-08-06T08:55:30"/>
    <x v="0"/>
    <x v="1"/>
    <x v="1"/>
    <s v="Otro municipio fuera de Cali"/>
    <s v="Público (MIO, busetas)"/>
    <x v="1"/>
    <s v="Negativamente"/>
    <n v="20"/>
    <s v="Sí"/>
    <s v="Sí"/>
    <n v="12"/>
    <n v="20"/>
    <s v="Positivamente"/>
    <n v="0"/>
    <x v="0"/>
  </r>
  <r>
    <d v="2025-08-06T08:55:39"/>
    <x v="0"/>
    <x v="0"/>
    <x v="1"/>
    <s v="Sur de Cali"/>
    <s v="Privado carro particular"/>
    <x v="2"/>
    <s v="No me afecta"/>
    <n v="10"/>
    <s v="No"/>
    <s v="Sí"/>
    <n v="4"/>
    <n v="23"/>
    <s v="No me ha mejorado"/>
    <n v="30"/>
    <x v="0"/>
  </r>
  <r>
    <d v="2025-08-06T08:55:58"/>
    <x v="1"/>
    <x v="0"/>
    <x v="1"/>
    <s v="Sur de Cali"/>
    <s v="Público (MIO, busetas)"/>
    <x v="5"/>
    <s v="No me afecta"/>
    <n v="0"/>
    <s v="Sí"/>
    <s v="Sí"/>
    <n v="1"/>
    <n v="4"/>
    <s v="Positivamente"/>
    <n v="70"/>
    <x v="0"/>
  </r>
  <r>
    <d v="2025-08-06T08:56:03"/>
    <x v="0"/>
    <x v="0"/>
    <x v="1"/>
    <s v="Sur de Cali"/>
    <s v="Público (taxis, aplicaciones)"/>
    <x v="6"/>
    <s v="No me afecta"/>
    <n v="10"/>
    <s v="No"/>
    <s v="Sí"/>
    <n v="4"/>
    <n v="8"/>
    <s v="Positivamente"/>
    <n v="30"/>
    <x v="0"/>
  </r>
  <r>
    <d v="2025-08-06T08:56:15"/>
    <x v="0"/>
    <x v="1"/>
    <x v="1"/>
    <s v="Sur de Cali"/>
    <s v="Caminando"/>
    <x v="15"/>
    <s v="No me afecta"/>
    <n v="5"/>
    <s v="No"/>
    <s v="Sí"/>
    <n v="24"/>
    <n v="24"/>
    <s v="No me ha mejorado"/>
    <n v="10"/>
    <x v="0"/>
  </r>
  <r>
    <d v="2025-08-06T08:56:20"/>
    <x v="0"/>
    <x v="0"/>
    <x v="1"/>
    <s v="Norte de Cali"/>
    <s v="Privado carro particular"/>
    <x v="16"/>
    <s v="Negativamente"/>
    <n v="75"/>
    <s v="No"/>
    <s v="Sí"/>
    <n v="4"/>
    <n v="20"/>
    <s v="No me ha mejorado"/>
    <n v="30"/>
    <x v="0"/>
  </r>
  <r>
    <d v="2025-08-06T08:57:05"/>
    <x v="1"/>
    <x v="1"/>
    <x v="1"/>
    <s v="Otro municipio fuera de Cali"/>
    <s v="Público (MIO, busetas)"/>
    <x v="17"/>
    <s v="Negativamente"/>
    <n v="60"/>
    <s v="No"/>
    <s v="Sí"/>
    <n v="2"/>
    <n v="2"/>
    <s v="No me ha mejorado"/>
    <n v="30"/>
    <x v="0"/>
  </r>
  <r>
    <d v="2025-08-06T11:20:46"/>
    <x v="1"/>
    <x v="0"/>
    <x v="0"/>
    <s v="Norte de Cali"/>
    <s v="Público (MIO, busetas)"/>
    <x v="1"/>
    <s v="Positivamente"/>
    <n v="70"/>
    <s v="Sí"/>
    <s v="No"/>
    <n v="0"/>
    <n v="0"/>
    <s v="Positivamente"/>
    <n v="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60EF5-28B0-4A87-8EAD-64A1F8EAF94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C22" firstHeaderRow="0" firstDataRow="1" firstDataCol="1"/>
  <pivotFields count="16">
    <pivotField numFmtId="164" showAll="0"/>
    <pivotField showAll="0">
      <items count="3">
        <item x="1"/>
        <item x="0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axis="axisRow" dataField="1" showAll="0">
      <items count="19">
        <item x="14"/>
        <item x="15"/>
        <item x="7"/>
        <item x="6"/>
        <item x="11"/>
        <item x="12"/>
        <item x="2"/>
        <item x="3"/>
        <item x="5"/>
        <item x="10"/>
        <item x="1"/>
        <item x="16"/>
        <item x="4"/>
        <item x="13"/>
        <item x="0"/>
        <item x="9"/>
        <item x="1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6. Tiempo desplazamiento" fld="6" subtotal="count" baseField="6" baseItem="0"/>
    <dataField name="Cuenta de 6. Tiempo desplazamiento2" fld="6" subtotal="count" showDataAs="percentOfTotal" baseField="6" baseItem="0" numFmtId="1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B871-C2AE-46A5-99B1-6FEEE7B6F70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numFmtId="164" showAll="0"/>
    <pivotField showAll="0"/>
    <pivotField axis="axisRow" dataField="1" showAll="0" sortType="descending">
      <items count="6">
        <item x="4"/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Frec. Absol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0ECD6-CB76-4040-B4A8-90186D1AEBA6}" name="TablaDinámica6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K22" firstHeaderRow="1" firstDataRow="2" firstDataCol="1"/>
  <pivotFields count="16">
    <pivotField numFmtId="164" showAll="0"/>
    <pivotField showAll="0"/>
    <pivotField axis="axisRow" dataField="1" showAll="0" sortType="descending">
      <items count="6">
        <item x="4"/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-2"/>
  </rowFields>
  <rowItems count="17">
    <i>
      <x v="4"/>
    </i>
    <i r="1">
      <x/>
    </i>
    <i r="1" i="1">
      <x v="1"/>
    </i>
    <i>
      <x v="1"/>
    </i>
    <i r="1">
      <x/>
    </i>
    <i r="1" i="1">
      <x v="1"/>
    </i>
    <i>
      <x v="3"/>
    </i>
    <i r="1">
      <x/>
    </i>
    <i r="1" i="1">
      <x v="1"/>
    </i>
    <i>
      <x v="2"/>
    </i>
    <i r="1">
      <x/>
    </i>
    <i r="1" i="1">
      <x v="1"/>
    </i>
    <i>
      <x/>
    </i>
    <i r="1">
      <x/>
    </i>
    <i r="1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FR Abs" fld="2" subtotal="count" baseField="0" baseItem="0"/>
    <dataField name="FR Rel" fld="2" subtotal="count" showDataAs="percentOfTotal" baseField="2" baseItem="1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5D9E5-813D-4B43-BF37-60E0A29AA967}" name="Tabla2" displayName="Tabla2" ref="A1:P2" totalsRowShown="0">
  <autoFilter ref="A1:P2" xr:uid="{6B75D9E5-813D-4B43-BF37-60E0A29AA967}"/>
  <tableColumns count="16">
    <tableColumn id="1" xr3:uid="{BB62A22C-CC4F-494D-9A35-938BFC2E234E}" name="Marca temporal" dataDxfId="1"/>
    <tableColumn id="2" xr3:uid="{492C476D-228A-4C9F-85F9-1A45804EBDD7}" name="1. Sexo"/>
    <tableColumn id="3" xr3:uid="{24FD8173-622D-40D9-BA36-4B78FC87BDFF}" name="2. Programa "/>
    <tableColumn id="4" xr3:uid="{A13F4C7F-4E3B-4507-8FF4-A4D4522D2BB4}" name="3. Grupo"/>
    <tableColumn id="5" xr3:uid="{63DEC73F-F571-4283-9AC6-176614FC4193}" name="4. residencia "/>
    <tableColumn id="6" xr3:uid="{23657644-7C49-4DD1-980B-C8F38781FEF1}" name="5. Tipotransporte "/>
    <tableColumn id="7" xr3:uid="{7D0851BE-B208-4265-873C-EFF32CE1985F}" name="6. Tiempo desplazamiento"/>
    <tableColumn id="8" xr3:uid="{099CB30C-39CE-4170-8AA1-9BE27A94F556}" name="7. afecta"/>
    <tableColumn id="9" xr3:uid="{5831D054-2D3B-4A93-A9F7-0EB4916A94A7}" name="8. porcentaje"/>
    <tableColumn id="10" xr3:uid="{198E8772-60FA-42E0-AE7C-A03EDDC63FEA}" name="9. gusta AA"/>
    <tableColumn id="11" xr3:uid="{19D5660F-F8D9-44EA-9537-2DD1017220FA}" name="10. Aplica AA"/>
    <tableColumn id="12" xr3:uid="{4DBE977B-9A37-4302-A625-FEEC841554F3}" name="11.  Tiempo antes"/>
    <tableColumn id="13" xr3:uid="{6011DE6E-A6C0-4763-B5F7-C0A075B61532}" name="12.  Tiempo después"/>
    <tableColumn id="14" xr3:uid="{D30BACB0-0103-4B66-9A0B-E3B5E94BACA9}" name="13. afecta rendimiento"/>
    <tableColumn id="15" xr3:uid="{50FD5139-1B07-410F-9F0A-CE88800A4F02}" name="14. porcentaje"/>
    <tableColumn id="16" xr3:uid="{FE7A5863-22B9-404B-8628-4E77F95F19AC}" name="15. responsabilidad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P63" headerRowDxfId="0">
  <autoFilter ref="A1:P63" xr:uid="{00000000-000C-0000-FFFF-FFFF00000000}"/>
  <tableColumns count="16">
    <tableColumn id="1" xr3:uid="{00000000-0010-0000-0000-000001000000}" name="Marca temporal"/>
    <tableColumn id="3" xr3:uid="{00000000-0010-0000-0000-000003000000}" name="1. Sexo"/>
    <tableColumn id="4" xr3:uid="{00000000-0010-0000-0000-000004000000}" name="2. Programa "/>
    <tableColumn id="5" xr3:uid="{00000000-0010-0000-0000-000005000000}" name="3. Grupo"/>
    <tableColumn id="6" xr3:uid="{00000000-0010-0000-0000-000006000000}" name="4. residencia "/>
    <tableColumn id="7" xr3:uid="{00000000-0010-0000-0000-000007000000}" name="5. Tipotransporte "/>
    <tableColumn id="8" xr3:uid="{00000000-0010-0000-0000-000008000000}" name="6. Tiempo desplazamiento"/>
    <tableColumn id="9" xr3:uid="{00000000-0010-0000-0000-000009000000}" name="7. afecta"/>
    <tableColumn id="10" xr3:uid="{00000000-0010-0000-0000-00000A000000}" name="8. porcentaje"/>
    <tableColumn id="11" xr3:uid="{00000000-0010-0000-0000-00000B000000}" name="9. gusta AA"/>
    <tableColumn id="12" xr3:uid="{00000000-0010-0000-0000-00000C000000}" name="10. Aplica AA"/>
    <tableColumn id="13" xr3:uid="{00000000-0010-0000-0000-00000D000000}" name="11.  Tiempo antes"/>
    <tableColumn id="14" xr3:uid="{00000000-0010-0000-0000-00000E000000}" name="12.  Tiempo después"/>
    <tableColumn id="15" xr3:uid="{00000000-0010-0000-0000-00000F000000}" name="13. afecta rendimiento"/>
    <tableColumn id="16" xr3:uid="{00000000-0010-0000-0000-000010000000}" name="14. porcentaje"/>
    <tableColumn id="17" xr3:uid="{00000000-0010-0000-0000-000011000000}" name="15. responsabilidades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78FB-EEF3-46A3-A36E-2DF22DE640EA}">
  <dimension ref="A3:C22"/>
  <sheetViews>
    <sheetView zoomScale="160" zoomScaleNormal="160" workbookViewId="0">
      <selection activeCell="I8" sqref="I8"/>
    </sheetView>
  </sheetViews>
  <sheetFormatPr baseColWidth="10" defaultRowHeight="12.5" x14ac:dyDescent="0.25"/>
  <cols>
    <col min="1" max="1" width="16.54296875" bestFit="1" customWidth="1"/>
    <col min="2" max="2" width="32.26953125" bestFit="1" customWidth="1"/>
    <col min="3" max="3" width="33.26953125" bestFit="1" customWidth="1"/>
    <col min="4" max="4" width="12.81640625" bestFit="1" customWidth="1"/>
    <col min="5" max="5" width="11.54296875" bestFit="1" customWidth="1"/>
    <col min="6" max="6" width="17.54296875" bestFit="1" customWidth="1"/>
    <col min="7" max="7" width="16.26953125" bestFit="1" customWidth="1"/>
  </cols>
  <sheetData>
    <row r="3" spans="1:3" x14ac:dyDescent="0.25">
      <c r="A3" s="18" t="s">
        <v>54</v>
      </c>
      <c r="B3" s="19" t="s">
        <v>56</v>
      </c>
      <c r="C3" s="19" t="s">
        <v>57</v>
      </c>
    </row>
    <row r="4" spans="1:3" x14ac:dyDescent="0.25">
      <c r="A4" s="20">
        <v>6</v>
      </c>
      <c r="B4" s="21">
        <v>1</v>
      </c>
      <c r="C4" s="22">
        <v>1.6129032258064516E-2</v>
      </c>
    </row>
    <row r="5" spans="1:3" x14ac:dyDescent="0.25">
      <c r="A5" s="20">
        <v>10</v>
      </c>
      <c r="B5" s="21">
        <v>1</v>
      </c>
      <c r="C5" s="22">
        <v>1.6129032258064516E-2</v>
      </c>
    </row>
    <row r="6" spans="1:3" x14ac:dyDescent="0.25">
      <c r="A6" s="20">
        <v>15</v>
      </c>
      <c r="B6" s="21">
        <v>5</v>
      </c>
      <c r="C6" s="22">
        <v>8.0645161290322578E-2</v>
      </c>
    </row>
    <row r="7" spans="1:3" x14ac:dyDescent="0.25">
      <c r="A7" s="20">
        <v>20</v>
      </c>
      <c r="B7" s="21">
        <v>10</v>
      </c>
      <c r="C7" s="22">
        <v>0.16129032258064516</v>
      </c>
    </row>
    <row r="8" spans="1:3" x14ac:dyDescent="0.25">
      <c r="A8" s="20">
        <v>25</v>
      </c>
      <c r="B8" s="21">
        <v>2</v>
      </c>
      <c r="C8" s="22">
        <v>3.2258064516129031E-2</v>
      </c>
    </row>
    <row r="9" spans="1:3" x14ac:dyDescent="0.25">
      <c r="A9" s="20">
        <v>27</v>
      </c>
      <c r="B9" s="21">
        <v>1</v>
      </c>
      <c r="C9" s="22">
        <v>1.6129032258064516E-2</v>
      </c>
    </row>
    <row r="10" spans="1:3" x14ac:dyDescent="0.25">
      <c r="A10" s="20">
        <v>30</v>
      </c>
      <c r="B10" s="21">
        <v>10</v>
      </c>
      <c r="C10" s="22">
        <v>0.16129032258064516</v>
      </c>
    </row>
    <row r="11" spans="1:3" x14ac:dyDescent="0.25">
      <c r="A11" s="20">
        <v>35</v>
      </c>
      <c r="B11" s="21">
        <v>1</v>
      </c>
      <c r="C11" s="22">
        <v>1.6129032258064516E-2</v>
      </c>
    </row>
    <row r="12" spans="1:3" x14ac:dyDescent="0.25">
      <c r="A12" s="20">
        <v>40</v>
      </c>
      <c r="B12" s="21">
        <v>6</v>
      </c>
      <c r="C12" s="22">
        <v>9.6774193548387094E-2</v>
      </c>
    </row>
    <row r="13" spans="1:3" x14ac:dyDescent="0.25">
      <c r="A13" s="20">
        <v>45</v>
      </c>
      <c r="B13" s="21">
        <v>3</v>
      </c>
      <c r="C13" s="22">
        <v>4.8387096774193547E-2</v>
      </c>
    </row>
    <row r="14" spans="1:3" x14ac:dyDescent="0.25">
      <c r="A14" s="20">
        <v>60</v>
      </c>
      <c r="B14" s="21">
        <v>9</v>
      </c>
      <c r="C14" s="22">
        <v>0.14516129032258066</v>
      </c>
    </row>
    <row r="15" spans="1:3" x14ac:dyDescent="0.25">
      <c r="A15" s="20">
        <v>65</v>
      </c>
      <c r="B15" s="21">
        <v>1</v>
      </c>
      <c r="C15" s="22">
        <v>1.6129032258064516E-2</v>
      </c>
    </row>
    <row r="16" spans="1:3" x14ac:dyDescent="0.25">
      <c r="A16" s="20">
        <v>70</v>
      </c>
      <c r="B16" s="21">
        <v>2</v>
      </c>
      <c r="C16" s="22">
        <v>3.2258064516129031E-2</v>
      </c>
    </row>
    <row r="17" spans="1:3" x14ac:dyDescent="0.25">
      <c r="A17" s="20">
        <v>80</v>
      </c>
      <c r="B17" s="21">
        <v>1</v>
      </c>
      <c r="C17" s="22">
        <v>1.6129032258064516E-2</v>
      </c>
    </row>
    <row r="18" spans="1:3" x14ac:dyDescent="0.25">
      <c r="A18" s="20">
        <v>90</v>
      </c>
      <c r="B18" s="21">
        <v>3</v>
      </c>
      <c r="C18" s="22">
        <v>4.8387096774193547E-2</v>
      </c>
    </row>
    <row r="19" spans="1:3" x14ac:dyDescent="0.25">
      <c r="A19" s="20">
        <v>100</v>
      </c>
      <c r="B19" s="21">
        <v>1</v>
      </c>
      <c r="C19" s="22">
        <v>1.6129032258064516E-2</v>
      </c>
    </row>
    <row r="20" spans="1:3" x14ac:dyDescent="0.25">
      <c r="A20" s="20">
        <v>110</v>
      </c>
      <c r="B20" s="21">
        <v>1</v>
      </c>
      <c r="C20" s="22">
        <v>1.6129032258064516E-2</v>
      </c>
    </row>
    <row r="21" spans="1:3" x14ac:dyDescent="0.25">
      <c r="A21" s="20">
        <v>120</v>
      </c>
      <c r="B21" s="21">
        <v>4</v>
      </c>
      <c r="C21" s="22">
        <v>6.4516129032258063E-2</v>
      </c>
    </row>
    <row r="22" spans="1:3" x14ac:dyDescent="0.25">
      <c r="A22" s="20" t="s">
        <v>55</v>
      </c>
      <c r="B22" s="21">
        <v>62</v>
      </c>
      <c r="C22" s="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AA09-0C8C-4D96-A54A-0E6C784DF042}">
  <dimension ref="A1:C6"/>
  <sheetViews>
    <sheetView workbookViewId="0">
      <selection activeCell="I8" sqref="I8"/>
    </sheetView>
  </sheetViews>
  <sheetFormatPr baseColWidth="10" defaultRowHeight="12.5" x14ac:dyDescent="0.25"/>
  <cols>
    <col min="1" max="1" width="28.453125" bestFit="1" customWidth="1"/>
  </cols>
  <sheetData>
    <row r="1" spans="1:3" x14ac:dyDescent="0.25">
      <c r="A1" s="14" t="s">
        <v>41</v>
      </c>
      <c r="B1" t="s">
        <v>62</v>
      </c>
      <c r="C1" t="s">
        <v>63</v>
      </c>
    </row>
    <row r="2" spans="1:3" x14ac:dyDescent="0.25">
      <c r="A2" s="23" t="s">
        <v>17</v>
      </c>
    </row>
    <row r="3" spans="1:3" x14ac:dyDescent="0.25">
      <c r="A3" s="24" t="s">
        <v>24</v>
      </c>
    </row>
    <row r="4" spans="1:3" x14ac:dyDescent="0.25">
      <c r="A4" s="23" t="s">
        <v>29</v>
      </c>
    </row>
    <row r="5" spans="1:3" x14ac:dyDescent="0.25">
      <c r="A5" s="25" t="s">
        <v>37</v>
      </c>
    </row>
    <row r="6" spans="1:3" x14ac:dyDescent="0.25">
      <c r="A6" s="2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E5DE-D10A-46CD-82C2-5575AC4119E3}">
  <dimension ref="A1:E17"/>
  <sheetViews>
    <sheetView zoomScale="190" zoomScaleNormal="190" workbookViewId="0">
      <selection activeCell="I8" sqref="I8"/>
    </sheetView>
  </sheetViews>
  <sheetFormatPr baseColWidth="10" defaultRowHeight="12.5" x14ac:dyDescent="0.25"/>
  <sheetData>
    <row r="1" spans="1:5" x14ac:dyDescent="0.25">
      <c r="A1" s="14" t="s">
        <v>1</v>
      </c>
      <c r="B1" t="s">
        <v>58</v>
      </c>
    </row>
    <row r="2" spans="1:5" x14ac:dyDescent="0.25">
      <c r="A2" s="14" t="s">
        <v>2</v>
      </c>
      <c r="B2" t="s">
        <v>58</v>
      </c>
    </row>
    <row r="3" spans="1:5" x14ac:dyDescent="0.25">
      <c r="A3" s="14" t="s">
        <v>3</v>
      </c>
      <c r="B3" t="s">
        <v>58</v>
      </c>
      <c r="D3" t="s">
        <v>58</v>
      </c>
      <c r="E3" t="s">
        <v>60</v>
      </c>
    </row>
    <row r="4" spans="1:5" x14ac:dyDescent="0.25">
      <c r="A4" s="14" t="s">
        <v>4</v>
      </c>
      <c r="B4" t="s">
        <v>58</v>
      </c>
      <c r="D4" t="s">
        <v>59</v>
      </c>
      <c r="E4" t="s">
        <v>61</v>
      </c>
    </row>
    <row r="5" spans="1:5" x14ac:dyDescent="0.25">
      <c r="A5" s="14" t="s">
        <v>5</v>
      </c>
      <c r="B5" t="s">
        <v>58</v>
      </c>
    </row>
    <row r="6" spans="1:5" x14ac:dyDescent="0.25">
      <c r="A6" s="14" t="s">
        <v>6</v>
      </c>
      <c r="B6" t="s">
        <v>59</v>
      </c>
    </row>
    <row r="7" spans="1:5" x14ac:dyDescent="0.25">
      <c r="A7" s="14" t="s">
        <v>7</v>
      </c>
      <c r="B7" t="s">
        <v>58</v>
      </c>
    </row>
    <row r="8" spans="1:5" x14ac:dyDescent="0.25">
      <c r="A8" s="14" t="s">
        <v>8</v>
      </c>
      <c r="B8" t="s">
        <v>59</v>
      </c>
    </row>
    <row r="9" spans="1:5" x14ac:dyDescent="0.25">
      <c r="A9" s="14" t="s">
        <v>9</v>
      </c>
    </row>
    <row r="10" spans="1:5" x14ac:dyDescent="0.25">
      <c r="A10" s="14" t="s">
        <v>10</v>
      </c>
    </row>
    <row r="11" spans="1:5" x14ac:dyDescent="0.25">
      <c r="A11" s="14" t="s">
        <v>11</v>
      </c>
    </row>
    <row r="12" spans="1:5" x14ac:dyDescent="0.25">
      <c r="A12" s="14" t="s">
        <v>12</v>
      </c>
    </row>
    <row r="13" spans="1:5" x14ac:dyDescent="0.25">
      <c r="A13" s="14" t="s">
        <v>13</v>
      </c>
    </row>
    <row r="14" spans="1:5" x14ac:dyDescent="0.25">
      <c r="A14" s="14" t="s">
        <v>14</v>
      </c>
    </row>
    <row r="15" spans="1:5" x14ac:dyDescent="0.25">
      <c r="A15" s="15" t="s">
        <v>15</v>
      </c>
    </row>
    <row r="16" spans="1:5" x14ac:dyDescent="0.25">
      <c r="A16" s="16"/>
    </row>
    <row r="17" spans="1:1" x14ac:dyDescent="0.25">
      <c r="A1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F42A-5A05-4E58-A0DA-E92DB6A9B8DE}">
  <dimension ref="A1:P2"/>
  <sheetViews>
    <sheetView workbookViewId="0">
      <selection activeCell="I8" sqref="I8"/>
    </sheetView>
  </sheetViews>
  <sheetFormatPr baseColWidth="10" defaultRowHeight="12.5" x14ac:dyDescent="0.25"/>
  <cols>
    <col min="1" max="1" width="15.1796875" customWidth="1"/>
    <col min="3" max="3" width="13.08984375" customWidth="1"/>
    <col min="5" max="5" width="13.54296875" customWidth="1"/>
    <col min="6" max="6" width="16.6328125" customWidth="1"/>
    <col min="7" max="7" width="23.6328125" customWidth="1"/>
    <col min="9" max="9" width="13.08984375" customWidth="1"/>
    <col min="10" max="10" width="12.26953125" customWidth="1"/>
    <col min="11" max="11" width="13.81640625" customWidth="1"/>
    <col min="12" max="12" width="17.08984375" customWidth="1"/>
    <col min="13" max="13" width="19.36328125" customWidth="1"/>
    <col min="14" max="14" width="20.36328125" customWidth="1"/>
    <col min="15" max="15" width="14.08984375" customWidth="1"/>
    <col min="16" max="16" width="20.08984375" customWidth="1"/>
  </cols>
  <sheetData>
    <row r="1" spans="1:16" x14ac:dyDescent="0.25">
      <c r="A1" t="s">
        <v>0</v>
      </c>
      <c r="B1" t="s">
        <v>1</v>
      </c>
      <c r="C1" t="s">
        <v>41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25">
      <c r="A2" s="44">
        <v>45873.672326388885</v>
      </c>
      <c r="B2" t="s">
        <v>28</v>
      </c>
      <c r="C2" t="s">
        <v>39</v>
      </c>
      <c r="D2">
        <v>3</v>
      </c>
      <c r="E2" t="s">
        <v>31</v>
      </c>
      <c r="F2" t="s">
        <v>35</v>
      </c>
      <c r="G2">
        <v>40</v>
      </c>
      <c r="H2" t="s">
        <v>32</v>
      </c>
      <c r="I2">
        <v>0</v>
      </c>
      <c r="J2" t="s">
        <v>21</v>
      </c>
      <c r="K2" t="s">
        <v>22</v>
      </c>
      <c r="L2">
        <v>7</v>
      </c>
      <c r="M2">
        <v>7</v>
      </c>
      <c r="N2" t="s">
        <v>30</v>
      </c>
      <c r="O2">
        <v>80</v>
      </c>
      <c r="P2" t="s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893C-B867-457D-9431-2A61AD377378}">
  <dimension ref="A3:K22"/>
  <sheetViews>
    <sheetView topLeftCell="G1" workbookViewId="0">
      <selection activeCell="I8" sqref="I8"/>
    </sheetView>
  </sheetViews>
  <sheetFormatPr baseColWidth="10" defaultRowHeight="12.5" x14ac:dyDescent="0.25"/>
  <cols>
    <col min="1" max="1" width="28.453125" bestFit="1" customWidth="1"/>
    <col min="2" max="2" width="10" bestFit="1" customWidth="1"/>
    <col min="4" max="4" width="13.6328125" bestFit="1" customWidth="1"/>
    <col min="5" max="5" width="14.7265625" bestFit="1" customWidth="1"/>
    <col min="8" max="8" width="30.1796875" bestFit="1" customWidth="1"/>
    <col min="9" max="9" width="20.54296875" bestFit="1" customWidth="1"/>
    <col min="10" max="10" width="7" bestFit="1" customWidth="1"/>
    <col min="11" max="11" width="11.26953125" bestFit="1" customWidth="1"/>
    <col min="12" max="12" width="21.26953125" bestFit="1" customWidth="1"/>
    <col min="13" max="13" width="24.81640625" bestFit="1" customWidth="1"/>
    <col min="14" max="14" width="25.81640625" bestFit="1" customWidth="1"/>
  </cols>
  <sheetData>
    <row r="3" spans="1:11" x14ac:dyDescent="0.25">
      <c r="A3" s="29" t="s">
        <v>54</v>
      </c>
      <c r="B3" s="30" t="s">
        <v>64</v>
      </c>
      <c r="C3" t="s">
        <v>65</v>
      </c>
      <c r="D3" t="s">
        <v>66</v>
      </c>
      <c r="E3" t="s">
        <v>67</v>
      </c>
    </row>
    <row r="4" spans="1:11" x14ac:dyDescent="0.25">
      <c r="A4" s="31" t="s">
        <v>17</v>
      </c>
      <c r="B4" s="32">
        <v>39</v>
      </c>
      <c r="C4" s="37">
        <f>+B4/$B$9</f>
        <v>0.62903225806451613</v>
      </c>
      <c r="D4">
        <f>+B4</f>
        <v>39</v>
      </c>
      <c r="E4" s="38">
        <f>+D4/$D$8</f>
        <v>0.62903225806451613</v>
      </c>
      <c r="H4" s="26"/>
      <c r="I4" s="29" t="s">
        <v>68</v>
      </c>
      <c r="J4" s="27"/>
      <c r="K4" s="28"/>
    </row>
    <row r="5" spans="1:11" x14ac:dyDescent="0.25">
      <c r="A5" s="33" t="s">
        <v>24</v>
      </c>
      <c r="B5" s="34">
        <v>16</v>
      </c>
      <c r="C5" s="37">
        <f t="shared" ref="C5:C8" si="0">+B5/$B$9</f>
        <v>0.25806451612903225</v>
      </c>
      <c r="D5">
        <f>+B5+D4</f>
        <v>55</v>
      </c>
      <c r="E5" s="38">
        <f t="shared" ref="E5:E8" si="1">+D5/$D$8</f>
        <v>0.88709677419354838</v>
      </c>
      <c r="H5" s="29" t="s">
        <v>54</v>
      </c>
      <c r="I5" s="26">
        <v>1</v>
      </c>
      <c r="J5" s="39">
        <v>3</v>
      </c>
      <c r="K5" s="30" t="s">
        <v>55</v>
      </c>
    </row>
    <row r="6" spans="1:11" x14ac:dyDescent="0.25">
      <c r="A6" s="33" t="s">
        <v>29</v>
      </c>
      <c r="B6" s="34">
        <v>4</v>
      </c>
      <c r="C6" s="37">
        <f t="shared" si="0"/>
        <v>6.4516129032258063E-2</v>
      </c>
      <c r="D6">
        <f>+B6+D5</f>
        <v>59</v>
      </c>
      <c r="E6" s="38">
        <f t="shared" si="1"/>
        <v>0.95161290322580649</v>
      </c>
      <c r="H6" s="31" t="s">
        <v>17</v>
      </c>
      <c r="I6" s="40"/>
      <c r="J6" s="41"/>
      <c r="K6" s="32"/>
    </row>
    <row r="7" spans="1:11" x14ac:dyDescent="0.25">
      <c r="A7" s="33" t="s">
        <v>37</v>
      </c>
      <c r="B7" s="34">
        <v>2</v>
      </c>
      <c r="C7" s="37">
        <f t="shared" si="0"/>
        <v>3.2258064516129031E-2</v>
      </c>
      <c r="D7">
        <f t="shared" ref="D7:D8" si="2">+B7+D6</f>
        <v>61</v>
      </c>
      <c r="E7" s="38">
        <f t="shared" si="1"/>
        <v>0.9838709677419355</v>
      </c>
      <c r="H7" s="45" t="s">
        <v>69</v>
      </c>
      <c r="I7" s="42">
        <v>15</v>
      </c>
      <c r="J7" s="43">
        <v>24</v>
      </c>
      <c r="K7" s="34">
        <v>39</v>
      </c>
    </row>
    <row r="8" spans="1:11" x14ac:dyDescent="0.25">
      <c r="A8" s="33" t="s">
        <v>39</v>
      </c>
      <c r="B8" s="34">
        <v>1</v>
      </c>
      <c r="C8" s="37">
        <f t="shared" si="0"/>
        <v>1.6129032258064516E-2</v>
      </c>
      <c r="D8">
        <f t="shared" si="2"/>
        <v>62</v>
      </c>
      <c r="E8" s="38">
        <f t="shared" si="1"/>
        <v>1</v>
      </c>
      <c r="H8" s="45" t="s">
        <v>71</v>
      </c>
      <c r="I8" s="46">
        <v>0.24193548387096775</v>
      </c>
      <c r="J8" s="47">
        <v>0.38709677419354838</v>
      </c>
      <c r="K8" s="48">
        <v>0.62903225806451613</v>
      </c>
    </row>
    <row r="9" spans="1:11" x14ac:dyDescent="0.25">
      <c r="A9" s="35" t="s">
        <v>55</v>
      </c>
      <c r="B9" s="36">
        <v>62</v>
      </c>
      <c r="H9" s="33" t="s">
        <v>24</v>
      </c>
      <c r="I9" s="42"/>
      <c r="J9" s="43"/>
      <c r="K9" s="34"/>
    </row>
    <row r="10" spans="1:11" x14ac:dyDescent="0.25">
      <c r="H10" s="45" t="s">
        <v>69</v>
      </c>
      <c r="I10" s="42">
        <v>11</v>
      </c>
      <c r="J10" s="43">
        <v>5</v>
      </c>
      <c r="K10" s="34">
        <v>16</v>
      </c>
    </row>
    <row r="11" spans="1:11" x14ac:dyDescent="0.25">
      <c r="H11" s="45" t="s">
        <v>71</v>
      </c>
      <c r="I11" s="46">
        <v>0.17741935483870969</v>
      </c>
      <c r="J11" s="47">
        <v>8.0645161290322578E-2</v>
      </c>
      <c r="K11" s="48">
        <v>0.25806451612903225</v>
      </c>
    </row>
    <row r="12" spans="1:11" x14ac:dyDescent="0.25">
      <c r="H12" s="33" t="s">
        <v>29</v>
      </c>
      <c r="I12" s="42"/>
      <c r="J12" s="43"/>
      <c r="K12" s="34"/>
    </row>
    <row r="13" spans="1:11" x14ac:dyDescent="0.25">
      <c r="H13" s="45" t="s">
        <v>69</v>
      </c>
      <c r="I13" s="42">
        <v>2</v>
      </c>
      <c r="J13" s="43">
        <v>2</v>
      </c>
      <c r="K13" s="34">
        <v>4</v>
      </c>
    </row>
    <row r="14" spans="1:11" x14ac:dyDescent="0.25">
      <c r="H14" s="45" t="s">
        <v>71</v>
      </c>
      <c r="I14" s="46">
        <v>3.2258064516129031E-2</v>
      </c>
      <c r="J14" s="47">
        <v>3.2258064516129031E-2</v>
      </c>
      <c r="K14" s="48">
        <v>6.4516129032258063E-2</v>
      </c>
    </row>
    <row r="15" spans="1:11" x14ac:dyDescent="0.25">
      <c r="H15" s="33" t="s">
        <v>37</v>
      </c>
      <c r="I15" s="42"/>
      <c r="J15" s="43"/>
      <c r="K15" s="34"/>
    </row>
    <row r="16" spans="1:11" x14ac:dyDescent="0.25">
      <c r="H16" s="45" t="s">
        <v>69</v>
      </c>
      <c r="I16" s="42">
        <v>2</v>
      </c>
      <c r="J16" s="43"/>
      <c r="K16" s="34">
        <v>2</v>
      </c>
    </row>
    <row r="17" spans="8:11" x14ac:dyDescent="0.25">
      <c r="H17" s="45" t="s">
        <v>71</v>
      </c>
      <c r="I17" s="46">
        <v>3.2258064516129031E-2</v>
      </c>
      <c r="J17" s="47">
        <v>0</v>
      </c>
      <c r="K17" s="48">
        <v>3.2258064516129031E-2</v>
      </c>
    </row>
    <row r="18" spans="8:11" x14ac:dyDescent="0.25">
      <c r="H18" s="33" t="s">
        <v>39</v>
      </c>
      <c r="I18" s="42"/>
      <c r="J18" s="43"/>
      <c r="K18" s="34"/>
    </row>
    <row r="19" spans="8:11" x14ac:dyDescent="0.25">
      <c r="H19" s="45" t="s">
        <v>69</v>
      </c>
      <c r="I19" s="42"/>
      <c r="J19" s="43">
        <v>1</v>
      </c>
      <c r="K19" s="34">
        <v>1</v>
      </c>
    </row>
    <row r="20" spans="8:11" x14ac:dyDescent="0.25">
      <c r="H20" s="45" t="s">
        <v>71</v>
      </c>
      <c r="I20" s="46">
        <v>0</v>
      </c>
      <c r="J20" s="47">
        <v>1.6129032258064516E-2</v>
      </c>
      <c r="K20" s="48">
        <v>1.6129032258064516E-2</v>
      </c>
    </row>
    <row r="21" spans="8:11" x14ac:dyDescent="0.25">
      <c r="H21" s="31" t="s">
        <v>70</v>
      </c>
      <c r="I21" s="40">
        <v>30</v>
      </c>
      <c r="J21" s="41">
        <v>32</v>
      </c>
      <c r="K21" s="32">
        <v>62</v>
      </c>
    </row>
    <row r="22" spans="8:11" x14ac:dyDescent="0.25">
      <c r="H22" s="35" t="s">
        <v>72</v>
      </c>
      <c r="I22" s="49">
        <v>0.4838709677419355</v>
      </c>
      <c r="J22" s="50">
        <v>0.5161290322580645</v>
      </c>
      <c r="K22" s="5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3"/>
  <sheetViews>
    <sheetView tabSelected="1" zoomScale="130" zoomScaleNormal="130" workbookViewId="0">
      <pane ySplit="1" topLeftCell="A2" activePane="bottomLeft" state="frozen"/>
      <selection pane="bottomLeft" activeCell="C1" sqref="C1"/>
    </sheetView>
  </sheetViews>
  <sheetFormatPr baseColWidth="10" defaultColWidth="12.54296875" defaultRowHeight="15.75" customHeight="1" x14ac:dyDescent="0.25"/>
  <cols>
    <col min="1" max="2" width="18.81640625" customWidth="1"/>
    <col min="3" max="3" width="26.54296875" customWidth="1"/>
    <col min="4" max="4" width="8.1796875" bestFit="1" customWidth="1"/>
    <col min="5" max="5" width="25.26953125" customWidth="1"/>
    <col min="6" max="6" width="33.453125" bestFit="1" customWidth="1"/>
    <col min="7" max="7" width="23" bestFit="1" customWidth="1"/>
    <col min="8" max="8" width="13.1796875" bestFit="1" customWidth="1"/>
    <col min="9" max="9" width="11.7265625" bestFit="1" customWidth="1"/>
    <col min="10" max="10" width="10.81640625" bestFit="1" customWidth="1"/>
    <col min="11" max="11" width="12.453125" bestFit="1" customWidth="1"/>
    <col min="12" max="12" width="15.81640625" bestFit="1" customWidth="1"/>
    <col min="13" max="13" width="18.453125" bestFit="1" customWidth="1"/>
    <col min="14" max="14" width="19.453125" bestFit="1" customWidth="1"/>
    <col min="15" max="15" width="12.7265625" bestFit="1" customWidth="1"/>
    <col min="16" max="16" width="19.1796875" bestFit="1" customWidth="1"/>
    <col min="17" max="22" width="18.81640625" customWidth="1"/>
  </cols>
  <sheetData>
    <row r="1" spans="1:16" s="16" customFormat="1" ht="15.75" customHeight="1" x14ac:dyDescent="0.25">
      <c r="A1" s="13" t="s">
        <v>0</v>
      </c>
      <c r="B1" s="14" t="s">
        <v>1</v>
      </c>
      <c r="C1" s="14" t="s">
        <v>41</v>
      </c>
      <c r="D1" s="14" t="s">
        <v>3</v>
      </c>
      <c r="E1" s="14" t="s">
        <v>42</v>
      </c>
      <c r="F1" s="14" t="s">
        <v>43</v>
      </c>
      <c r="G1" s="17" t="s">
        <v>44</v>
      </c>
      <c r="H1" s="14" t="s">
        <v>45</v>
      </c>
      <c r="I1" s="14" t="s">
        <v>46</v>
      </c>
      <c r="J1" s="14" t="s">
        <v>47</v>
      </c>
      <c r="K1" s="14" t="s">
        <v>48</v>
      </c>
      <c r="L1" s="14" t="s">
        <v>49</v>
      </c>
      <c r="M1" s="14" t="s">
        <v>50</v>
      </c>
      <c r="N1" s="14" t="s">
        <v>51</v>
      </c>
      <c r="O1" s="14" t="s">
        <v>52</v>
      </c>
      <c r="P1" s="15" t="s">
        <v>53</v>
      </c>
    </row>
    <row r="2" spans="1:16" ht="15.75" customHeight="1" x14ac:dyDescent="0.25">
      <c r="A2" s="1">
        <v>45873.669954583333</v>
      </c>
      <c r="B2" s="2" t="s">
        <v>16</v>
      </c>
      <c r="C2" s="2" t="s">
        <v>17</v>
      </c>
      <c r="D2" s="2">
        <v>1</v>
      </c>
      <c r="E2" s="2" t="s">
        <v>18</v>
      </c>
      <c r="F2" s="2" t="s">
        <v>19</v>
      </c>
      <c r="G2" s="2">
        <v>90</v>
      </c>
      <c r="H2" s="2" t="s">
        <v>20</v>
      </c>
      <c r="I2" s="2">
        <v>75</v>
      </c>
      <c r="J2" s="2" t="s">
        <v>21</v>
      </c>
      <c r="K2" s="2" t="s">
        <v>22</v>
      </c>
      <c r="L2" s="2">
        <v>12</v>
      </c>
      <c r="M2" s="2">
        <v>4</v>
      </c>
      <c r="N2" s="2" t="s">
        <v>20</v>
      </c>
      <c r="O2" s="2">
        <v>50</v>
      </c>
      <c r="P2" s="3" t="s">
        <v>23</v>
      </c>
    </row>
    <row r="3" spans="1:16" ht="15.75" customHeight="1" x14ac:dyDescent="0.25">
      <c r="A3" s="4">
        <v>45873.6700169213</v>
      </c>
      <c r="B3" s="5" t="s">
        <v>16</v>
      </c>
      <c r="C3" s="5" t="s">
        <v>24</v>
      </c>
      <c r="D3" s="5">
        <v>1</v>
      </c>
      <c r="E3" s="5" t="s">
        <v>25</v>
      </c>
      <c r="F3" s="5" t="s">
        <v>26</v>
      </c>
      <c r="G3" s="5">
        <v>90</v>
      </c>
      <c r="H3" s="5" t="s">
        <v>20</v>
      </c>
      <c r="I3" s="5">
        <v>40</v>
      </c>
      <c r="J3" s="5" t="s">
        <v>21</v>
      </c>
      <c r="K3" s="5" t="s">
        <v>22</v>
      </c>
      <c r="L3" s="5">
        <v>10</v>
      </c>
      <c r="M3" s="5">
        <v>5</v>
      </c>
      <c r="N3" s="5" t="s">
        <v>27</v>
      </c>
      <c r="O3" s="5">
        <v>50</v>
      </c>
      <c r="P3" s="6" t="s">
        <v>23</v>
      </c>
    </row>
    <row r="4" spans="1:16" ht="15.75" customHeight="1" x14ac:dyDescent="0.25">
      <c r="A4" s="7">
        <v>45873.670050486107</v>
      </c>
      <c r="B4" s="8" t="s">
        <v>28</v>
      </c>
      <c r="C4" s="8" t="s">
        <v>29</v>
      </c>
      <c r="D4" s="8">
        <v>1</v>
      </c>
      <c r="E4" s="8" t="s">
        <v>25</v>
      </c>
      <c r="F4" s="8" t="s">
        <v>19</v>
      </c>
      <c r="G4" s="8">
        <v>60</v>
      </c>
      <c r="H4" s="8" t="s">
        <v>20</v>
      </c>
      <c r="I4" s="8">
        <v>40</v>
      </c>
      <c r="J4" s="8" t="s">
        <v>22</v>
      </c>
      <c r="K4" s="8" t="s">
        <v>22</v>
      </c>
      <c r="L4" s="8">
        <v>12</v>
      </c>
      <c r="M4" s="8">
        <v>12</v>
      </c>
      <c r="N4" s="8" t="s">
        <v>30</v>
      </c>
      <c r="O4" s="8">
        <v>60</v>
      </c>
      <c r="P4" s="9" t="s">
        <v>23</v>
      </c>
    </row>
    <row r="5" spans="1:16" ht="15.75" customHeight="1" x14ac:dyDescent="0.25">
      <c r="A5" s="4">
        <v>45873.670051319445</v>
      </c>
      <c r="B5" s="5" t="s">
        <v>16</v>
      </c>
      <c r="C5" s="5" t="s">
        <v>24</v>
      </c>
      <c r="D5" s="5">
        <v>1</v>
      </c>
      <c r="E5" s="5" t="s">
        <v>18</v>
      </c>
      <c r="F5" s="5" t="s">
        <v>26</v>
      </c>
      <c r="G5" s="5">
        <v>60</v>
      </c>
      <c r="H5" s="5" t="s">
        <v>20</v>
      </c>
      <c r="I5" s="5">
        <v>40</v>
      </c>
      <c r="J5" s="5" t="s">
        <v>21</v>
      </c>
      <c r="K5" s="5" t="s">
        <v>22</v>
      </c>
      <c r="L5" s="5">
        <v>7</v>
      </c>
      <c r="M5" s="5">
        <v>3</v>
      </c>
      <c r="N5" s="5" t="s">
        <v>27</v>
      </c>
      <c r="O5" s="5">
        <v>60</v>
      </c>
      <c r="P5" s="6" t="s">
        <v>23</v>
      </c>
    </row>
    <row r="6" spans="1:16" ht="15.75" customHeight="1" x14ac:dyDescent="0.25">
      <c r="A6" s="7">
        <v>45873.670102511576</v>
      </c>
      <c r="B6" s="8" t="s">
        <v>28</v>
      </c>
      <c r="C6" s="8" t="s">
        <v>24</v>
      </c>
      <c r="D6" s="8">
        <v>1</v>
      </c>
      <c r="E6" s="8" t="s">
        <v>31</v>
      </c>
      <c r="F6" s="8" t="s">
        <v>26</v>
      </c>
      <c r="G6" s="8">
        <v>30</v>
      </c>
      <c r="H6" s="8" t="s">
        <v>32</v>
      </c>
      <c r="I6" s="8">
        <v>0</v>
      </c>
      <c r="J6" s="8" t="s">
        <v>21</v>
      </c>
      <c r="K6" s="8" t="s">
        <v>22</v>
      </c>
      <c r="L6" s="8">
        <v>2</v>
      </c>
      <c r="M6" s="8">
        <v>5</v>
      </c>
      <c r="N6" s="8" t="s">
        <v>20</v>
      </c>
      <c r="O6" s="8">
        <v>50</v>
      </c>
      <c r="P6" s="9" t="s">
        <v>23</v>
      </c>
    </row>
    <row r="7" spans="1:16" ht="15.75" customHeight="1" x14ac:dyDescent="0.25">
      <c r="A7" s="4">
        <v>45873.670235891201</v>
      </c>
      <c r="B7" s="5" t="s">
        <v>16</v>
      </c>
      <c r="C7" s="5" t="s">
        <v>17</v>
      </c>
      <c r="D7" s="5">
        <v>1</v>
      </c>
      <c r="E7" s="5" t="s">
        <v>31</v>
      </c>
      <c r="F7" s="5" t="s">
        <v>33</v>
      </c>
      <c r="G7" s="5">
        <v>35</v>
      </c>
      <c r="H7" s="5" t="s">
        <v>32</v>
      </c>
      <c r="I7" s="5">
        <v>10</v>
      </c>
      <c r="J7" s="5" t="s">
        <v>22</v>
      </c>
      <c r="K7" s="5" t="s">
        <v>22</v>
      </c>
      <c r="L7" s="5">
        <v>5</v>
      </c>
      <c r="M7" s="5">
        <v>9</v>
      </c>
      <c r="N7" s="5" t="s">
        <v>30</v>
      </c>
      <c r="O7" s="5">
        <v>60</v>
      </c>
      <c r="P7" s="6" t="s">
        <v>34</v>
      </c>
    </row>
    <row r="8" spans="1:16" ht="15.75" customHeight="1" x14ac:dyDescent="0.25">
      <c r="A8" s="7">
        <v>45873.670250648152</v>
      </c>
      <c r="B8" s="8" t="s">
        <v>16</v>
      </c>
      <c r="C8" s="8" t="s">
        <v>29</v>
      </c>
      <c r="D8" s="8">
        <v>1</v>
      </c>
      <c r="E8" s="8" t="s">
        <v>31</v>
      </c>
      <c r="F8" s="8" t="s">
        <v>19</v>
      </c>
      <c r="G8" s="8">
        <v>60</v>
      </c>
      <c r="H8" s="8" t="s">
        <v>20</v>
      </c>
      <c r="I8" s="8">
        <v>20</v>
      </c>
      <c r="J8" s="8" t="s">
        <v>22</v>
      </c>
      <c r="K8" s="8" t="s">
        <v>22</v>
      </c>
      <c r="L8" s="8">
        <v>24</v>
      </c>
      <c r="M8" s="8">
        <v>24</v>
      </c>
      <c r="N8" s="8" t="s">
        <v>30</v>
      </c>
      <c r="O8" s="8">
        <v>60</v>
      </c>
      <c r="P8" s="9" t="s">
        <v>23</v>
      </c>
    </row>
    <row r="9" spans="1:16" ht="15.75" customHeight="1" x14ac:dyDescent="0.25">
      <c r="A9" s="4">
        <v>45873.670368645835</v>
      </c>
      <c r="B9" s="5" t="s">
        <v>28</v>
      </c>
      <c r="C9" s="5" t="s">
        <v>17</v>
      </c>
      <c r="D9" s="5">
        <v>1</v>
      </c>
      <c r="E9" s="5" t="s">
        <v>31</v>
      </c>
      <c r="F9" s="5" t="s">
        <v>19</v>
      </c>
      <c r="G9" s="5">
        <v>70</v>
      </c>
      <c r="H9" s="5" t="s">
        <v>20</v>
      </c>
      <c r="I9" s="5">
        <v>60</v>
      </c>
      <c r="J9" s="5" t="s">
        <v>21</v>
      </c>
      <c r="K9" s="5" t="s">
        <v>22</v>
      </c>
      <c r="L9" s="5">
        <v>8</v>
      </c>
      <c r="M9" s="5">
        <v>6</v>
      </c>
      <c r="N9" s="5" t="s">
        <v>27</v>
      </c>
      <c r="O9" s="5">
        <v>0</v>
      </c>
      <c r="P9" s="6" t="s">
        <v>34</v>
      </c>
    </row>
    <row r="10" spans="1:16" ht="15.75" customHeight="1" x14ac:dyDescent="0.25">
      <c r="A10" s="7">
        <v>45873.670560300925</v>
      </c>
      <c r="B10" s="8" t="s">
        <v>16</v>
      </c>
      <c r="C10" s="8" t="s">
        <v>17</v>
      </c>
      <c r="D10" s="8">
        <v>1</v>
      </c>
      <c r="E10" s="8" t="s">
        <v>31</v>
      </c>
      <c r="F10" s="8" t="s">
        <v>33</v>
      </c>
      <c r="G10" s="8">
        <v>30</v>
      </c>
      <c r="H10" s="8" t="s">
        <v>20</v>
      </c>
      <c r="I10" s="8">
        <v>40</v>
      </c>
      <c r="J10" s="8" t="s">
        <v>21</v>
      </c>
      <c r="K10" s="8" t="s">
        <v>21</v>
      </c>
      <c r="L10" s="8">
        <v>4</v>
      </c>
      <c r="M10" s="8">
        <v>8</v>
      </c>
      <c r="N10" s="8" t="s">
        <v>27</v>
      </c>
      <c r="O10" s="8">
        <v>25</v>
      </c>
      <c r="P10" s="9" t="s">
        <v>23</v>
      </c>
    </row>
    <row r="11" spans="1:16" ht="15.75" customHeight="1" x14ac:dyDescent="0.25">
      <c r="A11" s="4">
        <v>45873.670569467591</v>
      </c>
      <c r="B11" s="5" t="s">
        <v>16</v>
      </c>
      <c r="C11" s="5" t="s">
        <v>17</v>
      </c>
      <c r="D11" s="5">
        <v>1</v>
      </c>
      <c r="E11" s="5" t="s">
        <v>18</v>
      </c>
      <c r="F11" s="5" t="s">
        <v>35</v>
      </c>
      <c r="G11" s="5">
        <v>40</v>
      </c>
      <c r="H11" s="5" t="s">
        <v>32</v>
      </c>
      <c r="I11" s="5">
        <v>0</v>
      </c>
      <c r="J11" s="5" t="s">
        <v>22</v>
      </c>
      <c r="K11" s="5" t="s">
        <v>22</v>
      </c>
      <c r="L11" s="5">
        <v>8</v>
      </c>
      <c r="M11" s="5">
        <v>6</v>
      </c>
      <c r="N11" s="5" t="s">
        <v>30</v>
      </c>
      <c r="O11" s="5">
        <v>80</v>
      </c>
      <c r="P11" s="6" t="s">
        <v>23</v>
      </c>
    </row>
    <row r="12" spans="1:16" ht="15.75" customHeight="1" x14ac:dyDescent="0.25">
      <c r="A12" s="7">
        <v>45873.670862754632</v>
      </c>
      <c r="B12" s="8" t="s">
        <v>16</v>
      </c>
      <c r="C12" s="8" t="s">
        <v>24</v>
      </c>
      <c r="D12" s="8">
        <v>1</v>
      </c>
      <c r="E12" s="8" t="s">
        <v>31</v>
      </c>
      <c r="F12" s="8" t="s">
        <v>19</v>
      </c>
      <c r="G12" s="8">
        <v>60</v>
      </c>
      <c r="H12" s="8" t="s">
        <v>32</v>
      </c>
      <c r="I12" s="8">
        <v>0</v>
      </c>
      <c r="J12" s="8" t="s">
        <v>21</v>
      </c>
      <c r="K12" s="8" t="s">
        <v>22</v>
      </c>
      <c r="L12" s="8">
        <v>6</v>
      </c>
      <c r="M12" s="8">
        <v>6</v>
      </c>
      <c r="N12" s="8" t="s">
        <v>30</v>
      </c>
      <c r="O12" s="8">
        <v>60</v>
      </c>
      <c r="P12" s="9" t="s">
        <v>23</v>
      </c>
    </row>
    <row r="13" spans="1:16" ht="15.75" customHeight="1" x14ac:dyDescent="0.25">
      <c r="A13" s="4">
        <v>45873.67119606481</v>
      </c>
      <c r="B13" s="5" t="s">
        <v>28</v>
      </c>
      <c r="C13" s="5" t="s">
        <v>17</v>
      </c>
      <c r="D13" s="5">
        <v>1</v>
      </c>
      <c r="E13" s="5" t="s">
        <v>31</v>
      </c>
      <c r="F13" s="5" t="s">
        <v>19</v>
      </c>
      <c r="G13" s="5">
        <v>70</v>
      </c>
      <c r="H13" s="5" t="s">
        <v>20</v>
      </c>
      <c r="I13" s="5">
        <v>40</v>
      </c>
      <c r="J13" s="5" t="s">
        <v>22</v>
      </c>
      <c r="K13" s="5" t="s">
        <v>22</v>
      </c>
      <c r="L13" s="5">
        <v>2</v>
      </c>
      <c r="M13" s="5">
        <v>2</v>
      </c>
      <c r="N13" s="5" t="s">
        <v>30</v>
      </c>
      <c r="O13" s="5">
        <v>60</v>
      </c>
      <c r="P13" s="6" t="s">
        <v>23</v>
      </c>
    </row>
    <row r="14" spans="1:16" ht="15.75" customHeight="1" x14ac:dyDescent="0.25">
      <c r="A14" s="7">
        <v>45873.671310254635</v>
      </c>
      <c r="B14" s="8" t="s">
        <v>16</v>
      </c>
      <c r="C14" s="8" t="s">
        <v>17</v>
      </c>
      <c r="D14">
        <v>1</v>
      </c>
      <c r="E14" s="8" t="s">
        <v>25</v>
      </c>
      <c r="F14" s="8" t="s">
        <v>19</v>
      </c>
      <c r="G14" s="8">
        <v>40</v>
      </c>
      <c r="H14" s="8" t="s">
        <v>30</v>
      </c>
      <c r="I14" s="8">
        <v>50</v>
      </c>
      <c r="J14" s="8" t="s">
        <v>22</v>
      </c>
      <c r="K14" s="8" t="s">
        <v>22</v>
      </c>
      <c r="L14" s="8">
        <v>5</v>
      </c>
      <c r="M14" s="8">
        <v>5</v>
      </c>
      <c r="N14" s="8" t="s">
        <v>30</v>
      </c>
      <c r="O14" s="8">
        <v>50</v>
      </c>
      <c r="P14" s="9" t="s">
        <v>23</v>
      </c>
    </row>
    <row r="15" spans="1:16" ht="15.75" customHeight="1" x14ac:dyDescent="0.25">
      <c r="A15" s="4">
        <v>45873.671541342592</v>
      </c>
      <c r="B15" s="5" t="s">
        <v>16</v>
      </c>
      <c r="C15" s="5" t="s">
        <v>24</v>
      </c>
      <c r="D15" s="5">
        <v>1</v>
      </c>
      <c r="E15" s="5" t="s">
        <v>18</v>
      </c>
      <c r="F15" s="5" t="s">
        <v>26</v>
      </c>
      <c r="G15" s="5">
        <v>60</v>
      </c>
      <c r="H15" s="5" t="s">
        <v>20</v>
      </c>
      <c r="I15" s="5">
        <v>35</v>
      </c>
      <c r="J15" s="5" t="s">
        <v>21</v>
      </c>
      <c r="K15" s="5" t="s">
        <v>22</v>
      </c>
      <c r="L15" s="5">
        <v>10</v>
      </c>
      <c r="M15" s="5">
        <v>5</v>
      </c>
      <c r="N15" s="5" t="s">
        <v>27</v>
      </c>
      <c r="O15" s="5">
        <v>50</v>
      </c>
      <c r="P15" s="6" t="s">
        <v>23</v>
      </c>
    </row>
    <row r="16" spans="1:16" ht="15.75" customHeight="1" x14ac:dyDescent="0.25">
      <c r="A16" s="7">
        <v>45873.67157943287</v>
      </c>
      <c r="B16" s="8" t="s">
        <v>16</v>
      </c>
      <c r="C16" s="8" t="s">
        <v>17</v>
      </c>
      <c r="D16" s="8">
        <v>1</v>
      </c>
      <c r="E16" s="8" t="s">
        <v>31</v>
      </c>
      <c r="F16" s="8" t="s">
        <v>33</v>
      </c>
      <c r="G16" s="8">
        <v>20</v>
      </c>
      <c r="H16" s="8" t="s">
        <v>20</v>
      </c>
      <c r="I16" s="8">
        <v>30</v>
      </c>
      <c r="J16" s="8" t="s">
        <v>22</v>
      </c>
      <c r="K16" s="8" t="s">
        <v>22</v>
      </c>
      <c r="L16" s="8">
        <v>10</v>
      </c>
      <c r="M16" s="8">
        <v>10</v>
      </c>
      <c r="N16" s="8" t="s">
        <v>30</v>
      </c>
      <c r="O16" s="8">
        <v>50</v>
      </c>
      <c r="P16" s="9" t="s">
        <v>23</v>
      </c>
    </row>
    <row r="17" spans="1:16" ht="15.75" customHeight="1" x14ac:dyDescent="0.25">
      <c r="A17" s="4">
        <v>45873.671616087959</v>
      </c>
      <c r="B17" s="5" t="s">
        <v>16</v>
      </c>
      <c r="C17" s="5" t="s">
        <v>17</v>
      </c>
      <c r="D17" s="5">
        <v>1</v>
      </c>
      <c r="E17" s="5" t="s">
        <v>31</v>
      </c>
      <c r="F17" s="5" t="s">
        <v>36</v>
      </c>
      <c r="G17" s="5">
        <v>15</v>
      </c>
      <c r="H17" s="5" t="s">
        <v>32</v>
      </c>
      <c r="I17" s="5">
        <v>0</v>
      </c>
      <c r="J17" s="5" t="s">
        <v>21</v>
      </c>
      <c r="K17" s="5" t="s">
        <v>22</v>
      </c>
      <c r="L17" s="5">
        <v>11</v>
      </c>
      <c r="M17" s="5">
        <v>6</v>
      </c>
      <c r="N17" s="5" t="s">
        <v>30</v>
      </c>
      <c r="O17" s="5">
        <v>55</v>
      </c>
      <c r="P17" s="6" t="s">
        <v>23</v>
      </c>
    </row>
    <row r="18" spans="1:16" ht="15.75" customHeight="1" x14ac:dyDescent="0.25">
      <c r="A18" s="7">
        <v>45873.671621273148</v>
      </c>
      <c r="B18" s="8" t="s">
        <v>16</v>
      </c>
      <c r="C18" s="8" t="s">
        <v>17</v>
      </c>
      <c r="D18" s="8">
        <v>1</v>
      </c>
      <c r="E18" s="8" t="s">
        <v>31</v>
      </c>
      <c r="F18" s="8" t="s">
        <v>19</v>
      </c>
      <c r="G18" s="8">
        <v>60</v>
      </c>
      <c r="H18" s="8" t="s">
        <v>20</v>
      </c>
      <c r="I18" s="8">
        <v>60</v>
      </c>
      <c r="J18" s="8" t="s">
        <v>21</v>
      </c>
      <c r="K18" s="8" t="s">
        <v>22</v>
      </c>
      <c r="L18" s="8">
        <v>15</v>
      </c>
      <c r="M18" s="8">
        <v>10</v>
      </c>
      <c r="N18" s="8" t="s">
        <v>27</v>
      </c>
      <c r="O18" s="8">
        <v>60</v>
      </c>
      <c r="P18" s="9" t="s">
        <v>23</v>
      </c>
    </row>
    <row r="19" spans="1:16" ht="15.75" customHeight="1" x14ac:dyDescent="0.25">
      <c r="A19" s="4">
        <v>45873.671676365746</v>
      </c>
      <c r="B19" s="5" t="s">
        <v>16</v>
      </c>
      <c r="C19" s="5" t="s">
        <v>24</v>
      </c>
      <c r="D19" s="5">
        <v>1</v>
      </c>
      <c r="E19" s="5" t="s">
        <v>25</v>
      </c>
      <c r="F19" s="5" t="s">
        <v>26</v>
      </c>
      <c r="G19" s="5">
        <v>120</v>
      </c>
      <c r="H19" s="5" t="s">
        <v>20</v>
      </c>
      <c r="I19" s="5">
        <v>50</v>
      </c>
      <c r="J19" s="5" t="s">
        <v>21</v>
      </c>
      <c r="K19" s="5" t="s">
        <v>22</v>
      </c>
      <c r="L19" s="5">
        <v>24</v>
      </c>
      <c r="M19" s="5">
        <v>24</v>
      </c>
      <c r="N19" s="5" t="s">
        <v>27</v>
      </c>
      <c r="O19" s="5">
        <v>40</v>
      </c>
      <c r="P19" s="6" t="s">
        <v>34</v>
      </c>
    </row>
    <row r="20" spans="1:16" ht="15.75" customHeight="1" x14ac:dyDescent="0.25">
      <c r="A20" s="7">
        <v>45873.671691770833</v>
      </c>
      <c r="B20" s="8" t="s">
        <v>16</v>
      </c>
      <c r="C20" s="8" t="s">
        <v>17</v>
      </c>
      <c r="D20" s="8">
        <v>1</v>
      </c>
      <c r="E20" s="8" t="s">
        <v>25</v>
      </c>
      <c r="F20" s="8" t="s">
        <v>36</v>
      </c>
      <c r="G20" s="8">
        <v>20</v>
      </c>
      <c r="H20" s="8" t="s">
        <v>32</v>
      </c>
      <c r="I20" s="8">
        <v>0</v>
      </c>
      <c r="J20" s="8" t="s">
        <v>22</v>
      </c>
      <c r="K20" s="8" t="s">
        <v>22</v>
      </c>
      <c r="L20" s="8">
        <v>10</v>
      </c>
      <c r="M20" s="8">
        <v>15</v>
      </c>
      <c r="N20" s="8" t="s">
        <v>30</v>
      </c>
      <c r="O20" s="8">
        <v>80</v>
      </c>
      <c r="P20" s="9" t="s">
        <v>23</v>
      </c>
    </row>
    <row r="21" spans="1:16" ht="15.75" customHeight="1" x14ac:dyDescent="0.25">
      <c r="A21" s="4">
        <v>45873.671852037034</v>
      </c>
      <c r="B21" s="5" t="s">
        <v>16</v>
      </c>
      <c r="C21" s="5" t="s">
        <v>17</v>
      </c>
      <c r="D21" s="5">
        <v>1</v>
      </c>
      <c r="E21" s="5" t="s">
        <v>31</v>
      </c>
      <c r="F21" s="5" t="s">
        <v>33</v>
      </c>
      <c r="G21" s="5">
        <v>15</v>
      </c>
      <c r="H21" s="5" t="s">
        <v>32</v>
      </c>
      <c r="I21" s="5">
        <v>0</v>
      </c>
      <c r="J21" s="5" t="s">
        <v>22</v>
      </c>
      <c r="K21" s="5" t="s">
        <v>22</v>
      </c>
      <c r="L21" s="5">
        <v>12</v>
      </c>
      <c r="M21" s="5">
        <v>12</v>
      </c>
      <c r="N21" s="5" t="s">
        <v>30</v>
      </c>
      <c r="O21" s="5">
        <v>70</v>
      </c>
      <c r="P21" s="6" t="s">
        <v>23</v>
      </c>
    </row>
    <row r="22" spans="1:16" ht="15.75" customHeight="1" x14ac:dyDescent="0.25">
      <c r="A22" s="7">
        <v>45873.67191478009</v>
      </c>
      <c r="B22" s="8" t="s">
        <v>16</v>
      </c>
      <c r="C22" s="8" t="s">
        <v>37</v>
      </c>
      <c r="D22" s="8">
        <v>1</v>
      </c>
      <c r="E22" s="8" t="s">
        <v>38</v>
      </c>
      <c r="F22" s="8" t="s">
        <v>19</v>
      </c>
      <c r="G22" s="8">
        <v>100</v>
      </c>
      <c r="H22" s="8" t="s">
        <v>20</v>
      </c>
      <c r="I22" s="8">
        <v>70</v>
      </c>
      <c r="J22" s="8" t="s">
        <v>21</v>
      </c>
      <c r="K22" s="8" t="s">
        <v>22</v>
      </c>
      <c r="L22" s="8">
        <v>5</v>
      </c>
      <c r="M22" s="8">
        <v>5</v>
      </c>
      <c r="N22" s="8" t="s">
        <v>30</v>
      </c>
      <c r="O22" s="8">
        <v>50</v>
      </c>
      <c r="P22" s="9" t="s">
        <v>34</v>
      </c>
    </row>
    <row r="23" spans="1:16" ht="15.75" customHeight="1" x14ac:dyDescent="0.25">
      <c r="A23" s="4">
        <v>45873.67212988426</v>
      </c>
      <c r="B23" s="5" t="s">
        <v>16</v>
      </c>
      <c r="C23" s="5" t="s">
        <v>37</v>
      </c>
      <c r="D23" s="5">
        <v>1</v>
      </c>
      <c r="E23" s="5" t="s">
        <v>25</v>
      </c>
      <c r="F23" s="5" t="s">
        <v>35</v>
      </c>
      <c r="G23" s="5">
        <v>45</v>
      </c>
      <c r="H23" s="5" t="s">
        <v>32</v>
      </c>
      <c r="I23" s="5">
        <v>40</v>
      </c>
      <c r="J23" s="5" t="s">
        <v>21</v>
      </c>
      <c r="K23" s="5" t="s">
        <v>21</v>
      </c>
      <c r="L23" s="5">
        <v>4</v>
      </c>
      <c r="M23" s="5">
        <v>4</v>
      </c>
      <c r="N23" s="5" t="s">
        <v>27</v>
      </c>
      <c r="O23" s="5">
        <v>80</v>
      </c>
      <c r="P23" s="6" t="s">
        <v>23</v>
      </c>
    </row>
    <row r="24" spans="1:16" ht="15.75" customHeight="1" x14ac:dyDescent="0.25">
      <c r="A24" s="7">
        <v>45873.67232351852</v>
      </c>
      <c r="B24" s="8" t="s">
        <v>28</v>
      </c>
      <c r="C24" s="8" t="s">
        <v>39</v>
      </c>
      <c r="D24" s="8">
        <v>3</v>
      </c>
      <c r="E24" s="8" t="s">
        <v>31</v>
      </c>
      <c r="F24" s="8" t="s">
        <v>35</v>
      </c>
      <c r="G24" s="8">
        <v>40</v>
      </c>
      <c r="H24" s="8" t="s">
        <v>32</v>
      </c>
      <c r="I24" s="8">
        <v>0</v>
      </c>
      <c r="J24" s="8" t="s">
        <v>21</v>
      </c>
      <c r="K24" s="8" t="s">
        <v>22</v>
      </c>
      <c r="L24" s="8">
        <v>7</v>
      </c>
      <c r="M24" s="8">
        <v>7</v>
      </c>
      <c r="N24" s="8" t="s">
        <v>30</v>
      </c>
      <c r="O24" s="8">
        <v>80</v>
      </c>
      <c r="P24" s="9" t="s">
        <v>23</v>
      </c>
    </row>
    <row r="25" spans="1:16" ht="15.75" customHeight="1" x14ac:dyDescent="0.25">
      <c r="A25" s="4">
        <v>45873.672892465278</v>
      </c>
      <c r="B25" s="5" t="s">
        <v>16</v>
      </c>
      <c r="C25" s="5" t="s">
        <v>17</v>
      </c>
      <c r="D25" s="5">
        <v>1</v>
      </c>
      <c r="E25" s="5" t="s">
        <v>25</v>
      </c>
      <c r="F25" s="5" t="s">
        <v>26</v>
      </c>
      <c r="G25" s="5">
        <v>20</v>
      </c>
      <c r="H25" s="5" t="s">
        <v>32</v>
      </c>
      <c r="I25" s="5">
        <v>0</v>
      </c>
      <c r="J25" s="5" t="s">
        <v>22</v>
      </c>
      <c r="K25" s="5" t="s">
        <v>22</v>
      </c>
      <c r="L25" s="5">
        <v>10</v>
      </c>
      <c r="M25" s="5">
        <v>35</v>
      </c>
      <c r="N25" s="5" t="s">
        <v>30</v>
      </c>
      <c r="O25" s="5">
        <v>75</v>
      </c>
      <c r="P25" s="6" t="s">
        <v>34</v>
      </c>
    </row>
    <row r="26" spans="1:16" ht="15.75" customHeight="1" x14ac:dyDescent="0.25">
      <c r="A26" s="7">
        <v>45873.675862361109</v>
      </c>
      <c r="B26" s="8" t="s">
        <v>28</v>
      </c>
      <c r="C26" s="8" t="s">
        <v>24</v>
      </c>
      <c r="D26" s="8">
        <v>1</v>
      </c>
      <c r="E26" s="8" t="s">
        <v>31</v>
      </c>
      <c r="F26" s="8" t="s">
        <v>26</v>
      </c>
      <c r="G26" s="8">
        <v>25</v>
      </c>
      <c r="H26" s="8" t="s">
        <v>20</v>
      </c>
      <c r="I26" s="8">
        <v>20</v>
      </c>
      <c r="J26" s="8" t="s">
        <v>21</v>
      </c>
      <c r="K26" s="8" t="s">
        <v>22</v>
      </c>
      <c r="L26" s="8">
        <v>11</v>
      </c>
      <c r="M26" s="8">
        <v>7</v>
      </c>
      <c r="N26" s="8" t="s">
        <v>30</v>
      </c>
      <c r="O26" s="8">
        <v>37</v>
      </c>
      <c r="P26" s="9" t="s">
        <v>23</v>
      </c>
    </row>
    <row r="27" spans="1:16" ht="15.75" customHeight="1" x14ac:dyDescent="0.25">
      <c r="A27" s="4">
        <v>45873.676150219908</v>
      </c>
      <c r="B27" s="5" t="s">
        <v>16</v>
      </c>
      <c r="C27" s="5" t="s">
        <v>24</v>
      </c>
      <c r="D27" s="5">
        <v>1</v>
      </c>
      <c r="E27" s="5" t="s">
        <v>31</v>
      </c>
      <c r="F27" s="5" t="s">
        <v>19</v>
      </c>
      <c r="G27" s="5">
        <v>45</v>
      </c>
      <c r="H27" s="5" t="s">
        <v>20</v>
      </c>
      <c r="I27" s="5">
        <v>20</v>
      </c>
      <c r="J27" s="5" t="s">
        <v>22</v>
      </c>
      <c r="K27" s="5" t="s">
        <v>22</v>
      </c>
      <c r="L27" s="5">
        <v>12</v>
      </c>
      <c r="M27" s="5">
        <v>8</v>
      </c>
      <c r="N27" s="5" t="s">
        <v>30</v>
      </c>
      <c r="O27" s="5">
        <v>60</v>
      </c>
      <c r="P27" s="6" t="s">
        <v>23</v>
      </c>
    </row>
    <row r="28" spans="1:16" ht="15.75" customHeight="1" x14ac:dyDescent="0.25">
      <c r="A28" s="7">
        <v>45873.677602152777</v>
      </c>
      <c r="B28" s="8" t="s">
        <v>16</v>
      </c>
      <c r="C28" s="8" t="s">
        <v>24</v>
      </c>
      <c r="D28" s="8">
        <v>1</v>
      </c>
      <c r="E28" s="8" t="s">
        <v>31</v>
      </c>
      <c r="F28" s="8" t="s">
        <v>19</v>
      </c>
      <c r="G28" s="8">
        <v>40</v>
      </c>
      <c r="H28" s="8" t="s">
        <v>30</v>
      </c>
      <c r="I28" s="8">
        <v>70</v>
      </c>
      <c r="J28" s="8" t="s">
        <v>21</v>
      </c>
      <c r="K28" s="8" t="s">
        <v>22</v>
      </c>
      <c r="L28" s="8">
        <v>10</v>
      </c>
      <c r="M28" s="8">
        <v>9</v>
      </c>
      <c r="N28" s="8" t="s">
        <v>27</v>
      </c>
      <c r="O28" s="8">
        <v>80</v>
      </c>
      <c r="P28" s="9" t="s">
        <v>23</v>
      </c>
    </row>
    <row r="29" spans="1:16" ht="15.75" customHeight="1" x14ac:dyDescent="0.25">
      <c r="A29" s="4">
        <v>45873.67770670139</v>
      </c>
      <c r="B29" s="5" t="s">
        <v>16</v>
      </c>
      <c r="C29" s="5" t="s">
        <v>24</v>
      </c>
      <c r="D29" s="5">
        <v>1</v>
      </c>
      <c r="E29" s="5" t="s">
        <v>31</v>
      </c>
      <c r="F29" s="5" t="s">
        <v>19</v>
      </c>
      <c r="G29" s="5">
        <v>27</v>
      </c>
      <c r="H29" s="5" t="s">
        <v>20</v>
      </c>
      <c r="I29" s="5">
        <v>10</v>
      </c>
      <c r="J29" s="5" t="s">
        <v>22</v>
      </c>
      <c r="K29" s="5" t="s">
        <v>22</v>
      </c>
      <c r="L29" s="5">
        <v>10</v>
      </c>
      <c r="M29" s="5">
        <v>9</v>
      </c>
      <c r="N29" s="5" t="s">
        <v>30</v>
      </c>
      <c r="O29" s="5">
        <v>70</v>
      </c>
      <c r="P29" s="6" t="s">
        <v>23</v>
      </c>
    </row>
    <row r="30" spans="1:16" ht="15.75" customHeight="1" x14ac:dyDescent="0.25">
      <c r="A30" s="7">
        <v>45873.684086620371</v>
      </c>
      <c r="B30" s="8" t="s">
        <v>16</v>
      </c>
      <c r="C30" s="8" t="s">
        <v>17</v>
      </c>
      <c r="D30" s="8">
        <v>1</v>
      </c>
      <c r="E30" s="8" t="s">
        <v>18</v>
      </c>
      <c r="F30" s="8" t="s">
        <v>19</v>
      </c>
      <c r="G30" s="8">
        <v>120</v>
      </c>
      <c r="H30" s="8" t="s">
        <v>30</v>
      </c>
      <c r="I30" s="8">
        <v>50</v>
      </c>
      <c r="J30" s="8" t="s">
        <v>21</v>
      </c>
      <c r="K30" s="8" t="s">
        <v>22</v>
      </c>
      <c r="L30" s="8">
        <v>5</v>
      </c>
      <c r="M30" s="8">
        <v>10</v>
      </c>
      <c r="N30" s="8" t="s">
        <v>27</v>
      </c>
      <c r="O30" s="8">
        <v>50</v>
      </c>
      <c r="P30" s="9" t="s">
        <v>23</v>
      </c>
    </row>
    <row r="31" spans="1:16" ht="12.5" x14ac:dyDescent="0.25">
      <c r="A31" s="4">
        <v>45875.368132488424</v>
      </c>
      <c r="B31" s="5" t="s">
        <v>16</v>
      </c>
      <c r="C31" s="5" t="s">
        <v>17</v>
      </c>
      <c r="D31" s="5">
        <v>3</v>
      </c>
      <c r="E31" s="5" t="s">
        <v>31</v>
      </c>
      <c r="F31" s="5" t="s">
        <v>33</v>
      </c>
      <c r="G31" s="5">
        <v>15</v>
      </c>
      <c r="H31" s="5" t="s">
        <v>32</v>
      </c>
      <c r="I31" s="5">
        <v>0</v>
      </c>
      <c r="J31" s="5" t="s">
        <v>21</v>
      </c>
      <c r="K31" s="5" t="s">
        <v>21</v>
      </c>
      <c r="L31" s="5">
        <v>8</v>
      </c>
      <c r="M31" s="5">
        <v>15</v>
      </c>
      <c r="N31" s="5" t="s">
        <v>30</v>
      </c>
      <c r="O31" s="5">
        <v>60</v>
      </c>
      <c r="P31" s="6" t="s">
        <v>23</v>
      </c>
    </row>
    <row r="32" spans="1:16" ht="12.5" x14ac:dyDescent="0.25">
      <c r="A32" s="7">
        <v>45875.369092754627</v>
      </c>
      <c r="B32" s="8" t="s">
        <v>16</v>
      </c>
      <c r="C32" s="8" t="s">
        <v>24</v>
      </c>
      <c r="D32" s="8">
        <v>3</v>
      </c>
      <c r="E32" s="8" t="s">
        <v>31</v>
      </c>
      <c r="F32" s="8" t="s">
        <v>19</v>
      </c>
      <c r="G32" s="8">
        <v>30</v>
      </c>
      <c r="H32" s="8" t="s">
        <v>20</v>
      </c>
      <c r="I32" s="8">
        <v>60</v>
      </c>
      <c r="J32" s="8" t="s">
        <v>21</v>
      </c>
      <c r="K32" s="8" t="s">
        <v>22</v>
      </c>
      <c r="L32" s="8">
        <v>10</v>
      </c>
      <c r="M32" s="8">
        <v>8</v>
      </c>
      <c r="N32" s="8" t="s">
        <v>30</v>
      </c>
      <c r="O32" s="8">
        <v>70</v>
      </c>
      <c r="P32" s="9" t="s">
        <v>23</v>
      </c>
    </row>
    <row r="33" spans="1:16" ht="12.5" x14ac:dyDescent="0.25">
      <c r="A33" s="4">
        <v>45875.36916642361</v>
      </c>
      <c r="B33" s="5" t="s">
        <v>28</v>
      </c>
      <c r="C33" s="5" t="s">
        <v>17</v>
      </c>
      <c r="D33" s="5">
        <v>3</v>
      </c>
      <c r="E33" s="5" t="s">
        <v>25</v>
      </c>
      <c r="F33" s="5" t="s">
        <v>26</v>
      </c>
      <c r="G33" s="5">
        <v>120</v>
      </c>
      <c r="H33" s="5" t="s">
        <v>20</v>
      </c>
      <c r="I33" s="5">
        <v>50</v>
      </c>
      <c r="J33" s="5" t="s">
        <v>22</v>
      </c>
      <c r="K33" s="5" t="s">
        <v>22</v>
      </c>
      <c r="L33" s="5">
        <v>48</v>
      </c>
      <c r="M33" s="5">
        <v>48</v>
      </c>
      <c r="N33" s="5" t="s">
        <v>30</v>
      </c>
      <c r="O33" s="5">
        <v>100</v>
      </c>
      <c r="P33" s="6" t="s">
        <v>23</v>
      </c>
    </row>
    <row r="34" spans="1:16" ht="12.5" x14ac:dyDescent="0.25">
      <c r="A34" s="7">
        <v>45875.369297280093</v>
      </c>
      <c r="B34" s="8" t="s">
        <v>16</v>
      </c>
      <c r="C34" s="8" t="s">
        <v>17</v>
      </c>
      <c r="D34" s="8">
        <v>3</v>
      </c>
      <c r="E34" s="8" t="s">
        <v>31</v>
      </c>
      <c r="F34" s="8" t="s">
        <v>19</v>
      </c>
      <c r="G34" s="8">
        <v>30</v>
      </c>
      <c r="H34" s="8" t="s">
        <v>20</v>
      </c>
      <c r="I34" s="8">
        <v>60</v>
      </c>
      <c r="J34" s="8" t="s">
        <v>21</v>
      </c>
      <c r="K34" s="8" t="s">
        <v>22</v>
      </c>
      <c r="L34" s="8">
        <v>5</v>
      </c>
      <c r="M34" s="8">
        <v>10</v>
      </c>
      <c r="N34" s="8" t="s">
        <v>27</v>
      </c>
      <c r="O34" s="8">
        <v>50</v>
      </c>
      <c r="P34" s="9" t="s">
        <v>23</v>
      </c>
    </row>
    <row r="35" spans="1:16" ht="12.5" x14ac:dyDescent="0.25">
      <c r="A35" s="4">
        <v>45875.369312071758</v>
      </c>
      <c r="B35" s="5" t="s">
        <v>16</v>
      </c>
      <c r="C35" s="5" t="s">
        <v>17</v>
      </c>
      <c r="D35" s="5">
        <v>3</v>
      </c>
      <c r="E35" s="5" t="s">
        <v>31</v>
      </c>
      <c r="F35" s="5" t="s">
        <v>26</v>
      </c>
      <c r="G35" s="5">
        <v>25</v>
      </c>
      <c r="H35" s="5" t="s">
        <v>32</v>
      </c>
      <c r="I35" s="5">
        <v>5</v>
      </c>
      <c r="J35" s="5" t="s">
        <v>21</v>
      </c>
      <c r="K35" s="5" t="s">
        <v>22</v>
      </c>
      <c r="L35" s="5">
        <v>6</v>
      </c>
      <c r="M35" s="5">
        <v>6</v>
      </c>
      <c r="N35" s="5" t="s">
        <v>27</v>
      </c>
      <c r="O35" s="5">
        <v>65</v>
      </c>
      <c r="P35" s="6" t="s">
        <v>23</v>
      </c>
    </row>
    <row r="36" spans="1:16" ht="12.5" x14ac:dyDescent="0.25">
      <c r="A36" s="7">
        <v>45875.369383761572</v>
      </c>
      <c r="B36" s="8" t="s">
        <v>16</v>
      </c>
      <c r="C36" s="8" t="s">
        <v>17</v>
      </c>
      <c r="D36" s="8">
        <v>3</v>
      </c>
      <c r="E36" s="8" t="s">
        <v>25</v>
      </c>
      <c r="F36" s="8" t="s">
        <v>26</v>
      </c>
      <c r="G36" s="8">
        <v>20</v>
      </c>
      <c r="H36" s="8" t="s">
        <v>32</v>
      </c>
      <c r="I36" s="8">
        <v>0</v>
      </c>
      <c r="J36" s="8" t="s">
        <v>21</v>
      </c>
      <c r="K36" s="8" t="s">
        <v>21</v>
      </c>
      <c r="L36" s="8">
        <v>1</v>
      </c>
      <c r="M36" s="8">
        <v>3</v>
      </c>
      <c r="N36" s="8" t="s">
        <v>30</v>
      </c>
      <c r="O36" s="8">
        <v>30</v>
      </c>
      <c r="P36" s="9" t="s">
        <v>34</v>
      </c>
    </row>
    <row r="37" spans="1:16" ht="12.5" x14ac:dyDescent="0.25">
      <c r="A37" s="4">
        <v>45875.369405775462</v>
      </c>
      <c r="B37" s="5" t="s">
        <v>16</v>
      </c>
      <c r="C37" s="5" t="s">
        <v>17</v>
      </c>
      <c r="D37" s="5">
        <v>3</v>
      </c>
      <c r="E37" s="5" t="s">
        <v>31</v>
      </c>
      <c r="F37" s="5" t="s">
        <v>26</v>
      </c>
      <c r="G37" s="5">
        <v>15</v>
      </c>
      <c r="H37" s="5" t="s">
        <v>20</v>
      </c>
      <c r="I37" s="5">
        <v>40</v>
      </c>
      <c r="J37" s="5" t="s">
        <v>21</v>
      </c>
      <c r="K37" s="5" t="s">
        <v>22</v>
      </c>
      <c r="L37" s="5">
        <v>24</v>
      </c>
      <c r="M37" s="5">
        <v>10</v>
      </c>
      <c r="N37" s="5" t="s">
        <v>20</v>
      </c>
      <c r="O37" s="5">
        <v>70</v>
      </c>
      <c r="P37" s="6" t="s">
        <v>23</v>
      </c>
    </row>
    <row r="38" spans="1:16" ht="12.5" x14ac:dyDescent="0.25">
      <c r="A38" s="7">
        <v>45875.369591180555</v>
      </c>
      <c r="B38" s="8" t="s">
        <v>16</v>
      </c>
      <c r="C38" s="8" t="s">
        <v>17</v>
      </c>
      <c r="D38" s="8">
        <v>3</v>
      </c>
      <c r="E38" s="8" t="s">
        <v>18</v>
      </c>
      <c r="F38" s="8" t="s">
        <v>19</v>
      </c>
      <c r="G38" s="8">
        <v>120</v>
      </c>
      <c r="H38" s="8" t="s">
        <v>20</v>
      </c>
      <c r="I38" s="8">
        <v>45</v>
      </c>
      <c r="J38" s="8" t="s">
        <v>21</v>
      </c>
      <c r="K38" s="8" t="s">
        <v>22</v>
      </c>
      <c r="L38" s="8">
        <v>30</v>
      </c>
      <c r="M38" s="8">
        <v>20</v>
      </c>
      <c r="N38" s="8" t="s">
        <v>27</v>
      </c>
      <c r="O38" s="8">
        <v>50</v>
      </c>
      <c r="P38" s="9" t="s">
        <v>23</v>
      </c>
    </row>
    <row r="39" spans="1:16" ht="12.5" x14ac:dyDescent="0.25">
      <c r="A39" s="4">
        <v>45875.369625486113</v>
      </c>
      <c r="B39" s="5" t="s">
        <v>16</v>
      </c>
      <c r="C39" s="5" t="s">
        <v>17</v>
      </c>
      <c r="D39" s="5">
        <v>3</v>
      </c>
      <c r="E39" s="5" t="s">
        <v>18</v>
      </c>
      <c r="F39" s="5" t="s">
        <v>35</v>
      </c>
      <c r="G39" s="5">
        <v>40</v>
      </c>
      <c r="H39" s="5" t="s">
        <v>20</v>
      </c>
      <c r="I39" s="5">
        <v>40</v>
      </c>
      <c r="J39" s="5" t="s">
        <v>21</v>
      </c>
      <c r="K39" s="5" t="s">
        <v>21</v>
      </c>
      <c r="L39" s="5">
        <v>3</v>
      </c>
      <c r="M39" s="5">
        <v>5</v>
      </c>
      <c r="N39" s="5" t="s">
        <v>27</v>
      </c>
      <c r="O39" s="5">
        <v>0</v>
      </c>
      <c r="P39" s="6" t="s">
        <v>23</v>
      </c>
    </row>
    <row r="40" spans="1:16" ht="12.5" x14ac:dyDescent="0.25">
      <c r="A40" s="7">
        <v>45875.369717615744</v>
      </c>
      <c r="B40" s="8" t="s">
        <v>28</v>
      </c>
      <c r="C40" s="8" t="s">
        <v>17</v>
      </c>
      <c r="D40" s="8">
        <v>3</v>
      </c>
      <c r="E40" s="8" t="s">
        <v>31</v>
      </c>
      <c r="F40" s="8" t="s">
        <v>33</v>
      </c>
      <c r="G40" s="8">
        <v>20</v>
      </c>
      <c r="H40" s="8" t="s">
        <v>32</v>
      </c>
      <c r="I40" s="8">
        <v>10</v>
      </c>
      <c r="J40" s="8" t="s">
        <v>22</v>
      </c>
      <c r="K40" s="8" t="s">
        <v>21</v>
      </c>
      <c r="L40" s="8">
        <v>2</v>
      </c>
      <c r="M40" s="8">
        <v>4</v>
      </c>
      <c r="N40" s="8" t="s">
        <v>30</v>
      </c>
      <c r="O40" s="8">
        <v>30</v>
      </c>
      <c r="P40" s="9" t="s">
        <v>23</v>
      </c>
    </row>
    <row r="41" spans="1:16" ht="12.5" x14ac:dyDescent="0.25">
      <c r="A41" s="4">
        <v>45875.369846932866</v>
      </c>
      <c r="B41" s="5" t="s">
        <v>16</v>
      </c>
      <c r="C41" s="5" t="s">
        <v>29</v>
      </c>
      <c r="D41" s="5">
        <v>3</v>
      </c>
      <c r="E41" s="5" t="s">
        <v>25</v>
      </c>
      <c r="F41" s="5" t="s">
        <v>26</v>
      </c>
      <c r="G41" s="5">
        <v>80</v>
      </c>
      <c r="H41" s="5" t="s">
        <v>20</v>
      </c>
      <c r="I41" s="5">
        <v>40</v>
      </c>
      <c r="J41" s="5" t="s">
        <v>22</v>
      </c>
      <c r="K41" s="5" t="s">
        <v>22</v>
      </c>
      <c r="L41" s="5">
        <v>2</v>
      </c>
      <c r="M41" s="5">
        <v>1</v>
      </c>
      <c r="N41" s="5" t="s">
        <v>30</v>
      </c>
      <c r="O41" s="5">
        <v>50</v>
      </c>
      <c r="P41" s="6" t="s">
        <v>23</v>
      </c>
    </row>
    <row r="42" spans="1:16" ht="12.5" x14ac:dyDescent="0.25">
      <c r="A42" s="7">
        <v>45875.369887719906</v>
      </c>
      <c r="B42" s="8" t="s">
        <v>16</v>
      </c>
      <c r="C42" s="8" t="s">
        <v>17</v>
      </c>
      <c r="D42" s="8">
        <v>3</v>
      </c>
      <c r="E42" s="8" t="s">
        <v>31</v>
      </c>
      <c r="F42" s="8" t="s">
        <v>26</v>
      </c>
      <c r="G42" s="8">
        <v>60</v>
      </c>
      <c r="H42" s="8" t="s">
        <v>32</v>
      </c>
      <c r="I42" s="8">
        <v>0</v>
      </c>
      <c r="J42" s="8" t="s">
        <v>21</v>
      </c>
      <c r="K42" s="8" t="s">
        <v>22</v>
      </c>
      <c r="L42" s="8">
        <v>2</v>
      </c>
      <c r="M42" s="8">
        <v>1</v>
      </c>
      <c r="N42" s="8" t="s">
        <v>27</v>
      </c>
      <c r="O42" s="8">
        <v>15</v>
      </c>
      <c r="P42" s="9" t="s">
        <v>23</v>
      </c>
    </row>
    <row r="43" spans="1:16" ht="12.5" x14ac:dyDescent="0.25">
      <c r="A43" s="4">
        <v>45875.36991627315</v>
      </c>
      <c r="B43" s="5" t="s">
        <v>16</v>
      </c>
      <c r="C43" s="5" t="s">
        <v>17</v>
      </c>
      <c r="D43" s="5">
        <v>3</v>
      </c>
      <c r="E43" s="5" t="s">
        <v>31</v>
      </c>
      <c r="F43" s="5" t="s">
        <v>33</v>
      </c>
      <c r="G43" s="5">
        <v>30</v>
      </c>
      <c r="H43" s="5" t="s">
        <v>32</v>
      </c>
      <c r="I43" s="5">
        <v>10</v>
      </c>
      <c r="J43" s="5" t="s">
        <v>21</v>
      </c>
      <c r="K43" s="5" t="s">
        <v>22</v>
      </c>
      <c r="L43" s="5">
        <v>4</v>
      </c>
      <c r="M43" s="5">
        <v>8</v>
      </c>
      <c r="N43" s="5" t="s">
        <v>30</v>
      </c>
      <c r="O43" s="5">
        <v>20</v>
      </c>
      <c r="P43" s="6" t="s">
        <v>23</v>
      </c>
    </row>
    <row r="44" spans="1:16" ht="12.5" x14ac:dyDescent="0.25">
      <c r="A44" s="7">
        <v>45875.369980856485</v>
      </c>
      <c r="B44" s="8" t="s">
        <v>28</v>
      </c>
      <c r="C44" s="8" t="s">
        <v>17</v>
      </c>
      <c r="D44" s="8">
        <v>3</v>
      </c>
      <c r="E44" s="8" t="s">
        <v>31</v>
      </c>
      <c r="F44" s="8" t="s">
        <v>35</v>
      </c>
      <c r="G44" s="8">
        <v>30</v>
      </c>
      <c r="H44" s="8" t="s">
        <v>32</v>
      </c>
      <c r="I44" s="8">
        <v>0</v>
      </c>
      <c r="J44" s="8" t="s">
        <v>21</v>
      </c>
      <c r="K44" s="8" t="s">
        <v>22</v>
      </c>
      <c r="L44" s="8">
        <v>5</v>
      </c>
      <c r="M44" s="8">
        <v>10</v>
      </c>
      <c r="N44" s="8" t="s">
        <v>27</v>
      </c>
      <c r="O44" s="8">
        <v>30</v>
      </c>
      <c r="P44" s="9" t="s">
        <v>23</v>
      </c>
    </row>
    <row r="45" spans="1:16" ht="12.5" x14ac:dyDescent="0.25">
      <c r="A45" s="4">
        <v>45875.370007210644</v>
      </c>
      <c r="B45" s="5" t="s">
        <v>28</v>
      </c>
      <c r="C45" s="5" t="s">
        <v>17</v>
      </c>
      <c r="D45" s="5">
        <v>3</v>
      </c>
      <c r="E45" s="5" t="s">
        <v>31</v>
      </c>
      <c r="F45" s="5" t="s">
        <v>36</v>
      </c>
      <c r="G45" s="5">
        <v>20</v>
      </c>
      <c r="H45" s="5" t="s">
        <v>32</v>
      </c>
      <c r="I45" s="5">
        <v>12</v>
      </c>
      <c r="J45" s="5" t="s">
        <v>21</v>
      </c>
      <c r="K45" s="5" t="s">
        <v>22</v>
      </c>
      <c r="L45" s="5">
        <v>3</v>
      </c>
      <c r="M45" s="5">
        <v>2</v>
      </c>
      <c r="N45" s="5" t="s">
        <v>30</v>
      </c>
      <c r="O45" s="5">
        <v>40</v>
      </c>
      <c r="P45" s="6" t="s">
        <v>23</v>
      </c>
    </row>
    <row r="46" spans="1:16" ht="12.5" x14ac:dyDescent="0.25">
      <c r="A46" s="7">
        <v>45875.370243645833</v>
      </c>
      <c r="B46" s="8" t="s">
        <v>28</v>
      </c>
      <c r="C46" s="8" t="s">
        <v>24</v>
      </c>
      <c r="D46" s="8">
        <v>1</v>
      </c>
      <c r="E46" s="8" t="s">
        <v>38</v>
      </c>
      <c r="F46" s="8" t="s">
        <v>26</v>
      </c>
      <c r="G46" s="8">
        <v>45</v>
      </c>
      <c r="H46" s="8" t="s">
        <v>32</v>
      </c>
      <c r="I46" s="8">
        <v>0</v>
      </c>
      <c r="J46" s="8" t="s">
        <v>22</v>
      </c>
      <c r="K46" s="8" t="s">
        <v>22</v>
      </c>
      <c r="L46" s="8">
        <v>2</v>
      </c>
      <c r="M46" s="8">
        <v>2</v>
      </c>
      <c r="N46" s="8" t="s">
        <v>27</v>
      </c>
      <c r="O46" s="8">
        <v>50</v>
      </c>
      <c r="P46" s="9" t="s">
        <v>23</v>
      </c>
    </row>
    <row r="47" spans="1:16" ht="12.5" x14ac:dyDescent="0.25">
      <c r="A47" s="4">
        <v>45875.370244537036</v>
      </c>
      <c r="B47" s="5" t="s">
        <v>16</v>
      </c>
      <c r="C47" s="5" t="s">
        <v>24</v>
      </c>
      <c r="D47" s="5">
        <v>3</v>
      </c>
      <c r="E47" s="5" t="s">
        <v>31</v>
      </c>
      <c r="F47" s="5" t="s">
        <v>26</v>
      </c>
      <c r="G47" s="5">
        <v>30</v>
      </c>
      <c r="H47" s="5" t="s">
        <v>32</v>
      </c>
      <c r="I47" s="5">
        <v>89</v>
      </c>
      <c r="J47" s="5" t="s">
        <v>21</v>
      </c>
      <c r="K47" s="5" t="s">
        <v>21</v>
      </c>
      <c r="L47" s="5">
        <v>0</v>
      </c>
      <c r="M47" s="5">
        <v>3</v>
      </c>
      <c r="N47" s="5" t="s">
        <v>27</v>
      </c>
      <c r="O47" s="5">
        <v>96</v>
      </c>
      <c r="P47" s="6" t="s">
        <v>34</v>
      </c>
    </row>
    <row r="48" spans="1:16" ht="12.5" x14ac:dyDescent="0.25">
      <c r="A48" s="7">
        <v>45875.370392268524</v>
      </c>
      <c r="B48" s="8" t="s">
        <v>28</v>
      </c>
      <c r="C48" s="8" t="s">
        <v>29</v>
      </c>
      <c r="D48" s="8">
        <v>3</v>
      </c>
      <c r="E48" s="8" t="s">
        <v>25</v>
      </c>
      <c r="F48" s="8" t="s">
        <v>35</v>
      </c>
      <c r="G48" s="8">
        <v>20</v>
      </c>
      <c r="H48" s="8" t="s">
        <v>32</v>
      </c>
      <c r="I48" s="8">
        <v>0</v>
      </c>
      <c r="J48" s="8" t="s">
        <v>21</v>
      </c>
      <c r="K48" s="8" t="s">
        <v>21</v>
      </c>
      <c r="L48" s="8">
        <v>5</v>
      </c>
      <c r="M48" s="8">
        <v>2</v>
      </c>
      <c r="N48" s="8" t="s">
        <v>27</v>
      </c>
      <c r="O48" s="8">
        <v>0</v>
      </c>
      <c r="P48" s="9" t="s">
        <v>23</v>
      </c>
    </row>
    <row r="49" spans="1:16" ht="12.5" x14ac:dyDescent="0.25">
      <c r="A49" s="4">
        <v>45875.370663634254</v>
      </c>
      <c r="B49" s="5" t="s">
        <v>16</v>
      </c>
      <c r="C49" s="5" t="s">
        <v>17</v>
      </c>
      <c r="D49" s="5">
        <v>3</v>
      </c>
      <c r="E49" s="5" t="s">
        <v>31</v>
      </c>
      <c r="F49" s="5" t="s">
        <v>33</v>
      </c>
      <c r="G49" s="5">
        <v>20</v>
      </c>
      <c r="H49" s="5" t="s">
        <v>32</v>
      </c>
      <c r="I49" s="5">
        <v>0</v>
      </c>
      <c r="J49" s="5" t="s">
        <v>21</v>
      </c>
      <c r="K49" s="5" t="s">
        <v>22</v>
      </c>
      <c r="L49" s="5">
        <v>5</v>
      </c>
      <c r="M49" s="5">
        <v>3</v>
      </c>
      <c r="N49" s="5" t="s">
        <v>30</v>
      </c>
      <c r="O49" s="5">
        <v>50</v>
      </c>
      <c r="P49" s="6" t="s">
        <v>23</v>
      </c>
    </row>
    <row r="50" spans="1:16" ht="12.5" x14ac:dyDescent="0.25">
      <c r="A50" s="7">
        <v>45875.370720497682</v>
      </c>
      <c r="B50" s="8" t="s">
        <v>16</v>
      </c>
      <c r="C50" s="8" t="s">
        <v>17</v>
      </c>
      <c r="D50" s="8">
        <v>3</v>
      </c>
      <c r="E50" s="8" t="s">
        <v>31</v>
      </c>
      <c r="F50" s="8" t="s">
        <v>33</v>
      </c>
      <c r="G50" s="8">
        <v>20</v>
      </c>
      <c r="H50" s="8" t="s">
        <v>30</v>
      </c>
      <c r="I50" s="8">
        <v>15</v>
      </c>
      <c r="J50" s="8" t="s">
        <v>22</v>
      </c>
      <c r="K50" s="8" t="s">
        <v>22</v>
      </c>
      <c r="L50" s="8">
        <v>20</v>
      </c>
      <c r="M50" s="8">
        <v>3</v>
      </c>
      <c r="N50" s="8" t="s">
        <v>30</v>
      </c>
      <c r="O50" s="8">
        <v>50</v>
      </c>
      <c r="P50" s="9" t="s">
        <v>23</v>
      </c>
    </row>
    <row r="51" spans="1:16" ht="12.5" x14ac:dyDescent="0.25">
      <c r="A51" s="4">
        <v>45875.370821261575</v>
      </c>
      <c r="B51" s="5" t="s">
        <v>28</v>
      </c>
      <c r="C51" s="5" t="s">
        <v>17</v>
      </c>
      <c r="D51" s="5">
        <v>3</v>
      </c>
      <c r="E51" s="5" t="s">
        <v>31</v>
      </c>
      <c r="F51" s="5" t="s">
        <v>36</v>
      </c>
      <c r="G51" s="5">
        <v>6</v>
      </c>
      <c r="H51" s="5" t="s">
        <v>32</v>
      </c>
      <c r="I51" s="5">
        <v>30</v>
      </c>
      <c r="J51" s="5" t="s">
        <v>21</v>
      </c>
      <c r="K51" s="5" t="s">
        <v>22</v>
      </c>
      <c r="L51" s="5">
        <v>2</v>
      </c>
      <c r="M51" s="5">
        <v>1</v>
      </c>
      <c r="N51" s="5" t="s">
        <v>30</v>
      </c>
      <c r="O51" s="5">
        <v>40</v>
      </c>
      <c r="P51" s="6" t="s">
        <v>23</v>
      </c>
    </row>
    <row r="52" spans="1:16" ht="12.5" x14ac:dyDescent="0.25">
      <c r="A52" s="7">
        <v>45875.370835787035</v>
      </c>
      <c r="B52" s="8" t="s">
        <v>16</v>
      </c>
      <c r="C52" s="8" t="s">
        <v>17</v>
      </c>
      <c r="D52" s="8">
        <v>3</v>
      </c>
      <c r="E52" s="8" t="s">
        <v>40</v>
      </c>
      <c r="F52" s="8" t="s">
        <v>35</v>
      </c>
      <c r="G52" s="8">
        <v>30</v>
      </c>
      <c r="H52" s="8" t="s">
        <v>32</v>
      </c>
      <c r="I52" s="8">
        <v>10</v>
      </c>
      <c r="J52" s="8" t="s">
        <v>21</v>
      </c>
      <c r="K52" s="8" t="s">
        <v>22</v>
      </c>
      <c r="L52" s="8">
        <v>12</v>
      </c>
      <c r="M52" s="8">
        <v>10</v>
      </c>
      <c r="N52" s="8" t="s">
        <v>30</v>
      </c>
      <c r="O52" s="8">
        <v>50</v>
      </c>
      <c r="P52" s="9" t="s">
        <v>23</v>
      </c>
    </row>
    <row r="53" spans="1:16" ht="12.5" x14ac:dyDescent="0.25">
      <c r="A53" s="4">
        <v>45875.370975196754</v>
      </c>
      <c r="B53" s="5" t="s">
        <v>16</v>
      </c>
      <c r="C53" s="5" t="s">
        <v>17</v>
      </c>
      <c r="D53" s="5">
        <v>3</v>
      </c>
      <c r="E53" s="5" t="s">
        <v>25</v>
      </c>
      <c r="F53" s="5" t="s">
        <v>26</v>
      </c>
      <c r="G53" s="5">
        <v>90</v>
      </c>
      <c r="H53" s="5" t="s">
        <v>20</v>
      </c>
      <c r="I53" s="5">
        <v>50</v>
      </c>
      <c r="J53" s="5" t="s">
        <v>21</v>
      </c>
      <c r="K53" s="5" t="s">
        <v>22</v>
      </c>
      <c r="L53" s="5">
        <v>4</v>
      </c>
      <c r="M53" s="5">
        <v>0</v>
      </c>
      <c r="N53" s="5" t="s">
        <v>30</v>
      </c>
      <c r="O53" s="5">
        <v>40</v>
      </c>
      <c r="P53" s="6" t="s">
        <v>34</v>
      </c>
    </row>
    <row r="54" spans="1:16" ht="12.5" x14ac:dyDescent="0.25">
      <c r="A54" s="7">
        <v>45875.371725902776</v>
      </c>
      <c r="B54" s="8" t="s">
        <v>28</v>
      </c>
      <c r="C54" s="8" t="s">
        <v>17</v>
      </c>
      <c r="D54" s="8">
        <v>3</v>
      </c>
      <c r="E54" s="8" t="s">
        <v>31</v>
      </c>
      <c r="F54" s="8" t="s">
        <v>35</v>
      </c>
      <c r="G54" s="8">
        <v>15</v>
      </c>
      <c r="H54" s="8" t="s">
        <v>30</v>
      </c>
      <c r="I54" s="8">
        <v>75</v>
      </c>
      <c r="J54" s="8" t="s">
        <v>21</v>
      </c>
      <c r="K54" s="8" t="s">
        <v>21</v>
      </c>
      <c r="L54" s="8">
        <v>3</v>
      </c>
      <c r="M54" s="8">
        <v>1</v>
      </c>
      <c r="N54" s="8" t="s">
        <v>27</v>
      </c>
      <c r="O54" s="8">
        <v>30</v>
      </c>
      <c r="P54" s="9" t="s">
        <v>23</v>
      </c>
    </row>
    <row r="55" spans="1:16" ht="12.5" x14ac:dyDescent="0.25">
      <c r="A55" s="4">
        <v>45875.371743842596</v>
      </c>
      <c r="B55" s="5" t="s">
        <v>28</v>
      </c>
      <c r="C55" s="5" t="s">
        <v>17</v>
      </c>
      <c r="D55" s="5">
        <v>3</v>
      </c>
      <c r="E55" s="5" t="s">
        <v>31</v>
      </c>
      <c r="F55" s="5" t="s">
        <v>35</v>
      </c>
      <c r="G55" s="5">
        <v>30</v>
      </c>
      <c r="H55" s="5" t="s">
        <v>20</v>
      </c>
      <c r="I55" s="5">
        <v>60</v>
      </c>
      <c r="J55" s="5" t="s">
        <v>21</v>
      </c>
      <c r="K55" s="5" t="s">
        <v>21</v>
      </c>
      <c r="L55" s="5">
        <v>4</v>
      </c>
      <c r="M55" s="5">
        <v>1</v>
      </c>
      <c r="N55" s="5" t="s">
        <v>27</v>
      </c>
      <c r="O55" s="5">
        <v>40</v>
      </c>
      <c r="P55" s="6" t="s">
        <v>34</v>
      </c>
    </row>
    <row r="56" spans="1:16" ht="12.5" x14ac:dyDescent="0.25">
      <c r="A56" s="7">
        <v>45875.371873379627</v>
      </c>
      <c r="B56" s="8" t="s">
        <v>16</v>
      </c>
      <c r="C56" s="8" t="s">
        <v>24</v>
      </c>
      <c r="D56" s="8">
        <v>3</v>
      </c>
      <c r="E56" s="8" t="s">
        <v>25</v>
      </c>
      <c r="F56" s="8" t="s">
        <v>19</v>
      </c>
      <c r="G56" s="8">
        <v>60</v>
      </c>
      <c r="H56" s="8" t="s">
        <v>20</v>
      </c>
      <c r="I56" s="8">
        <v>20</v>
      </c>
      <c r="J56" s="8" t="s">
        <v>22</v>
      </c>
      <c r="K56" s="8" t="s">
        <v>22</v>
      </c>
      <c r="L56" s="8">
        <v>12</v>
      </c>
      <c r="M56" s="8">
        <v>20</v>
      </c>
      <c r="N56" s="8" t="s">
        <v>30</v>
      </c>
      <c r="O56" s="8">
        <v>0</v>
      </c>
      <c r="P56" s="9" t="s">
        <v>23</v>
      </c>
    </row>
    <row r="57" spans="1:16" ht="12.5" x14ac:dyDescent="0.25">
      <c r="A57" s="4">
        <v>45875.371975682865</v>
      </c>
      <c r="B57" s="5" t="s">
        <v>16</v>
      </c>
      <c r="C57" s="5" t="s">
        <v>17</v>
      </c>
      <c r="D57" s="5">
        <v>3</v>
      </c>
      <c r="E57" s="5" t="s">
        <v>31</v>
      </c>
      <c r="F57" s="5" t="s">
        <v>26</v>
      </c>
      <c r="G57" s="5">
        <v>30</v>
      </c>
      <c r="H57" s="5" t="s">
        <v>32</v>
      </c>
      <c r="I57" s="5">
        <v>10</v>
      </c>
      <c r="J57" s="5" t="s">
        <v>21</v>
      </c>
      <c r="K57" s="5" t="s">
        <v>22</v>
      </c>
      <c r="L57" s="5">
        <v>4</v>
      </c>
      <c r="M57" s="5">
        <v>23</v>
      </c>
      <c r="N57" s="5" t="s">
        <v>27</v>
      </c>
      <c r="O57" s="5">
        <v>30</v>
      </c>
      <c r="P57" s="6" t="s">
        <v>23</v>
      </c>
    </row>
    <row r="58" spans="1:16" ht="12.5" x14ac:dyDescent="0.25">
      <c r="A58" s="7">
        <v>45875.372194189811</v>
      </c>
      <c r="B58" s="8" t="s">
        <v>28</v>
      </c>
      <c r="C58" s="8" t="s">
        <v>17</v>
      </c>
      <c r="D58" s="8">
        <v>3</v>
      </c>
      <c r="E58" s="8" t="s">
        <v>31</v>
      </c>
      <c r="F58" s="8" t="s">
        <v>19</v>
      </c>
      <c r="G58" s="8">
        <v>40</v>
      </c>
      <c r="H58" s="8" t="s">
        <v>32</v>
      </c>
      <c r="I58" s="8">
        <v>0</v>
      </c>
      <c r="J58" s="8" t="s">
        <v>22</v>
      </c>
      <c r="K58" s="8" t="s">
        <v>22</v>
      </c>
      <c r="L58" s="8">
        <v>1</v>
      </c>
      <c r="M58" s="8">
        <v>4</v>
      </c>
      <c r="N58" s="8" t="s">
        <v>30</v>
      </c>
      <c r="O58" s="8">
        <v>70</v>
      </c>
      <c r="P58" s="9" t="s">
        <v>23</v>
      </c>
    </row>
    <row r="59" spans="1:16" ht="12.5" x14ac:dyDescent="0.25">
      <c r="A59" s="4">
        <v>45875.372260381948</v>
      </c>
      <c r="B59" s="5" t="s">
        <v>16</v>
      </c>
      <c r="C59" s="5" t="s">
        <v>17</v>
      </c>
      <c r="D59" s="5">
        <v>3</v>
      </c>
      <c r="E59" s="5" t="s">
        <v>31</v>
      </c>
      <c r="F59" s="5" t="s">
        <v>36</v>
      </c>
      <c r="G59" s="5">
        <v>20</v>
      </c>
      <c r="H59" s="5" t="s">
        <v>32</v>
      </c>
      <c r="I59" s="5">
        <v>10</v>
      </c>
      <c r="J59" s="5" t="s">
        <v>21</v>
      </c>
      <c r="K59" s="5" t="s">
        <v>22</v>
      </c>
      <c r="L59" s="5">
        <v>4</v>
      </c>
      <c r="M59" s="5">
        <v>8</v>
      </c>
      <c r="N59" s="5" t="s">
        <v>30</v>
      </c>
      <c r="O59" s="5">
        <v>30</v>
      </c>
      <c r="P59" s="6" t="s">
        <v>23</v>
      </c>
    </row>
    <row r="60" spans="1:16" ht="12.5" x14ac:dyDescent="0.25">
      <c r="A60" s="7">
        <v>45875.372390358796</v>
      </c>
      <c r="B60" s="8" t="s">
        <v>16</v>
      </c>
      <c r="C60" s="8" t="s">
        <v>24</v>
      </c>
      <c r="D60" s="8">
        <v>3</v>
      </c>
      <c r="E60" s="8" t="s">
        <v>31</v>
      </c>
      <c r="F60" s="8" t="s">
        <v>33</v>
      </c>
      <c r="G60" s="8">
        <v>10</v>
      </c>
      <c r="H60" s="8" t="s">
        <v>32</v>
      </c>
      <c r="I60" s="8">
        <v>5</v>
      </c>
      <c r="J60" s="8" t="s">
        <v>21</v>
      </c>
      <c r="K60" s="8" t="s">
        <v>22</v>
      </c>
      <c r="L60" s="8">
        <v>24</v>
      </c>
      <c r="M60" s="8">
        <v>24</v>
      </c>
      <c r="N60" s="8" t="s">
        <v>27</v>
      </c>
      <c r="O60" s="8">
        <v>10</v>
      </c>
      <c r="P60" s="9" t="s">
        <v>23</v>
      </c>
    </row>
    <row r="61" spans="1:16" ht="12.5" x14ac:dyDescent="0.25">
      <c r="A61" s="4">
        <v>45875.372457361111</v>
      </c>
      <c r="B61" s="5" t="s">
        <v>16</v>
      </c>
      <c r="C61" s="5" t="s">
        <v>17</v>
      </c>
      <c r="D61" s="5">
        <v>3</v>
      </c>
      <c r="E61" s="5" t="s">
        <v>18</v>
      </c>
      <c r="F61" s="5" t="s">
        <v>26</v>
      </c>
      <c r="G61" s="5">
        <v>65</v>
      </c>
      <c r="H61" s="5" t="s">
        <v>20</v>
      </c>
      <c r="I61" s="5">
        <v>75</v>
      </c>
      <c r="J61" s="5" t="s">
        <v>21</v>
      </c>
      <c r="K61" s="5" t="s">
        <v>22</v>
      </c>
      <c r="L61" s="5">
        <v>4</v>
      </c>
      <c r="M61" s="5">
        <v>20</v>
      </c>
      <c r="N61" s="5" t="s">
        <v>27</v>
      </c>
      <c r="O61" s="5">
        <v>30</v>
      </c>
      <c r="P61" s="6" t="s">
        <v>23</v>
      </c>
    </row>
    <row r="62" spans="1:16" ht="12.5" x14ac:dyDescent="0.25">
      <c r="A62" s="7">
        <v>45875.372972013887</v>
      </c>
      <c r="B62" s="8" t="s">
        <v>28</v>
      </c>
      <c r="C62" s="8" t="s">
        <v>24</v>
      </c>
      <c r="D62" s="8">
        <v>3</v>
      </c>
      <c r="E62" s="8" t="s">
        <v>25</v>
      </c>
      <c r="F62" s="8" t="s">
        <v>19</v>
      </c>
      <c r="G62" s="8">
        <v>110</v>
      </c>
      <c r="H62" s="8" t="s">
        <v>20</v>
      </c>
      <c r="I62" s="8">
        <v>60</v>
      </c>
      <c r="J62" s="8" t="s">
        <v>21</v>
      </c>
      <c r="K62" s="8" t="s">
        <v>22</v>
      </c>
      <c r="L62" s="8">
        <v>2</v>
      </c>
      <c r="M62" s="8">
        <v>2</v>
      </c>
      <c r="N62" s="8" t="s">
        <v>27</v>
      </c>
      <c r="O62" s="8">
        <v>30</v>
      </c>
      <c r="P62" s="9" t="s">
        <v>23</v>
      </c>
    </row>
    <row r="63" spans="1:16" ht="12.5" x14ac:dyDescent="0.25">
      <c r="A63" s="10">
        <v>45875.472757534721</v>
      </c>
      <c r="B63" s="11" t="s">
        <v>28</v>
      </c>
      <c r="C63" s="11" t="s">
        <v>17</v>
      </c>
      <c r="D63" s="11">
        <v>1</v>
      </c>
      <c r="E63" s="11" t="s">
        <v>18</v>
      </c>
      <c r="F63" s="11" t="s">
        <v>19</v>
      </c>
      <c r="G63" s="11">
        <v>60</v>
      </c>
      <c r="H63" s="11" t="s">
        <v>30</v>
      </c>
      <c r="I63" s="11">
        <v>70</v>
      </c>
      <c r="J63" s="11" t="s">
        <v>22</v>
      </c>
      <c r="K63" s="11" t="s">
        <v>21</v>
      </c>
      <c r="L63" s="11">
        <v>0</v>
      </c>
      <c r="M63" s="11">
        <v>0</v>
      </c>
      <c r="N63" s="11" t="s">
        <v>30</v>
      </c>
      <c r="O63" s="11">
        <v>90</v>
      </c>
      <c r="P63" s="1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Hoja3</vt:lpstr>
      <vt:lpstr>Hoja1</vt:lpstr>
      <vt:lpstr>Hoja5</vt:lpstr>
      <vt:lpstr>Hoja4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Felipe Osorio Holguin</cp:lastModifiedBy>
  <dcterms:modified xsi:type="dcterms:W3CDTF">2025-08-11T17:59:20Z</dcterms:modified>
</cp:coreProperties>
</file>