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ables/table6.xml" ContentType="application/vnd.openxmlformats-officedocument.spreadsheetml.table+xml"/>
  <Override PartName="/xl/drawings/drawing4.xml" ContentType="application/vnd.openxmlformats-officedocument.drawing+xml"/>
  <Override PartName="/xl/ctrlProps/ctrlProp2.xml" ContentType="application/vnd.ms-excel.controlproperti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C:\Users\hp\Desktop\"/>
    </mc:Choice>
  </mc:AlternateContent>
  <xr:revisionPtr revIDLastSave="0" documentId="8_{D0A97D47-EF45-4139-9780-86BEB9640659}" xr6:coauthVersionLast="45" xr6:coauthVersionMax="45" xr10:uidLastSave="{00000000-0000-0000-0000-000000000000}"/>
  <bookViews>
    <workbookView xWindow="-108" yWindow="-108" windowWidth="23256" windowHeight="13176" tabRatio="829" activeTab="3" xr2:uid="{00000000-000D-0000-FFFF-FFFF00000000}"/>
  </bookViews>
  <sheets>
    <sheet name="Front Page" sheetId="23" r:id="rId1"/>
    <sheet name="matches" sheetId="1" r:id="rId2"/>
    <sheet name="Calculation" sheetId="4" r:id="rId3"/>
    <sheet name="Final dashboard" sheetId="19" r:id="rId4"/>
    <sheet name="Pivot Calculation" sheetId="6" r:id="rId5"/>
    <sheet name="Matches Copy" sheetId="10" r:id="rId6"/>
    <sheet name="Charts" sheetId="7" r:id="rId7"/>
  </sheets>
  <definedNames>
    <definedName name="innings1_overs">'Matches Copy'!$D$2:$D$4038</definedName>
    <definedName name="innings1_runs">'Matches Copy'!$F$2:$F$4038</definedName>
    <definedName name="innings1_wickets">'Matches Copy'!$E$2:$E$4038</definedName>
    <definedName name="innings2_overs">'Matches Copy'!$G$2:$G$4038</definedName>
    <definedName name="innings2_runs">'Matches Copy'!$I$2:$I$4038</definedName>
    <definedName name="innings2_wickets">'Matches Copy'!$H$2:$H$4038</definedName>
    <definedName name="Slicer_Team1">#N/A</definedName>
    <definedName name="Slicer_team11">#N/A</definedName>
    <definedName name="Slicer_team2">#N/A</definedName>
    <definedName name="Slicer_Winner">#N/A</definedName>
    <definedName name="T2_">'Matches Copy'!$L$2:$L$4038</definedName>
    <definedName name="team1">'Matches Copy'!$A$2:$A$4038</definedName>
    <definedName name="team2">'Matches Copy'!$B$2:$B$4038</definedName>
    <definedName name="Temp">'Matches Copy'!$C$2:$C$4038</definedName>
    <definedName name="Winner">'Matches Copy'!$K$2:$K$4038</definedName>
    <definedName name="year">'Matches Copy'!$J$2:$J$4038</definedName>
    <definedName name="ZIMBABWE">#REF!</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 i="4" l="1"/>
  <c r="H5" i="4"/>
  <c r="H6" i="4"/>
  <c r="H7" i="4"/>
  <c r="H8" i="4"/>
  <c r="H9" i="4"/>
  <c r="H10" i="4"/>
  <c r="H11" i="4"/>
  <c r="H12" i="4"/>
  <c r="H13" i="4"/>
  <c r="H14" i="4"/>
  <c r="H15" i="4"/>
  <c r="H16" i="4"/>
  <c r="H17" i="4"/>
  <c r="H18" i="4"/>
  <c r="H19" i="4"/>
  <c r="H20" i="4"/>
  <c r="H21" i="4"/>
  <c r="H22" i="4"/>
  <c r="H23" i="4"/>
  <c r="H24" i="4"/>
  <c r="H25" i="4"/>
  <c r="H26" i="4"/>
  <c r="H27" i="4"/>
  <c r="H28" i="4"/>
  <c r="H29" i="4"/>
  <c r="H30" i="4"/>
  <c r="H31" i="4"/>
  <c r="G7" i="4"/>
  <c r="G8" i="4"/>
  <c r="I8" i="4" s="1"/>
  <c r="G9" i="4"/>
  <c r="G10" i="4"/>
  <c r="G11" i="4"/>
  <c r="G12" i="4"/>
  <c r="I12" i="4" s="1"/>
  <c r="G13" i="4"/>
  <c r="G14" i="4"/>
  <c r="I14" i="4" s="1"/>
  <c r="G15" i="4"/>
  <c r="G16" i="4"/>
  <c r="I16" i="4" s="1"/>
  <c r="G17" i="4"/>
  <c r="G18" i="4"/>
  <c r="G19" i="4"/>
  <c r="G20" i="4"/>
  <c r="I20" i="4" s="1"/>
  <c r="G21" i="4"/>
  <c r="G22" i="4"/>
  <c r="G23" i="4"/>
  <c r="G24" i="4"/>
  <c r="I24" i="4" s="1"/>
  <c r="G25" i="4"/>
  <c r="I25" i="4" s="1"/>
  <c r="G26" i="4"/>
  <c r="G27" i="4"/>
  <c r="G28" i="4"/>
  <c r="I28" i="4" s="1"/>
  <c r="G29" i="4"/>
  <c r="I29" i="4" s="1"/>
  <c r="G30" i="4"/>
  <c r="I30" i="4" s="1"/>
  <c r="G31" i="4"/>
  <c r="G6" i="4"/>
  <c r="I6" i="4" s="1"/>
  <c r="G5" i="4"/>
  <c r="I5" i="4" s="1"/>
  <c r="G4" i="4"/>
  <c r="I4" i="4" s="1"/>
  <c r="B4" i="4"/>
  <c r="B5" i="4"/>
  <c r="B6" i="4"/>
  <c r="B7" i="4"/>
  <c r="B8" i="4"/>
  <c r="B9" i="4"/>
  <c r="B10" i="4"/>
  <c r="B11" i="4"/>
  <c r="B12" i="4"/>
  <c r="B13" i="4"/>
  <c r="B14" i="4"/>
  <c r="B15" i="4"/>
  <c r="B16" i="4"/>
  <c r="B17" i="4"/>
  <c r="B18" i="4"/>
  <c r="B19" i="4"/>
  <c r="B20" i="4"/>
  <c r="B21" i="4"/>
  <c r="B22" i="4"/>
  <c r="B23" i="4"/>
  <c r="B24" i="4"/>
  <c r="B25" i="4"/>
  <c r="B26" i="4"/>
  <c r="B27" i="4"/>
  <c r="B28" i="4"/>
  <c r="B29" i="4"/>
  <c r="B30" i="4"/>
  <c r="B31" i="4"/>
  <c r="K4038" i="10"/>
  <c r="K4037" i="10"/>
  <c r="K4036" i="10"/>
  <c r="K4035" i="10"/>
  <c r="K4034" i="10"/>
  <c r="K4033" i="10"/>
  <c r="K4032" i="10"/>
  <c r="K4031" i="10"/>
  <c r="K4030" i="10"/>
  <c r="K4029" i="10"/>
  <c r="K4028" i="10"/>
  <c r="K4027" i="10"/>
  <c r="K4026" i="10"/>
  <c r="K4025" i="10"/>
  <c r="K4024" i="10"/>
  <c r="K4023" i="10"/>
  <c r="K4022" i="10"/>
  <c r="K4021" i="10"/>
  <c r="K4020" i="10"/>
  <c r="K4019" i="10"/>
  <c r="K4018" i="10"/>
  <c r="K4017" i="10"/>
  <c r="K4016" i="10"/>
  <c r="K4015" i="10"/>
  <c r="K4014" i="10"/>
  <c r="K4013" i="10"/>
  <c r="K4012" i="10"/>
  <c r="K4011" i="10"/>
  <c r="K4010" i="10"/>
  <c r="K4009" i="10"/>
  <c r="K4008" i="10"/>
  <c r="K4007" i="10"/>
  <c r="K4006" i="10"/>
  <c r="K4005" i="10"/>
  <c r="K4004" i="10"/>
  <c r="K4003" i="10"/>
  <c r="K4002" i="10"/>
  <c r="K4001" i="10"/>
  <c r="K4000" i="10"/>
  <c r="K3999" i="10"/>
  <c r="K3998" i="10"/>
  <c r="K3997" i="10"/>
  <c r="K3996" i="10"/>
  <c r="K3995" i="10"/>
  <c r="K3994" i="10"/>
  <c r="K3993" i="10"/>
  <c r="K3992" i="10"/>
  <c r="K3991" i="10"/>
  <c r="K3990" i="10"/>
  <c r="K3989" i="10"/>
  <c r="K3988" i="10"/>
  <c r="K3987" i="10"/>
  <c r="K3986" i="10"/>
  <c r="K3985" i="10"/>
  <c r="K3984" i="10"/>
  <c r="K3983" i="10"/>
  <c r="K3982" i="10"/>
  <c r="K3981" i="10"/>
  <c r="K3980" i="10"/>
  <c r="K3979" i="10"/>
  <c r="K3978" i="10"/>
  <c r="K3977" i="10"/>
  <c r="K3976" i="10"/>
  <c r="K3975" i="10"/>
  <c r="K3974" i="10"/>
  <c r="K3973" i="10"/>
  <c r="K3972" i="10"/>
  <c r="K3971" i="10"/>
  <c r="K3970" i="10"/>
  <c r="K3969" i="10"/>
  <c r="K3968" i="10"/>
  <c r="K3967" i="10"/>
  <c r="K3966" i="10"/>
  <c r="K3965" i="10"/>
  <c r="K3964" i="10"/>
  <c r="K3963" i="10"/>
  <c r="K3962" i="10"/>
  <c r="K3961" i="10"/>
  <c r="K3960" i="10"/>
  <c r="K3959" i="10"/>
  <c r="K3958" i="10"/>
  <c r="K3957" i="10"/>
  <c r="K3956" i="10"/>
  <c r="K3955" i="10"/>
  <c r="K3954" i="10"/>
  <c r="K3953" i="10"/>
  <c r="K3952" i="10"/>
  <c r="K3951" i="10"/>
  <c r="K3950" i="10"/>
  <c r="K3949" i="10"/>
  <c r="K3948" i="10"/>
  <c r="K3947" i="10"/>
  <c r="K3946" i="10"/>
  <c r="K3945" i="10"/>
  <c r="K3944" i="10"/>
  <c r="K3943" i="10"/>
  <c r="K3942" i="10"/>
  <c r="K3941" i="10"/>
  <c r="K3940" i="10"/>
  <c r="K3939" i="10"/>
  <c r="K3938" i="10"/>
  <c r="K3937" i="10"/>
  <c r="K3936" i="10"/>
  <c r="K3935" i="10"/>
  <c r="K3934" i="10"/>
  <c r="K3933" i="10"/>
  <c r="K3932" i="10"/>
  <c r="K3931" i="10"/>
  <c r="K3930" i="10"/>
  <c r="K3929" i="10"/>
  <c r="K3928" i="10"/>
  <c r="K3927" i="10"/>
  <c r="K3926" i="10"/>
  <c r="K3925" i="10"/>
  <c r="K3924" i="10"/>
  <c r="K3923" i="10"/>
  <c r="K3922" i="10"/>
  <c r="K3921" i="10"/>
  <c r="K3920" i="10"/>
  <c r="K3919" i="10"/>
  <c r="K3918" i="10"/>
  <c r="K3917" i="10"/>
  <c r="K3916" i="10"/>
  <c r="K3915" i="10"/>
  <c r="K3914" i="10"/>
  <c r="K3913" i="10"/>
  <c r="K3912" i="10"/>
  <c r="K3911" i="10"/>
  <c r="K3910" i="10"/>
  <c r="K3909" i="10"/>
  <c r="K3908" i="10"/>
  <c r="K3907" i="10"/>
  <c r="K3906" i="10"/>
  <c r="K3905" i="10"/>
  <c r="K3904" i="10"/>
  <c r="K3903" i="10"/>
  <c r="K3902" i="10"/>
  <c r="K3901" i="10"/>
  <c r="K3900" i="10"/>
  <c r="K3899" i="10"/>
  <c r="K3898" i="10"/>
  <c r="K3897" i="10"/>
  <c r="K3896" i="10"/>
  <c r="K3895" i="10"/>
  <c r="K3894" i="10"/>
  <c r="K3893" i="10"/>
  <c r="K3892" i="10"/>
  <c r="K3891" i="10"/>
  <c r="K3890" i="10"/>
  <c r="K3889" i="10"/>
  <c r="K3888" i="10"/>
  <c r="K3887" i="10"/>
  <c r="K3886" i="10"/>
  <c r="K3885" i="10"/>
  <c r="K3884" i="10"/>
  <c r="K3883" i="10"/>
  <c r="K3882" i="10"/>
  <c r="K3881" i="10"/>
  <c r="K3880" i="10"/>
  <c r="K3879" i="10"/>
  <c r="K3878" i="10"/>
  <c r="K3877" i="10"/>
  <c r="K3876" i="10"/>
  <c r="K3875" i="10"/>
  <c r="K3874" i="10"/>
  <c r="K3873" i="10"/>
  <c r="K3872" i="10"/>
  <c r="K3871" i="10"/>
  <c r="K3870" i="10"/>
  <c r="K3869" i="10"/>
  <c r="K3868" i="10"/>
  <c r="K3867" i="10"/>
  <c r="K3866" i="10"/>
  <c r="K3865" i="10"/>
  <c r="K3864" i="10"/>
  <c r="K3863" i="10"/>
  <c r="K3862" i="10"/>
  <c r="K3861" i="10"/>
  <c r="K3860" i="10"/>
  <c r="K3859" i="10"/>
  <c r="K3858" i="10"/>
  <c r="K3857" i="10"/>
  <c r="K3856" i="10"/>
  <c r="K3855" i="10"/>
  <c r="K3854" i="10"/>
  <c r="K3853" i="10"/>
  <c r="K3852" i="10"/>
  <c r="K3851" i="10"/>
  <c r="K3850" i="10"/>
  <c r="K3849" i="10"/>
  <c r="K3848" i="10"/>
  <c r="K3847" i="10"/>
  <c r="K3846" i="10"/>
  <c r="K3845" i="10"/>
  <c r="K3844" i="10"/>
  <c r="K3843" i="10"/>
  <c r="K3842" i="10"/>
  <c r="K3841" i="10"/>
  <c r="K3840" i="10"/>
  <c r="K3839" i="10"/>
  <c r="K3838" i="10"/>
  <c r="K3837" i="10"/>
  <c r="K3836" i="10"/>
  <c r="K3835" i="10"/>
  <c r="K3834" i="10"/>
  <c r="K3833" i="10"/>
  <c r="K3832" i="10"/>
  <c r="K3831" i="10"/>
  <c r="K3830" i="10"/>
  <c r="K3829" i="10"/>
  <c r="K3828" i="10"/>
  <c r="K3827" i="10"/>
  <c r="K3826" i="10"/>
  <c r="K3825" i="10"/>
  <c r="K3824" i="10"/>
  <c r="K3823" i="10"/>
  <c r="K3822" i="10"/>
  <c r="K3821" i="10"/>
  <c r="K3820" i="10"/>
  <c r="K3819" i="10"/>
  <c r="K3818" i="10"/>
  <c r="K3817" i="10"/>
  <c r="K3816" i="10"/>
  <c r="K3815" i="10"/>
  <c r="K3814" i="10"/>
  <c r="K3813" i="10"/>
  <c r="K3812" i="10"/>
  <c r="K3811" i="10"/>
  <c r="K3810" i="10"/>
  <c r="K3809" i="10"/>
  <c r="K3808" i="10"/>
  <c r="K3807" i="10"/>
  <c r="K3806" i="10"/>
  <c r="K3805" i="10"/>
  <c r="K3804" i="10"/>
  <c r="K3803" i="10"/>
  <c r="K3802" i="10"/>
  <c r="K3801" i="10"/>
  <c r="K3800" i="10"/>
  <c r="K3799" i="10"/>
  <c r="K3798" i="10"/>
  <c r="K3797" i="10"/>
  <c r="K3796" i="10"/>
  <c r="K3795" i="10"/>
  <c r="K3794" i="10"/>
  <c r="K3793" i="10"/>
  <c r="K3792" i="10"/>
  <c r="K3791" i="10"/>
  <c r="K3790" i="10"/>
  <c r="K3789" i="10"/>
  <c r="K3788" i="10"/>
  <c r="K3787" i="10"/>
  <c r="K3786" i="10"/>
  <c r="K3785" i="10"/>
  <c r="K3784" i="10"/>
  <c r="K3783" i="10"/>
  <c r="K3782" i="10"/>
  <c r="K3781" i="10"/>
  <c r="K3780" i="10"/>
  <c r="K3779" i="10"/>
  <c r="K3778" i="10"/>
  <c r="K3777" i="10"/>
  <c r="K3776" i="10"/>
  <c r="K3775" i="10"/>
  <c r="K3774" i="10"/>
  <c r="K3773" i="10"/>
  <c r="K3772" i="10"/>
  <c r="K3771" i="10"/>
  <c r="K3770" i="10"/>
  <c r="K3769" i="10"/>
  <c r="K3768" i="10"/>
  <c r="K3767" i="10"/>
  <c r="K3766" i="10"/>
  <c r="K3765" i="10"/>
  <c r="K3764" i="10"/>
  <c r="K3763" i="10"/>
  <c r="K3762" i="10"/>
  <c r="K3761" i="10"/>
  <c r="K3760" i="10"/>
  <c r="K3759" i="10"/>
  <c r="K3758" i="10"/>
  <c r="K3757" i="10"/>
  <c r="K3756" i="10"/>
  <c r="K3755" i="10"/>
  <c r="K3754" i="10"/>
  <c r="K3753" i="10"/>
  <c r="K3752" i="10"/>
  <c r="K3751" i="10"/>
  <c r="K3750" i="10"/>
  <c r="K3749" i="10"/>
  <c r="K3748" i="10"/>
  <c r="K3747" i="10"/>
  <c r="K3746" i="10"/>
  <c r="K3745" i="10"/>
  <c r="K3744" i="10"/>
  <c r="K3743" i="10"/>
  <c r="K3742" i="10"/>
  <c r="K3741" i="10"/>
  <c r="K3740" i="10"/>
  <c r="K3739" i="10"/>
  <c r="K3738" i="10"/>
  <c r="K3737" i="10"/>
  <c r="K3736" i="10"/>
  <c r="K3735" i="10"/>
  <c r="K3734" i="10"/>
  <c r="K3733" i="10"/>
  <c r="K3732" i="10"/>
  <c r="K3731" i="10"/>
  <c r="K3730" i="10"/>
  <c r="K3729" i="10"/>
  <c r="K3728" i="10"/>
  <c r="K3727" i="10"/>
  <c r="K3726" i="10"/>
  <c r="K3725" i="10"/>
  <c r="K3724" i="10"/>
  <c r="K3723" i="10"/>
  <c r="K3722" i="10"/>
  <c r="K3721" i="10"/>
  <c r="K3720" i="10"/>
  <c r="K3719" i="10"/>
  <c r="K3718" i="10"/>
  <c r="K3717" i="10"/>
  <c r="K3716" i="10"/>
  <c r="K3715" i="10"/>
  <c r="K3714" i="10"/>
  <c r="K3713" i="10"/>
  <c r="K3712" i="10"/>
  <c r="K3711" i="10"/>
  <c r="K3710" i="10"/>
  <c r="K3709" i="10"/>
  <c r="K3708" i="10"/>
  <c r="K3707" i="10"/>
  <c r="K3706" i="10"/>
  <c r="K3705" i="10"/>
  <c r="K3704" i="10"/>
  <c r="K3703" i="10"/>
  <c r="K3702" i="10"/>
  <c r="K3701" i="10"/>
  <c r="K3700" i="10"/>
  <c r="K3699" i="10"/>
  <c r="K3698" i="10"/>
  <c r="K3697" i="10"/>
  <c r="K3696" i="10"/>
  <c r="K3695" i="10"/>
  <c r="K3694" i="10"/>
  <c r="K3693" i="10"/>
  <c r="K3692" i="10"/>
  <c r="K3691" i="10"/>
  <c r="K3690" i="10"/>
  <c r="K3689" i="10"/>
  <c r="K3688" i="10"/>
  <c r="K3687" i="10"/>
  <c r="K3686" i="10"/>
  <c r="K3685" i="10"/>
  <c r="K3684" i="10"/>
  <c r="K3683" i="10"/>
  <c r="K3682" i="10"/>
  <c r="K3681" i="10"/>
  <c r="K3680" i="10"/>
  <c r="K3679" i="10"/>
  <c r="K3678" i="10"/>
  <c r="K3677" i="10"/>
  <c r="K3676" i="10"/>
  <c r="K3675" i="10"/>
  <c r="K3674" i="10"/>
  <c r="K3673" i="10"/>
  <c r="K3672" i="10"/>
  <c r="K3671" i="10"/>
  <c r="K3670" i="10"/>
  <c r="K3669" i="10"/>
  <c r="K3668" i="10"/>
  <c r="K3667" i="10"/>
  <c r="K3666" i="10"/>
  <c r="K3665" i="10"/>
  <c r="K3664" i="10"/>
  <c r="K3663" i="10"/>
  <c r="K3662" i="10"/>
  <c r="K3661" i="10"/>
  <c r="K3660" i="10"/>
  <c r="K3659" i="10"/>
  <c r="K3658" i="10"/>
  <c r="K3657" i="10"/>
  <c r="K3656" i="10"/>
  <c r="K3655" i="10"/>
  <c r="K3654" i="10"/>
  <c r="K3653" i="10"/>
  <c r="K3652" i="10"/>
  <c r="K3651" i="10"/>
  <c r="K3650" i="10"/>
  <c r="K3649" i="10"/>
  <c r="K3648" i="10"/>
  <c r="K3647" i="10"/>
  <c r="K3646" i="10"/>
  <c r="K3645" i="10"/>
  <c r="K3644" i="10"/>
  <c r="K3643" i="10"/>
  <c r="K3642" i="10"/>
  <c r="K3641" i="10"/>
  <c r="K3640" i="10"/>
  <c r="K3639" i="10"/>
  <c r="K3638" i="10"/>
  <c r="K3637" i="10"/>
  <c r="K3636" i="10"/>
  <c r="K3635" i="10"/>
  <c r="K3634" i="10"/>
  <c r="K3633" i="10"/>
  <c r="K3632" i="10"/>
  <c r="K3631" i="10"/>
  <c r="K3630" i="10"/>
  <c r="K3629" i="10"/>
  <c r="K3628" i="10"/>
  <c r="K3627" i="10"/>
  <c r="K3626" i="10"/>
  <c r="K3625" i="10"/>
  <c r="K3624" i="10"/>
  <c r="K3623" i="10"/>
  <c r="K3622" i="10"/>
  <c r="K3621" i="10"/>
  <c r="K3620" i="10"/>
  <c r="K3619" i="10"/>
  <c r="K3618" i="10"/>
  <c r="K3617" i="10"/>
  <c r="K3616" i="10"/>
  <c r="K3615" i="10"/>
  <c r="K3614" i="10"/>
  <c r="K3613" i="10"/>
  <c r="K3612" i="10"/>
  <c r="K3611" i="10"/>
  <c r="K3610" i="10"/>
  <c r="K3609" i="10"/>
  <c r="K3608" i="10"/>
  <c r="K3607" i="10"/>
  <c r="K3606" i="10"/>
  <c r="K3605" i="10"/>
  <c r="K3604" i="10"/>
  <c r="K3603" i="10"/>
  <c r="K3602" i="10"/>
  <c r="K3601" i="10"/>
  <c r="K3600" i="10"/>
  <c r="K3599" i="10"/>
  <c r="K3598" i="10"/>
  <c r="K3597" i="10"/>
  <c r="K3596" i="10"/>
  <c r="K3595" i="10"/>
  <c r="K3594" i="10"/>
  <c r="K3593" i="10"/>
  <c r="K3592" i="10"/>
  <c r="K3591" i="10"/>
  <c r="K3590" i="10"/>
  <c r="K3589" i="10"/>
  <c r="K3588" i="10"/>
  <c r="K3587" i="10"/>
  <c r="K3586" i="10"/>
  <c r="K3585" i="10"/>
  <c r="K3584" i="10"/>
  <c r="K3583" i="10"/>
  <c r="K3582" i="10"/>
  <c r="K3581" i="10"/>
  <c r="K3580" i="10"/>
  <c r="K3579" i="10"/>
  <c r="K3578" i="10"/>
  <c r="K3577" i="10"/>
  <c r="K3576" i="10"/>
  <c r="K3575" i="10"/>
  <c r="K3574" i="10"/>
  <c r="K3573" i="10"/>
  <c r="K3572" i="10"/>
  <c r="K3571" i="10"/>
  <c r="K3570" i="10"/>
  <c r="K3569" i="10"/>
  <c r="K3568" i="10"/>
  <c r="K3567" i="10"/>
  <c r="K3566" i="10"/>
  <c r="K3565" i="10"/>
  <c r="K3564" i="10"/>
  <c r="K3563" i="10"/>
  <c r="K3562" i="10"/>
  <c r="K3561" i="10"/>
  <c r="K3560" i="10"/>
  <c r="K3559" i="10"/>
  <c r="K3558" i="10"/>
  <c r="K3557" i="10"/>
  <c r="K3556" i="10"/>
  <c r="K3555" i="10"/>
  <c r="K3554" i="10"/>
  <c r="K3553" i="10"/>
  <c r="K3552" i="10"/>
  <c r="K3551" i="10"/>
  <c r="K3550" i="10"/>
  <c r="K3549" i="10"/>
  <c r="K3548" i="10"/>
  <c r="K3547" i="10"/>
  <c r="K3546" i="10"/>
  <c r="K3545" i="10"/>
  <c r="K3544" i="10"/>
  <c r="K3543" i="10"/>
  <c r="K3542" i="10"/>
  <c r="K3541" i="10"/>
  <c r="K3540" i="10"/>
  <c r="K3539" i="10"/>
  <c r="K3538" i="10"/>
  <c r="K3537" i="10"/>
  <c r="K3536" i="10"/>
  <c r="K3535" i="10"/>
  <c r="K3534" i="10"/>
  <c r="K3533" i="10"/>
  <c r="K3532" i="10"/>
  <c r="K3531" i="10"/>
  <c r="K3530" i="10"/>
  <c r="K3529" i="10"/>
  <c r="K3528" i="10"/>
  <c r="K3527" i="10"/>
  <c r="K3526" i="10"/>
  <c r="K3525" i="10"/>
  <c r="K3524" i="10"/>
  <c r="K3523" i="10"/>
  <c r="K3522" i="10"/>
  <c r="K3521" i="10"/>
  <c r="K3520" i="10"/>
  <c r="K3519" i="10"/>
  <c r="K3518" i="10"/>
  <c r="K3517" i="10"/>
  <c r="K3516" i="10"/>
  <c r="K3515" i="10"/>
  <c r="K3514" i="10"/>
  <c r="K3513" i="10"/>
  <c r="K3512" i="10"/>
  <c r="K3511" i="10"/>
  <c r="K3510" i="10"/>
  <c r="K3509" i="10"/>
  <c r="K3508" i="10"/>
  <c r="K3507" i="10"/>
  <c r="K3506" i="10"/>
  <c r="K3505" i="10"/>
  <c r="K3504" i="10"/>
  <c r="K3503" i="10"/>
  <c r="K3502" i="10"/>
  <c r="K3501" i="10"/>
  <c r="K3500" i="10"/>
  <c r="K3499" i="10"/>
  <c r="K3498" i="10"/>
  <c r="K3497" i="10"/>
  <c r="K3496" i="10"/>
  <c r="K3495" i="10"/>
  <c r="K3494" i="10"/>
  <c r="K3493" i="10"/>
  <c r="K3492" i="10"/>
  <c r="K3491" i="10"/>
  <c r="K3490" i="10"/>
  <c r="K3489" i="10"/>
  <c r="K3488" i="10"/>
  <c r="K3487" i="10"/>
  <c r="K3486" i="10"/>
  <c r="K3485" i="10"/>
  <c r="K3484" i="10"/>
  <c r="K3483" i="10"/>
  <c r="K3482" i="10"/>
  <c r="K3481" i="10"/>
  <c r="K3480" i="10"/>
  <c r="K3479" i="10"/>
  <c r="K3478" i="10"/>
  <c r="K3477" i="10"/>
  <c r="K3476" i="10"/>
  <c r="K3475" i="10"/>
  <c r="K3474" i="10"/>
  <c r="K3473" i="10"/>
  <c r="K3472" i="10"/>
  <c r="K3471" i="10"/>
  <c r="K3470" i="10"/>
  <c r="K3469" i="10"/>
  <c r="K3468" i="10"/>
  <c r="K3467" i="10"/>
  <c r="K3466" i="10"/>
  <c r="K3465" i="10"/>
  <c r="K3464" i="10"/>
  <c r="K3463" i="10"/>
  <c r="K3462" i="10"/>
  <c r="K3461" i="10"/>
  <c r="K3460" i="10"/>
  <c r="K3459" i="10"/>
  <c r="K3458" i="10"/>
  <c r="K3457" i="10"/>
  <c r="K3456" i="10"/>
  <c r="K3455" i="10"/>
  <c r="K3454" i="10"/>
  <c r="K3453" i="10"/>
  <c r="K3452" i="10"/>
  <c r="K3451" i="10"/>
  <c r="K3450" i="10"/>
  <c r="K3449" i="10"/>
  <c r="K3448" i="10"/>
  <c r="K3447" i="10"/>
  <c r="K3446" i="10"/>
  <c r="K3445" i="10"/>
  <c r="K3444" i="10"/>
  <c r="K3443" i="10"/>
  <c r="K3442" i="10"/>
  <c r="K3441" i="10"/>
  <c r="K3440" i="10"/>
  <c r="K3439" i="10"/>
  <c r="K3438" i="10"/>
  <c r="K3437" i="10"/>
  <c r="K3436" i="10"/>
  <c r="K3435" i="10"/>
  <c r="K3434" i="10"/>
  <c r="K3433" i="10"/>
  <c r="K3432" i="10"/>
  <c r="K3431" i="10"/>
  <c r="K3430" i="10"/>
  <c r="K3429" i="10"/>
  <c r="K3428" i="10"/>
  <c r="K3427" i="10"/>
  <c r="K3426" i="10"/>
  <c r="K3425" i="10"/>
  <c r="K3424" i="10"/>
  <c r="K3423" i="10"/>
  <c r="K3422" i="10"/>
  <c r="K3421" i="10"/>
  <c r="K3420" i="10"/>
  <c r="K3419" i="10"/>
  <c r="K3418" i="10"/>
  <c r="K3417" i="10"/>
  <c r="K3416" i="10"/>
  <c r="K3415" i="10"/>
  <c r="K3414" i="10"/>
  <c r="K3413" i="10"/>
  <c r="K3412" i="10"/>
  <c r="K3411" i="10"/>
  <c r="K3410" i="10"/>
  <c r="K3409" i="10"/>
  <c r="K3408" i="10"/>
  <c r="K3407" i="10"/>
  <c r="K3406" i="10"/>
  <c r="K3405" i="10"/>
  <c r="K3404" i="10"/>
  <c r="K3403" i="10"/>
  <c r="K3402" i="10"/>
  <c r="K3401" i="10"/>
  <c r="K3400" i="10"/>
  <c r="K3399" i="10"/>
  <c r="K3398" i="10"/>
  <c r="K3397" i="10"/>
  <c r="K3396" i="10"/>
  <c r="K3395" i="10"/>
  <c r="K3394" i="10"/>
  <c r="K3393" i="10"/>
  <c r="K3392" i="10"/>
  <c r="K3391" i="10"/>
  <c r="K3390" i="10"/>
  <c r="K3389" i="10"/>
  <c r="K3388" i="10"/>
  <c r="K3387" i="10"/>
  <c r="K3386" i="10"/>
  <c r="K3385" i="10"/>
  <c r="K3384" i="10"/>
  <c r="K3383" i="10"/>
  <c r="K3382" i="10"/>
  <c r="K3381" i="10"/>
  <c r="K3380" i="10"/>
  <c r="K3379" i="10"/>
  <c r="K3378" i="10"/>
  <c r="K3377" i="10"/>
  <c r="K3376" i="10"/>
  <c r="K3375" i="10"/>
  <c r="K3374" i="10"/>
  <c r="K3373" i="10"/>
  <c r="K3372" i="10"/>
  <c r="K3371" i="10"/>
  <c r="K3370" i="10"/>
  <c r="K3369" i="10"/>
  <c r="K3368" i="10"/>
  <c r="K3367" i="10"/>
  <c r="K3366" i="10"/>
  <c r="K3365" i="10"/>
  <c r="K3364" i="10"/>
  <c r="K3363" i="10"/>
  <c r="K3362" i="10"/>
  <c r="K3361" i="10"/>
  <c r="K3360" i="10"/>
  <c r="K3359" i="10"/>
  <c r="K3358" i="10"/>
  <c r="K3357" i="10"/>
  <c r="K3356" i="10"/>
  <c r="K3355" i="10"/>
  <c r="K3354" i="10"/>
  <c r="K3353" i="10"/>
  <c r="K3352" i="10"/>
  <c r="K3351" i="10"/>
  <c r="K3350" i="10"/>
  <c r="K3349" i="10"/>
  <c r="K3348" i="10"/>
  <c r="K3347" i="10"/>
  <c r="K3346" i="10"/>
  <c r="K3345" i="10"/>
  <c r="K3344" i="10"/>
  <c r="K3343" i="10"/>
  <c r="K3342" i="10"/>
  <c r="K3341" i="10"/>
  <c r="K3340" i="10"/>
  <c r="K3339" i="10"/>
  <c r="K3338" i="10"/>
  <c r="K3337" i="10"/>
  <c r="K3336" i="10"/>
  <c r="K3335" i="10"/>
  <c r="K3334" i="10"/>
  <c r="K3333" i="10"/>
  <c r="K3332" i="10"/>
  <c r="K3331" i="10"/>
  <c r="K3330" i="10"/>
  <c r="K3329" i="10"/>
  <c r="K3328" i="10"/>
  <c r="K3327" i="10"/>
  <c r="K3326" i="10"/>
  <c r="K3325" i="10"/>
  <c r="K3324" i="10"/>
  <c r="K3323" i="10"/>
  <c r="K3322" i="10"/>
  <c r="K3321" i="10"/>
  <c r="K3320" i="10"/>
  <c r="K3319" i="10"/>
  <c r="K3318" i="10"/>
  <c r="K3317" i="10"/>
  <c r="K3316" i="10"/>
  <c r="K3315" i="10"/>
  <c r="K3314" i="10"/>
  <c r="K3313" i="10"/>
  <c r="K3312" i="10"/>
  <c r="K3311" i="10"/>
  <c r="K3310" i="10"/>
  <c r="K3309" i="10"/>
  <c r="K3308" i="10"/>
  <c r="K3307" i="10"/>
  <c r="K3306" i="10"/>
  <c r="K3305" i="10"/>
  <c r="K3304" i="10"/>
  <c r="K3303" i="10"/>
  <c r="K3302" i="10"/>
  <c r="K3301" i="10"/>
  <c r="K3300" i="10"/>
  <c r="K3299" i="10"/>
  <c r="K3298" i="10"/>
  <c r="K3297" i="10"/>
  <c r="K3296" i="10"/>
  <c r="K3295" i="10"/>
  <c r="K3294" i="10"/>
  <c r="K3293" i="10"/>
  <c r="K3292" i="10"/>
  <c r="K3291" i="10"/>
  <c r="K3290" i="10"/>
  <c r="K3289" i="10"/>
  <c r="K3288" i="10"/>
  <c r="K3287" i="10"/>
  <c r="K3286" i="10"/>
  <c r="K3285" i="10"/>
  <c r="K3284" i="10"/>
  <c r="K3283" i="10"/>
  <c r="K3282" i="10"/>
  <c r="K3281" i="10"/>
  <c r="K3280" i="10"/>
  <c r="K3279" i="10"/>
  <c r="K3278" i="10"/>
  <c r="K3277" i="10"/>
  <c r="K3276" i="10"/>
  <c r="K3275" i="10"/>
  <c r="K3274" i="10"/>
  <c r="K3273" i="10"/>
  <c r="K3272" i="10"/>
  <c r="K3271" i="10"/>
  <c r="K3270" i="10"/>
  <c r="K3269" i="10"/>
  <c r="K3268" i="10"/>
  <c r="K3267" i="10"/>
  <c r="K3266" i="10"/>
  <c r="K3265" i="10"/>
  <c r="K3264" i="10"/>
  <c r="K3263" i="10"/>
  <c r="K3262" i="10"/>
  <c r="K3261" i="10"/>
  <c r="K3260" i="10"/>
  <c r="K3259" i="10"/>
  <c r="K3258" i="10"/>
  <c r="K3257" i="10"/>
  <c r="K3256" i="10"/>
  <c r="K3255" i="10"/>
  <c r="K3254" i="10"/>
  <c r="K3253" i="10"/>
  <c r="K3252" i="10"/>
  <c r="K3251" i="10"/>
  <c r="K3250" i="10"/>
  <c r="K3249" i="10"/>
  <c r="K3248" i="10"/>
  <c r="K3247" i="10"/>
  <c r="K3246" i="10"/>
  <c r="K3245" i="10"/>
  <c r="K3244" i="10"/>
  <c r="K3243" i="10"/>
  <c r="K3242" i="10"/>
  <c r="K3241" i="10"/>
  <c r="K3240" i="10"/>
  <c r="K3239" i="10"/>
  <c r="K3238" i="10"/>
  <c r="K3237" i="10"/>
  <c r="K3236" i="10"/>
  <c r="K3235" i="10"/>
  <c r="K3234" i="10"/>
  <c r="K3233" i="10"/>
  <c r="K3232" i="10"/>
  <c r="K3231" i="10"/>
  <c r="K3230" i="10"/>
  <c r="K3229" i="10"/>
  <c r="K3228" i="10"/>
  <c r="K3227" i="10"/>
  <c r="K3226" i="10"/>
  <c r="K3225" i="10"/>
  <c r="K3224" i="10"/>
  <c r="K3223" i="10"/>
  <c r="K3222" i="10"/>
  <c r="K3221" i="10"/>
  <c r="K3220" i="10"/>
  <c r="K3219" i="10"/>
  <c r="K3218" i="10"/>
  <c r="K3217" i="10"/>
  <c r="K3216" i="10"/>
  <c r="K3215" i="10"/>
  <c r="K3214" i="10"/>
  <c r="K3213" i="10"/>
  <c r="K3212" i="10"/>
  <c r="K3211" i="10"/>
  <c r="K3210" i="10"/>
  <c r="K3209" i="10"/>
  <c r="K3208" i="10"/>
  <c r="K3207" i="10"/>
  <c r="K3206" i="10"/>
  <c r="K3205" i="10"/>
  <c r="K3204" i="10"/>
  <c r="K3203" i="10"/>
  <c r="K3202" i="10"/>
  <c r="K3201" i="10"/>
  <c r="K3200" i="10"/>
  <c r="K3199" i="10"/>
  <c r="K3198" i="10"/>
  <c r="K3197" i="10"/>
  <c r="K3196" i="10"/>
  <c r="K3195" i="10"/>
  <c r="K3194" i="10"/>
  <c r="K3193" i="10"/>
  <c r="K3192" i="10"/>
  <c r="K3191" i="10"/>
  <c r="K3190" i="10"/>
  <c r="K3189" i="10"/>
  <c r="K3188" i="10"/>
  <c r="K3187" i="10"/>
  <c r="K3186" i="10"/>
  <c r="K3185" i="10"/>
  <c r="K3184" i="10"/>
  <c r="K3183" i="10"/>
  <c r="K3182" i="10"/>
  <c r="K3181" i="10"/>
  <c r="K3180" i="10"/>
  <c r="K3179" i="10"/>
  <c r="K3178" i="10"/>
  <c r="K3177" i="10"/>
  <c r="K3176" i="10"/>
  <c r="K3175" i="10"/>
  <c r="K3174" i="10"/>
  <c r="K3173" i="10"/>
  <c r="K3172" i="10"/>
  <c r="K3171" i="10"/>
  <c r="K3170" i="10"/>
  <c r="K3169" i="10"/>
  <c r="K3168" i="10"/>
  <c r="K3167" i="10"/>
  <c r="K3166" i="10"/>
  <c r="K3165" i="10"/>
  <c r="K3164" i="10"/>
  <c r="K3163" i="10"/>
  <c r="K3162" i="10"/>
  <c r="K3161" i="10"/>
  <c r="K3160" i="10"/>
  <c r="K3159" i="10"/>
  <c r="K3158" i="10"/>
  <c r="K3157" i="10"/>
  <c r="K3156" i="10"/>
  <c r="K3155" i="10"/>
  <c r="K3154" i="10"/>
  <c r="K3153" i="10"/>
  <c r="K3152" i="10"/>
  <c r="K3151" i="10"/>
  <c r="K3150" i="10"/>
  <c r="K3149" i="10"/>
  <c r="K3148" i="10"/>
  <c r="K3147" i="10"/>
  <c r="K3146" i="10"/>
  <c r="K3145" i="10"/>
  <c r="K3144" i="10"/>
  <c r="K3143" i="10"/>
  <c r="K3142" i="10"/>
  <c r="K3141" i="10"/>
  <c r="K3140" i="10"/>
  <c r="K3139" i="10"/>
  <c r="K3138" i="10"/>
  <c r="K3137" i="10"/>
  <c r="K3136" i="10"/>
  <c r="K3135" i="10"/>
  <c r="K3134" i="10"/>
  <c r="K3133" i="10"/>
  <c r="K3132" i="10"/>
  <c r="K3131" i="10"/>
  <c r="K3130" i="10"/>
  <c r="K3129" i="10"/>
  <c r="K3128" i="10"/>
  <c r="K3127" i="10"/>
  <c r="K3126" i="10"/>
  <c r="K3125" i="10"/>
  <c r="K3124" i="10"/>
  <c r="K3123" i="10"/>
  <c r="K3122" i="10"/>
  <c r="K3121" i="10"/>
  <c r="K3120" i="10"/>
  <c r="K3119" i="10"/>
  <c r="K3118" i="10"/>
  <c r="K3117" i="10"/>
  <c r="K3116" i="10"/>
  <c r="K3115" i="10"/>
  <c r="K3114" i="10"/>
  <c r="K3113" i="10"/>
  <c r="K3112" i="10"/>
  <c r="K3111" i="10"/>
  <c r="K3110" i="10"/>
  <c r="K3109" i="10"/>
  <c r="K3108" i="10"/>
  <c r="K3107" i="10"/>
  <c r="K3106" i="10"/>
  <c r="K3105" i="10"/>
  <c r="K3104" i="10"/>
  <c r="K3103" i="10"/>
  <c r="K3102" i="10"/>
  <c r="K3101" i="10"/>
  <c r="K3100" i="10"/>
  <c r="K3099" i="10"/>
  <c r="K3098" i="10"/>
  <c r="K3097" i="10"/>
  <c r="K3096" i="10"/>
  <c r="K3095" i="10"/>
  <c r="K3094" i="10"/>
  <c r="K3093" i="10"/>
  <c r="K3092" i="10"/>
  <c r="K3091" i="10"/>
  <c r="K3090" i="10"/>
  <c r="K3089" i="10"/>
  <c r="K3088" i="10"/>
  <c r="K3087" i="10"/>
  <c r="K3086" i="10"/>
  <c r="K3085" i="10"/>
  <c r="K3084" i="10"/>
  <c r="K3083" i="10"/>
  <c r="K3082" i="10"/>
  <c r="K3081" i="10"/>
  <c r="K3080" i="10"/>
  <c r="K3079" i="10"/>
  <c r="K3078" i="10"/>
  <c r="K3077" i="10"/>
  <c r="K3076" i="10"/>
  <c r="K3075" i="10"/>
  <c r="K3074" i="10"/>
  <c r="K3073" i="10"/>
  <c r="K3072" i="10"/>
  <c r="K3071" i="10"/>
  <c r="K3070" i="10"/>
  <c r="K3069" i="10"/>
  <c r="K3068" i="10"/>
  <c r="K3067" i="10"/>
  <c r="K3066" i="10"/>
  <c r="K3065" i="10"/>
  <c r="K3064" i="10"/>
  <c r="K3063" i="10"/>
  <c r="K3062" i="10"/>
  <c r="K3061" i="10"/>
  <c r="K3060" i="10"/>
  <c r="K3059" i="10"/>
  <c r="K3058" i="10"/>
  <c r="K3057" i="10"/>
  <c r="K3056" i="10"/>
  <c r="K3055" i="10"/>
  <c r="K3054" i="10"/>
  <c r="K3053" i="10"/>
  <c r="K3052" i="10"/>
  <c r="K3051" i="10"/>
  <c r="K3050" i="10"/>
  <c r="K3049" i="10"/>
  <c r="K3048" i="10"/>
  <c r="K3047" i="10"/>
  <c r="K3046" i="10"/>
  <c r="K3045" i="10"/>
  <c r="K3044" i="10"/>
  <c r="K3043" i="10"/>
  <c r="K3042" i="10"/>
  <c r="K3041" i="10"/>
  <c r="K3040" i="10"/>
  <c r="K3039" i="10"/>
  <c r="K3038" i="10"/>
  <c r="K3037" i="10"/>
  <c r="K3036" i="10"/>
  <c r="K3035" i="10"/>
  <c r="K3034" i="10"/>
  <c r="K3033" i="10"/>
  <c r="K3032" i="10"/>
  <c r="K3031" i="10"/>
  <c r="K3030" i="10"/>
  <c r="K3029" i="10"/>
  <c r="K3028" i="10"/>
  <c r="K3027" i="10"/>
  <c r="K3026" i="10"/>
  <c r="K3025" i="10"/>
  <c r="K3024" i="10"/>
  <c r="K3023" i="10"/>
  <c r="K3022" i="10"/>
  <c r="K3021" i="10"/>
  <c r="K3020" i="10"/>
  <c r="K3019" i="10"/>
  <c r="K3018" i="10"/>
  <c r="K3017" i="10"/>
  <c r="K3016" i="10"/>
  <c r="K3015" i="10"/>
  <c r="K3014" i="10"/>
  <c r="K3013" i="10"/>
  <c r="K3012" i="10"/>
  <c r="K3011" i="10"/>
  <c r="K3010" i="10"/>
  <c r="K3009" i="10"/>
  <c r="K3008" i="10"/>
  <c r="K3007" i="10"/>
  <c r="K3006" i="10"/>
  <c r="K3005" i="10"/>
  <c r="K3004" i="10"/>
  <c r="K3003" i="10"/>
  <c r="K3002" i="10"/>
  <c r="K3001" i="10"/>
  <c r="K3000" i="10"/>
  <c r="K2999" i="10"/>
  <c r="K2998" i="10"/>
  <c r="K2997" i="10"/>
  <c r="K2996" i="10"/>
  <c r="K2995" i="10"/>
  <c r="K2994" i="10"/>
  <c r="K2993" i="10"/>
  <c r="K2992" i="10"/>
  <c r="K2991" i="10"/>
  <c r="K2990" i="10"/>
  <c r="K2989" i="10"/>
  <c r="K2988" i="10"/>
  <c r="K2987" i="10"/>
  <c r="K2986" i="10"/>
  <c r="K2985" i="10"/>
  <c r="K2984" i="10"/>
  <c r="K2983" i="10"/>
  <c r="K2982" i="10"/>
  <c r="K2981" i="10"/>
  <c r="K2980" i="10"/>
  <c r="K2979" i="10"/>
  <c r="K2978" i="10"/>
  <c r="K2977" i="10"/>
  <c r="K2976" i="10"/>
  <c r="K2975" i="10"/>
  <c r="K2974" i="10"/>
  <c r="K2973" i="10"/>
  <c r="K2972" i="10"/>
  <c r="K2971" i="10"/>
  <c r="K2970" i="10"/>
  <c r="K2969" i="10"/>
  <c r="K2968" i="10"/>
  <c r="K2967" i="10"/>
  <c r="K2966" i="10"/>
  <c r="K2965" i="10"/>
  <c r="K2964" i="10"/>
  <c r="K2963" i="10"/>
  <c r="K2962" i="10"/>
  <c r="K2961" i="10"/>
  <c r="K2960" i="10"/>
  <c r="K2959" i="10"/>
  <c r="K2958" i="10"/>
  <c r="K2957" i="10"/>
  <c r="K2956" i="10"/>
  <c r="K2955" i="10"/>
  <c r="K2954" i="10"/>
  <c r="K2953" i="10"/>
  <c r="K2952" i="10"/>
  <c r="K2951" i="10"/>
  <c r="K2950" i="10"/>
  <c r="K2949" i="10"/>
  <c r="K2948" i="10"/>
  <c r="K2947" i="10"/>
  <c r="K2946" i="10"/>
  <c r="K2945" i="10"/>
  <c r="K2944" i="10"/>
  <c r="K2943" i="10"/>
  <c r="K2942" i="10"/>
  <c r="K2941" i="10"/>
  <c r="K2940" i="10"/>
  <c r="K2939" i="10"/>
  <c r="K2938" i="10"/>
  <c r="K2937" i="10"/>
  <c r="K2936" i="10"/>
  <c r="K2935" i="10"/>
  <c r="K2934" i="10"/>
  <c r="K2933" i="10"/>
  <c r="K2932" i="10"/>
  <c r="K2931" i="10"/>
  <c r="K2930" i="10"/>
  <c r="K2929" i="10"/>
  <c r="K2928" i="10"/>
  <c r="K2927" i="10"/>
  <c r="K2926" i="10"/>
  <c r="K2925" i="10"/>
  <c r="K2924" i="10"/>
  <c r="K2923" i="10"/>
  <c r="K2922" i="10"/>
  <c r="K2921" i="10"/>
  <c r="K2920" i="10"/>
  <c r="K2919" i="10"/>
  <c r="K2918" i="10"/>
  <c r="K2917" i="10"/>
  <c r="K2916" i="10"/>
  <c r="K2915" i="10"/>
  <c r="K2914" i="10"/>
  <c r="K2913" i="10"/>
  <c r="K2912" i="10"/>
  <c r="K2911" i="10"/>
  <c r="K2910" i="10"/>
  <c r="K2909" i="10"/>
  <c r="K2908" i="10"/>
  <c r="K2907" i="10"/>
  <c r="K2906" i="10"/>
  <c r="K2905" i="10"/>
  <c r="K2904" i="10"/>
  <c r="K2903" i="10"/>
  <c r="K2902" i="10"/>
  <c r="K2901" i="10"/>
  <c r="K2900" i="10"/>
  <c r="K2899" i="10"/>
  <c r="K2898" i="10"/>
  <c r="K2897" i="10"/>
  <c r="K2896" i="10"/>
  <c r="K2895" i="10"/>
  <c r="K2894" i="10"/>
  <c r="K2893" i="10"/>
  <c r="K2892" i="10"/>
  <c r="K2891" i="10"/>
  <c r="K2890" i="10"/>
  <c r="K2889" i="10"/>
  <c r="K2888" i="10"/>
  <c r="K2887" i="10"/>
  <c r="K2886" i="10"/>
  <c r="K2885" i="10"/>
  <c r="K2884" i="10"/>
  <c r="K2883" i="10"/>
  <c r="K2882" i="10"/>
  <c r="K2881" i="10"/>
  <c r="K2880" i="10"/>
  <c r="K2879" i="10"/>
  <c r="K2878" i="10"/>
  <c r="K2877" i="10"/>
  <c r="K2876" i="10"/>
  <c r="K2875" i="10"/>
  <c r="K2874" i="10"/>
  <c r="K2873" i="10"/>
  <c r="K2872" i="10"/>
  <c r="K2871" i="10"/>
  <c r="K2870" i="10"/>
  <c r="K2869" i="10"/>
  <c r="K2868" i="10"/>
  <c r="K2867" i="10"/>
  <c r="K2866" i="10"/>
  <c r="K2865" i="10"/>
  <c r="K2864" i="10"/>
  <c r="K2863" i="10"/>
  <c r="K2862" i="10"/>
  <c r="K2861" i="10"/>
  <c r="K2860" i="10"/>
  <c r="K2859" i="10"/>
  <c r="K2858" i="10"/>
  <c r="K2857" i="10"/>
  <c r="K2856" i="10"/>
  <c r="K2855" i="10"/>
  <c r="K2854" i="10"/>
  <c r="K2853" i="10"/>
  <c r="K2852" i="10"/>
  <c r="K2851" i="10"/>
  <c r="K2850" i="10"/>
  <c r="K2849" i="10"/>
  <c r="K2848" i="10"/>
  <c r="K2847" i="10"/>
  <c r="K2846" i="10"/>
  <c r="K2845" i="10"/>
  <c r="K2844" i="10"/>
  <c r="K2843" i="10"/>
  <c r="K2842" i="10"/>
  <c r="K2841" i="10"/>
  <c r="K2840" i="10"/>
  <c r="K2839" i="10"/>
  <c r="K2838" i="10"/>
  <c r="K2837" i="10"/>
  <c r="K2836" i="10"/>
  <c r="K2835" i="10"/>
  <c r="K2834" i="10"/>
  <c r="K2833" i="10"/>
  <c r="K2832" i="10"/>
  <c r="K2831" i="10"/>
  <c r="K2830" i="10"/>
  <c r="K2829" i="10"/>
  <c r="K2828" i="10"/>
  <c r="K2827" i="10"/>
  <c r="K2826" i="10"/>
  <c r="K2825" i="10"/>
  <c r="K2824" i="10"/>
  <c r="K2823" i="10"/>
  <c r="K2822" i="10"/>
  <c r="K2821" i="10"/>
  <c r="K2820" i="10"/>
  <c r="K2819" i="10"/>
  <c r="K2818" i="10"/>
  <c r="K2817" i="10"/>
  <c r="K2816" i="10"/>
  <c r="K2815" i="10"/>
  <c r="K2814" i="10"/>
  <c r="K2813" i="10"/>
  <c r="K2812" i="10"/>
  <c r="K2811" i="10"/>
  <c r="K2810" i="10"/>
  <c r="K2809" i="10"/>
  <c r="K2808" i="10"/>
  <c r="K2807" i="10"/>
  <c r="K2806" i="10"/>
  <c r="K2805" i="10"/>
  <c r="K2804" i="10"/>
  <c r="K2803" i="10"/>
  <c r="K2802" i="10"/>
  <c r="K2801" i="10"/>
  <c r="K2800" i="10"/>
  <c r="K2799" i="10"/>
  <c r="K2798" i="10"/>
  <c r="K2797" i="10"/>
  <c r="K2796" i="10"/>
  <c r="K2795" i="10"/>
  <c r="K2794" i="10"/>
  <c r="K2793" i="10"/>
  <c r="K2792" i="10"/>
  <c r="K2791" i="10"/>
  <c r="K2790" i="10"/>
  <c r="K2789" i="10"/>
  <c r="K2788" i="10"/>
  <c r="K2787" i="10"/>
  <c r="K2786" i="10"/>
  <c r="K2785" i="10"/>
  <c r="K2784" i="10"/>
  <c r="K2783" i="10"/>
  <c r="K2782" i="10"/>
  <c r="K2781" i="10"/>
  <c r="K2780" i="10"/>
  <c r="K2779" i="10"/>
  <c r="K2778" i="10"/>
  <c r="K2777" i="10"/>
  <c r="K2776" i="10"/>
  <c r="K2775" i="10"/>
  <c r="K2774" i="10"/>
  <c r="K2773" i="10"/>
  <c r="K2772" i="10"/>
  <c r="K2771" i="10"/>
  <c r="K2770" i="10"/>
  <c r="K2769" i="10"/>
  <c r="K2768" i="10"/>
  <c r="K2767" i="10"/>
  <c r="K2766" i="10"/>
  <c r="K2765" i="10"/>
  <c r="K2764" i="10"/>
  <c r="K2763" i="10"/>
  <c r="K2762" i="10"/>
  <c r="K2761" i="10"/>
  <c r="K2760" i="10"/>
  <c r="K2759" i="10"/>
  <c r="K2758" i="10"/>
  <c r="K2757" i="10"/>
  <c r="K2756" i="10"/>
  <c r="K2755" i="10"/>
  <c r="K2754" i="10"/>
  <c r="K2753" i="10"/>
  <c r="K2752" i="10"/>
  <c r="K2751" i="10"/>
  <c r="K2750" i="10"/>
  <c r="K2749" i="10"/>
  <c r="K2748" i="10"/>
  <c r="K2747" i="10"/>
  <c r="K2746" i="10"/>
  <c r="K2745" i="10"/>
  <c r="K2744" i="10"/>
  <c r="K2743" i="10"/>
  <c r="K2742" i="10"/>
  <c r="K2741" i="10"/>
  <c r="K2740" i="10"/>
  <c r="K2739" i="10"/>
  <c r="K2738" i="10"/>
  <c r="K2737" i="10"/>
  <c r="K2736" i="10"/>
  <c r="K2735" i="10"/>
  <c r="K2734" i="10"/>
  <c r="K2733" i="10"/>
  <c r="K2732" i="10"/>
  <c r="K2731" i="10"/>
  <c r="K2730" i="10"/>
  <c r="K2729" i="10"/>
  <c r="K2728" i="10"/>
  <c r="K2727" i="10"/>
  <c r="K2726" i="10"/>
  <c r="K2725" i="10"/>
  <c r="K2724" i="10"/>
  <c r="K2723" i="10"/>
  <c r="K2722" i="10"/>
  <c r="K2721" i="10"/>
  <c r="K2720" i="10"/>
  <c r="K2719" i="10"/>
  <c r="K2718" i="10"/>
  <c r="K2717" i="10"/>
  <c r="K2716" i="10"/>
  <c r="K2715" i="10"/>
  <c r="K2714" i="10"/>
  <c r="K2713" i="10"/>
  <c r="K2712" i="10"/>
  <c r="K2711" i="10"/>
  <c r="K2710" i="10"/>
  <c r="K2709" i="10"/>
  <c r="K2708" i="10"/>
  <c r="K2707" i="10"/>
  <c r="K2706" i="10"/>
  <c r="K2705" i="10"/>
  <c r="K2704" i="10"/>
  <c r="K2703" i="10"/>
  <c r="K2702" i="10"/>
  <c r="K2701" i="10"/>
  <c r="K2700" i="10"/>
  <c r="K2699" i="10"/>
  <c r="K2698" i="10"/>
  <c r="K2697" i="10"/>
  <c r="K2696" i="10"/>
  <c r="K2695" i="10"/>
  <c r="K2694" i="10"/>
  <c r="K2693" i="10"/>
  <c r="K2692" i="10"/>
  <c r="K2691" i="10"/>
  <c r="K2690" i="10"/>
  <c r="K2689" i="10"/>
  <c r="K2688" i="10"/>
  <c r="K2687" i="10"/>
  <c r="K2686" i="10"/>
  <c r="K2685" i="10"/>
  <c r="K2684" i="10"/>
  <c r="K2683" i="10"/>
  <c r="K2682" i="10"/>
  <c r="K2681" i="10"/>
  <c r="K2680" i="10"/>
  <c r="K2679" i="10"/>
  <c r="K2678" i="10"/>
  <c r="K2677" i="10"/>
  <c r="K2676" i="10"/>
  <c r="K2675" i="10"/>
  <c r="K2674" i="10"/>
  <c r="K2673" i="10"/>
  <c r="K2672" i="10"/>
  <c r="K2671" i="10"/>
  <c r="K2670" i="10"/>
  <c r="K2669" i="10"/>
  <c r="K2668" i="10"/>
  <c r="K2667" i="10"/>
  <c r="K2666" i="10"/>
  <c r="K2665" i="10"/>
  <c r="K2664" i="10"/>
  <c r="K2663" i="10"/>
  <c r="K2662" i="10"/>
  <c r="K2661" i="10"/>
  <c r="K2660" i="10"/>
  <c r="K2659" i="10"/>
  <c r="K2658" i="10"/>
  <c r="K2657" i="10"/>
  <c r="K2656" i="10"/>
  <c r="K2655" i="10"/>
  <c r="K2654" i="10"/>
  <c r="K2653" i="10"/>
  <c r="K2652" i="10"/>
  <c r="K2651" i="10"/>
  <c r="K2650" i="10"/>
  <c r="K2649" i="10"/>
  <c r="K2648" i="10"/>
  <c r="K2647" i="10"/>
  <c r="K2646" i="10"/>
  <c r="K2645" i="10"/>
  <c r="K2644" i="10"/>
  <c r="K2643" i="10"/>
  <c r="K2642" i="10"/>
  <c r="K2641" i="10"/>
  <c r="K2640" i="10"/>
  <c r="K2639" i="10"/>
  <c r="K2638" i="10"/>
  <c r="K2637" i="10"/>
  <c r="K2636" i="10"/>
  <c r="K2635" i="10"/>
  <c r="K2634" i="10"/>
  <c r="K2633" i="10"/>
  <c r="K2632" i="10"/>
  <c r="K2631" i="10"/>
  <c r="K2630" i="10"/>
  <c r="K2629" i="10"/>
  <c r="K2628" i="10"/>
  <c r="K2627" i="10"/>
  <c r="K2626" i="10"/>
  <c r="K2625" i="10"/>
  <c r="K2624" i="10"/>
  <c r="K2623" i="10"/>
  <c r="K2622" i="10"/>
  <c r="K2621" i="10"/>
  <c r="K2620" i="10"/>
  <c r="K2619" i="10"/>
  <c r="K2618" i="10"/>
  <c r="K2617" i="10"/>
  <c r="K2616" i="10"/>
  <c r="K2615" i="10"/>
  <c r="K2614" i="10"/>
  <c r="K2613" i="10"/>
  <c r="K2612" i="10"/>
  <c r="K2611" i="10"/>
  <c r="K2610" i="10"/>
  <c r="K2609" i="10"/>
  <c r="K2608" i="10"/>
  <c r="K2607" i="10"/>
  <c r="K2606" i="10"/>
  <c r="K2605" i="10"/>
  <c r="K2604" i="10"/>
  <c r="K2603" i="10"/>
  <c r="K2602" i="10"/>
  <c r="K2601" i="10"/>
  <c r="K2600" i="10"/>
  <c r="K2599" i="10"/>
  <c r="K2598" i="10"/>
  <c r="K2597" i="10"/>
  <c r="K2596" i="10"/>
  <c r="K2595" i="10"/>
  <c r="K2594" i="10"/>
  <c r="K2593" i="10"/>
  <c r="K2592" i="10"/>
  <c r="K2591" i="10"/>
  <c r="K2590" i="10"/>
  <c r="K2589" i="10"/>
  <c r="K2588" i="10"/>
  <c r="K2587" i="10"/>
  <c r="K2586" i="10"/>
  <c r="K2585" i="10"/>
  <c r="K2584" i="10"/>
  <c r="K2583" i="10"/>
  <c r="K2582" i="10"/>
  <c r="K2581" i="10"/>
  <c r="K2580" i="10"/>
  <c r="K2579" i="10"/>
  <c r="K2578" i="10"/>
  <c r="K2577" i="10"/>
  <c r="K2576" i="10"/>
  <c r="K2575" i="10"/>
  <c r="K2574" i="10"/>
  <c r="K2573" i="10"/>
  <c r="K2572" i="10"/>
  <c r="K2571" i="10"/>
  <c r="K2570" i="10"/>
  <c r="K2569" i="10"/>
  <c r="K2568" i="10"/>
  <c r="K2567" i="10"/>
  <c r="K2566" i="10"/>
  <c r="K2565" i="10"/>
  <c r="K2564" i="10"/>
  <c r="K2563" i="10"/>
  <c r="K2562" i="10"/>
  <c r="K2561" i="10"/>
  <c r="K2560" i="10"/>
  <c r="K2559" i="10"/>
  <c r="K2558" i="10"/>
  <c r="K2557" i="10"/>
  <c r="K2556" i="10"/>
  <c r="K2555" i="10"/>
  <c r="K2554" i="10"/>
  <c r="K2553" i="10"/>
  <c r="K2552" i="10"/>
  <c r="K2551" i="10"/>
  <c r="K2550" i="10"/>
  <c r="K2549" i="10"/>
  <c r="K2548" i="10"/>
  <c r="K2547" i="10"/>
  <c r="K2546" i="10"/>
  <c r="K2545" i="10"/>
  <c r="K2544" i="10"/>
  <c r="K2543" i="10"/>
  <c r="K2542" i="10"/>
  <c r="K2541" i="10"/>
  <c r="K2540" i="10"/>
  <c r="K2539" i="10"/>
  <c r="K2538" i="10"/>
  <c r="K2537" i="10"/>
  <c r="K2536" i="10"/>
  <c r="K2535" i="10"/>
  <c r="K2534" i="10"/>
  <c r="K2533" i="10"/>
  <c r="K2532" i="10"/>
  <c r="K2531" i="10"/>
  <c r="K2530" i="10"/>
  <c r="K2529" i="10"/>
  <c r="K2528" i="10"/>
  <c r="K2527" i="10"/>
  <c r="K2526" i="10"/>
  <c r="K2525" i="10"/>
  <c r="K2524" i="10"/>
  <c r="K2523" i="10"/>
  <c r="K2522" i="10"/>
  <c r="K2521" i="10"/>
  <c r="K2520" i="10"/>
  <c r="K2519" i="10"/>
  <c r="K2518" i="10"/>
  <c r="K2517" i="10"/>
  <c r="K2516" i="10"/>
  <c r="K2515" i="10"/>
  <c r="K2514" i="10"/>
  <c r="K2513" i="10"/>
  <c r="K2512" i="10"/>
  <c r="K2511" i="10"/>
  <c r="K2510" i="10"/>
  <c r="K2509" i="10"/>
  <c r="K2508" i="10"/>
  <c r="K2507" i="10"/>
  <c r="K2506" i="10"/>
  <c r="K2505" i="10"/>
  <c r="K2504" i="10"/>
  <c r="K2503" i="10"/>
  <c r="K2502" i="10"/>
  <c r="K2501" i="10"/>
  <c r="K2500" i="10"/>
  <c r="K2499" i="10"/>
  <c r="K2498" i="10"/>
  <c r="K2497" i="10"/>
  <c r="K2496" i="10"/>
  <c r="K2495" i="10"/>
  <c r="K2494" i="10"/>
  <c r="K2493" i="10"/>
  <c r="K2492" i="10"/>
  <c r="K2491" i="10"/>
  <c r="K2490" i="10"/>
  <c r="K2489" i="10"/>
  <c r="K2488" i="10"/>
  <c r="K2487" i="10"/>
  <c r="K2486" i="10"/>
  <c r="K2485" i="10"/>
  <c r="K2484" i="10"/>
  <c r="K2483" i="10"/>
  <c r="K2482" i="10"/>
  <c r="K2481" i="10"/>
  <c r="K2480" i="10"/>
  <c r="K2479" i="10"/>
  <c r="K2478" i="10"/>
  <c r="K2477" i="10"/>
  <c r="K2476" i="10"/>
  <c r="K2475" i="10"/>
  <c r="K2474" i="10"/>
  <c r="K2473" i="10"/>
  <c r="K2472" i="10"/>
  <c r="K2471" i="10"/>
  <c r="K2470" i="10"/>
  <c r="K2469" i="10"/>
  <c r="K2468" i="10"/>
  <c r="K2467" i="10"/>
  <c r="K2466" i="10"/>
  <c r="K2465" i="10"/>
  <c r="K2464" i="10"/>
  <c r="K2463" i="10"/>
  <c r="K2462" i="10"/>
  <c r="K2461" i="10"/>
  <c r="K2460" i="10"/>
  <c r="K2459" i="10"/>
  <c r="K2458" i="10"/>
  <c r="K2457" i="10"/>
  <c r="K2456" i="10"/>
  <c r="K2455" i="10"/>
  <c r="K2454" i="10"/>
  <c r="K2453" i="10"/>
  <c r="K2452" i="10"/>
  <c r="K2451" i="10"/>
  <c r="K2450" i="10"/>
  <c r="K2449" i="10"/>
  <c r="K2448" i="10"/>
  <c r="K2447" i="10"/>
  <c r="K2446" i="10"/>
  <c r="K2445" i="10"/>
  <c r="K2444" i="10"/>
  <c r="K2443" i="10"/>
  <c r="K2442" i="10"/>
  <c r="K2441" i="10"/>
  <c r="K2440" i="10"/>
  <c r="K2439" i="10"/>
  <c r="K2438" i="10"/>
  <c r="K2437" i="10"/>
  <c r="K2436" i="10"/>
  <c r="K2435" i="10"/>
  <c r="K2434" i="10"/>
  <c r="K2433" i="10"/>
  <c r="K2432" i="10"/>
  <c r="K2431" i="10"/>
  <c r="K2430" i="10"/>
  <c r="K2429" i="10"/>
  <c r="K2428" i="10"/>
  <c r="K2427" i="10"/>
  <c r="K2426" i="10"/>
  <c r="K2425" i="10"/>
  <c r="K2424" i="10"/>
  <c r="K2423" i="10"/>
  <c r="K2422" i="10"/>
  <c r="K2421" i="10"/>
  <c r="K2420" i="10"/>
  <c r="K2419" i="10"/>
  <c r="K2418" i="10"/>
  <c r="K2417" i="10"/>
  <c r="K2416" i="10"/>
  <c r="K2415" i="10"/>
  <c r="K2414" i="10"/>
  <c r="K2413" i="10"/>
  <c r="K2412" i="10"/>
  <c r="K2411" i="10"/>
  <c r="K2410" i="10"/>
  <c r="K2409" i="10"/>
  <c r="K2408" i="10"/>
  <c r="K2407" i="10"/>
  <c r="K2406" i="10"/>
  <c r="K2405" i="10"/>
  <c r="K2404" i="10"/>
  <c r="K2403" i="10"/>
  <c r="K2402" i="10"/>
  <c r="K2401" i="10"/>
  <c r="K2400" i="10"/>
  <c r="K2399" i="10"/>
  <c r="K2398" i="10"/>
  <c r="K2397" i="10"/>
  <c r="K2396" i="10"/>
  <c r="K2395" i="10"/>
  <c r="K2394" i="10"/>
  <c r="K2393" i="10"/>
  <c r="K2392" i="10"/>
  <c r="K2391" i="10"/>
  <c r="K2390" i="10"/>
  <c r="K2389" i="10"/>
  <c r="K2388" i="10"/>
  <c r="K2387" i="10"/>
  <c r="K2386" i="10"/>
  <c r="K2385" i="10"/>
  <c r="K2384" i="10"/>
  <c r="K2383" i="10"/>
  <c r="K2382" i="10"/>
  <c r="K2381" i="10"/>
  <c r="K2380" i="10"/>
  <c r="K2379" i="10"/>
  <c r="K2378" i="10"/>
  <c r="K2377" i="10"/>
  <c r="K2376" i="10"/>
  <c r="K2375" i="10"/>
  <c r="K2374" i="10"/>
  <c r="K2373" i="10"/>
  <c r="K2372" i="10"/>
  <c r="K2371" i="10"/>
  <c r="K2370" i="10"/>
  <c r="K2369" i="10"/>
  <c r="K2368" i="10"/>
  <c r="K2367" i="10"/>
  <c r="K2366" i="10"/>
  <c r="K2365" i="10"/>
  <c r="K2364" i="10"/>
  <c r="K2363" i="10"/>
  <c r="K2362" i="10"/>
  <c r="K2361" i="10"/>
  <c r="K2360" i="10"/>
  <c r="K2359" i="10"/>
  <c r="K2358" i="10"/>
  <c r="K2357" i="10"/>
  <c r="K2356" i="10"/>
  <c r="K2355" i="10"/>
  <c r="K2354" i="10"/>
  <c r="K2353" i="10"/>
  <c r="K2352" i="10"/>
  <c r="K2351" i="10"/>
  <c r="K2350" i="10"/>
  <c r="K2349" i="10"/>
  <c r="K2348" i="10"/>
  <c r="K2347" i="10"/>
  <c r="K2346" i="10"/>
  <c r="K2345" i="10"/>
  <c r="K2344" i="10"/>
  <c r="K2343" i="10"/>
  <c r="K2342" i="10"/>
  <c r="K2341" i="10"/>
  <c r="K2340" i="10"/>
  <c r="K2339" i="10"/>
  <c r="K2338" i="10"/>
  <c r="K2337" i="10"/>
  <c r="K2336" i="10"/>
  <c r="K2335" i="10"/>
  <c r="K2334" i="10"/>
  <c r="K2333" i="10"/>
  <c r="K2332" i="10"/>
  <c r="K2331" i="10"/>
  <c r="K2330" i="10"/>
  <c r="K2329" i="10"/>
  <c r="K2328" i="10"/>
  <c r="K2327" i="10"/>
  <c r="K2326" i="10"/>
  <c r="K2325" i="10"/>
  <c r="K2324" i="10"/>
  <c r="K2323" i="10"/>
  <c r="K2322" i="10"/>
  <c r="K2321" i="10"/>
  <c r="K2320" i="10"/>
  <c r="K2319" i="10"/>
  <c r="K2318" i="10"/>
  <c r="K2317" i="10"/>
  <c r="K2316" i="10"/>
  <c r="K2315" i="10"/>
  <c r="K2314" i="10"/>
  <c r="K2313" i="10"/>
  <c r="K2312" i="10"/>
  <c r="K2311" i="10"/>
  <c r="K2310" i="10"/>
  <c r="K2309" i="10"/>
  <c r="K2308" i="10"/>
  <c r="K2307" i="10"/>
  <c r="K2306" i="10"/>
  <c r="K2305" i="10"/>
  <c r="K2304" i="10"/>
  <c r="K2303" i="10"/>
  <c r="K2302" i="10"/>
  <c r="K2301" i="10"/>
  <c r="K2300" i="10"/>
  <c r="K2299" i="10"/>
  <c r="K2298" i="10"/>
  <c r="K2297" i="10"/>
  <c r="K2296" i="10"/>
  <c r="K2295" i="10"/>
  <c r="K2294" i="10"/>
  <c r="K2293" i="10"/>
  <c r="K2292" i="10"/>
  <c r="K2291" i="10"/>
  <c r="K2290" i="10"/>
  <c r="K2289" i="10"/>
  <c r="K2288" i="10"/>
  <c r="K2287" i="10"/>
  <c r="K2286" i="10"/>
  <c r="K2285" i="10"/>
  <c r="K2284" i="10"/>
  <c r="K2283" i="10"/>
  <c r="K2282" i="10"/>
  <c r="K2281" i="10"/>
  <c r="K2280" i="10"/>
  <c r="K2279" i="10"/>
  <c r="K2278" i="10"/>
  <c r="K2277" i="10"/>
  <c r="K2276" i="10"/>
  <c r="K2275" i="10"/>
  <c r="K2274" i="10"/>
  <c r="K2273" i="10"/>
  <c r="K2272" i="10"/>
  <c r="K2271" i="10"/>
  <c r="K2270" i="10"/>
  <c r="K2269" i="10"/>
  <c r="K2268" i="10"/>
  <c r="K2267" i="10"/>
  <c r="K2266" i="10"/>
  <c r="K2265" i="10"/>
  <c r="K2264" i="10"/>
  <c r="K2263" i="10"/>
  <c r="K2262" i="10"/>
  <c r="K2261" i="10"/>
  <c r="K2260" i="10"/>
  <c r="K2259" i="10"/>
  <c r="K2258" i="10"/>
  <c r="K2257" i="10"/>
  <c r="K2256" i="10"/>
  <c r="K2255" i="10"/>
  <c r="K2254" i="10"/>
  <c r="K2253" i="10"/>
  <c r="K2252" i="10"/>
  <c r="K2251" i="10"/>
  <c r="K2250" i="10"/>
  <c r="K2249" i="10"/>
  <c r="K2248" i="10"/>
  <c r="K2247" i="10"/>
  <c r="K2246" i="10"/>
  <c r="K2245" i="10"/>
  <c r="K2244" i="10"/>
  <c r="K2243" i="10"/>
  <c r="K2242" i="10"/>
  <c r="K2241" i="10"/>
  <c r="K2240" i="10"/>
  <c r="K2239" i="10"/>
  <c r="K2238" i="10"/>
  <c r="K2237" i="10"/>
  <c r="K2236" i="10"/>
  <c r="K2235" i="10"/>
  <c r="K2234" i="10"/>
  <c r="K2233" i="10"/>
  <c r="K2232" i="10"/>
  <c r="K2231" i="10"/>
  <c r="K2230" i="10"/>
  <c r="K2229" i="10"/>
  <c r="K2228" i="10"/>
  <c r="K2227" i="10"/>
  <c r="K2226" i="10"/>
  <c r="K2225" i="10"/>
  <c r="K2224" i="10"/>
  <c r="K2223" i="10"/>
  <c r="K2222" i="10"/>
  <c r="K2221" i="10"/>
  <c r="K2220" i="10"/>
  <c r="K2219" i="10"/>
  <c r="K2218" i="10"/>
  <c r="K2217" i="10"/>
  <c r="K2216" i="10"/>
  <c r="K2215" i="10"/>
  <c r="K2214" i="10"/>
  <c r="K2213" i="10"/>
  <c r="K2212" i="10"/>
  <c r="K2211" i="10"/>
  <c r="K2210" i="10"/>
  <c r="K2209" i="10"/>
  <c r="K2208" i="10"/>
  <c r="K2207" i="10"/>
  <c r="K2206" i="10"/>
  <c r="K2205" i="10"/>
  <c r="K2204" i="10"/>
  <c r="K2203" i="10"/>
  <c r="K2202" i="10"/>
  <c r="K2201" i="10"/>
  <c r="K2200" i="10"/>
  <c r="K2199" i="10"/>
  <c r="K2198" i="10"/>
  <c r="K2197" i="10"/>
  <c r="K2196" i="10"/>
  <c r="K2195" i="10"/>
  <c r="K2194" i="10"/>
  <c r="K2193" i="10"/>
  <c r="K2192" i="10"/>
  <c r="K2191" i="10"/>
  <c r="K2190" i="10"/>
  <c r="K2189" i="10"/>
  <c r="K2188" i="10"/>
  <c r="K2187" i="10"/>
  <c r="K2186" i="10"/>
  <c r="K2185" i="10"/>
  <c r="K2184" i="10"/>
  <c r="K2183" i="10"/>
  <c r="K2182" i="10"/>
  <c r="K2181" i="10"/>
  <c r="K2180" i="10"/>
  <c r="K2179" i="10"/>
  <c r="K2178" i="10"/>
  <c r="K2177" i="10"/>
  <c r="K2176" i="10"/>
  <c r="K2175" i="10"/>
  <c r="K2174" i="10"/>
  <c r="K2173" i="10"/>
  <c r="K2172" i="10"/>
  <c r="K2171" i="10"/>
  <c r="K2170" i="10"/>
  <c r="K2169" i="10"/>
  <c r="K2168" i="10"/>
  <c r="K2167" i="10"/>
  <c r="K2166" i="10"/>
  <c r="K2165" i="10"/>
  <c r="K2164" i="10"/>
  <c r="K2163" i="10"/>
  <c r="K2162" i="10"/>
  <c r="K2161" i="10"/>
  <c r="K2160" i="10"/>
  <c r="K2159" i="10"/>
  <c r="K2158" i="10"/>
  <c r="K2157" i="10"/>
  <c r="K2156" i="10"/>
  <c r="K2155" i="10"/>
  <c r="K2154" i="10"/>
  <c r="K2153" i="10"/>
  <c r="K2152" i="10"/>
  <c r="K2151" i="10"/>
  <c r="K2150" i="10"/>
  <c r="K2149" i="10"/>
  <c r="K2148" i="10"/>
  <c r="K2147" i="10"/>
  <c r="K2146" i="10"/>
  <c r="K2145" i="10"/>
  <c r="K2144" i="10"/>
  <c r="K2143" i="10"/>
  <c r="K2142" i="10"/>
  <c r="K2141" i="10"/>
  <c r="K2140" i="10"/>
  <c r="K2139" i="10"/>
  <c r="K2138" i="10"/>
  <c r="K2137" i="10"/>
  <c r="K2136" i="10"/>
  <c r="K2135" i="10"/>
  <c r="K2134" i="10"/>
  <c r="K2133" i="10"/>
  <c r="K2132" i="10"/>
  <c r="K2131" i="10"/>
  <c r="K2130" i="10"/>
  <c r="K2129" i="10"/>
  <c r="K2128" i="10"/>
  <c r="K2127" i="10"/>
  <c r="K2126" i="10"/>
  <c r="K2125" i="10"/>
  <c r="K2124" i="10"/>
  <c r="K2123" i="10"/>
  <c r="K2122" i="10"/>
  <c r="K2121" i="10"/>
  <c r="K2120" i="10"/>
  <c r="K2119" i="10"/>
  <c r="K2118" i="10"/>
  <c r="K2117" i="10"/>
  <c r="K2116" i="10"/>
  <c r="K2115" i="10"/>
  <c r="K2114" i="10"/>
  <c r="K2113" i="10"/>
  <c r="K2112" i="10"/>
  <c r="K2111" i="10"/>
  <c r="K2110" i="10"/>
  <c r="K2109" i="10"/>
  <c r="K2108" i="10"/>
  <c r="K2107" i="10"/>
  <c r="K2106" i="10"/>
  <c r="K2105" i="10"/>
  <c r="K2104" i="10"/>
  <c r="K2103" i="10"/>
  <c r="K2102" i="10"/>
  <c r="K2101" i="10"/>
  <c r="K2100" i="10"/>
  <c r="K2099" i="10"/>
  <c r="K2098" i="10"/>
  <c r="K2097" i="10"/>
  <c r="K2096" i="10"/>
  <c r="K2095" i="10"/>
  <c r="K2094" i="10"/>
  <c r="K2093" i="10"/>
  <c r="K2092" i="10"/>
  <c r="K2091" i="10"/>
  <c r="K2090" i="10"/>
  <c r="K2089" i="10"/>
  <c r="K2088" i="10"/>
  <c r="K2087" i="10"/>
  <c r="K2086" i="10"/>
  <c r="K2085" i="10"/>
  <c r="K2084" i="10"/>
  <c r="K2083" i="10"/>
  <c r="K2082" i="10"/>
  <c r="K2081" i="10"/>
  <c r="K2080" i="10"/>
  <c r="K2079" i="10"/>
  <c r="K2078" i="10"/>
  <c r="K2077" i="10"/>
  <c r="K2076" i="10"/>
  <c r="K2075" i="10"/>
  <c r="K2074" i="10"/>
  <c r="K2073" i="10"/>
  <c r="K2072" i="10"/>
  <c r="K2071" i="10"/>
  <c r="K2070" i="10"/>
  <c r="K2069" i="10"/>
  <c r="K2068" i="10"/>
  <c r="K2067" i="10"/>
  <c r="K2066" i="10"/>
  <c r="K2065" i="10"/>
  <c r="K2064" i="10"/>
  <c r="K2063" i="10"/>
  <c r="K2062" i="10"/>
  <c r="K2061" i="10"/>
  <c r="K2060" i="10"/>
  <c r="K2059" i="10"/>
  <c r="K2058" i="10"/>
  <c r="K2057" i="10"/>
  <c r="K2056" i="10"/>
  <c r="K2055" i="10"/>
  <c r="K2054" i="10"/>
  <c r="K2053" i="10"/>
  <c r="K2052" i="10"/>
  <c r="K2051" i="10"/>
  <c r="K2050" i="10"/>
  <c r="K2049" i="10"/>
  <c r="K2048" i="10"/>
  <c r="K2047" i="10"/>
  <c r="K2046" i="10"/>
  <c r="K2045" i="10"/>
  <c r="K2044" i="10"/>
  <c r="K2043" i="10"/>
  <c r="K2042" i="10"/>
  <c r="K2041" i="10"/>
  <c r="K2040" i="10"/>
  <c r="K2039" i="10"/>
  <c r="K2038" i="10"/>
  <c r="K2037" i="10"/>
  <c r="K2036" i="10"/>
  <c r="K2035" i="10"/>
  <c r="K2034" i="10"/>
  <c r="K2033" i="10"/>
  <c r="K2032" i="10"/>
  <c r="K2031" i="10"/>
  <c r="K2030" i="10"/>
  <c r="K2029" i="10"/>
  <c r="K2028" i="10"/>
  <c r="K2027" i="10"/>
  <c r="K2026" i="10"/>
  <c r="K2025" i="10"/>
  <c r="K2024" i="10"/>
  <c r="K2023" i="10"/>
  <c r="K2022" i="10"/>
  <c r="K2021" i="10"/>
  <c r="K2020" i="10"/>
  <c r="K2019" i="10"/>
  <c r="K2018" i="10"/>
  <c r="K2017" i="10"/>
  <c r="K2016" i="10"/>
  <c r="K2015" i="10"/>
  <c r="K2014" i="10"/>
  <c r="K2013" i="10"/>
  <c r="K2012" i="10"/>
  <c r="K2011" i="10"/>
  <c r="K2010" i="10"/>
  <c r="K2009" i="10"/>
  <c r="K2008" i="10"/>
  <c r="K2007" i="10"/>
  <c r="K2006" i="10"/>
  <c r="K2005" i="10"/>
  <c r="K2004" i="10"/>
  <c r="K2003" i="10"/>
  <c r="K2002" i="10"/>
  <c r="K2001" i="10"/>
  <c r="K2000" i="10"/>
  <c r="K1999" i="10"/>
  <c r="K1998" i="10"/>
  <c r="K1997" i="10"/>
  <c r="K1996" i="10"/>
  <c r="K1995" i="10"/>
  <c r="K1994" i="10"/>
  <c r="K1993" i="10"/>
  <c r="K1992" i="10"/>
  <c r="K1991" i="10"/>
  <c r="K1990" i="10"/>
  <c r="K1989" i="10"/>
  <c r="K1988" i="10"/>
  <c r="K1987" i="10"/>
  <c r="K1986" i="10"/>
  <c r="K1985" i="10"/>
  <c r="K1984" i="10"/>
  <c r="K1983" i="10"/>
  <c r="K1982" i="10"/>
  <c r="K1981" i="10"/>
  <c r="K1980" i="10"/>
  <c r="K1979" i="10"/>
  <c r="K1978" i="10"/>
  <c r="K1977" i="10"/>
  <c r="K1976" i="10"/>
  <c r="K1975" i="10"/>
  <c r="K1974" i="10"/>
  <c r="K1973" i="10"/>
  <c r="K1972" i="10"/>
  <c r="K1971" i="10"/>
  <c r="K1970" i="10"/>
  <c r="K1969" i="10"/>
  <c r="K1968" i="10"/>
  <c r="K1967" i="10"/>
  <c r="K1966" i="10"/>
  <c r="K1965" i="10"/>
  <c r="K1964" i="10"/>
  <c r="K1963" i="10"/>
  <c r="K1962" i="10"/>
  <c r="K1961" i="10"/>
  <c r="K1960" i="10"/>
  <c r="K1959" i="10"/>
  <c r="K1958" i="10"/>
  <c r="K1957" i="10"/>
  <c r="K1956" i="10"/>
  <c r="K1955" i="10"/>
  <c r="K1954" i="10"/>
  <c r="K1953" i="10"/>
  <c r="K1952" i="10"/>
  <c r="K1951" i="10"/>
  <c r="K1950" i="10"/>
  <c r="K1949" i="10"/>
  <c r="K1948" i="10"/>
  <c r="K1947" i="10"/>
  <c r="K1946" i="10"/>
  <c r="K1945" i="10"/>
  <c r="K1944" i="10"/>
  <c r="K1943" i="10"/>
  <c r="K1942" i="10"/>
  <c r="K1941" i="10"/>
  <c r="K1940" i="10"/>
  <c r="K1939" i="10"/>
  <c r="K1938" i="10"/>
  <c r="K1937" i="10"/>
  <c r="K1936" i="10"/>
  <c r="K1935" i="10"/>
  <c r="K1934" i="10"/>
  <c r="K1933" i="10"/>
  <c r="K1932" i="10"/>
  <c r="K1931" i="10"/>
  <c r="K1930" i="10"/>
  <c r="K1929" i="10"/>
  <c r="K1928" i="10"/>
  <c r="K1927" i="10"/>
  <c r="K1926" i="10"/>
  <c r="K1925" i="10"/>
  <c r="K1924" i="10"/>
  <c r="K1923" i="10"/>
  <c r="K1922" i="10"/>
  <c r="K1921" i="10"/>
  <c r="K1920" i="10"/>
  <c r="K1919" i="10"/>
  <c r="K1918" i="10"/>
  <c r="K1917" i="10"/>
  <c r="K1916" i="10"/>
  <c r="K1915" i="10"/>
  <c r="K1914" i="10"/>
  <c r="K1913" i="10"/>
  <c r="K1912" i="10"/>
  <c r="K1911" i="10"/>
  <c r="K1910" i="10"/>
  <c r="K1909" i="10"/>
  <c r="K1908" i="10"/>
  <c r="K1907" i="10"/>
  <c r="K1906" i="10"/>
  <c r="K1905" i="10"/>
  <c r="K1904" i="10"/>
  <c r="K1903" i="10"/>
  <c r="K1902" i="10"/>
  <c r="K1901" i="10"/>
  <c r="K1900" i="10"/>
  <c r="K1899" i="10"/>
  <c r="K1898" i="10"/>
  <c r="K1897" i="10"/>
  <c r="K1896" i="10"/>
  <c r="K1895" i="10"/>
  <c r="K1894" i="10"/>
  <c r="K1893" i="10"/>
  <c r="K1892" i="10"/>
  <c r="K1891" i="10"/>
  <c r="K1890" i="10"/>
  <c r="K1889" i="10"/>
  <c r="K1888" i="10"/>
  <c r="K1887" i="10"/>
  <c r="K1886" i="10"/>
  <c r="K1885" i="10"/>
  <c r="K1884" i="10"/>
  <c r="K1883" i="10"/>
  <c r="K1882" i="10"/>
  <c r="K1881" i="10"/>
  <c r="K1880" i="10"/>
  <c r="K1879" i="10"/>
  <c r="K1878" i="10"/>
  <c r="K1877" i="10"/>
  <c r="K1876" i="10"/>
  <c r="K1875" i="10"/>
  <c r="K1874" i="10"/>
  <c r="K1873" i="10"/>
  <c r="K1872" i="10"/>
  <c r="K1871" i="10"/>
  <c r="K1870" i="10"/>
  <c r="K1869" i="10"/>
  <c r="K1868" i="10"/>
  <c r="K1867" i="10"/>
  <c r="K1866" i="10"/>
  <c r="K1865" i="10"/>
  <c r="K1864" i="10"/>
  <c r="K1863" i="10"/>
  <c r="K1862" i="10"/>
  <c r="K1861" i="10"/>
  <c r="K1860" i="10"/>
  <c r="K1859" i="10"/>
  <c r="K1858" i="10"/>
  <c r="K1857" i="10"/>
  <c r="K1856" i="10"/>
  <c r="K1855" i="10"/>
  <c r="K1854" i="10"/>
  <c r="K1853" i="10"/>
  <c r="K1852" i="10"/>
  <c r="K1851" i="10"/>
  <c r="K1850" i="10"/>
  <c r="K1849" i="10"/>
  <c r="K1848" i="10"/>
  <c r="K1847" i="10"/>
  <c r="K1846" i="10"/>
  <c r="K1845" i="10"/>
  <c r="K1844" i="10"/>
  <c r="K1843" i="10"/>
  <c r="K1842" i="10"/>
  <c r="K1841" i="10"/>
  <c r="K1840" i="10"/>
  <c r="K1839" i="10"/>
  <c r="K1838" i="10"/>
  <c r="K1837" i="10"/>
  <c r="K1836" i="10"/>
  <c r="K1835" i="10"/>
  <c r="K1834" i="10"/>
  <c r="K1833" i="10"/>
  <c r="K1832" i="10"/>
  <c r="K1831" i="10"/>
  <c r="K1830" i="10"/>
  <c r="K1829" i="10"/>
  <c r="K1828" i="10"/>
  <c r="K1827" i="10"/>
  <c r="K1826" i="10"/>
  <c r="K1825" i="10"/>
  <c r="K1824" i="10"/>
  <c r="K1823" i="10"/>
  <c r="K1822" i="10"/>
  <c r="K1821" i="10"/>
  <c r="K1820" i="10"/>
  <c r="K1819" i="10"/>
  <c r="K1818" i="10"/>
  <c r="K1817" i="10"/>
  <c r="K1816" i="10"/>
  <c r="K1815" i="10"/>
  <c r="K1814" i="10"/>
  <c r="K1813" i="10"/>
  <c r="K1812" i="10"/>
  <c r="K1811" i="10"/>
  <c r="K1810" i="10"/>
  <c r="K1809" i="10"/>
  <c r="K1808" i="10"/>
  <c r="K1807" i="10"/>
  <c r="K1806" i="10"/>
  <c r="K1805" i="10"/>
  <c r="K1804" i="10"/>
  <c r="K1803" i="10"/>
  <c r="K1802" i="10"/>
  <c r="K1801" i="10"/>
  <c r="K1800" i="10"/>
  <c r="K1799" i="10"/>
  <c r="K1798" i="10"/>
  <c r="K1797" i="10"/>
  <c r="K1796" i="10"/>
  <c r="K1795" i="10"/>
  <c r="K1794" i="10"/>
  <c r="K1793" i="10"/>
  <c r="K1792" i="10"/>
  <c r="K1791" i="10"/>
  <c r="K1790" i="10"/>
  <c r="K1789" i="10"/>
  <c r="K1788" i="10"/>
  <c r="K1787" i="10"/>
  <c r="K1786" i="10"/>
  <c r="K1785" i="10"/>
  <c r="K1784" i="10"/>
  <c r="K1783" i="10"/>
  <c r="K1782" i="10"/>
  <c r="K1781" i="10"/>
  <c r="K1780" i="10"/>
  <c r="K1779" i="10"/>
  <c r="K1778" i="10"/>
  <c r="K1777" i="10"/>
  <c r="K1776" i="10"/>
  <c r="K1775" i="10"/>
  <c r="K1774" i="10"/>
  <c r="K1773" i="10"/>
  <c r="K1772" i="10"/>
  <c r="K1771" i="10"/>
  <c r="K1770" i="10"/>
  <c r="K1769" i="10"/>
  <c r="K1768" i="10"/>
  <c r="K1767" i="10"/>
  <c r="K1766" i="10"/>
  <c r="K1765" i="10"/>
  <c r="K1764" i="10"/>
  <c r="K1763" i="10"/>
  <c r="K1762" i="10"/>
  <c r="K1761" i="10"/>
  <c r="K1760" i="10"/>
  <c r="K1759" i="10"/>
  <c r="K1758" i="10"/>
  <c r="K1757" i="10"/>
  <c r="K1756" i="10"/>
  <c r="K1755" i="10"/>
  <c r="K1754" i="10"/>
  <c r="K1753" i="10"/>
  <c r="K1752" i="10"/>
  <c r="K1751" i="10"/>
  <c r="K1750" i="10"/>
  <c r="K1749" i="10"/>
  <c r="K1748" i="10"/>
  <c r="K1747" i="10"/>
  <c r="K1746" i="10"/>
  <c r="K1745" i="10"/>
  <c r="K1744" i="10"/>
  <c r="K1743" i="10"/>
  <c r="K1742" i="10"/>
  <c r="K1741" i="10"/>
  <c r="K1740" i="10"/>
  <c r="K1739" i="10"/>
  <c r="K1738" i="10"/>
  <c r="K1737" i="10"/>
  <c r="K1736" i="10"/>
  <c r="K1735" i="10"/>
  <c r="K1734" i="10"/>
  <c r="K1733" i="10"/>
  <c r="K1732" i="10"/>
  <c r="K1731" i="10"/>
  <c r="K1730" i="10"/>
  <c r="K1729" i="10"/>
  <c r="K1728" i="10"/>
  <c r="K1727" i="10"/>
  <c r="K1726" i="10"/>
  <c r="K1725" i="10"/>
  <c r="K1724" i="10"/>
  <c r="K1723" i="10"/>
  <c r="K1722" i="10"/>
  <c r="K1721" i="10"/>
  <c r="K1720" i="10"/>
  <c r="K1719" i="10"/>
  <c r="K1718" i="10"/>
  <c r="K1717" i="10"/>
  <c r="K1716" i="10"/>
  <c r="K1715" i="10"/>
  <c r="K1714" i="10"/>
  <c r="K1713" i="10"/>
  <c r="K1712" i="10"/>
  <c r="K1711" i="10"/>
  <c r="K1710" i="10"/>
  <c r="K1709" i="10"/>
  <c r="K1708" i="10"/>
  <c r="K1707" i="10"/>
  <c r="K1706" i="10"/>
  <c r="K1705" i="10"/>
  <c r="K1704" i="10"/>
  <c r="K1703" i="10"/>
  <c r="K1702" i="10"/>
  <c r="K1701" i="10"/>
  <c r="K1700" i="10"/>
  <c r="K1699" i="10"/>
  <c r="K1698" i="10"/>
  <c r="K1697" i="10"/>
  <c r="K1696" i="10"/>
  <c r="K1695" i="10"/>
  <c r="K1694" i="10"/>
  <c r="K1693" i="10"/>
  <c r="K1692" i="10"/>
  <c r="K1691" i="10"/>
  <c r="K1690" i="10"/>
  <c r="K1689" i="10"/>
  <c r="K1688" i="10"/>
  <c r="K1687" i="10"/>
  <c r="K1686" i="10"/>
  <c r="K1685" i="10"/>
  <c r="K1684" i="10"/>
  <c r="K1683" i="10"/>
  <c r="K1682" i="10"/>
  <c r="K1681" i="10"/>
  <c r="K1680" i="10"/>
  <c r="K1679" i="10"/>
  <c r="K1678" i="10"/>
  <c r="K1677" i="10"/>
  <c r="K1676" i="10"/>
  <c r="K1675" i="10"/>
  <c r="K1674" i="10"/>
  <c r="K1673" i="10"/>
  <c r="K1672" i="10"/>
  <c r="K1671" i="10"/>
  <c r="K1670" i="10"/>
  <c r="K1669" i="10"/>
  <c r="K1668" i="10"/>
  <c r="K1667" i="10"/>
  <c r="K1666" i="10"/>
  <c r="K1665" i="10"/>
  <c r="K1664" i="10"/>
  <c r="K1663" i="10"/>
  <c r="K1662" i="10"/>
  <c r="K1661" i="10"/>
  <c r="K1660" i="10"/>
  <c r="K1659" i="10"/>
  <c r="K1658" i="10"/>
  <c r="K1657" i="10"/>
  <c r="K1656" i="10"/>
  <c r="K1655" i="10"/>
  <c r="K1654" i="10"/>
  <c r="K1653" i="10"/>
  <c r="K1652" i="10"/>
  <c r="K1651" i="10"/>
  <c r="K1650" i="10"/>
  <c r="K1649" i="10"/>
  <c r="K1648" i="10"/>
  <c r="K1647" i="10"/>
  <c r="K1646" i="10"/>
  <c r="K1645" i="10"/>
  <c r="K1644" i="10"/>
  <c r="K1643" i="10"/>
  <c r="K1642" i="10"/>
  <c r="K1641" i="10"/>
  <c r="K1640" i="10"/>
  <c r="K1639" i="10"/>
  <c r="K1638" i="10"/>
  <c r="K1637" i="10"/>
  <c r="K1636" i="10"/>
  <c r="K1635" i="10"/>
  <c r="K1634" i="10"/>
  <c r="K1633" i="10"/>
  <c r="K1632" i="10"/>
  <c r="K1631" i="10"/>
  <c r="K1630" i="10"/>
  <c r="K1629" i="10"/>
  <c r="K1628" i="10"/>
  <c r="K1627" i="10"/>
  <c r="K1626" i="10"/>
  <c r="K1625" i="10"/>
  <c r="K1624" i="10"/>
  <c r="K1623" i="10"/>
  <c r="K1622" i="10"/>
  <c r="K1621" i="10"/>
  <c r="K1620" i="10"/>
  <c r="K1619" i="10"/>
  <c r="K1618" i="10"/>
  <c r="K1617" i="10"/>
  <c r="K1616" i="10"/>
  <c r="K1615" i="10"/>
  <c r="K1614" i="10"/>
  <c r="K1613" i="10"/>
  <c r="K1612" i="10"/>
  <c r="K1611" i="10"/>
  <c r="K1610" i="10"/>
  <c r="K1609" i="10"/>
  <c r="K1608" i="10"/>
  <c r="K1607" i="10"/>
  <c r="K1606" i="10"/>
  <c r="K1605" i="10"/>
  <c r="K1604" i="10"/>
  <c r="K1603" i="10"/>
  <c r="K1602" i="10"/>
  <c r="K1601" i="10"/>
  <c r="K1600" i="10"/>
  <c r="K1599" i="10"/>
  <c r="K1598" i="10"/>
  <c r="K1597" i="10"/>
  <c r="K1596" i="10"/>
  <c r="K1595" i="10"/>
  <c r="K1594" i="10"/>
  <c r="K1593" i="10"/>
  <c r="K1592" i="10"/>
  <c r="K1591" i="10"/>
  <c r="K1590" i="10"/>
  <c r="K1589" i="10"/>
  <c r="K1588" i="10"/>
  <c r="K1587" i="10"/>
  <c r="K1586" i="10"/>
  <c r="K1585" i="10"/>
  <c r="K1584" i="10"/>
  <c r="K1583" i="10"/>
  <c r="K1582" i="10"/>
  <c r="K1581" i="10"/>
  <c r="K1580" i="10"/>
  <c r="K1579" i="10"/>
  <c r="K1578" i="10"/>
  <c r="K1577" i="10"/>
  <c r="K1576" i="10"/>
  <c r="K1575" i="10"/>
  <c r="K1574" i="10"/>
  <c r="K1573" i="10"/>
  <c r="K1572" i="10"/>
  <c r="K1571" i="10"/>
  <c r="K1570" i="10"/>
  <c r="K1569" i="10"/>
  <c r="K1568" i="10"/>
  <c r="K1567" i="10"/>
  <c r="K1566" i="10"/>
  <c r="K1565" i="10"/>
  <c r="K1564" i="10"/>
  <c r="K1563" i="10"/>
  <c r="K1562" i="10"/>
  <c r="K1561" i="10"/>
  <c r="K1560" i="10"/>
  <c r="K1559" i="10"/>
  <c r="K1558" i="10"/>
  <c r="K1557" i="10"/>
  <c r="K1556" i="10"/>
  <c r="K1555" i="10"/>
  <c r="K1554" i="10"/>
  <c r="K1553" i="10"/>
  <c r="K1552" i="10"/>
  <c r="K1551" i="10"/>
  <c r="K1550" i="10"/>
  <c r="K1549" i="10"/>
  <c r="K1548" i="10"/>
  <c r="K1547" i="10"/>
  <c r="K1546" i="10"/>
  <c r="K1545" i="10"/>
  <c r="K1544" i="10"/>
  <c r="K1543" i="10"/>
  <c r="K1542" i="10"/>
  <c r="K1541" i="10"/>
  <c r="K1540" i="10"/>
  <c r="K1539" i="10"/>
  <c r="K1538" i="10"/>
  <c r="K1537" i="10"/>
  <c r="K1536" i="10"/>
  <c r="K1535" i="10"/>
  <c r="K1534" i="10"/>
  <c r="K1533" i="10"/>
  <c r="K1532" i="10"/>
  <c r="K1531" i="10"/>
  <c r="K1530" i="10"/>
  <c r="K1529" i="10"/>
  <c r="K1528" i="10"/>
  <c r="K1527" i="10"/>
  <c r="K1526" i="10"/>
  <c r="K1525" i="10"/>
  <c r="K1524" i="10"/>
  <c r="K1523" i="10"/>
  <c r="K1522" i="10"/>
  <c r="K1521" i="10"/>
  <c r="K1520" i="10"/>
  <c r="K1519" i="10"/>
  <c r="K1518" i="10"/>
  <c r="K1517" i="10"/>
  <c r="K1516" i="10"/>
  <c r="K1515" i="10"/>
  <c r="K1514" i="10"/>
  <c r="K1513" i="10"/>
  <c r="K1512" i="10"/>
  <c r="K1511" i="10"/>
  <c r="K1510" i="10"/>
  <c r="K1509" i="10"/>
  <c r="K1508" i="10"/>
  <c r="K1507" i="10"/>
  <c r="K1506" i="10"/>
  <c r="K1505" i="10"/>
  <c r="K1504" i="10"/>
  <c r="K1503" i="10"/>
  <c r="K1502" i="10"/>
  <c r="K1501" i="10"/>
  <c r="K1500" i="10"/>
  <c r="K1499" i="10"/>
  <c r="K1498" i="10"/>
  <c r="K1497" i="10"/>
  <c r="K1496" i="10"/>
  <c r="K1495" i="10"/>
  <c r="K1494" i="10"/>
  <c r="K1493" i="10"/>
  <c r="K1492" i="10"/>
  <c r="K1491" i="10"/>
  <c r="K1490" i="10"/>
  <c r="K1489" i="10"/>
  <c r="K1488" i="10"/>
  <c r="K1487" i="10"/>
  <c r="K1486" i="10"/>
  <c r="K1485" i="10"/>
  <c r="K1484" i="10"/>
  <c r="K1483" i="10"/>
  <c r="K1482" i="10"/>
  <c r="K1481" i="10"/>
  <c r="K1480" i="10"/>
  <c r="K1479" i="10"/>
  <c r="K1478" i="10"/>
  <c r="K1477" i="10"/>
  <c r="K1476" i="10"/>
  <c r="K1475" i="10"/>
  <c r="K1474" i="10"/>
  <c r="K1473" i="10"/>
  <c r="K1472" i="10"/>
  <c r="K1471" i="10"/>
  <c r="K1470" i="10"/>
  <c r="K1469" i="10"/>
  <c r="K1468" i="10"/>
  <c r="K1467" i="10"/>
  <c r="K1466" i="10"/>
  <c r="K1465" i="10"/>
  <c r="K1464" i="10"/>
  <c r="K1463" i="10"/>
  <c r="K1462" i="10"/>
  <c r="K1461" i="10"/>
  <c r="K1460" i="10"/>
  <c r="K1459" i="10"/>
  <c r="K1458" i="10"/>
  <c r="K1457" i="10"/>
  <c r="K1456" i="10"/>
  <c r="K1455" i="10"/>
  <c r="K1454" i="10"/>
  <c r="K1453" i="10"/>
  <c r="K1452" i="10"/>
  <c r="K1451" i="10"/>
  <c r="K1450" i="10"/>
  <c r="K1449" i="10"/>
  <c r="K1448" i="10"/>
  <c r="K1447" i="10"/>
  <c r="K1446" i="10"/>
  <c r="K1445" i="10"/>
  <c r="K1444" i="10"/>
  <c r="K1443" i="10"/>
  <c r="K1442" i="10"/>
  <c r="K1441" i="10"/>
  <c r="K1440" i="10"/>
  <c r="K1439" i="10"/>
  <c r="K1438" i="10"/>
  <c r="K1437" i="10"/>
  <c r="K1436" i="10"/>
  <c r="K1435" i="10"/>
  <c r="K1434" i="10"/>
  <c r="K1433" i="10"/>
  <c r="K1432" i="10"/>
  <c r="K1431" i="10"/>
  <c r="K1430" i="10"/>
  <c r="K1429" i="10"/>
  <c r="K1428" i="10"/>
  <c r="K1427" i="10"/>
  <c r="K1426" i="10"/>
  <c r="K1425" i="10"/>
  <c r="K1424" i="10"/>
  <c r="K1423" i="10"/>
  <c r="K1422" i="10"/>
  <c r="K1421" i="10"/>
  <c r="K1420" i="10"/>
  <c r="K1419" i="10"/>
  <c r="K1418" i="10"/>
  <c r="K1417" i="10"/>
  <c r="K1416" i="10"/>
  <c r="K1415" i="10"/>
  <c r="K1414" i="10"/>
  <c r="K1413" i="10"/>
  <c r="K1412" i="10"/>
  <c r="K1411" i="10"/>
  <c r="K1410" i="10"/>
  <c r="K1409" i="10"/>
  <c r="K1408" i="10"/>
  <c r="K1407" i="10"/>
  <c r="K1406" i="10"/>
  <c r="K1405" i="10"/>
  <c r="K1404" i="10"/>
  <c r="K1403" i="10"/>
  <c r="K1402" i="10"/>
  <c r="K1401" i="10"/>
  <c r="K1400" i="10"/>
  <c r="K1399" i="10"/>
  <c r="K1398" i="10"/>
  <c r="K1397" i="10"/>
  <c r="K1396" i="10"/>
  <c r="K1395" i="10"/>
  <c r="K1394" i="10"/>
  <c r="K1393" i="10"/>
  <c r="K1392" i="10"/>
  <c r="K1391" i="10"/>
  <c r="K1390" i="10"/>
  <c r="K1389" i="10"/>
  <c r="K1388" i="10"/>
  <c r="K1387" i="10"/>
  <c r="K1386" i="10"/>
  <c r="K1385" i="10"/>
  <c r="K1384" i="10"/>
  <c r="K1383" i="10"/>
  <c r="K1382" i="10"/>
  <c r="K1381" i="10"/>
  <c r="K1380" i="10"/>
  <c r="K1379" i="10"/>
  <c r="K1378" i="10"/>
  <c r="K1377" i="10"/>
  <c r="K1376" i="10"/>
  <c r="K1375" i="10"/>
  <c r="K1374" i="10"/>
  <c r="K1373" i="10"/>
  <c r="K1372" i="10"/>
  <c r="K1371" i="10"/>
  <c r="K1370" i="10"/>
  <c r="K1369" i="10"/>
  <c r="K1368" i="10"/>
  <c r="K1367" i="10"/>
  <c r="K1366" i="10"/>
  <c r="K1365" i="10"/>
  <c r="K1364" i="10"/>
  <c r="K1363" i="10"/>
  <c r="K1362" i="10"/>
  <c r="K1361" i="10"/>
  <c r="K1360" i="10"/>
  <c r="K1359" i="10"/>
  <c r="K1358" i="10"/>
  <c r="K1357" i="10"/>
  <c r="K1356" i="10"/>
  <c r="K1355" i="10"/>
  <c r="K1354" i="10"/>
  <c r="K1353" i="10"/>
  <c r="K1352" i="10"/>
  <c r="K1351" i="10"/>
  <c r="K1350" i="10"/>
  <c r="K1349" i="10"/>
  <c r="K1348" i="10"/>
  <c r="K1347" i="10"/>
  <c r="K1346" i="10"/>
  <c r="K1345" i="10"/>
  <c r="K1344" i="10"/>
  <c r="K1343" i="10"/>
  <c r="K1342" i="10"/>
  <c r="K1341" i="10"/>
  <c r="K1340" i="10"/>
  <c r="K1339" i="10"/>
  <c r="K1338" i="10"/>
  <c r="K1337" i="10"/>
  <c r="K1336" i="10"/>
  <c r="K1335" i="10"/>
  <c r="K1334" i="10"/>
  <c r="K1333" i="10"/>
  <c r="K1332" i="10"/>
  <c r="K1331" i="10"/>
  <c r="K1330" i="10"/>
  <c r="K1329" i="10"/>
  <c r="K1328" i="10"/>
  <c r="K1327" i="10"/>
  <c r="K1326" i="10"/>
  <c r="K1325" i="10"/>
  <c r="K1324" i="10"/>
  <c r="K1323" i="10"/>
  <c r="K1322" i="10"/>
  <c r="K1321" i="10"/>
  <c r="K1320" i="10"/>
  <c r="K1319" i="10"/>
  <c r="K1318" i="10"/>
  <c r="K1317" i="10"/>
  <c r="K1316" i="10"/>
  <c r="K1315" i="10"/>
  <c r="K1314" i="10"/>
  <c r="K1313" i="10"/>
  <c r="K1312" i="10"/>
  <c r="K1311" i="10"/>
  <c r="K1310" i="10"/>
  <c r="K1309" i="10"/>
  <c r="K1308" i="10"/>
  <c r="K1307" i="10"/>
  <c r="K1306" i="10"/>
  <c r="K1305" i="10"/>
  <c r="K1304" i="10"/>
  <c r="K1303" i="10"/>
  <c r="K1302" i="10"/>
  <c r="K1301" i="10"/>
  <c r="K1300" i="10"/>
  <c r="K1299" i="10"/>
  <c r="K1298" i="10"/>
  <c r="K1297" i="10"/>
  <c r="K1296" i="10"/>
  <c r="K1295" i="10"/>
  <c r="K1294" i="10"/>
  <c r="K1293" i="10"/>
  <c r="K1292" i="10"/>
  <c r="K1291" i="10"/>
  <c r="K1290" i="10"/>
  <c r="K1289" i="10"/>
  <c r="K1288" i="10"/>
  <c r="K1287" i="10"/>
  <c r="K1286" i="10"/>
  <c r="K1285" i="10"/>
  <c r="K1284" i="10"/>
  <c r="K1283" i="10"/>
  <c r="K1282" i="10"/>
  <c r="K1281" i="10"/>
  <c r="K1280" i="10"/>
  <c r="K1279" i="10"/>
  <c r="K1278" i="10"/>
  <c r="K1277" i="10"/>
  <c r="K1276" i="10"/>
  <c r="K1275" i="10"/>
  <c r="K1274" i="10"/>
  <c r="K1273" i="10"/>
  <c r="K1272" i="10"/>
  <c r="K1271" i="10"/>
  <c r="K1270" i="10"/>
  <c r="K1269" i="10"/>
  <c r="K1268" i="10"/>
  <c r="K1267" i="10"/>
  <c r="K1266" i="10"/>
  <c r="K1265" i="10"/>
  <c r="K1264" i="10"/>
  <c r="K1263" i="10"/>
  <c r="K1262" i="10"/>
  <c r="K1261" i="10"/>
  <c r="K1260" i="10"/>
  <c r="K1259" i="10"/>
  <c r="K1258" i="10"/>
  <c r="K1257" i="10"/>
  <c r="K1256" i="10"/>
  <c r="K1255" i="10"/>
  <c r="K1254" i="10"/>
  <c r="K1253" i="10"/>
  <c r="K1252" i="10"/>
  <c r="K1251" i="10"/>
  <c r="K1250" i="10"/>
  <c r="K1249" i="10"/>
  <c r="K1248" i="10"/>
  <c r="K1247" i="10"/>
  <c r="K1246" i="10"/>
  <c r="K1245" i="10"/>
  <c r="K1244" i="10"/>
  <c r="K1243" i="10"/>
  <c r="K1242" i="10"/>
  <c r="K1241" i="10"/>
  <c r="K1240" i="10"/>
  <c r="K1239" i="10"/>
  <c r="K1238" i="10"/>
  <c r="K1237" i="10"/>
  <c r="K1236" i="10"/>
  <c r="K1235" i="10"/>
  <c r="K1234" i="10"/>
  <c r="K1233" i="10"/>
  <c r="K1232" i="10"/>
  <c r="K1231" i="10"/>
  <c r="K1230" i="10"/>
  <c r="K1229" i="10"/>
  <c r="K1228" i="10"/>
  <c r="K1227" i="10"/>
  <c r="K1226" i="10"/>
  <c r="K1225" i="10"/>
  <c r="K1224" i="10"/>
  <c r="K1223" i="10"/>
  <c r="K1222" i="10"/>
  <c r="K1221" i="10"/>
  <c r="K1220" i="10"/>
  <c r="K1219" i="10"/>
  <c r="K1218" i="10"/>
  <c r="K1217" i="10"/>
  <c r="K1216" i="10"/>
  <c r="K1215" i="10"/>
  <c r="K1214" i="10"/>
  <c r="K1213" i="10"/>
  <c r="K1212" i="10"/>
  <c r="K1211" i="10"/>
  <c r="K1210" i="10"/>
  <c r="K1209" i="10"/>
  <c r="K1208" i="10"/>
  <c r="K1207" i="10"/>
  <c r="K1206" i="10"/>
  <c r="K1205" i="10"/>
  <c r="K1204" i="10"/>
  <c r="K1203" i="10"/>
  <c r="K1202" i="10"/>
  <c r="K1201" i="10"/>
  <c r="K1200" i="10"/>
  <c r="K1199" i="10"/>
  <c r="K1198" i="10"/>
  <c r="K1197" i="10"/>
  <c r="K1196" i="10"/>
  <c r="K1195" i="10"/>
  <c r="K1194" i="10"/>
  <c r="K1193" i="10"/>
  <c r="K1192" i="10"/>
  <c r="K1191" i="10"/>
  <c r="K1190" i="10"/>
  <c r="K1189" i="10"/>
  <c r="K1188" i="10"/>
  <c r="K1187" i="10"/>
  <c r="K1186" i="10"/>
  <c r="K1185" i="10"/>
  <c r="K1184" i="10"/>
  <c r="K1183" i="10"/>
  <c r="K1182" i="10"/>
  <c r="K1181" i="10"/>
  <c r="K1180" i="10"/>
  <c r="K1179" i="10"/>
  <c r="K1178" i="10"/>
  <c r="K1177" i="10"/>
  <c r="K1176" i="10"/>
  <c r="K1175" i="10"/>
  <c r="K1174" i="10"/>
  <c r="K1173" i="10"/>
  <c r="K1172" i="10"/>
  <c r="K1171" i="10"/>
  <c r="K1170" i="10"/>
  <c r="K1169" i="10"/>
  <c r="K1168" i="10"/>
  <c r="K1167" i="10"/>
  <c r="K1166" i="10"/>
  <c r="K1165" i="10"/>
  <c r="K1164" i="10"/>
  <c r="K1163" i="10"/>
  <c r="K1162" i="10"/>
  <c r="K1161" i="10"/>
  <c r="K1160" i="10"/>
  <c r="K1159" i="10"/>
  <c r="K1158" i="10"/>
  <c r="K1157" i="10"/>
  <c r="K1156" i="10"/>
  <c r="K1155" i="10"/>
  <c r="K1154" i="10"/>
  <c r="K1153" i="10"/>
  <c r="K1152" i="10"/>
  <c r="K1151" i="10"/>
  <c r="K1150" i="10"/>
  <c r="K1149" i="10"/>
  <c r="K1148" i="10"/>
  <c r="K1147" i="10"/>
  <c r="K1146" i="10"/>
  <c r="K1145" i="10"/>
  <c r="K1144" i="10"/>
  <c r="K1143" i="10"/>
  <c r="K1142" i="10"/>
  <c r="K1141" i="10"/>
  <c r="K1140" i="10"/>
  <c r="K1139" i="10"/>
  <c r="K1138" i="10"/>
  <c r="K1137" i="10"/>
  <c r="K1136" i="10"/>
  <c r="K1135" i="10"/>
  <c r="K1134" i="10"/>
  <c r="K1133" i="10"/>
  <c r="K1132" i="10"/>
  <c r="K1131" i="10"/>
  <c r="K1130" i="10"/>
  <c r="K1129" i="10"/>
  <c r="K1128" i="10"/>
  <c r="K1127" i="10"/>
  <c r="K1126" i="10"/>
  <c r="K1125" i="10"/>
  <c r="K1124" i="10"/>
  <c r="K1123" i="10"/>
  <c r="K1122" i="10"/>
  <c r="K1121" i="10"/>
  <c r="K1120" i="10"/>
  <c r="K1119" i="10"/>
  <c r="K1118" i="10"/>
  <c r="K1117" i="10"/>
  <c r="K1116" i="10"/>
  <c r="K1115" i="10"/>
  <c r="K1114" i="10"/>
  <c r="K1113" i="10"/>
  <c r="K1112" i="10"/>
  <c r="K1111" i="10"/>
  <c r="K1110" i="10"/>
  <c r="K1109" i="10"/>
  <c r="K1108" i="10"/>
  <c r="K1107" i="10"/>
  <c r="K1106" i="10"/>
  <c r="K1105" i="10"/>
  <c r="K1104" i="10"/>
  <c r="K1103" i="10"/>
  <c r="K1102" i="10"/>
  <c r="K1101" i="10"/>
  <c r="K1100" i="10"/>
  <c r="K1099" i="10"/>
  <c r="K1098" i="10"/>
  <c r="K1097" i="10"/>
  <c r="K1096" i="10"/>
  <c r="K1095" i="10"/>
  <c r="K1094" i="10"/>
  <c r="K1093" i="10"/>
  <c r="K1092" i="10"/>
  <c r="K1091" i="10"/>
  <c r="K1090" i="10"/>
  <c r="K1089" i="10"/>
  <c r="K1088" i="10"/>
  <c r="K1087" i="10"/>
  <c r="K1086" i="10"/>
  <c r="K1085" i="10"/>
  <c r="K1084" i="10"/>
  <c r="K1083" i="10"/>
  <c r="K1082" i="10"/>
  <c r="K1081" i="10"/>
  <c r="K1080" i="10"/>
  <c r="K1079" i="10"/>
  <c r="K1078" i="10"/>
  <c r="K1077" i="10"/>
  <c r="K1076" i="10"/>
  <c r="K1075" i="10"/>
  <c r="K1074" i="10"/>
  <c r="K1073" i="10"/>
  <c r="K1072" i="10"/>
  <c r="K1071" i="10"/>
  <c r="K1070" i="10"/>
  <c r="K1069" i="10"/>
  <c r="K1068" i="10"/>
  <c r="K1067" i="10"/>
  <c r="K1066" i="10"/>
  <c r="K1065" i="10"/>
  <c r="K1064" i="10"/>
  <c r="K1063" i="10"/>
  <c r="K1062" i="10"/>
  <c r="K1061" i="10"/>
  <c r="K1060" i="10"/>
  <c r="K1059" i="10"/>
  <c r="K1058" i="10"/>
  <c r="K1057" i="10"/>
  <c r="K1056" i="10"/>
  <c r="K1055" i="10"/>
  <c r="K1054" i="10"/>
  <c r="K1053" i="10"/>
  <c r="K1052" i="10"/>
  <c r="K1051" i="10"/>
  <c r="K1050" i="10"/>
  <c r="K1049" i="10"/>
  <c r="K1048" i="10"/>
  <c r="K1047" i="10"/>
  <c r="K1046" i="10"/>
  <c r="K1045" i="10"/>
  <c r="K1044" i="10"/>
  <c r="K1043" i="10"/>
  <c r="K1042" i="10"/>
  <c r="K1041" i="10"/>
  <c r="K1040" i="10"/>
  <c r="K1039" i="10"/>
  <c r="K1038" i="10"/>
  <c r="K1037" i="10"/>
  <c r="K1036" i="10"/>
  <c r="K1035" i="10"/>
  <c r="K1034" i="10"/>
  <c r="K1033" i="10"/>
  <c r="K1032" i="10"/>
  <c r="K1031" i="10"/>
  <c r="K1030" i="10"/>
  <c r="K1029" i="10"/>
  <c r="K1028" i="10"/>
  <c r="K1027" i="10"/>
  <c r="K1026" i="10"/>
  <c r="K1025" i="10"/>
  <c r="K1024" i="10"/>
  <c r="K1023" i="10"/>
  <c r="K1022" i="10"/>
  <c r="K1021" i="10"/>
  <c r="K1020" i="10"/>
  <c r="K1019" i="10"/>
  <c r="K1018" i="10"/>
  <c r="K1017" i="10"/>
  <c r="K1016" i="10"/>
  <c r="K1015" i="10"/>
  <c r="K1014" i="10"/>
  <c r="K1013" i="10"/>
  <c r="K1012" i="10"/>
  <c r="K1011" i="10"/>
  <c r="K1010" i="10"/>
  <c r="K1009" i="10"/>
  <c r="K1008" i="10"/>
  <c r="K1007" i="10"/>
  <c r="K1006" i="10"/>
  <c r="K1005" i="10"/>
  <c r="K1004" i="10"/>
  <c r="K1003" i="10"/>
  <c r="K1002" i="10"/>
  <c r="K1001" i="10"/>
  <c r="K1000" i="10"/>
  <c r="K999" i="10"/>
  <c r="K998" i="10"/>
  <c r="K997" i="10"/>
  <c r="K996" i="10"/>
  <c r="K995" i="10"/>
  <c r="K994" i="10"/>
  <c r="K993" i="10"/>
  <c r="K992" i="10"/>
  <c r="K991" i="10"/>
  <c r="K990" i="10"/>
  <c r="K989" i="10"/>
  <c r="K988" i="10"/>
  <c r="K987" i="10"/>
  <c r="K986" i="10"/>
  <c r="K985" i="10"/>
  <c r="K984" i="10"/>
  <c r="K983" i="10"/>
  <c r="K982" i="10"/>
  <c r="K981" i="10"/>
  <c r="K980" i="10"/>
  <c r="K979" i="10"/>
  <c r="K978" i="10"/>
  <c r="K977" i="10"/>
  <c r="K976" i="10"/>
  <c r="K975" i="10"/>
  <c r="K974" i="10"/>
  <c r="K973" i="10"/>
  <c r="K972" i="10"/>
  <c r="K971" i="10"/>
  <c r="K970" i="10"/>
  <c r="K969" i="10"/>
  <c r="K968" i="10"/>
  <c r="K967" i="10"/>
  <c r="K966" i="10"/>
  <c r="K965" i="10"/>
  <c r="K964" i="10"/>
  <c r="K963" i="10"/>
  <c r="K962" i="10"/>
  <c r="K961" i="10"/>
  <c r="K960" i="10"/>
  <c r="K959" i="10"/>
  <c r="K958" i="10"/>
  <c r="K957" i="10"/>
  <c r="K956" i="10"/>
  <c r="K955" i="10"/>
  <c r="K954" i="10"/>
  <c r="K953" i="10"/>
  <c r="K952" i="10"/>
  <c r="K951" i="10"/>
  <c r="K950" i="10"/>
  <c r="K949" i="10"/>
  <c r="K948" i="10"/>
  <c r="K947" i="10"/>
  <c r="K946" i="10"/>
  <c r="K945" i="10"/>
  <c r="K944" i="10"/>
  <c r="K943" i="10"/>
  <c r="K942" i="10"/>
  <c r="K941" i="10"/>
  <c r="K940" i="10"/>
  <c r="K939" i="10"/>
  <c r="K938" i="10"/>
  <c r="K937" i="10"/>
  <c r="K936" i="10"/>
  <c r="K935" i="10"/>
  <c r="K934" i="10"/>
  <c r="K933" i="10"/>
  <c r="K932" i="10"/>
  <c r="K931" i="10"/>
  <c r="K930" i="10"/>
  <c r="K929" i="10"/>
  <c r="K928" i="10"/>
  <c r="K927" i="10"/>
  <c r="K926" i="10"/>
  <c r="K925" i="10"/>
  <c r="K924" i="10"/>
  <c r="K923" i="10"/>
  <c r="K922" i="10"/>
  <c r="K921" i="10"/>
  <c r="K920" i="10"/>
  <c r="K919" i="10"/>
  <c r="K918" i="10"/>
  <c r="K917" i="10"/>
  <c r="K916" i="10"/>
  <c r="K915" i="10"/>
  <c r="K914" i="10"/>
  <c r="K913" i="10"/>
  <c r="K912" i="10"/>
  <c r="K911" i="10"/>
  <c r="K910" i="10"/>
  <c r="K909" i="10"/>
  <c r="K908" i="10"/>
  <c r="K907" i="10"/>
  <c r="K906" i="10"/>
  <c r="K905" i="10"/>
  <c r="K904" i="10"/>
  <c r="K903" i="10"/>
  <c r="K902" i="10"/>
  <c r="K901" i="10"/>
  <c r="K900" i="10"/>
  <c r="K899" i="10"/>
  <c r="K898" i="10"/>
  <c r="K897" i="10"/>
  <c r="K896" i="10"/>
  <c r="K895" i="10"/>
  <c r="K894" i="10"/>
  <c r="K893" i="10"/>
  <c r="K892" i="10"/>
  <c r="K891" i="10"/>
  <c r="K890" i="10"/>
  <c r="K889" i="10"/>
  <c r="K888" i="10"/>
  <c r="K887" i="10"/>
  <c r="K886" i="10"/>
  <c r="K885" i="10"/>
  <c r="K884" i="10"/>
  <c r="K883" i="10"/>
  <c r="K882" i="10"/>
  <c r="K881" i="10"/>
  <c r="K880" i="10"/>
  <c r="K879" i="10"/>
  <c r="K878" i="10"/>
  <c r="K877" i="10"/>
  <c r="K876" i="10"/>
  <c r="K875" i="10"/>
  <c r="K874" i="10"/>
  <c r="K873" i="10"/>
  <c r="K872" i="10"/>
  <c r="K871" i="10"/>
  <c r="K870" i="10"/>
  <c r="K869" i="10"/>
  <c r="K868" i="10"/>
  <c r="K867" i="10"/>
  <c r="K866" i="10"/>
  <c r="K865" i="10"/>
  <c r="K864" i="10"/>
  <c r="K863" i="10"/>
  <c r="K862" i="10"/>
  <c r="K861" i="10"/>
  <c r="K860" i="10"/>
  <c r="K859" i="10"/>
  <c r="K858" i="10"/>
  <c r="K857" i="10"/>
  <c r="K856" i="10"/>
  <c r="K855" i="10"/>
  <c r="K854" i="10"/>
  <c r="K853" i="10"/>
  <c r="K852" i="10"/>
  <c r="K851" i="10"/>
  <c r="K850" i="10"/>
  <c r="K849" i="10"/>
  <c r="K848" i="10"/>
  <c r="K847" i="10"/>
  <c r="K846" i="10"/>
  <c r="K845" i="10"/>
  <c r="K844" i="10"/>
  <c r="K843" i="10"/>
  <c r="K842" i="10"/>
  <c r="K841" i="10"/>
  <c r="K840" i="10"/>
  <c r="K839" i="10"/>
  <c r="K838" i="10"/>
  <c r="K837" i="10"/>
  <c r="K836" i="10"/>
  <c r="K835" i="10"/>
  <c r="K834" i="10"/>
  <c r="K833" i="10"/>
  <c r="K832" i="10"/>
  <c r="K831" i="10"/>
  <c r="K830" i="10"/>
  <c r="K829" i="10"/>
  <c r="K828" i="10"/>
  <c r="K827" i="10"/>
  <c r="K826" i="10"/>
  <c r="K825" i="10"/>
  <c r="K824" i="10"/>
  <c r="K823" i="10"/>
  <c r="K822" i="10"/>
  <c r="K821" i="10"/>
  <c r="K820" i="10"/>
  <c r="K819" i="10"/>
  <c r="K818" i="10"/>
  <c r="K817" i="10"/>
  <c r="K816" i="10"/>
  <c r="K815" i="10"/>
  <c r="K814" i="10"/>
  <c r="K813" i="10"/>
  <c r="K812" i="10"/>
  <c r="K811" i="10"/>
  <c r="K810" i="10"/>
  <c r="K809" i="10"/>
  <c r="K808" i="10"/>
  <c r="K807" i="10"/>
  <c r="K806" i="10"/>
  <c r="K805" i="10"/>
  <c r="K804" i="10"/>
  <c r="K803" i="10"/>
  <c r="K802" i="10"/>
  <c r="K801" i="10"/>
  <c r="K800" i="10"/>
  <c r="K799" i="10"/>
  <c r="K798" i="10"/>
  <c r="K797" i="10"/>
  <c r="K796" i="10"/>
  <c r="K795" i="10"/>
  <c r="K794" i="10"/>
  <c r="K793" i="10"/>
  <c r="K792" i="10"/>
  <c r="K791" i="10"/>
  <c r="K790" i="10"/>
  <c r="K789" i="10"/>
  <c r="K788" i="10"/>
  <c r="K787" i="10"/>
  <c r="K786" i="10"/>
  <c r="K785" i="10"/>
  <c r="K784" i="10"/>
  <c r="K783" i="10"/>
  <c r="K782" i="10"/>
  <c r="K781" i="10"/>
  <c r="K780" i="10"/>
  <c r="K779" i="10"/>
  <c r="K778" i="10"/>
  <c r="K777" i="10"/>
  <c r="K776" i="10"/>
  <c r="K775" i="10"/>
  <c r="K774" i="10"/>
  <c r="K773" i="10"/>
  <c r="K772" i="10"/>
  <c r="K771" i="10"/>
  <c r="K770" i="10"/>
  <c r="K769" i="10"/>
  <c r="K768" i="10"/>
  <c r="K767" i="10"/>
  <c r="K766" i="10"/>
  <c r="K765" i="10"/>
  <c r="K764" i="10"/>
  <c r="K763" i="10"/>
  <c r="K762" i="10"/>
  <c r="K761" i="10"/>
  <c r="K760" i="10"/>
  <c r="K759" i="10"/>
  <c r="K758" i="10"/>
  <c r="K757" i="10"/>
  <c r="K756" i="10"/>
  <c r="K755" i="10"/>
  <c r="K754" i="10"/>
  <c r="K753" i="10"/>
  <c r="K752" i="10"/>
  <c r="K751" i="10"/>
  <c r="K750" i="10"/>
  <c r="K749" i="10"/>
  <c r="K748" i="10"/>
  <c r="K747" i="10"/>
  <c r="K746" i="10"/>
  <c r="K745" i="10"/>
  <c r="K744" i="10"/>
  <c r="K743" i="10"/>
  <c r="K742" i="10"/>
  <c r="K741" i="10"/>
  <c r="K740" i="10"/>
  <c r="K739" i="10"/>
  <c r="K738" i="10"/>
  <c r="K737" i="10"/>
  <c r="K736" i="10"/>
  <c r="K735" i="10"/>
  <c r="K734" i="10"/>
  <c r="K733" i="10"/>
  <c r="K732" i="10"/>
  <c r="K731" i="10"/>
  <c r="K730" i="10"/>
  <c r="K729" i="10"/>
  <c r="K728" i="10"/>
  <c r="K727" i="10"/>
  <c r="K726" i="10"/>
  <c r="K725" i="10"/>
  <c r="K724" i="10"/>
  <c r="K723" i="10"/>
  <c r="K722" i="10"/>
  <c r="K721" i="10"/>
  <c r="K720" i="10"/>
  <c r="K719" i="10"/>
  <c r="K718" i="10"/>
  <c r="K717" i="10"/>
  <c r="K716" i="10"/>
  <c r="K715" i="10"/>
  <c r="K714" i="10"/>
  <c r="K713" i="10"/>
  <c r="K712" i="10"/>
  <c r="K711" i="10"/>
  <c r="K710" i="10"/>
  <c r="K709" i="10"/>
  <c r="K708" i="10"/>
  <c r="K707" i="10"/>
  <c r="K706" i="10"/>
  <c r="K705" i="10"/>
  <c r="K704" i="10"/>
  <c r="K703" i="10"/>
  <c r="K702" i="10"/>
  <c r="K701" i="10"/>
  <c r="K700" i="10"/>
  <c r="K699" i="10"/>
  <c r="K698" i="10"/>
  <c r="K697" i="10"/>
  <c r="K696" i="10"/>
  <c r="K695" i="10"/>
  <c r="K694" i="10"/>
  <c r="K693" i="10"/>
  <c r="K692" i="10"/>
  <c r="K691" i="10"/>
  <c r="K690" i="10"/>
  <c r="K689" i="10"/>
  <c r="K688" i="10"/>
  <c r="K687" i="10"/>
  <c r="K686" i="10"/>
  <c r="K685" i="10"/>
  <c r="K684" i="10"/>
  <c r="K683" i="10"/>
  <c r="K682" i="10"/>
  <c r="K681" i="10"/>
  <c r="K680" i="10"/>
  <c r="K679" i="10"/>
  <c r="K678" i="10"/>
  <c r="K677" i="10"/>
  <c r="K676" i="10"/>
  <c r="K675" i="10"/>
  <c r="K674" i="10"/>
  <c r="K673" i="10"/>
  <c r="K672" i="10"/>
  <c r="K671" i="10"/>
  <c r="K670" i="10"/>
  <c r="K669" i="10"/>
  <c r="K668" i="10"/>
  <c r="K667" i="10"/>
  <c r="K666" i="10"/>
  <c r="K665" i="10"/>
  <c r="K664" i="10"/>
  <c r="K663" i="10"/>
  <c r="K662" i="10"/>
  <c r="K661" i="10"/>
  <c r="K660" i="10"/>
  <c r="K659" i="10"/>
  <c r="K658" i="10"/>
  <c r="K657" i="10"/>
  <c r="K656" i="10"/>
  <c r="K655" i="10"/>
  <c r="K654" i="10"/>
  <c r="K653" i="10"/>
  <c r="K652" i="10"/>
  <c r="K651" i="10"/>
  <c r="K650" i="10"/>
  <c r="K649" i="10"/>
  <c r="K648" i="10"/>
  <c r="K647" i="10"/>
  <c r="K646" i="10"/>
  <c r="K645" i="10"/>
  <c r="K644" i="10"/>
  <c r="K643" i="10"/>
  <c r="K642" i="10"/>
  <c r="K641" i="10"/>
  <c r="K640" i="10"/>
  <c r="K639" i="10"/>
  <c r="K638" i="10"/>
  <c r="K637" i="10"/>
  <c r="K636" i="10"/>
  <c r="K635" i="10"/>
  <c r="K634" i="10"/>
  <c r="K633" i="10"/>
  <c r="K632" i="10"/>
  <c r="K631" i="10"/>
  <c r="K630" i="10"/>
  <c r="K629" i="10"/>
  <c r="K628" i="10"/>
  <c r="K627" i="10"/>
  <c r="K626" i="10"/>
  <c r="K625" i="10"/>
  <c r="K624" i="10"/>
  <c r="K623" i="10"/>
  <c r="K622" i="10"/>
  <c r="K621" i="10"/>
  <c r="K620" i="10"/>
  <c r="K619" i="10"/>
  <c r="K618" i="10"/>
  <c r="K617" i="10"/>
  <c r="K616" i="10"/>
  <c r="K615" i="10"/>
  <c r="K614" i="10"/>
  <c r="K613" i="10"/>
  <c r="K612" i="10"/>
  <c r="K611" i="10"/>
  <c r="K610" i="10"/>
  <c r="K609" i="10"/>
  <c r="K608" i="10"/>
  <c r="K607" i="10"/>
  <c r="K606" i="10"/>
  <c r="K605" i="10"/>
  <c r="K604" i="10"/>
  <c r="K603" i="10"/>
  <c r="K602" i="10"/>
  <c r="K601" i="10"/>
  <c r="K600" i="10"/>
  <c r="K599" i="10"/>
  <c r="K598" i="10"/>
  <c r="K597" i="10"/>
  <c r="K596" i="10"/>
  <c r="K595" i="10"/>
  <c r="K594" i="10"/>
  <c r="K593" i="10"/>
  <c r="K592" i="10"/>
  <c r="K591" i="10"/>
  <c r="K590" i="10"/>
  <c r="K589" i="10"/>
  <c r="K588" i="10"/>
  <c r="K587" i="10"/>
  <c r="K586" i="10"/>
  <c r="K585" i="10"/>
  <c r="K584" i="10"/>
  <c r="K583" i="10"/>
  <c r="K582" i="10"/>
  <c r="K581" i="10"/>
  <c r="K580" i="10"/>
  <c r="K579" i="10"/>
  <c r="K578" i="10"/>
  <c r="K577" i="10"/>
  <c r="K576" i="10"/>
  <c r="K575" i="10"/>
  <c r="K574" i="10"/>
  <c r="K573" i="10"/>
  <c r="K572" i="10"/>
  <c r="K571" i="10"/>
  <c r="K570" i="10"/>
  <c r="K569" i="10"/>
  <c r="K568" i="10"/>
  <c r="K567" i="10"/>
  <c r="K566" i="10"/>
  <c r="K565" i="10"/>
  <c r="K564" i="10"/>
  <c r="K563" i="10"/>
  <c r="K562" i="10"/>
  <c r="K561" i="10"/>
  <c r="K560" i="10"/>
  <c r="K559" i="10"/>
  <c r="K558" i="10"/>
  <c r="K557" i="10"/>
  <c r="K556" i="10"/>
  <c r="K555" i="10"/>
  <c r="K554" i="10"/>
  <c r="K553" i="10"/>
  <c r="K552" i="10"/>
  <c r="K551" i="10"/>
  <c r="K550" i="10"/>
  <c r="K549" i="10"/>
  <c r="K548" i="10"/>
  <c r="K547" i="10"/>
  <c r="K546" i="10"/>
  <c r="K545" i="10"/>
  <c r="K544" i="10"/>
  <c r="K543" i="10"/>
  <c r="K542" i="10"/>
  <c r="K541" i="10"/>
  <c r="K540" i="10"/>
  <c r="K539" i="10"/>
  <c r="K538" i="10"/>
  <c r="K537" i="10"/>
  <c r="K536" i="10"/>
  <c r="K535" i="10"/>
  <c r="K534" i="10"/>
  <c r="K533" i="10"/>
  <c r="K532" i="10"/>
  <c r="K531" i="10"/>
  <c r="K530" i="10"/>
  <c r="K529" i="10"/>
  <c r="K528" i="10"/>
  <c r="K527" i="10"/>
  <c r="K526" i="10"/>
  <c r="K525" i="10"/>
  <c r="K524" i="10"/>
  <c r="K523" i="10"/>
  <c r="K522" i="10"/>
  <c r="K521" i="10"/>
  <c r="K520" i="10"/>
  <c r="K519" i="10"/>
  <c r="K518" i="10"/>
  <c r="K517" i="10"/>
  <c r="K516" i="10"/>
  <c r="K515" i="10"/>
  <c r="K514" i="10"/>
  <c r="K513" i="10"/>
  <c r="K512" i="10"/>
  <c r="K511" i="10"/>
  <c r="K510" i="10"/>
  <c r="K509" i="10"/>
  <c r="K508" i="10"/>
  <c r="K507" i="10"/>
  <c r="K506" i="10"/>
  <c r="K505" i="10"/>
  <c r="K504" i="10"/>
  <c r="K503" i="10"/>
  <c r="K502" i="10"/>
  <c r="K501" i="10"/>
  <c r="K500" i="10"/>
  <c r="K499" i="10"/>
  <c r="K498" i="10"/>
  <c r="K497" i="10"/>
  <c r="K496" i="10"/>
  <c r="K495" i="10"/>
  <c r="K494" i="10"/>
  <c r="K493" i="10"/>
  <c r="K492" i="10"/>
  <c r="K491" i="10"/>
  <c r="K490" i="10"/>
  <c r="K489" i="10"/>
  <c r="K488" i="10"/>
  <c r="K487" i="10"/>
  <c r="K486" i="10"/>
  <c r="K485" i="10"/>
  <c r="K484" i="10"/>
  <c r="K483" i="10"/>
  <c r="K482" i="10"/>
  <c r="K481" i="10"/>
  <c r="K480" i="10"/>
  <c r="K479" i="10"/>
  <c r="K478" i="10"/>
  <c r="K477" i="10"/>
  <c r="K476" i="10"/>
  <c r="K475" i="10"/>
  <c r="K474" i="10"/>
  <c r="K473" i="10"/>
  <c r="K472" i="10"/>
  <c r="K471" i="10"/>
  <c r="K470" i="10"/>
  <c r="K469" i="10"/>
  <c r="K468" i="10"/>
  <c r="K467" i="10"/>
  <c r="K466" i="10"/>
  <c r="K465" i="10"/>
  <c r="K464" i="10"/>
  <c r="K463" i="10"/>
  <c r="K462" i="10"/>
  <c r="K461" i="10"/>
  <c r="K460" i="10"/>
  <c r="K459" i="10"/>
  <c r="K458" i="10"/>
  <c r="K457" i="10"/>
  <c r="K456" i="10"/>
  <c r="K455" i="10"/>
  <c r="K454" i="10"/>
  <c r="K453" i="10"/>
  <c r="K452" i="10"/>
  <c r="K451" i="10"/>
  <c r="K450" i="10"/>
  <c r="K449" i="10"/>
  <c r="K448" i="10"/>
  <c r="K447" i="10"/>
  <c r="K446" i="10"/>
  <c r="K445" i="10"/>
  <c r="K444" i="10"/>
  <c r="K443" i="10"/>
  <c r="K442" i="10"/>
  <c r="K441" i="10"/>
  <c r="K440" i="10"/>
  <c r="K439" i="10"/>
  <c r="K438" i="10"/>
  <c r="K437" i="10"/>
  <c r="K436" i="10"/>
  <c r="K435" i="10"/>
  <c r="K434" i="10"/>
  <c r="K433" i="10"/>
  <c r="K432" i="10"/>
  <c r="K431" i="10"/>
  <c r="K430" i="10"/>
  <c r="K429" i="10"/>
  <c r="K428" i="10"/>
  <c r="K427" i="10"/>
  <c r="K426" i="10"/>
  <c r="K425" i="10"/>
  <c r="K424" i="10"/>
  <c r="K423" i="10"/>
  <c r="K422" i="10"/>
  <c r="K421" i="10"/>
  <c r="K420" i="10"/>
  <c r="K419" i="10"/>
  <c r="K418" i="10"/>
  <c r="K417" i="10"/>
  <c r="K416" i="10"/>
  <c r="K415" i="10"/>
  <c r="K414" i="10"/>
  <c r="K413" i="10"/>
  <c r="K412" i="10"/>
  <c r="K411" i="10"/>
  <c r="K410" i="10"/>
  <c r="K409" i="10"/>
  <c r="K408" i="10"/>
  <c r="K407" i="10"/>
  <c r="K406" i="10"/>
  <c r="K405" i="10"/>
  <c r="K404" i="10"/>
  <c r="K403" i="10"/>
  <c r="K402" i="10"/>
  <c r="K401" i="10"/>
  <c r="K400" i="10"/>
  <c r="K399" i="10"/>
  <c r="K398" i="10"/>
  <c r="K397" i="10"/>
  <c r="K396" i="10"/>
  <c r="K395" i="10"/>
  <c r="K394" i="10"/>
  <c r="K393" i="10"/>
  <c r="K392" i="10"/>
  <c r="K391" i="10"/>
  <c r="K390" i="10"/>
  <c r="K389" i="10"/>
  <c r="K388" i="10"/>
  <c r="K387" i="10"/>
  <c r="K386" i="10"/>
  <c r="K385" i="10"/>
  <c r="K384" i="10"/>
  <c r="K383" i="10"/>
  <c r="K382" i="10"/>
  <c r="K381" i="10"/>
  <c r="K380" i="10"/>
  <c r="K379" i="10"/>
  <c r="K378" i="10"/>
  <c r="K377" i="10"/>
  <c r="K376" i="10"/>
  <c r="K375" i="10"/>
  <c r="K374" i="10"/>
  <c r="K373" i="10"/>
  <c r="K372" i="10"/>
  <c r="K371" i="10"/>
  <c r="K370" i="10"/>
  <c r="K369" i="10"/>
  <c r="K368" i="10"/>
  <c r="K367" i="10"/>
  <c r="K366" i="10"/>
  <c r="K365" i="10"/>
  <c r="K364" i="10"/>
  <c r="K363" i="10"/>
  <c r="K362" i="10"/>
  <c r="K361" i="10"/>
  <c r="K360" i="10"/>
  <c r="K359" i="10"/>
  <c r="K358" i="10"/>
  <c r="K357" i="10"/>
  <c r="K356" i="10"/>
  <c r="K355" i="10"/>
  <c r="K354" i="10"/>
  <c r="K353" i="10"/>
  <c r="K352" i="10"/>
  <c r="K351" i="10"/>
  <c r="K350" i="10"/>
  <c r="K349" i="10"/>
  <c r="K348" i="10"/>
  <c r="K347" i="10"/>
  <c r="K346" i="10"/>
  <c r="K345" i="10"/>
  <c r="K344" i="10"/>
  <c r="K343" i="10"/>
  <c r="K342" i="10"/>
  <c r="K341" i="10"/>
  <c r="K340" i="10"/>
  <c r="K339" i="10"/>
  <c r="K338" i="10"/>
  <c r="K337" i="10"/>
  <c r="K336" i="10"/>
  <c r="K335" i="10"/>
  <c r="K334" i="10"/>
  <c r="K333" i="10"/>
  <c r="K332" i="10"/>
  <c r="K331" i="10"/>
  <c r="K330" i="10"/>
  <c r="K329" i="10"/>
  <c r="K328" i="10"/>
  <c r="K327" i="10"/>
  <c r="K326" i="10"/>
  <c r="K325" i="10"/>
  <c r="K324" i="10"/>
  <c r="K323" i="10"/>
  <c r="K322" i="10"/>
  <c r="K321" i="10"/>
  <c r="K320" i="10"/>
  <c r="K319" i="10"/>
  <c r="K318" i="10"/>
  <c r="K317" i="10"/>
  <c r="K316" i="10"/>
  <c r="K315" i="10"/>
  <c r="K314" i="10"/>
  <c r="K313" i="10"/>
  <c r="K312" i="10"/>
  <c r="K311" i="10"/>
  <c r="K310" i="10"/>
  <c r="K309" i="10"/>
  <c r="K308" i="10"/>
  <c r="K307" i="10"/>
  <c r="K306" i="10"/>
  <c r="K305" i="10"/>
  <c r="K304" i="10"/>
  <c r="K303" i="10"/>
  <c r="K302" i="10"/>
  <c r="K301" i="10"/>
  <c r="K300" i="10"/>
  <c r="K299" i="10"/>
  <c r="K298" i="10"/>
  <c r="K297" i="10"/>
  <c r="K296" i="10"/>
  <c r="K295" i="10"/>
  <c r="K294" i="10"/>
  <c r="K293" i="10"/>
  <c r="K292" i="10"/>
  <c r="K291" i="10"/>
  <c r="K290" i="10"/>
  <c r="K289" i="10"/>
  <c r="K288" i="10"/>
  <c r="K287" i="10"/>
  <c r="K286" i="10"/>
  <c r="K285" i="10"/>
  <c r="K284" i="10"/>
  <c r="K283" i="10"/>
  <c r="K282" i="10"/>
  <c r="K281" i="10"/>
  <c r="K280" i="10"/>
  <c r="K279" i="10"/>
  <c r="K278" i="10"/>
  <c r="K277" i="10"/>
  <c r="K276" i="10"/>
  <c r="K275" i="10"/>
  <c r="K274" i="10"/>
  <c r="K273" i="10"/>
  <c r="K272" i="10"/>
  <c r="K271" i="10"/>
  <c r="K270" i="10"/>
  <c r="K269" i="10"/>
  <c r="K268" i="10"/>
  <c r="K267" i="10"/>
  <c r="K266" i="10"/>
  <c r="K265" i="10"/>
  <c r="K264" i="10"/>
  <c r="K263" i="10"/>
  <c r="K262" i="10"/>
  <c r="K261" i="10"/>
  <c r="K260" i="10"/>
  <c r="K259" i="10"/>
  <c r="K258" i="10"/>
  <c r="K257" i="10"/>
  <c r="K256" i="10"/>
  <c r="K255" i="10"/>
  <c r="K254" i="10"/>
  <c r="K253" i="10"/>
  <c r="K252" i="10"/>
  <c r="K251" i="10"/>
  <c r="K250" i="10"/>
  <c r="K249" i="10"/>
  <c r="K248" i="10"/>
  <c r="K247" i="10"/>
  <c r="K246" i="10"/>
  <c r="K245" i="10"/>
  <c r="K244" i="10"/>
  <c r="K243" i="10"/>
  <c r="K242" i="10"/>
  <c r="K241" i="10"/>
  <c r="K240" i="10"/>
  <c r="K239" i="10"/>
  <c r="K238" i="10"/>
  <c r="K237" i="10"/>
  <c r="K236" i="10"/>
  <c r="K235" i="10"/>
  <c r="K234" i="10"/>
  <c r="K233" i="10"/>
  <c r="K232" i="10"/>
  <c r="K231" i="10"/>
  <c r="K230" i="10"/>
  <c r="K229" i="10"/>
  <c r="K228" i="10"/>
  <c r="K227" i="10"/>
  <c r="K226" i="10"/>
  <c r="K225" i="10"/>
  <c r="K224" i="10"/>
  <c r="K223" i="10"/>
  <c r="K222" i="10"/>
  <c r="K221" i="10"/>
  <c r="K220" i="10"/>
  <c r="K219" i="10"/>
  <c r="K218" i="10"/>
  <c r="K217" i="10"/>
  <c r="K216" i="10"/>
  <c r="K215" i="10"/>
  <c r="K214" i="10"/>
  <c r="K213" i="10"/>
  <c r="K212" i="10"/>
  <c r="K211" i="10"/>
  <c r="K210" i="10"/>
  <c r="K209" i="10"/>
  <c r="K208" i="10"/>
  <c r="K207" i="10"/>
  <c r="K206" i="10"/>
  <c r="K205" i="10"/>
  <c r="K204" i="10"/>
  <c r="K203" i="10"/>
  <c r="K202" i="10"/>
  <c r="K201" i="10"/>
  <c r="K200" i="10"/>
  <c r="K199" i="10"/>
  <c r="K198" i="10"/>
  <c r="K197" i="10"/>
  <c r="K196" i="10"/>
  <c r="K195" i="10"/>
  <c r="K194" i="10"/>
  <c r="K193" i="10"/>
  <c r="K192" i="10"/>
  <c r="K191" i="10"/>
  <c r="K190" i="10"/>
  <c r="K189" i="10"/>
  <c r="K188" i="10"/>
  <c r="K187" i="10"/>
  <c r="K186" i="10"/>
  <c r="K185" i="10"/>
  <c r="K184" i="10"/>
  <c r="K183" i="10"/>
  <c r="K182" i="10"/>
  <c r="K181" i="10"/>
  <c r="K180" i="10"/>
  <c r="K179" i="10"/>
  <c r="K178" i="10"/>
  <c r="K177" i="10"/>
  <c r="K176" i="10"/>
  <c r="K175" i="10"/>
  <c r="K174" i="10"/>
  <c r="K173" i="10"/>
  <c r="K172" i="10"/>
  <c r="K171" i="10"/>
  <c r="K170" i="10"/>
  <c r="K169" i="10"/>
  <c r="K168" i="10"/>
  <c r="K167" i="10"/>
  <c r="K166" i="10"/>
  <c r="K165" i="10"/>
  <c r="K164" i="10"/>
  <c r="K163" i="10"/>
  <c r="K162" i="10"/>
  <c r="K161" i="10"/>
  <c r="K160" i="10"/>
  <c r="K159" i="10"/>
  <c r="K158" i="10"/>
  <c r="K157" i="10"/>
  <c r="K156" i="10"/>
  <c r="K155" i="10"/>
  <c r="K154" i="10"/>
  <c r="K153" i="10"/>
  <c r="K152" i="10"/>
  <c r="K151" i="10"/>
  <c r="K150" i="10"/>
  <c r="K149" i="10"/>
  <c r="K148" i="10"/>
  <c r="K147" i="10"/>
  <c r="K146" i="10"/>
  <c r="K145" i="10"/>
  <c r="K144" i="10"/>
  <c r="K143" i="10"/>
  <c r="K142" i="10"/>
  <c r="K141" i="10"/>
  <c r="K140" i="10"/>
  <c r="K139" i="10"/>
  <c r="K138" i="10"/>
  <c r="K137" i="10"/>
  <c r="K136" i="10"/>
  <c r="K135" i="10"/>
  <c r="K134" i="10"/>
  <c r="K133" i="10"/>
  <c r="K132" i="10"/>
  <c r="K131" i="10"/>
  <c r="K130" i="10"/>
  <c r="K129" i="10"/>
  <c r="K128" i="10"/>
  <c r="K127" i="10"/>
  <c r="K126" i="10"/>
  <c r="K125" i="10"/>
  <c r="K124" i="10"/>
  <c r="K123" i="10"/>
  <c r="K122" i="10"/>
  <c r="K121" i="10"/>
  <c r="K120" i="10"/>
  <c r="K119" i="10"/>
  <c r="K118" i="10"/>
  <c r="K117" i="10"/>
  <c r="K116" i="10"/>
  <c r="K115" i="10"/>
  <c r="K114" i="10"/>
  <c r="K113" i="10"/>
  <c r="K112" i="10"/>
  <c r="K111" i="10"/>
  <c r="K110" i="10"/>
  <c r="K109" i="10"/>
  <c r="K108" i="10"/>
  <c r="K107" i="10"/>
  <c r="K106" i="10"/>
  <c r="K105" i="10"/>
  <c r="K104" i="10"/>
  <c r="K103" i="10"/>
  <c r="K102" i="10"/>
  <c r="K101" i="10"/>
  <c r="K100" i="10"/>
  <c r="K99" i="10"/>
  <c r="K98" i="10"/>
  <c r="K97" i="10"/>
  <c r="K96" i="10"/>
  <c r="K95" i="10"/>
  <c r="K94" i="10"/>
  <c r="K93" i="10"/>
  <c r="K92" i="10"/>
  <c r="K91" i="10"/>
  <c r="K90" i="10"/>
  <c r="K89" i="10"/>
  <c r="K88" i="10"/>
  <c r="K87" i="10"/>
  <c r="K86" i="10"/>
  <c r="K85" i="10"/>
  <c r="K84" i="10"/>
  <c r="K83" i="10"/>
  <c r="K82" i="10"/>
  <c r="K81" i="10"/>
  <c r="K80" i="10"/>
  <c r="K79" i="10"/>
  <c r="K78" i="10"/>
  <c r="K77" i="10"/>
  <c r="K76" i="10"/>
  <c r="K75" i="10"/>
  <c r="K74" i="10"/>
  <c r="K73" i="10"/>
  <c r="K72" i="10"/>
  <c r="K71" i="10"/>
  <c r="K70" i="10"/>
  <c r="K69" i="10"/>
  <c r="K68" i="10"/>
  <c r="K67" i="10"/>
  <c r="K66" i="10"/>
  <c r="K65" i="10"/>
  <c r="K64" i="10"/>
  <c r="K63" i="10"/>
  <c r="K62" i="10"/>
  <c r="K61" i="10"/>
  <c r="K60" i="10"/>
  <c r="K59" i="10"/>
  <c r="K58" i="10"/>
  <c r="K57" i="10"/>
  <c r="K56" i="10"/>
  <c r="K55" i="10"/>
  <c r="K54" i="10"/>
  <c r="K53" i="10"/>
  <c r="K52" i="10"/>
  <c r="K51" i="10"/>
  <c r="K50" i="10"/>
  <c r="K49" i="10"/>
  <c r="K48" i="10"/>
  <c r="K47" i="10"/>
  <c r="K46" i="10"/>
  <c r="K45" i="10"/>
  <c r="K44" i="10"/>
  <c r="K43" i="10"/>
  <c r="K42" i="10"/>
  <c r="K41" i="10"/>
  <c r="K40" i="10"/>
  <c r="K39" i="10"/>
  <c r="K38" i="10"/>
  <c r="K37" i="10"/>
  <c r="K36" i="10"/>
  <c r="K35" i="10"/>
  <c r="K34" i="10"/>
  <c r="K33" i="10"/>
  <c r="K32" i="10"/>
  <c r="K31" i="10"/>
  <c r="K30" i="10"/>
  <c r="K29" i="10"/>
  <c r="K28" i="10"/>
  <c r="K27" i="10"/>
  <c r="K26" i="10"/>
  <c r="K25" i="10"/>
  <c r="K24" i="10"/>
  <c r="K23" i="10"/>
  <c r="K22" i="10"/>
  <c r="K21" i="10"/>
  <c r="K20" i="10"/>
  <c r="K19" i="10"/>
  <c r="K18" i="10"/>
  <c r="K17" i="10"/>
  <c r="K16" i="10"/>
  <c r="K15" i="10"/>
  <c r="K14" i="10"/>
  <c r="K13" i="10"/>
  <c r="K12" i="10"/>
  <c r="K11" i="10"/>
  <c r="K10" i="10"/>
  <c r="K9" i="10"/>
  <c r="K8" i="10"/>
  <c r="K7" i="10"/>
  <c r="K6" i="10"/>
  <c r="K5" i="10"/>
  <c r="K4" i="10"/>
  <c r="K3" i="10"/>
  <c r="K2" i="10"/>
  <c r="B58" i="4"/>
  <c r="B57" i="4"/>
  <c r="B56" i="4"/>
  <c r="I18" i="4" l="1"/>
  <c r="I10" i="4"/>
  <c r="I26" i="4"/>
  <c r="I22" i="4"/>
  <c r="B60" i="4"/>
  <c r="I31" i="4"/>
  <c r="I27" i="4"/>
  <c r="I23" i="4"/>
  <c r="I19" i="4"/>
  <c r="I15" i="4"/>
  <c r="I11" i="4"/>
  <c r="I7" i="4"/>
  <c r="I21" i="4"/>
  <c r="I17" i="4"/>
  <c r="I13" i="4"/>
  <c r="I9" i="4"/>
  <c r="B59" i="4"/>
  <c r="B34" i="4"/>
  <c r="B35" i="4"/>
  <c r="E38" i="4" s="1"/>
  <c r="C5" i="4"/>
  <c r="C6" i="4"/>
  <c r="C7" i="4"/>
  <c r="C8" i="4"/>
  <c r="C9" i="4"/>
  <c r="D9" i="4" s="1"/>
  <c r="C10" i="4"/>
  <c r="C11" i="4"/>
  <c r="C12" i="4"/>
  <c r="D12" i="4" s="1"/>
  <c r="C13" i="4"/>
  <c r="D13" i="4" s="1"/>
  <c r="C14" i="4"/>
  <c r="D14" i="4" s="1"/>
  <c r="C15" i="4"/>
  <c r="D15" i="4" s="1"/>
  <c r="C16" i="4"/>
  <c r="D16" i="4" s="1"/>
  <c r="C17" i="4"/>
  <c r="D17" i="4" s="1"/>
  <c r="C18" i="4"/>
  <c r="D18" i="4" s="1"/>
  <c r="C19" i="4"/>
  <c r="D19" i="4" s="1"/>
  <c r="C20" i="4"/>
  <c r="D20" i="4" s="1"/>
  <c r="C21" i="4"/>
  <c r="D21" i="4" s="1"/>
  <c r="C22" i="4"/>
  <c r="D22" i="4" s="1"/>
  <c r="C23" i="4"/>
  <c r="C24" i="4"/>
  <c r="D24" i="4" s="1"/>
  <c r="C25" i="4"/>
  <c r="D25" i="4" s="1"/>
  <c r="C26" i="4"/>
  <c r="D26" i="4" s="1"/>
  <c r="C27" i="4"/>
  <c r="D27" i="4" s="1"/>
  <c r="C28" i="4"/>
  <c r="D28" i="4" s="1"/>
  <c r="C29" i="4"/>
  <c r="D29" i="4" s="1"/>
  <c r="C30" i="4"/>
  <c r="D30" i="4" s="1"/>
  <c r="C31" i="4"/>
  <c r="D31" i="4" s="1"/>
  <c r="C4" i="4"/>
  <c r="D4" i="4" s="1"/>
  <c r="D5" i="4"/>
  <c r="D10" i="4"/>
  <c r="D11" i="4"/>
  <c r="D23" i="4"/>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2" i="1"/>
  <c r="D8" i="4" l="1"/>
  <c r="D7" i="4"/>
  <c r="D6" i="4"/>
  <c r="E5" i="4"/>
  <c r="F5" i="4" s="1"/>
  <c r="E4" i="4"/>
  <c r="F4" i="4" s="1"/>
  <c r="E28" i="4"/>
  <c r="F28" i="4" s="1"/>
  <c r="E24" i="4"/>
  <c r="F24" i="4" s="1"/>
  <c r="E20" i="4"/>
  <c r="F20" i="4" s="1"/>
  <c r="E16" i="4"/>
  <c r="E12" i="4"/>
  <c r="F12" i="4" s="1"/>
  <c r="E8" i="4"/>
  <c r="F8" i="4" s="1"/>
  <c r="E31" i="4"/>
  <c r="F31" i="4" s="1"/>
  <c r="E27" i="4"/>
  <c r="F27" i="4" s="1"/>
  <c r="E23" i="4"/>
  <c r="F23" i="4" s="1"/>
  <c r="E19" i="4"/>
  <c r="F19" i="4" s="1"/>
  <c r="E15" i="4"/>
  <c r="F15" i="4" s="1"/>
  <c r="E11" i="4"/>
  <c r="F11" i="4" s="1"/>
  <c r="E7" i="4"/>
  <c r="E30" i="4"/>
  <c r="F30" i="4" s="1"/>
  <c r="E26" i="4"/>
  <c r="F26" i="4" s="1"/>
  <c r="E22" i="4"/>
  <c r="F22" i="4" s="1"/>
  <c r="E18" i="4"/>
  <c r="F18" i="4" s="1"/>
  <c r="E14" i="4"/>
  <c r="F14" i="4" s="1"/>
  <c r="E10" i="4"/>
  <c r="F10" i="4" s="1"/>
  <c r="E6" i="4"/>
  <c r="E29" i="4"/>
  <c r="F29" i="4" s="1"/>
  <c r="E25" i="4"/>
  <c r="F25" i="4" s="1"/>
  <c r="E21" i="4"/>
  <c r="F21" i="4" s="1"/>
  <c r="E17" i="4"/>
  <c r="F17" i="4" s="1"/>
  <c r="E13" i="4"/>
  <c r="F13" i="4" s="1"/>
  <c r="E9" i="4"/>
  <c r="F9" i="4" s="1"/>
  <c r="E40" i="4"/>
  <c r="F16" i="4"/>
  <c r="F7" i="4" l="1"/>
  <c r="F6" i="4"/>
</calcChain>
</file>

<file path=xl/sharedStrings.xml><?xml version="1.0" encoding="utf-8"?>
<sst xmlns="http://schemas.openxmlformats.org/spreadsheetml/2006/main" count="16391" uniqueCount="86">
  <si>
    <t>team1</t>
  </si>
  <si>
    <t>team2</t>
  </si>
  <si>
    <t>innings1_overs</t>
  </si>
  <si>
    <t>innings1_wickets</t>
  </si>
  <si>
    <t>innings1_runs</t>
  </si>
  <si>
    <t>innings2_overs</t>
  </si>
  <si>
    <t>innings2_wickets</t>
  </si>
  <si>
    <t>innings2_runs</t>
  </si>
  <si>
    <t>year</t>
  </si>
  <si>
    <t>SRI LANKA</t>
  </si>
  <si>
    <t>ZIMBABWE</t>
  </si>
  <si>
    <t>NETHERLANDS</t>
  </si>
  <si>
    <t>CANADA</t>
  </si>
  <si>
    <t>SOUTH AFRICA</t>
  </si>
  <si>
    <t>INDIA</t>
  </si>
  <si>
    <t>NEW ZEALAND</t>
  </si>
  <si>
    <t>AUSTRALIA</t>
  </si>
  <si>
    <t>PAKISTAN</t>
  </si>
  <si>
    <t>ENGLAND</t>
  </si>
  <si>
    <t>WEST INDIES</t>
  </si>
  <si>
    <t>IRELAND</t>
  </si>
  <si>
    <t>KENYA</t>
  </si>
  <si>
    <t>BANGLADESH</t>
  </si>
  <si>
    <t>SCOTLAND</t>
  </si>
  <si>
    <t>BERMUDA</t>
  </si>
  <si>
    <t>AFGHANISTAN</t>
  </si>
  <si>
    <t>UNITED ARAB EMIRATES</t>
  </si>
  <si>
    <t>NAMIBIA</t>
  </si>
  <si>
    <t>HONG KONG</t>
  </si>
  <si>
    <t>PAPUA NEW GUINEA</t>
  </si>
  <si>
    <t>NEPAL</t>
  </si>
  <si>
    <t>UNITED STATES OF AMERICA</t>
  </si>
  <si>
    <t>ICC WORLD XI</t>
  </si>
  <si>
    <t>ASIA XI</t>
  </si>
  <si>
    <t>AFRICA XI</t>
  </si>
  <si>
    <t>EAST (AND CENTRAL) AFRICA</t>
  </si>
  <si>
    <t>OMAN</t>
  </si>
  <si>
    <t>Winner</t>
  </si>
  <si>
    <t>Row Labels</t>
  </si>
  <si>
    <t>Grand Total</t>
  </si>
  <si>
    <t>Count of Winner</t>
  </si>
  <si>
    <t>Column Labels</t>
  </si>
  <si>
    <t>Temp</t>
  </si>
  <si>
    <t>Played Matches</t>
  </si>
  <si>
    <t>T2</t>
  </si>
  <si>
    <t>Team</t>
  </si>
  <si>
    <t>Winning Matches</t>
  </si>
  <si>
    <t>Winning Percentage</t>
  </si>
  <si>
    <t>Average</t>
  </si>
  <si>
    <t>First Inng</t>
  </si>
  <si>
    <t>Second Inng</t>
  </si>
  <si>
    <t>Speedometer</t>
  </si>
  <si>
    <t>Start</t>
  </si>
  <si>
    <t>Initial</t>
  </si>
  <si>
    <t>Middle</t>
  </si>
  <si>
    <t xml:space="preserve">End </t>
  </si>
  <si>
    <t>Value</t>
  </si>
  <si>
    <t>Pointer</t>
  </si>
  <si>
    <t>End</t>
  </si>
  <si>
    <t>High</t>
  </si>
  <si>
    <t>Column1</t>
  </si>
  <si>
    <t>Column2</t>
  </si>
  <si>
    <t>Starting Match Year</t>
  </si>
  <si>
    <t>Last Match Year</t>
  </si>
  <si>
    <t>Total Played Matches</t>
  </si>
  <si>
    <t>Summary</t>
  </si>
  <si>
    <t>Winners who bat first</t>
  </si>
  <si>
    <t>Winners who bat Second</t>
  </si>
  <si>
    <t>Bat First</t>
  </si>
  <si>
    <t>Bat Second</t>
  </si>
  <si>
    <t>Result</t>
  </si>
  <si>
    <t>50 Over in First Innings</t>
  </si>
  <si>
    <t>50 Over in Second Innings</t>
  </si>
  <si>
    <t>Total 50 Overs</t>
  </si>
  <si>
    <t>First Innings Batting Report</t>
  </si>
  <si>
    <t>Second Innings Batting Report</t>
  </si>
  <si>
    <t>Year Wise winning Graph</t>
  </si>
  <si>
    <t xml:space="preserve"> Winning Percentage</t>
  </si>
  <si>
    <t xml:space="preserve"> Played Matches</t>
  </si>
  <si>
    <t>Calculation</t>
  </si>
  <si>
    <t>Max</t>
  </si>
  <si>
    <t>Min</t>
  </si>
  <si>
    <t>Avg</t>
  </si>
  <si>
    <r>
      <rPr>
        <b/>
        <sz val="16"/>
        <color theme="1"/>
        <rFont val="Calibri"/>
        <family val="2"/>
        <scheme val="minor"/>
      </rPr>
      <t>Played Matches</t>
    </r>
    <r>
      <rPr>
        <b/>
        <sz val="16"/>
        <color rgb="FFFF0000"/>
        <rFont val="Calibri"/>
        <family val="2"/>
        <scheme val="minor"/>
      </rPr>
      <t xml:space="preserve"> </t>
    </r>
  </si>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</sst>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8"/>
      <color rgb="FFFF0000"/>
      <name val="Calibri"/>
      <family val="2"/>
      <scheme val="minor"/>
    </font>
    <font>
      <b/>
      <sz val="16"/>
      <color rgb="FFFF0000"/>
      <name val="Calibri"/>
      <family val="2"/>
      <scheme val="minor"/>
    </font>
    <font>
      <sz val="8"/>
      <color rgb="FF000000"/>
      <name val="Segoe UI"/>
      <family val="2"/>
    </font>
    <font>
      <b/>
      <sz val="14"/>
      <color rgb="FFFF0000"/>
      <name val="Calibri"/>
      <family val="2"/>
      <scheme val="minor"/>
    </font>
    <font>
      <b/>
      <sz val="16"/>
      <color theme="1"/>
      <name val="Calibri"/>
      <family val="2"/>
      <scheme val="minor"/>
    </font>
    <font>
      <sz val="11"/>
      <color theme="0"/>
      <name val="Calibri"/>
      <family val="2"/>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6" tint="0.7999816888943144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1" tint="0.14999847407452621"/>
        <bgColor indexed="64"/>
      </patternFill>
    </fill>
    <fill>
      <patternFill patternType="solid">
        <fgColor theme="1"/>
        <bgColor indexed="64"/>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9" fontId="0" fillId="0" borderId="0" xfId="0" applyNumberFormat="1"/>
    <xf numFmtId="0" fontId="14" fillId="0" borderId="0" xfId="0" applyFont="1"/>
    <xf numFmtId="1" fontId="0" fillId="0" borderId="0" xfId="0" applyNumberFormat="1"/>
    <xf numFmtId="1" fontId="0" fillId="33" borderId="0" xfId="0" applyNumberFormat="1" applyFill="1"/>
    <xf numFmtId="0" fontId="0" fillId="34" borderId="0" xfId="0" applyFill="1" applyAlignment="1">
      <alignment horizontal="left"/>
    </xf>
    <xf numFmtId="0" fontId="0" fillId="34" borderId="0" xfId="0" applyFill="1"/>
    <xf numFmtId="1" fontId="0" fillId="35" borderId="0" xfId="0" applyNumberFormat="1" applyFill="1"/>
    <xf numFmtId="0" fontId="0" fillId="36" borderId="0" xfId="0" applyFill="1"/>
    <xf numFmtId="0" fontId="0" fillId="37" borderId="0" xfId="0" applyFill="1"/>
    <xf numFmtId="0" fontId="0" fillId="38" borderId="0" xfId="0" applyFill="1"/>
    <xf numFmtId="0" fontId="19" fillId="38" borderId="0" xfId="0" applyFont="1" applyFill="1" applyAlignment="1">
      <alignment vertical="center"/>
    </xf>
    <xf numFmtId="0" fontId="0" fillId="38" borderId="0" xfId="0" applyFill="1" applyAlignment="1">
      <alignment vertical="center"/>
    </xf>
    <xf numFmtId="0" fontId="0" fillId="42" borderId="0" xfId="0" applyFill="1" applyAlignment="1">
      <alignment horizontal="left"/>
    </xf>
    <xf numFmtId="0" fontId="0" fillId="43" borderId="0" xfId="0" applyFill="1"/>
    <xf numFmtId="0" fontId="0" fillId="44" borderId="0" xfId="0" applyFill="1"/>
    <xf numFmtId="0" fontId="0" fillId="45" borderId="0" xfId="0" applyFill="1"/>
    <xf numFmtId="0" fontId="20" fillId="45" borderId="0" xfId="0" applyFont="1" applyFill="1" applyAlignment="1">
      <alignment horizontal="center" vertical="center"/>
    </xf>
    <xf numFmtId="0" fontId="23" fillId="45" borderId="0" xfId="0" applyFont="1" applyFill="1" applyAlignment="1">
      <alignment horizontal="center" vertical="center"/>
    </xf>
    <xf numFmtId="0" fontId="24" fillId="43" borderId="0" xfId="0" applyFont="1" applyFill="1"/>
    <xf numFmtId="0" fontId="22" fillId="41" borderId="0" xfId="0" applyFont="1" applyFill="1" applyAlignment="1">
      <alignment horizontal="center" vertical="center"/>
    </xf>
    <xf numFmtId="0" fontId="0" fillId="41" borderId="0" xfId="0" applyFill="1" applyAlignment="1">
      <alignment horizontal="center" vertical="center"/>
    </xf>
    <xf numFmtId="0" fontId="20" fillId="40" borderId="0" xfId="0" applyFont="1" applyFill="1" applyAlignment="1">
      <alignment horizontal="center" vertical="center"/>
    </xf>
    <xf numFmtId="0" fontId="23" fillId="45" borderId="0" xfId="0" applyFont="1" applyFill="1" applyAlignment="1">
      <alignment horizontal="center" vertical="center"/>
    </xf>
    <xf numFmtId="0" fontId="20" fillId="45" borderId="0" xfId="0" applyFont="1" applyFill="1" applyAlignment="1">
      <alignment horizontal="center" vertical="center"/>
    </xf>
    <xf numFmtId="0" fontId="23" fillId="39" borderId="0" xfId="0" applyFont="1" applyFill="1" applyAlignment="1">
      <alignment horizontal="center" vertical="center"/>
    </xf>
    <xf numFmtId="0" fontId="19" fillId="39" borderId="0" xfId="0" applyFont="1" applyFill="1" applyAlignment="1">
      <alignment horizontal="center" vertical="center"/>
    </xf>
    <xf numFmtId="0" fontId="23" fillId="40"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ill>
        <patternFill patternType="solid">
          <fgColor indexed="64"/>
          <bgColor theme="4" tint="0.79998168889431442"/>
        </patternFill>
      </fill>
    </dxf>
    <dxf>
      <numFmt numFmtId="0" formatCode="General"/>
    </dxf>
    <dxf>
      <numFmt numFmtId="0" formatCode="General"/>
    </dxf>
    <dxf>
      <numFmt numFmtId="0" formatCode="General"/>
    </dxf>
    <dxf>
      <numFmt numFmtId="14" formatCode="0.00%"/>
    </dxf>
    <dxf>
      <fill>
        <patternFill patternType="solid">
          <fgColor indexed="64"/>
          <bgColor theme="0" tint="-4.9989318521683403E-2"/>
        </patternFill>
      </fill>
      <alignment horizontal="left" vertical="bottom" textRotation="0" wrapText="0" indent="0" justifyLastLine="0" shrinkToFit="0" readingOrder="0"/>
    </dxf>
    <dxf>
      <fill>
        <patternFill patternType="solid">
          <fgColor indexed="64"/>
          <bgColor theme="4" tint="0.79998168889431442"/>
        </patternFill>
      </fill>
    </dxf>
    <dxf>
      <font>
        <color rgb="FF006100"/>
      </font>
      <fill>
        <patternFill>
          <bgColor rgb="FFC6EFCE"/>
        </patternFill>
      </fill>
    </dxf>
    <dxf>
      <font>
        <color rgb="FF9C0006"/>
      </font>
      <fill>
        <patternFill>
          <bgColor rgb="FFFFC7CE"/>
        </patternFill>
      </fill>
    </dxf>
    <dxf>
      <font>
        <color rgb="FF9C0006"/>
      </font>
    </dxf>
    <dxf>
      <font>
        <color rgb="FF9C0006"/>
      </font>
    </dxf>
    <dxf>
      <font>
        <color rgb="FF00B050"/>
      </font>
      <fill>
        <patternFill>
          <bgColor theme="5" tint="0.79998168889431442"/>
        </patternFill>
      </fill>
    </dxf>
    <dxf>
      <fill>
        <gradientFill degree="270">
          <stop position="0">
            <color theme="1" tint="0.25098422193060094"/>
          </stop>
          <stop position="1">
            <color theme="4"/>
          </stop>
        </gradientFill>
      </fill>
    </dxf>
    <dxf>
      <font>
        <color theme="0"/>
      </font>
      <fill>
        <patternFill>
          <bgColor theme="1"/>
        </patternFill>
      </fill>
    </dxf>
    <dxf>
      <fill>
        <patternFill patternType="solid">
          <fgColor theme="4"/>
          <bgColor theme="1"/>
        </patternFill>
      </fill>
    </dxf>
  </dxfs>
  <tableStyles count="2" defaultTableStyle="TableStyleMedium2" defaultPivotStyle="PivotStyleLight16">
    <tableStyle name="Slicer Style 1" pivot="0" table="0" count="1" xr9:uid="{1ECABA04-0BD6-41CA-9DC7-97A053E071BE}">
      <tableStyleElement type="wholeTable" dxfId="14"/>
    </tableStyle>
    <tableStyle name="Slicer Style 2" pivot="0" table="0" count="9" xr9:uid="{5164D04A-404D-4997-B792-1FAF80BBD5AC}">
      <tableStyleElement type="wholeTable" dxfId="13"/>
      <tableStyleElement type="headerRow" dxfId="12"/>
    </tableStyle>
  </tableStyles>
  <colors>
    <mruColors>
      <color rgb="FFFF3399"/>
      <color rgb="FF1F1719"/>
      <color rgb="FFFF33CC"/>
      <color rgb="FFFF66FF"/>
      <color rgb="FF6600FF"/>
      <color rgb="FF6666FF"/>
      <color rgb="FFFF0066"/>
      <color rgb="FFCC0099"/>
      <color rgb="FF956B77"/>
      <color rgb="FF660066"/>
    </mruColors>
  </colors>
  <extLst>
    <ext xmlns:x14="http://schemas.microsoft.com/office/spreadsheetml/2009/9/main" uri="{46F421CA-312F-682f-3DD2-61675219B42D}">
      <x14:dxfs count="7">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24994659260841701"/>
            </patternFill>
          </fill>
        </dxf>
        <dxf>
          <fill>
            <patternFill>
              <bgColor theme="4" tint="-0.499984740745262"/>
            </patternFill>
          </fill>
        </dxf>
        <dxf>
          <fill>
            <patternFill>
              <bgColor theme="4" tint="-0.49998474074526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[ODI Cricket Match Analysis.xlsx]Pivot Calculation!PivotTable5</c:name>
    <c:fmtId val="5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rgbClr val="3333CC"/>
          </a:solidFill>
          <a:ln>
            <a:noFill/>
          </a:ln>
          <a:effectLst>
            <a:outerShdw blurRad="57150" dist="19050" dir="5400000" algn="ctr" rotWithShape="0">
              <a:srgbClr val="000000">
                <a:alpha val="63000"/>
              </a:srgbClr>
            </a:outerShdw>
          </a:effectLst>
        </c:spPr>
      </c:pivotFmt>
      <c:pivotFmt>
        <c:idx val="206"/>
        <c:spPr>
          <a:solidFill>
            <a:srgbClr val="3333FF"/>
          </a:solidFill>
          <a:ln>
            <a:noFill/>
          </a:ln>
          <a:effectLst>
            <a:outerShdw blurRad="57150" dist="19050" dir="5400000" algn="ctr" rotWithShape="0">
              <a:srgbClr val="000000">
                <a:alpha val="63000"/>
              </a:srgbClr>
            </a:outerShdw>
          </a:effectLst>
        </c:spPr>
      </c:pivotFmt>
      <c:pivotFmt>
        <c:idx val="207"/>
        <c:spPr>
          <a:solidFill>
            <a:srgbClr val="9933FF"/>
          </a:solidFill>
          <a:ln>
            <a:noFill/>
          </a:ln>
          <a:effectLst>
            <a:outerShdw blurRad="57150" dist="19050" dir="5400000" algn="ctr" rotWithShape="0">
              <a:srgbClr val="000000">
                <a:alpha val="63000"/>
              </a:srgbClr>
            </a:outerShdw>
          </a:effectLst>
        </c:spPr>
      </c:pivotFmt>
      <c:pivotFmt>
        <c:idx val="208"/>
        <c:spPr>
          <a:solidFill>
            <a:srgbClr val="9933FF"/>
          </a:solidFill>
          <a:ln>
            <a:noFill/>
          </a:ln>
          <a:effectLst>
            <a:outerShdw blurRad="57150" dist="19050" dir="5400000" algn="ctr" rotWithShape="0">
              <a:srgbClr val="000000">
                <a:alpha val="63000"/>
              </a:srgbClr>
            </a:outerShdw>
          </a:effectLst>
        </c:spPr>
      </c:pivotFmt>
      <c:pivotFmt>
        <c:idx val="209"/>
        <c:spPr>
          <a:solidFill>
            <a:srgbClr val="CC00FF"/>
          </a:solidFill>
          <a:ln>
            <a:noFill/>
          </a:ln>
          <a:effectLst>
            <a:outerShdw blurRad="57150" dist="19050" dir="5400000" algn="ctr" rotWithShape="0">
              <a:srgbClr val="000000">
                <a:alpha val="63000"/>
              </a:srgbClr>
            </a:outerShdw>
          </a:effectLst>
        </c:spPr>
      </c:pivotFmt>
      <c:pivotFmt>
        <c:idx val="210"/>
        <c:spPr>
          <a:solidFill>
            <a:srgbClr val="CC00CC"/>
          </a:solidFill>
          <a:ln>
            <a:noFill/>
          </a:ln>
          <a:effectLst>
            <a:outerShdw blurRad="57150" dist="19050" dir="5400000" algn="ctr" rotWithShape="0">
              <a:srgbClr val="000000">
                <a:alpha val="63000"/>
              </a:srgbClr>
            </a:outerShdw>
          </a:effectLst>
        </c:spPr>
      </c:pivotFmt>
      <c:pivotFmt>
        <c:idx val="211"/>
        <c:spPr>
          <a:solidFill>
            <a:srgbClr val="CC0099"/>
          </a:solidFill>
          <a:ln>
            <a:noFill/>
          </a:ln>
          <a:effectLst>
            <a:outerShdw blurRad="57150" dist="19050" dir="5400000" algn="ctr" rotWithShape="0">
              <a:srgbClr val="000000">
                <a:alpha val="63000"/>
              </a:srgbClr>
            </a:outerShdw>
          </a:effectLst>
        </c:spPr>
      </c:pivotFmt>
      <c:pivotFmt>
        <c:idx val="212"/>
        <c:spPr>
          <a:solidFill>
            <a:srgbClr val="FF3399"/>
          </a:solidFill>
          <a:ln>
            <a:noFill/>
          </a:ln>
          <a:effectLst>
            <a:outerShdw blurRad="57150" dist="19050" dir="5400000" algn="ctr" rotWithShape="0">
              <a:srgbClr val="000000">
                <a:alpha val="63000"/>
              </a:srgbClr>
            </a:outerShdw>
          </a:effectLst>
        </c:spPr>
      </c:pivotFmt>
      <c:pivotFmt>
        <c:idx val="213"/>
        <c:spPr>
          <a:solidFill>
            <a:srgbClr val="FF33CC"/>
          </a:solidFill>
          <a:ln>
            <a:noFill/>
          </a:ln>
          <a:effectLst>
            <a:outerShdw blurRad="57150" dist="19050" dir="5400000" algn="ctr" rotWithShape="0">
              <a:srgbClr val="000000">
                <a:alpha val="63000"/>
              </a:srgbClr>
            </a:outerShdw>
          </a:effectLst>
        </c:spPr>
      </c:pivotFmt>
      <c:pivotFmt>
        <c:idx val="214"/>
        <c:spPr>
          <a:solidFill>
            <a:srgbClr val="FF6699"/>
          </a:solidFill>
          <a:ln>
            <a:noFill/>
          </a:ln>
          <a:effectLst>
            <a:outerShdw blurRad="57150" dist="19050" dir="5400000" algn="ctr" rotWithShape="0">
              <a:srgbClr val="000000">
                <a:alpha val="63000"/>
              </a:srgbClr>
            </a:outerShdw>
          </a:effectLst>
        </c:spPr>
      </c:pivotFmt>
      <c:pivotFmt>
        <c:idx val="215"/>
        <c:spPr>
          <a:solidFill>
            <a:srgbClr val="FF66CC"/>
          </a:solidFill>
          <a:ln>
            <a:noFill/>
          </a:ln>
          <a:effectLst>
            <a:outerShdw blurRad="57150" dist="19050" dir="5400000" algn="ctr" rotWithShape="0">
              <a:srgbClr val="000000">
                <a:alpha val="63000"/>
              </a:srgbClr>
            </a:outerShdw>
          </a:effectLst>
        </c:spPr>
      </c:pivotFmt>
      <c:pivotFmt>
        <c:idx val="216"/>
        <c:spPr>
          <a:solidFill>
            <a:srgbClr val="FF66CC"/>
          </a:solidFill>
          <a:ln>
            <a:noFill/>
          </a:ln>
          <a:effectLst>
            <a:outerShdw blurRad="57150" dist="19050" dir="5400000" algn="ctr" rotWithShape="0">
              <a:srgbClr val="000000">
                <a:alpha val="63000"/>
              </a:srgbClr>
            </a:outerShdw>
          </a:effectLst>
        </c:spPr>
      </c:pivotFmt>
      <c:pivotFmt>
        <c:idx val="217"/>
        <c:spPr>
          <a:solidFill>
            <a:srgbClr val="FF66FF"/>
          </a:solidFill>
          <a:ln>
            <a:noFill/>
          </a:ln>
          <a:effectLst>
            <a:outerShdw blurRad="57150" dist="19050" dir="5400000" algn="ctr" rotWithShape="0">
              <a:srgbClr val="000000">
                <a:alpha val="63000"/>
              </a:srgbClr>
            </a:outerShdw>
          </a:effectLst>
        </c:spPr>
      </c:pivotFmt>
      <c:pivotFmt>
        <c:idx val="218"/>
        <c:spPr>
          <a:solidFill>
            <a:srgbClr val="FF99FF"/>
          </a:solidFill>
          <a:ln>
            <a:noFill/>
          </a:ln>
          <a:effectLst>
            <a:outerShdw blurRad="57150" dist="19050" dir="5400000" algn="ctr" rotWithShape="0">
              <a:srgbClr val="000000">
                <a:alpha val="63000"/>
              </a:srgbClr>
            </a:outerShdw>
          </a:effectLst>
        </c:spPr>
      </c:pivotFmt>
      <c:pivotFmt>
        <c:idx val="219"/>
        <c:spPr>
          <a:solidFill>
            <a:srgbClr val="FF99FF"/>
          </a:solidFill>
          <a:ln>
            <a:noFill/>
          </a:ln>
          <a:effectLst>
            <a:outerShdw blurRad="57150" dist="19050" dir="5400000" algn="ctr" rotWithShape="0">
              <a:srgbClr val="000000">
                <a:alpha val="63000"/>
              </a:srgbClr>
            </a:outerShdw>
          </a:effectLst>
        </c:spPr>
      </c:pivotFmt>
      <c:pivotFmt>
        <c:idx val="220"/>
        <c:spPr>
          <a:solidFill>
            <a:srgbClr val="FF99FF"/>
          </a:solidFill>
          <a:ln>
            <a:noFill/>
          </a:ln>
          <a:effectLst>
            <a:outerShdw blurRad="57150" dist="19050" dir="5400000" algn="ctr" rotWithShape="0">
              <a:srgbClr val="000000">
                <a:alpha val="63000"/>
              </a:srgbClr>
            </a:outerShdw>
          </a:effectLst>
        </c:spPr>
      </c:pivotFmt>
      <c:pivotFmt>
        <c:idx val="221"/>
        <c:spPr>
          <a:solidFill>
            <a:srgbClr val="FF99FF"/>
          </a:solidFill>
          <a:ln>
            <a:noFill/>
          </a:ln>
          <a:effectLst>
            <a:outerShdw blurRad="57150" dist="19050" dir="5400000" algn="ctr" rotWithShape="0">
              <a:srgbClr val="000000">
                <a:alpha val="63000"/>
              </a:srgbClr>
            </a:outerShdw>
          </a:effectLst>
        </c:spPr>
      </c:pivotFmt>
      <c:pivotFmt>
        <c:idx val="222"/>
        <c:spPr>
          <a:solidFill>
            <a:srgbClr val="FF99FF"/>
          </a:solidFill>
          <a:ln>
            <a:noFill/>
          </a:ln>
          <a:effectLst>
            <a:outerShdw blurRad="57150" dist="19050" dir="5400000" algn="ctr" rotWithShape="0">
              <a:srgbClr val="000000">
                <a:alpha val="63000"/>
              </a:srgbClr>
            </a:outerShdw>
          </a:effectLst>
        </c:spPr>
      </c:pivotFmt>
      <c:pivotFmt>
        <c:idx val="223"/>
        <c:spPr>
          <a:solidFill>
            <a:srgbClr val="FF99FF"/>
          </a:solidFill>
          <a:ln>
            <a:noFill/>
          </a:ln>
          <a:effectLst>
            <a:outerShdw blurRad="57150" dist="19050" dir="5400000" algn="ctr" rotWithShape="0">
              <a:srgbClr val="000000">
                <a:alpha val="63000"/>
              </a:srgbClr>
            </a:outerShdw>
          </a:effectLst>
        </c:spPr>
      </c:pivotFmt>
      <c:pivotFmt>
        <c:idx val="224"/>
        <c:spPr>
          <a:solidFill>
            <a:srgbClr val="FF99FF"/>
          </a:solidFill>
          <a:ln>
            <a:noFill/>
          </a:ln>
          <a:effectLst>
            <a:outerShdw blurRad="57150" dist="19050" dir="5400000" algn="ctr" rotWithShape="0">
              <a:srgbClr val="000000">
                <a:alpha val="63000"/>
              </a:srgbClr>
            </a:outerShdw>
          </a:effectLst>
        </c:spPr>
      </c:pivotFmt>
      <c:pivotFmt>
        <c:idx val="225"/>
        <c:spPr>
          <a:solidFill>
            <a:srgbClr val="FF99FF"/>
          </a:solidFill>
          <a:ln>
            <a:noFill/>
          </a:ln>
          <a:effectLst>
            <a:outerShdw blurRad="57150" dist="19050" dir="5400000" algn="ctr" rotWithShape="0">
              <a:srgbClr val="000000">
                <a:alpha val="63000"/>
              </a:srgbClr>
            </a:outerShdw>
          </a:effectLst>
        </c:spPr>
      </c:pivotFmt>
      <c:pivotFmt>
        <c:idx val="226"/>
        <c:spPr>
          <a:solidFill>
            <a:srgbClr val="FF99FF"/>
          </a:solidFill>
          <a:ln>
            <a:noFill/>
          </a:ln>
          <a:effectLst>
            <a:outerShdw blurRad="57150" dist="19050" dir="5400000" algn="ctr" rotWithShape="0">
              <a:srgbClr val="000000">
                <a:alpha val="63000"/>
              </a:srgbClr>
            </a:outerShdw>
          </a:effectLst>
        </c:spPr>
      </c:pivotFmt>
      <c:pivotFmt>
        <c:idx val="227"/>
        <c:spPr>
          <a:solidFill>
            <a:srgbClr val="FF99FF"/>
          </a:solidFill>
          <a:ln>
            <a:noFill/>
          </a:ln>
          <a:effectLst>
            <a:outerShdw blurRad="57150" dist="19050" dir="5400000" algn="ctr" rotWithShape="0">
              <a:srgbClr val="000000">
                <a:alpha val="63000"/>
              </a:srgbClr>
            </a:outerShdw>
          </a:effectLst>
        </c:spPr>
      </c:pivotFmt>
      <c:pivotFmt>
        <c:idx val="228"/>
        <c:spPr>
          <a:solidFill>
            <a:srgbClr val="FF99FF"/>
          </a:solidFill>
          <a:ln>
            <a:noFill/>
          </a:ln>
          <a:effectLst>
            <a:outerShdw blurRad="57150" dist="19050" dir="5400000" algn="ctr" rotWithShape="0">
              <a:srgbClr val="000000">
                <a:alpha val="63000"/>
              </a:srgbClr>
            </a:outerShdw>
          </a:effectLst>
        </c:spPr>
      </c:pivotFmt>
      <c:pivotFmt>
        <c:idx val="229"/>
        <c:spPr>
          <a:solidFill>
            <a:srgbClr val="FF66FF"/>
          </a:solidFill>
          <a:ln>
            <a:noFill/>
          </a:ln>
          <a:effectLst>
            <a:outerShdw blurRad="57150" dist="19050" dir="5400000" algn="ctr" rotWithShape="0">
              <a:srgbClr val="000000">
                <a:alpha val="63000"/>
              </a:srgbClr>
            </a:outerShdw>
          </a:effectLst>
        </c:spPr>
      </c:pivotFmt>
      <c:pivotFmt>
        <c:idx val="230"/>
        <c:spPr>
          <a:solidFill>
            <a:srgbClr val="FF99FF"/>
          </a:solidFill>
          <a:ln>
            <a:noFill/>
          </a:ln>
          <a:effectLst>
            <a:outerShdw blurRad="57150" dist="19050" dir="5400000" algn="ctr" rotWithShape="0">
              <a:srgbClr val="000000">
                <a:alpha val="63000"/>
              </a:srgbClr>
            </a:outerShdw>
          </a:effectLst>
        </c:spPr>
      </c:pivotFmt>
      <c:pivotFmt>
        <c:idx val="231"/>
        <c:spPr>
          <a:solidFill>
            <a:srgbClr val="FF99FF"/>
          </a:solidFill>
          <a:ln>
            <a:noFill/>
          </a:ln>
          <a:effectLst>
            <a:outerShdw blurRad="57150" dist="19050" dir="5400000" algn="ctr" rotWithShape="0">
              <a:srgbClr val="000000">
                <a:alpha val="63000"/>
              </a:srgbClr>
            </a:outerShdw>
          </a:effectLst>
        </c:spPr>
      </c:pivotFmt>
      <c:pivotFmt>
        <c:idx val="232"/>
        <c:spPr>
          <a:solidFill>
            <a:srgbClr val="FF99FF"/>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3.0078110204061467E-2"/>
          <c:y val="0"/>
          <c:w val="0.62234836554521578"/>
          <c:h val="1"/>
        </c:manualLayout>
      </c:layout>
      <c:doughnutChart>
        <c:varyColors val="1"/>
        <c:ser>
          <c:idx val="0"/>
          <c:order val="0"/>
          <c:tx>
            <c:strRef>
              <c:f>'Pivot Calculation'!$B$3</c:f>
              <c:strCache>
                <c:ptCount val="1"/>
                <c:pt idx="0">
                  <c:v>Total</c:v>
                </c:pt>
              </c:strCache>
            </c:strRef>
          </c:tx>
          <c:dPt>
            <c:idx val="0"/>
            <c:bubble3D val="0"/>
            <c:spPr>
              <a:solidFill>
                <a:srgbClr val="3333C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30D-49A0-9A9A-BE8AB56E383D}"/>
              </c:ext>
            </c:extLst>
          </c:dPt>
          <c:dPt>
            <c:idx val="1"/>
            <c:bubble3D val="0"/>
            <c:spPr>
              <a:solidFill>
                <a:srgbClr val="3333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30D-49A0-9A9A-BE8AB56E383D}"/>
              </c:ext>
            </c:extLst>
          </c:dPt>
          <c:dPt>
            <c:idx val="2"/>
            <c:bubble3D val="0"/>
            <c:spPr>
              <a:solidFill>
                <a:srgbClr val="9933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30D-49A0-9A9A-BE8AB56E383D}"/>
              </c:ext>
            </c:extLst>
          </c:dPt>
          <c:dPt>
            <c:idx val="3"/>
            <c:bubble3D val="0"/>
            <c:spPr>
              <a:solidFill>
                <a:srgbClr val="9933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30D-49A0-9A9A-BE8AB56E383D}"/>
              </c:ext>
            </c:extLst>
          </c:dPt>
          <c:dPt>
            <c:idx val="4"/>
            <c:bubble3D val="0"/>
            <c:spPr>
              <a:solidFill>
                <a:srgbClr val="CC00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30D-49A0-9A9A-BE8AB56E383D}"/>
              </c:ext>
            </c:extLst>
          </c:dPt>
          <c:dPt>
            <c:idx val="5"/>
            <c:bubble3D val="0"/>
            <c:spPr>
              <a:solidFill>
                <a:srgbClr val="CC00C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30D-49A0-9A9A-BE8AB56E383D}"/>
              </c:ext>
            </c:extLst>
          </c:dPt>
          <c:dPt>
            <c:idx val="6"/>
            <c:bubble3D val="0"/>
            <c:spPr>
              <a:solidFill>
                <a:srgbClr val="CC009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30D-49A0-9A9A-BE8AB56E383D}"/>
              </c:ext>
            </c:extLst>
          </c:dPt>
          <c:dPt>
            <c:idx val="7"/>
            <c:bubble3D val="0"/>
            <c:spPr>
              <a:solidFill>
                <a:srgbClr val="FF339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30D-49A0-9A9A-BE8AB56E383D}"/>
              </c:ext>
            </c:extLst>
          </c:dPt>
          <c:dPt>
            <c:idx val="8"/>
            <c:bubble3D val="0"/>
            <c:spPr>
              <a:solidFill>
                <a:srgbClr val="FF33C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30D-49A0-9A9A-BE8AB56E383D}"/>
              </c:ext>
            </c:extLst>
          </c:dPt>
          <c:dPt>
            <c:idx val="9"/>
            <c:bubble3D val="0"/>
            <c:spPr>
              <a:solidFill>
                <a:srgbClr val="FF669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30D-49A0-9A9A-BE8AB56E383D}"/>
              </c:ext>
            </c:extLst>
          </c:dPt>
          <c:dPt>
            <c:idx val="10"/>
            <c:bubble3D val="0"/>
            <c:spPr>
              <a:solidFill>
                <a:srgbClr val="FF66C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330D-49A0-9A9A-BE8AB56E383D}"/>
              </c:ext>
            </c:extLst>
          </c:dPt>
          <c:dPt>
            <c:idx val="11"/>
            <c:bubble3D val="0"/>
            <c:spPr>
              <a:solidFill>
                <a:srgbClr val="FF66C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330D-49A0-9A9A-BE8AB56E383D}"/>
              </c:ext>
            </c:extLst>
          </c:dPt>
          <c:dPt>
            <c:idx val="12"/>
            <c:bubble3D val="0"/>
            <c:spPr>
              <a:solidFill>
                <a:srgbClr val="FF66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330D-49A0-9A9A-BE8AB56E383D}"/>
              </c:ext>
            </c:extLst>
          </c:dPt>
          <c:dPt>
            <c:idx val="13"/>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330D-49A0-9A9A-BE8AB56E383D}"/>
              </c:ext>
            </c:extLst>
          </c:dPt>
          <c:dPt>
            <c:idx val="14"/>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330D-49A0-9A9A-BE8AB56E383D}"/>
              </c:ext>
            </c:extLst>
          </c:dPt>
          <c:dPt>
            <c:idx val="15"/>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330D-49A0-9A9A-BE8AB56E383D}"/>
              </c:ext>
            </c:extLst>
          </c:dPt>
          <c:dPt>
            <c:idx val="16"/>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330D-49A0-9A9A-BE8AB56E383D}"/>
              </c:ext>
            </c:extLst>
          </c:dPt>
          <c:dPt>
            <c:idx val="17"/>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330D-49A0-9A9A-BE8AB56E383D}"/>
              </c:ext>
            </c:extLst>
          </c:dPt>
          <c:dPt>
            <c:idx val="18"/>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330D-49A0-9A9A-BE8AB56E383D}"/>
              </c:ext>
            </c:extLst>
          </c:dPt>
          <c:dPt>
            <c:idx val="19"/>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330D-49A0-9A9A-BE8AB56E383D}"/>
              </c:ext>
            </c:extLst>
          </c:dPt>
          <c:dPt>
            <c:idx val="20"/>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330D-49A0-9A9A-BE8AB56E383D}"/>
              </c:ext>
            </c:extLst>
          </c:dPt>
          <c:dPt>
            <c:idx val="21"/>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330D-49A0-9A9A-BE8AB56E383D}"/>
              </c:ext>
            </c:extLst>
          </c:dPt>
          <c:dPt>
            <c:idx val="22"/>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330D-49A0-9A9A-BE8AB56E383D}"/>
              </c:ext>
            </c:extLst>
          </c:dPt>
          <c:dPt>
            <c:idx val="23"/>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330D-49A0-9A9A-BE8AB56E383D}"/>
              </c:ext>
            </c:extLst>
          </c:dPt>
          <c:dPt>
            <c:idx val="24"/>
            <c:bubble3D val="0"/>
            <c:spPr>
              <a:solidFill>
                <a:srgbClr val="FF66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330D-49A0-9A9A-BE8AB56E383D}"/>
              </c:ext>
            </c:extLst>
          </c:dPt>
          <c:dPt>
            <c:idx val="25"/>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330D-49A0-9A9A-BE8AB56E383D}"/>
              </c:ext>
            </c:extLst>
          </c:dPt>
          <c:dPt>
            <c:idx val="26"/>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330D-49A0-9A9A-BE8AB56E383D}"/>
              </c:ext>
            </c:extLst>
          </c:dPt>
          <c:dPt>
            <c:idx val="27"/>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330D-49A0-9A9A-BE8AB56E383D}"/>
              </c:ext>
            </c:extLst>
          </c:dPt>
          <c:cat>
            <c:strRef>
              <c:f>'Pivot Calculation'!$A$4:$A$32</c:f>
              <c:strCache>
                <c:ptCount val="28"/>
                <c:pt idx="0">
                  <c:v>INDIA</c:v>
                </c:pt>
                <c:pt idx="1">
                  <c:v>AUSTRALIA</c:v>
                </c:pt>
                <c:pt idx="2">
                  <c:v>PAKISTAN</c:v>
                </c:pt>
                <c:pt idx="3">
                  <c:v>SRI LANKA</c:v>
                </c:pt>
                <c:pt idx="4">
                  <c:v>WEST INDIES</c:v>
                </c:pt>
                <c:pt idx="5">
                  <c:v>NEW ZEALAND</c:v>
                </c:pt>
                <c:pt idx="6">
                  <c:v>ENGLAND</c:v>
                </c:pt>
                <c:pt idx="7">
                  <c:v>SOUTH AFRICA</c:v>
                </c:pt>
                <c:pt idx="8">
                  <c:v>ZIMBABWE</c:v>
                </c:pt>
                <c:pt idx="9">
                  <c:v>BANGLADESH</c:v>
                </c:pt>
                <c:pt idx="10">
                  <c:v>KENYA</c:v>
                </c:pt>
                <c:pt idx="11">
                  <c:v>IRELAND</c:v>
                </c:pt>
                <c:pt idx="12">
                  <c:v>AFGHANISTAN</c:v>
                </c:pt>
                <c:pt idx="13">
                  <c:v>SCOTLAND</c:v>
                </c:pt>
                <c:pt idx="14">
                  <c:v>NETHERLANDS</c:v>
                </c:pt>
                <c:pt idx="15">
                  <c:v>CANADA</c:v>
                </c:pt>
                <c:pt idx="16">
                  <c:v>UNITED ARAB EMIRATES</c:v>
                </c:pt>
                <c:pt idx="17">
                  <c:v>BERMUDA</c:v>
                </c:pt>
                <c:pt idx="18">
                  <c:v>HONG KONG</c:v>
                </c:pt>
                <c:pt idx="19">
                  <c:v>PAPUA NEW GUINEA</c:v>
                </c:pt>
                <c:pt idx="20">
                  <c:v>NAMIBIA</c:v>
                </c:pt>
                <c:pt idx="21">
                  <c:v>ASIA XI</c:v>
                </c:pt>
                <c:pt idx="22">
                  <c:v>AFRICA XI</c:v>
                </c:pt>
                <c:pt idx="23">
                  <c:v>NEPAL</c:v>
                </c:pt>
                <c:pt idx="24">
                  <c:v>ICC WORLD XI</c:v>
                </c:pt>
                <c:pt idx="25">
                  <c:v>EAST (AND CENTRAL) AFRICA</c:v>
                </c:pt>
                <c:pt idx="26">
                  <c:v>UNITED STATES OF AMERICA</c:v>
                </c:pt>
                <c:pt idx="27">
                  <c:v>OMAN</c:v>
                </c:pt>
              </c:strCache>
            </c:strRef>
          </c:cat>
          <c:val>
            <c:numRef>
              <c:f>'Pivot Calculation'!$B$4:$B$32</c:f>
              <c:numCache>
                <c:formatCode>General</c:formatCode>
                <c:ptCount val="28"/>
                <c:pt idx="0">
                  <c:v>942</c:v>
                </c:pt>
                <c:pt idx="1">
                  <c:v>913</c:v>
                </c:pt>
                <c:pt idx="2">
                  <c:v>897</c:v>
                </c:pt>
                <c:pt idx="3">
                  <c:v>809</c:v>
                </c:pt>
                <c:pt idx="4">
                  <c:v>776</c:v>
                </c:pt>
                <c:pt idx="5">
                  <c:v>733</c:v>
                </c:pt>
                <c:pt idx="6">
                  <c:v>714</c:v>
                </c:pt>
                <c:pt idx="7">
                  <c:v>599</c:v>
                </c:pt>
                <c:pt idx="8">
                  <c:v>515</c:v>
                </c:pt>
                <c:pt idx="9">
                  <c:v>353</c:v>
                </c:pt>
                <c:pt idx="10">
                  <c:v>151</c:v>
                </c:pt>
                <c:pt idx="11">
                  <c:v>138</c:v>
                </c:pt>
                <c:pt idx="12">
                  <c:v>108</c:v>
                </c:pt>
                <c:pt idx="13">
                  <c:v>103</c:v>
                </c:pt>
                <c:pt idx="14">
                  <c:v>77</c:v>
                </c:pt>
                <c:pt idx="15">
                  <c:v>76</c:v>
                </c:pt>
                <c:pt idx="16">
                  <c:v>53</c:v>
                </c:pt>
                <c:pt idx="17">
                  <c:v>35</c:v>
                </c:pt>
                <c:pt idx="18">
                  <c:v>26</c:v>
                </c:pt>
                <c:pt idx="19">
                  <c:v>19</c:v>
                </c:pt>
                <c:pt idx="20">
                  <c:v>7</c:v>
                </c:pt>
                <c:pt idx="21">
                  <c:v>7</c:v>
                </c:pt>
                <c:pt idx="22">
                  <c:v>6</c:v>
                </c:pt>
                <c:pt idx="23">
                  <c:v>6</c:v>
                </c:pt>
                <c:pt idx="24">
                  <c:v>4</c:v>
                </c:pt>
                <c:pt idx="25">
                  <c:v>3</c:v>
                </c:pt>
                <c:pt idx="26">
                  <c:v>3</c:v>
                </c:pt>
                <c:pt idx="27">
                  <c:v>1</c:v>
                </c:pt>
              </c:numCache>
            </c:numRef>
          </c:val>
          <c:extLst>
            <c:ext xmlns:c16="http://schemas.microsoft.com/office/drawing/2014/chart" uri="{C3380CC4-5D6E-409C-BE32-E72D297353CC}">
              <c16:uniqueId val="{00000038-330D-49A0-9A9A-BE8AB56E383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1924737252143036"/>
          <c:y val="0.10453948158440979"/>
          <c:w val="0.3515151515151515"/>
          <c:h val="0.893777852298405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Calculation!$A$38</c:f>
              <c:strCache>
                <c:ptCount val="1"/>
                <c:pt idx="0">
                  <c:v>Speedometer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14-47CC-B51A-447924F1996F}"/>
              </c:ext>
            </c:extLst>
          </c:dPt>
          <c:dPt>
            <c:idx val="1"/>
            <c:bubble3D val="0"/>
            <c:spPr>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2700000" scaled="1"/>
                <a:tileRect/>
              </a:gradFill>
              <a:ln w="12700">
                <a:solidFill>
                  <a:schemeClr val="lt1"/>
                </a:solidFill>
              </a:ln>
              <a:effectLst/>
            </c:spPr>
            <c:extLst>
              <c:ext xmlns:c16="http://schemas.microsoft.com/office/drawing/2014/chart" uri="{C3380CC4-5D6E-409C-BE32-E72D297353CC}">
                <c16:uniqueId val="{00000003-1214-47CC-B51A-447924F1996F}"/>
              </c:ext>
            </c:extLst>
          </c:dPt>
          <c:dPt>
            <c:idx val="2"/>
            <c:bubble3D val="0"/>
            <c:spPr>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8100000" scaled="1"/>
                <a:tileRect/>
              </a:gradFill>
              <a:ln w="19050">
                <a:solidFill>
                  <a:schemeClr val="lt1"/>
                </a:solidFill>
              </a:ln>
              <a:effectLst/>
            </c:spPr>
            <c:extLst>
              <c:ext xmlns:c16="http://schemas.microsoft.com/office/drawing/2014/chart" uri="{C3380CC4-5D6E-409C-BE32-E72D297353CC}">
                <c16:uniqueId val="{00000005-1214-47CC-B51A-447924F1996F}"/>
              </c:ext>
            </c:extLst>
          </c:dPt>
          <c:dPt>
            <c:idx val="3"/>
            <c:bubble3D val="0"/>
            <c:spPr>
              <a:gradFill flip="none" rotWithShape="1">
                <a:gsLst>
                  <a:gs pos="0">
                    <a:srgbClr val="00B050">
                      <a:shade val="30000"/>
                      <a:satMod val="115000"/>
                    </a:srgbClr>
                  </a:gs>
                  <a:gs pos="50000">
                    <a:srgbClr val="00B050">
                      <a:shade val="67500"/>
                      <a:satMod val="115000"/>
                    </a:srgbClr>
                  </a:gs>
                  <a:gs pos="100000">
                    <a:srgbClr val="00B050">
                      <a:shade val="100000"/>
                      <a:satMod val="115000"/>
                    </a:srgb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07-1214-47CC-B51A-447924F1996F}"/>
              </c:ext>
            </c:extLst>
          </c:dPt>
          <c:dPt>
            <c:idx val="4"/>
            <c:bubble3D val="0"/>
            <c:spPr>
              <a:noFill/>
              <a:ln w="19050">
                <a:solidFill>
                  <a:schemeClr val="lt1"/>
                </a:solidFill>
              </a:ln>
              <a:effectLst/>
            </c:spPr>
            <c:extLst>
              <c:ext xmlns:c16="http://schemas.microsoft.com/office/drawing/2014/chart" uri="{C3380CC4-5D6E-409C-BE32-E72D297353CC}">
                <c16:uniqueId val="{00000009-1214-47CC-B51A-447924F1996F}"/>
              </c:ext>
            </c:extLst>
          </c:dPt>
          <c:val>
            <c:numRef>
              <c:f>Calculation!$B$39:$B$43</c:f>
              <c:numCache>
                <c:formatCode>General</c:formatCode>
                <c:ptCount val="5"/>
                <c:pt idx="0">
                  <c:v>0</c:v>
                </c:pt>
                <c:pt idx="1">
                  <c:v>100</c:v>
                </c:pt>
                <c:pt idx="2">
                  <c:v>200</c:v>
                </c:pt>
                <c:pt idx="3">
                  <c:v>150</c:v>
                </c:pt>
                <c:pt idx="4">
                  <c:v>450</c:v>
                </c:pt>
              </c:numCache>
            </c:numRef>
          </c:val>
          <c:extLst>
            <c:ext xmlns:c16="http://schemas.microsoft.com/office/drawing/2014/chart" uri="{C3380CC4-5D6E-409C-BE32-E72D297353CC}">
              <c16:uniqueId val="{0000000A-1214-47CC-B51A-447924F1996F}"/>
            </c:ext>
          </c:extLst>
        </c:ser>
        <c:dLbls>
          <c:showLegendKey val="0"/>
          <c:showVal val="0"/>
          <c:showCatName val="0"/>
          <c:showSerName val="0"/>
          <c:showPercent val="0"/>
          <c:showBubbleSize val="0"/>
          <c:showLeaderLines val="1"/>
        </c:dLbls>
        <c:firstSliceAng val="270"/>
        <c:holeSize val="5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[ODI Cricket Match Analysis.xlsx]Pivot Calculation!PivotTable13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Winning</a:t>
            </a:r>
            <a:r>
              <a:rPr lang="en-US" baseline="0"/>
              <a:t> Rate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Calculation'!$K$3:$K$4</c:f>
              <c:strCache>
                <c:ptCount val="1"/>
                <c:pt idx="0">
                  <c:v>2008</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Calculation'!$J$5:$J$22</c:f>
              <c:strCache>
                <c:ptCount val="17"/>
                <c:pt idx="0">
                  <c:v>AFGHANISTAN</c:v>
                </c:pt>
                <c:pt idx="1">
                  <c:v>BERMUDA</c:v>
                </c:pt>
                <c:pt idx="2">
                  <c:v>KENYA</c:v>
                </c:pt>
                <c:pt idx="3">
                  <c:v>NETHERLANDS</c:v>
                </c:pt>
                <c:pt idx="4">
                  <c:v>CANADA</c:v>
                </c:pt>
                <c:pt idx="5">
                  <c:v>SCOTLAND</c:v>
                </c:pt>
                <c:pt idx="6">
                  <c:v>IRELAND</c:v>
                </c:pt>
                <c:pt idx="7">
                  <c:v>ZIMBABWE</c:v>
                </c:pt>
                <c:pt idx="8">
                  <c:v>BANGLADESH</c:v>
                </c:pt>
                <c:pt idx="9">
                  <c:v>ENGLAND</c:v>
                </c:pt>
                <c:pt idx="10">
                  <c:v>WEST INDIES</c:v>
                </c:pt>
                <c:pt idx="11">
                  <c:v>NEW ZEALAND</c:v>
                </c:pt>
                <c:pt idx="12">
                  <c:v>SOUTH AFRICA</c:v>
                </c:pt>
                <c:pt idx="13">
                  <c:v>SRI LANKA</c:v>
                </c:pt>
                <c:pt idx="14">
                  <c:v>AUSTRALIA</c:v>
                </c:pt>
                <c:pt idx="15">
                  <c:v>PAKISTAN</c:v>
                </c:pt>
                <c:pt idx="16">
                  <c:v>INDIA</c:v>
                </c:pt>
              </c:strCache>
            </c:strRef>
          </c:cat>
          <c:val>
            <c:numRef>
              <c:f>'Pivot Calculation'!$K$5:$K$22</c:f>
              <c:numCache>
                <c:formatCode>General</c:formatCode>
                <c:ptCount val="17"/>
                <c:pt idx="1">
                  <c:v>2</c:v>
                </c:pt>
                <c:pt idx="2">
                  <c:v>2</c:v>
                </c:pt>
                <c:pt idx="3">
                  <c:v>2</c:v>
                </c:pt>
                <c:pt idx="4">
                  <c:v>2</c:v>
                </c:pt>
                <c:pt idx="5">
                  <c:v>4</c:v>
                </c:pt>
                <c:pt idx="6">
                  <c:v>3</c:v>
                </c:pt>
                <c:pt idx="7">
                  <c:v>1</c:v>
                </c:pt>
                <c:pt idx="8">
                  <c:v>6</c:v>
                </c:pt>
                <c:pt idx="9">
                  <c:v>8</c:v>
                </c:pt>
                <c:pt idx="10">
                  <c:v>6</c:v>
                </c:pt>
                <c:pt idx="11">
                  <c:v>11</c:v>
                </c:pt>
                <c:pt idx="12">
                  <c:v>12</c:v>
                </c:pt>
                <c:pt idx="13">
                  <c:v>14</c:v>
                </c:pt>
                <c:pt idx="14">
                  <c:v>13</c:v>
                </c:pt>
                <c:pt idx="15">
                  <c:v>17</c:v>
                </c:pt>
                <c:pt idx="16">
                  <c:v>19</c:v>
                </c:pt>
              </c:numCache>
            </c:numRef>
          </c:val>
          <c:extLst>
            <c:ext xmlns:c16="http://schemas.microsoft.com/office/drawing/2014/chart" uri="{C3380CC4-5D6E-409C-BE32-E72D297353CC}">
              <c16:uniqueId val="{00000000-CA6F-44F1-BA1C-3DA32930C477}"/>
            </c:ext>
          </c:extLst>
        </c:ser>
        <c:ser>
          <c:idx val="1"/>
          <c:order val="1"/>
          <c:tx>
            <c:strRef>
              <c:f>'Pivot Calculation'!$L$3:$L$4</c:f>
              <c:strCache>
                <c:ptCount val="1"/>
                <c:pt idx="0">
                  <c:v>2011</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Calculation'!$J$5:$J$22</c:f>
              <c:strCache>
                <c:ptCount val="17"/>
                <c:pt idx="0">
                  <c:v>AFGHANISTAN</c:v>
                </c:pt>
                <c:pt idx="1">
                  <c:v>BERMUDA</c:v>
                </c:pt>
                <c:pt idx="2">
                  <c:v>KENYA</c:v>
                </c:pt>
                <c:pt idx="3">
                  <c:v>NETHERLANDS</c:v>
                </c:pt>
                <c:pt idx="4">
                  <c:v>CANADA</c:v>
                </c:pt>
                <c:pt idx="5">
                  <c:v>SCOTLAND</c:v>
                </c:pt>
                <c:pt idx="6">
                  <c:v>IRELAND</c:v>
                </c:pt>
                <c:pt idx="7">
                  <c:v>ZIMBABWE</c:v>
                </c:pt>
                <c:pt idx="8">
                  <c:v>BANGLADESH</c:v>
                </c:pt>
                <c:pt idx="9">
                  <c:v>ENGLAND</c:v>
                </c:pt>
                <c:pt idx="10">
                  <c:v>WEST INDIES</c:v>
                </c:pt>
                <c:pt idx="11">
                  <c:v>NEW ZEALAND</c:v>
                </c:pt>
                <c:pt idx="12">
                  <c:v>SOUTH AFRICA</c:v>
                </c:pt>
                <c:pt idx="13">
                  <c:v>SRI LANKA</c:v>
                </c:pt>
                <c:pt idx="14">
                  <c:v>AUSTRALIA</c:v>
                </c:pt>
                <c:pt idx="15">
                  <c:v>PAKISTAN</c:v>
                </c:pt>
                <c:pt idx="16">
                  <c:v>INDIA</c:v>
                </c:pt>
              </c:strCache>
            </c:strRef>
          </c:cat>
          <c:val>
            <c:numRef>
              <c:f>'Pivot Calculation'!$L$5:$L$22</c:f>
              <c:numCache>
                <c:formatCode>General</c:formatCode>
                <c:ptCount val="17"/>
                <c:pt idx="0">
                  <c:v>1</c:v>
                </c:pt>
                <c:pt idx="2">
                  <c:v>1</c:v>
                </c:pt>
                <c:pt idx="3">
                  <c:v>2</c:v>
                </c:pt>
                <c:pt idx="4">
                  <c:v>2</c:v>
                </c:pt>
                <c:pt idx="5">
                  <c:v>2</c:v>
                </c:pt>
                <c:pt idx="6">
                  <c:v>4</c:v>
                </c:pt>
                <c:pt idx="7">
                  <c:v>6</c:v>
                </c:pt>
                <c:pt idx="8">
                  <c:v>6</c:v>
                </c:pt>
                <c:pt idx="9">
                  <c:v>9</c:v>
                </c:pt>
                <c:pt idx="10">
                  <c:v>11</c:v>
                </c:pt>
                <c:pt idx="11">
                  <c:v>9</c:v>
                </c:pt>
                <c:pt idx="12">
                  <c:v>9</c:v>
                </c:pt>
                <c:pt idx="13">
                  <c:v>14</c:v>
                </c:pt>
                <c:pt idx="14">
                  <c:v>18</c:v>
                </c:pt>
                <c:pt idx="15">
                  <c:v>25</c:v>
                </c:pt>
                <c:pt idx="16">
                  <c:v>24</c:v>
                </c:pt>
              </c:numCache>
            </c:numRef>
          </c:val>
          <c:extLst>
            <c:ext xmlns:c16="http://schemas.microsoft.com/office/drawing/2014/chart" uri="{C3380CC4-5D6E-409C-BE32-E72D297353CC}">
              <c16:uniqueId val="{00000000-FA61-4AC8-A6CD-709086617A2D}"/>
            </c:ext>
          </c:extLst>
        </c:ser>
        <c:dLbls>
          <c:dLblPos val="ctr"/>
          <c:showLegendKey val="0"/>
          <c:showVal val="1"/>
          <c:showCatName val="0"/>
          <c:showSerName val="0"/>
          <c:showPercent val="0"/>
          <c:showBubbleSize val="0"/>
        </c:dLbls>
        <c:gapWidth val="150"/>
        <c:overlap val="100"/>
        <c:axId val="423305912"/>
        <c:axId val="423305584"/>
      </c:barChart>
      <c:catAx>
        <c:axId val="4233059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23305584"/>
        <c:crosses val="autoZero"/>
        <c:auto val="1"/>
        <c:lblAlgn val="ctr"/>
        <c:lblOffset val="100"/>
        <c:noMultiLvlLbl val="0"/>
      </c:catAx>
      <c:valAx>
        <c:axId val="42330558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233059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[ODI Cricket Match Analysis.xlsx]Pivot Calculation!Score Details</c:name>
    <c:fmtId val="6"/>
  </c:pivotSource>
  <c:chart>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1111111111111"/>
          <c:y val="2.6757072032662588E-2"/>
          <c:w val="0.60371697287839021"/>
          <c:h val="0.65853091280256637"/>
        </c:manualLayout>
      </c:layout>
      <c:lineChart>
        <c:grouping val="standard"/>
        <c:varyColors val="0"/>
        <c:ser>
          <c:idx val="0"/>
          <c:order val="0"/>
          <c:tx>
            <c:strRef>
              <c:f>'Pivot Calculation'!$B$38</c:f>
              <c:strCache>
                <c:ptCount val="1"/>
                <c:pt idx="0">
                  <c:v>Max</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Calculation'!$A$39:$A$66</c:f>
              <c:strCache>
                <c:ptCount val="27"/>
                <c:pt idx="0">
                  <c:v>AFGHANISTAN</c:v>
                </c:pt>
                <c:pt idx="1">
                  <c:v>AFRICA XI</c:v>
                </c:pt>
                <c:pt idx="2">
                  <c:v>ASIA XI</c:v>
                </c:pt>
                <c:pt idx="3">
                  <c:v>AUSTRALIA</c:v>
                </c:pt>
                <c:pt idx="4">
                  <c:v>BANGLADESH</c:v>
                </c:pt>
                <c:pt idx="5">
                  <c:v>BERMUDA</c:v>
                </c:pt>
                <c:pt idx="6">
                  <c:v>CANADA</c:v>
                </c:pt>
                <c:pt idx="7">
                  <c:v>EAST (AND CENTRAL) AFRICA</c:v>
                </c:pt>
                <c:pt idx="8">
                  <c:v>ENGLAND</c:v>
                </c:pt>
                <c:pt idx="9">
                  <c:v>HONG KONG</c:v>
                </c:pt>
                <c:pt idx="10">
                  <c:v>ICC WORLD XI</c:v>
                </c:pt>
                <c:pt idx="11">
                  <c:v>INDIA</c:v>
                </c:pt>
                <c:pt idx="12">
                  <c:v>IRELAND</c:v>
                </c:pt>
                <c:pt idx="13">
                  <c:v>KENYA</c:v>
                </c:pt>
                <c:pt idx="14">
                  <c:v>NAMIBIA</c:v>
                </c:pt>
                <c:pt idx="15">
                  <c:v>NEPAL</c:v>
                </c:pt>
                <c:pt idx="16">
                  <c:v>NETHERLANDS</c:v>
                </c:pt>
                <c:pt idx="17">
                  <c:v>NEW ZEALAND</c:v>
                </c:pt>
                <c:pt idx="18">
                  <c:v>PAKISTAN</c:v>
                </c:pt>
                <c:pt idx="19">
                  <c:v>PAPUA NEW GUINEA</c:v>
                </c:pt>
                <c:pt idx="20">
                  <c:v>SCOTLAND</c:v>
                </c:pt>
                <c:pt idx="21">
                  <c:v>SOUTH AFRICA</c:v>
                </c:pt>
                <c:pt idx="22">
                  <c:v>SRI LANKA</c:v>
                </c:pt>
                <c:pt idx="23">
                  <c:v>UNITED ARAB EMIRATES</c:v>
                </c:pt>
                <c:pt idx="24">
                  <c:v>UNITED STATES OF AMERICA</c:v>
                </c:pt>
                <c:pt idx="25">
                  <c:v>WEST INDIES</c:v>
                </c:pt>
                <c:pt idx="26">
                  <c:v>ZIMBABWE</c:v>
                </c:pt>
              </c:strCache>
            </c:strRef>
          </c:cat>
          <c:val>
            <c:numRef>
              <c:f>'Pivot Calculation'!$B$39:$B$66</c:f>
              <c:numCache>
                <c:formatCode>General</c:formatCode>
                <c:ptCount val="27"/>
                <c:pt idx="0">
                  <c:v>338</c:v>
                </c:pt>
                <c:pt idx="1">
                  <c:v>198</c:v>
                </c:pt>
                <c:pt idx="2">
                  <c:v>337</c:v>
                </c:pt>
                <c:pt idx="3">
                  <c:v>434</c:v>
                </c:pt>
                <c:pt idx="4">
                  <c:v>329</c:v>
                </c:pt>
                <c:pt idx="5">
                  <c:v>275</c:v>
                </c:pt>
                <c:pt idx="6">
                  <c:v>292</c:v>
                </c:pt>
                <c:pt idx="7">
                  <c:v>120</c:v>
                </c:pt>
                <c:pt idx="8">
                  <c:v>481</c:v>
                </c:pt>
                <c:pt idx="9">
                  <c:v>323</c:v>
                </c:pt>
                <c:pt idx="10">
                  <c:v>344</c:v>
                </c:pt>
                <c:pt idx="11">
                  <c:v>418</c:v>
                </c:pt>
                <c:pt idx="12">
                  <c:v>331</c:v>
                </c:pt>
                <c:pt idx="13">
                  <c:v>347</c:v>
                </c:pt>
                <c:pt idx="14">
                  <c:v>226</c:v>
                </c:pt>
                <c:pt idx="15">
                  <c:v>242</c:v>
                </c:pt>
                <c:pt idx="16">
                  <c:v>315</c:v>
                </c:pt>
                <c:pt idx="17">
                  <c:v>402</c:v>
                </c:pt>
                <c:pt idx="18">
                  <c:v>399</c:v>
                </c:pt>
                <c:pt idx="19">
                  <c:v>244</c:v>
                </c:pt>
                <c:pt idx="20">
                  <c:v>371</c:v>
                </c:pt>
                <c:pt idx="21">
                  <c:v>439</c:v>
                </c:pt>
                <c:pt idx="22">
                  <c:v>443</c:v>
                </c:pt>
                <c:pt idx="23">
                  <c:v>292</c:v>
                </c:pt>
                <c:pt idx="24">
                  <c:v>164</c:v>
                </c:pt>
                <c:pt idx="25">
                  <c:v>372</c:v>
                </c:pt>
                <c:pt idx="26">
                  <c:v>351</c:v>
                </c:pt>
              </c:numCache>
            </c:numRef>
          </c:val>
          <c:smooth val="0"/>
          <c:extLst>
            <c:ext xmlns:c16="http://schemas.microsoft.com/office/drawing/2014/chart" uri="{C3380CC4-5D6E-409C-BE32-E72D297353CC}">
              <c16:uniqueId val="{00000000-ABD8-401A-881D-5D95190D12EF}"/>
            </c:ext>
          </c:extLst>
        </c:ser>
        <c:ser>
          <c:idx val="1"/>
          <c:order val="1"/>
          <c:tx>
            <c:strRef>
              <c:f>'Pivot Calculation'!$C$38</c:f>
              <c:strCache>
                <c:ptCount val="1"/>
                <c:pt idx="0">
                  <c:v>Min</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Calculation'!$A$39:$A$66</c:f>
              <c:strCache>
                <c:ptCount val="27"/>
                <c:pt idx="0">
                  <c:v>AFGHANISTAN</c:v>
                </c:pt>
                <c:pt idx="1">
                  <c:v>AFRICA XI</c:v>
                </c:pt>
                <c:pt idx="2">
                  <c:v>ASIA XI</c:v>
                </c:pt>
                <c:pt idx="3">
                  <c:v>AUSTRALIA</c:v>
                </c:pt>
                <c:pt idx="4">
                  <c:v>BANGLADESH</c:v>
                </c:pt>
                <c:pt idx="5">
                  <c:v>BERMUDA</c:v>
                </c:pt>
                <c:pt idx="6">
                  <c:v>CANADA</c:v>
                </c:pt>
                <c:pt idx="7">
                  <c:v>EAST (AND CENTRAL) AFRICA</c:v>
                </c:pt>
                <c:pt idx="8">
                  <c:v>ENGLAND</c:v>
                </c:pt>
                <c:pt idx="9">
                  <c:v>HONG KONG</c:v>
                </c:pt>
                <c:pt idx="10">
                  <c:v>ICC WORLD XI</c:v>
                </c:pt>
                <c:pt idx="11">
                  <c:v>INDIA</c:v>
                </c:pt>
                <c:pt idx="12">
                  <c:v>IRELAND</c:v>
                </c:pt>
                <c:pt idx="13">
                  <c:v>KENYA</c:v>
                </c:pt>
                <c:pt idx="14">
                  <c:v>NAMIBIA</c:v>
                </c:pt>
                <c:pt idx="15">
                  <c:v>NEPAL</c:v>
                </c:pt>
                <c:pt idx="16">
                  <c:v>NETHERLANDS</c:v>
                </c:pt>
                <c:pt idx="17">
                  <c:v>NEW ZEALAND</c:v>
                </c:pt>
                <c:pt idx="18">
                  <c:v>PAKISTAN</c:v>
                </c:pt>
                <c:pt idx="19">
                  <c:v>PAPUA NEW GUINEA</c:v>
                </c:pt>
                <c:pt idx="20">
                  <c:v>SCOTLAND</c:v>
                </c:pt>
                <c:pt idx="21">
                  <c:v>SOUTH AFRICA</c:v>
                </c:pt>
                <c:pt idx="22">
                  <c:v>SRI LANKA</c:v>
                </c:pt>
                <c:pt idx="23">
                  <c:v>UNITED ARAB EMIRATES</c:v>
                </c:pt>
                <c:pt idx="24">
                  <c:v>UNITED STATES OF AMERICA</c:v>
                </c:pt>
                <c:pt idx="25">
                  <c:v>WEST INDIES</c:v>
                </c:pt>
                <c:pt idx="26">
                  <c:v>ZIMBABWE</c:v>
                </c:pt>
              </c:strCache>
            </c:strRef>
          </c:cat>
          <c:val>
            <c:numRef>
              <c:f>'Pivot Calculation'!$C$39:$C$66</c:f>
              <c:numCache>
                <c:formatCode>General</c:formatCode>
                <c:ptCount val="27"/>
                <c:pt idx="0">
                  <c:v>111</c:v>
                </c:pt>
                <c:pt idx="1">
                  <c:v>106</c:v>
                </c:pt>
                <c:pt idx="2">
                  <c:v>267</c:v>
                </c:pt>
                <c:pt idx="3">
                  <c:v>74</c:v>
                </c:pt>
                <c:pt idx="4">
                  <c:v>58</c:v>
                </c:pt>
                <c:pt idx="5">
                  <c:v>94</c:v>
                </c:pt>
                <c:pt idx="6">
                  <c:v>36</c:v>
                </c:pt>
                <c:pt idx="7">
                  <c:v>120</c:v>
                </c:pt>
                <c:pt idx="8">
                  <c:v>81</c:v>
                </c:pt>
                <c:pt idx="9">
                  <c:v>91</c:v>
                </c:pt>
                <c:pt idx="10">
                  <c:v>344</c:v>
                </c:pt>
                <c:pt idx="11">
                  <c:v>63</c:v>
                </c:pt>
                <c:pt idx="12">
                  <c:v>77</c:v>
                </c:pt>
                <c:pt idx="13">
                  <c:v>69</c:v>
                </c:pt>
                <c:pt idx="14">
                  <c:v>226</c:v>
                </c:pt>
                <c:pt idx="15">
                  <c:v>113</c:v>
                </c:pt>
                <c:pt idx="16">
                  <c:v>80</c:v>
                </c:pt>
                <c:pt idx="17">
                  <c:v>51</c:v>
                </c:pt>
                <c:pt idx="18">
                  <c:v>43</c:v>
                </c:pt>
                <c:pt idx="19">
                  <c:v>147</c:v>
                </c:pt>
                <c:pt idx="20">
                  <c:v>68</c:v>
                </c:pt>
                <c:pt idx="21">
                  <c:v>83</c:v>
                </c:pt>
                <c:pt idx="22">
                  <c:v>67</c:v>
                </c:pt>
                <c:pt idx="23">
                  <c:v>102</c:v>
                </c:pt>
                <c:pt idx="24">
                  <c:v>65</c:v>
                </c:pt>
                <c:pt idx="25">
                  <c:v>61</c:v>
                </c:pt>
                <c:pt idx="26">
                  <c:v>35</c:v>
                </c:pt>
              </c:numCache>
            </c:numRef>
          </c:val>
          <c:smooth val="0"/>
          <c:extLst>
            <c:ext xmlns:c16="http://schemas.microsoft.com/office/drawing/2014/chart" uri="{C3380CC4-5D6E-409C-BE32-E72D297353CC}">
              <c16:uniqueId val="{00000001-ABD8-401A-881D-5D95190D12EF}"/>
            </c:ext>
          </c:extLst>
        </c:ser>
        <c:ser>
          <c:idx val="2"/>
          <c:order val="2"/>
          <c:tx>
            <c:strRef>
              <c:f>'Pivot Calculation'!$D$38</c:f>
              <c:strCache>
                <c:ptCount val="1"/>
                <c:pt idx="0">
                  <c:v>Avg</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'Pivot Calculation'!$A$39:$A$66</c:f>
              <c:strCache>
                <c:ptCount val="27"/>
                <c:pt idx="0">
                  <c:v>AFGHANISTAN</c:v>
                </c:pt>
                <c:pt idx="1">
                  <c:v>AFRICA XI</c:v>
                </c:pt>
                <c:pt idx="2">
                  <c:v>ASIA XI</c:v>
                </c:pt>
                <c:pt idx="3">
                  <c:v>AUSTRALIA</c:v>
                </c:pt>
                <c:pt idx="4">
                  <c:v>BANGLADESH</c:v>
                </c:pt>
                <c:pt idx="5">
                  <c:v>BERMUDA</c:v>
                </c:pt>
                <c:pt idx="6">
                  <c:v>CANADA</c:v>
                </c:pt>
                <c:pt idx="7">
                  <c:v>EAST (AND CENTRAL) AFRICA</c:v>
                </c:pt>
                <c:pt idx="8">
                  <c:v>ENGLAND</c:v>
                </c:pt>
                <c:pt idx="9">
                  <c:v>HONG KONG</c:v>
                </c:pt>
                <c:pt idx="10">
                  <c:v>ICC WORLD XI</c:v>
                </c:pt>
                <c:pt idx="11">
                  <c:v>INDIA</c:v>
                </c:pt>
                <c:pt idx="12">
                  <c:v>IRELAND</c:v>
                </c:pt>
                <c:pt idx="13">
                  <c:v>KENYA</c:v>
                </c:pt>
                <c:pt idx="14">
                  <c:v>NAMIBIA</c:v>
                </c:pt>
                <c:pt idx="15">
                  <c:v>NEPAL</c:v>
                </c:pt>
                <c:pt idx="16">
                  <c:v>NETHERLANDS</c:v>
                </c:pt>
                <c:pt idx="17">
                  <c:v>NEW ZEALAND</c:v>
                </c:pt>
                <c:pt idx="18">
                  <c:v>PAKISTAN</c:v>
                </c:pt>
                <c:pt idx="19">
                  <c:v>PAPUA NEW GUINEA</c:v>
                </c:pt>
                <c:pt idx="20">
                  <c:v>SCOTLAND</c:v>
                </c:pt>
                <c:pt idx="21">
                  <c:v>SOUTH AFRICA</c:v>
                </c:pt>
                <c:pt idx="22">
                  <c:v>SRI LANKA</c:v>
                </c:pt>
                <c:pt idx="23">
                  <c:v>UNITED ARAB EMIRATES</c:v>
                </c:pt>
                <c:pt idx="24">
                  <c:v>UNITED STATES OF AMERICA</c:v>
                </c:pt>
                <c:pt idx="25">
                  <c:v>WEST INDIES</c:v>
                </c:pt>
                <c:pt idx="26">
                  <c:v>ZIMBABWE</c:v>
                </c:pt>
              </c:strCache>
            </c:strRef>
          </c:cat>
          <c:val>
            <c:numRef>
              <c:f>'Pivot Calculation'!$D$39:$D$66</c:f>
              <c:numCache>
                <c:formatCode>0</c:formatCode>
                <c:ptCount val="27"/>
                <c:pt idx="0">
                  <c:v>221.23636363636365</c:v>
                </c:pt>
                <c:pt idx="1">
                  <c:v>152</c:v>
                </c:pt>
                <c:pt idx="2">
                  <c:v>313</c:v>
                </c:pt>
                <c:pt idx="3">
                  <c:v>250.74656188605107</c:v>
                </c:pt>
                <c:pt idx="4">
                  <c:v>209.10555555555555</c:v>
                </c:pt>
                <c:pt idx="5">
                  <c:v>188.15789473684211</c:v>
                </c:pt>
                <c:pt idx="6">
                  <c:v>187.94736842105263</c:v>
                </c:pt>
                <c:pt idx="7">
                  <c:v>120</c:v>
                </c:pt>
                <c:pt idx="8">
                  <c:v>241.61627906976744</c:v>
                </c:pt>
                <c:pt idx="9">
                  <c:v>222.78571428571428</c:v>
                </c:pt>
                <c:pt idx="10">
                  <c:v>344</c:v>
                </c:pt>
                <c:pt idx="11">
                  <c:v>243.87214611872147</c:v>
                </c:pt>
                <c:pt idx="12">
                  <c:v>227.55384615384617</c:v>
                </c:pt>
                <c:pt idx="13">
                  <c:v>195.28395061728395</c:v>
                </c:pt>
                <c:pt idx="14">
                  <c:v>226</c:v>
                </c:pt>
                <c:pt idx="15">
                  <c:v>190.33333333333334</c:v>
                </c:pt>
                <c:pt idx="16">
                  <c:v>204.37142857142857</c:v>
                </c:pt>
                <c:pt idx="17">
                  <c:v>232.15079365079364</c:v>
                </c:pt>
                <c:pt idx="18">
                  <c:v>233.65319148936169</c:v>
                </c:pt>
                <c:pt idx="19">
                  <c:v>206.375</c:v>
                </c:pt>
                <c:pt idx="20">
                  <c:v>215.71929824561403</c:v>
                </c:pt>
                <c:pt idx="21">
                  <c:v>254.89152542372881</c:v>
                </c:pt>
                <c:pt idx="22">
                  <c:v>235.24878048780488</c:v>
                </c:pt>
                <c:pt idx="23">
                  <c:v>206.86363636363637</c:v>
                </c:pt>
                <c:pt idx="24">
                  <c:v>114.5</c:v>
                </c:pt>
                <c:pt idx="25">
                  <c:v>230.73142857142858</c:v>
                </c:pt>
                <c:pt idx="26">
                  <c:v>212.54509803921567</c:v>
                </c:pt>
              </c:numCache>
            </c:numRef>
          </c:val>
          <c:smooth val="0"/>
          <c:extLst>
            <c:ext xmlns:c16="http://schemas.microsoft.com/office/drawing/2014/chart" uri="{C3380CC4-5D6E-409C-BE32-E72D297353CC}">
              <c16:uniqueId val="{00000002-ABD8-401A-881D-5D95190D12EF}"/>
            </c:ext>
          </c:extLst>
        </c:ser>
        <c:dLbls>
          <c:showLegendKey val="0"/>
          <c:showVal val="0"/>
          <c:showCatName val="0"/>
          <c:showSerName val="0"/>
          <c:showPercent val="0"/>
          <c:showBubbleSize val="0"/>
        </c:dLbls>
        <c:smooth val="0"/>
        <c:axId val="478207856"/>
        <c:axId val="478208512"/>
      </c:lineChart>
      <c:catAx>
        <c:axId val="4782078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208512"/>
        <c:crosses val="autoZero"/>
        <c:auto val="1"/>
        <c:lblAlgn val="ctr"/>
        <c:lblOffset val="100"/>
        <c:noMultiLvlLbl val="0"/>
      </c:catAx>
      <c:valAx>
        <c:axId val="478208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207856"/>
        <c:crosses val="autoZero"/>
        <c:crossBetween val="between"/>
      </c:valAx>
      <c:spPr>
        <a:noFill/>
        <a:ln>
          <a:noFill/>
        </a:ln>
        <a:effectLst/>
      </c:spPr>
    </c:plotArea>
    <c:legend>
      <c:legendPos val="r"/>
      <c:layout>
        <c:manualLayout>
          <c:xMode val="edge"/>
          <c:yMode val="edge"/>
          <c:x val="0.75555555555555554"/>
          <c:y val="0.16312372411781859"/>
          <c:w val="0.22777777777777777"/>
          <c:h val="0.733937372411781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[ODI Cricket Match Analysis.xlsx]Pivot Calculation!Second </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Second</a:t>
            </a:r>
            <a:r>
              <a:rPr lang="en-US" baseline="0"/>
              <a:t> Innings Avg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Calculation'!$K$38</c:f>
              <c:strCache>
                <c:ptCount val="1"/>
                <c:pt idx="0">
                  <c:v>Max</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Calculation'!$J$39:$J$67</c:f>
              <c:strCache>
                <c:ptCount val="28"/>
                <c:pt idx="0">
                  <c:v>AFGHANISTAN</c:v>
                </c:pt>
                <c:pt idx="1">
                  <c:v>AFRICA XI</c:v>
                </c:pt>
                <c:pt idx="2">
                  <c:v>ASIA XI</c:v>
                </c:pt>
                <c:pt idx="3">
                  <c:v>AUSTRALIA</c:v>
                </c:pt>
                <c:pt idx="4">
                  <c:v>BANGLADESH</c:v>
                </c:pt>
                <c:pt idx="5">
                  <c:v>BERMUDA</c:v>
                </c:pt>
                <c:pt idx="6">
                  <c:v>CANADA</c:v>
                </c:pt>
                <c:pt idx="7">
                  <c:v>EAST (AND CENTRAL) AFRICA</c:v>
                </c:pt>
                <c:pt idx="8">
                  <c:v>ENGLAND</c:v>
                </c:pt>
                <c:pt idx="9">
                  <c:v>HONG KONG</c:v>
                </c:pt>
                <c:pt idx="10">
                  <c:v>ICC WORLD XI</c:v>
                </c:pt>
                <c:pt idx="11">
                  <c:v>INDIA</c:v>
                </c:pt>
                <c:pt idx="12">
                  <c:v>IRELAND</c:v>
                </c:pt>
                <c:pt idx="13">
                  <c:v>KENYA</c:v>
                </c:pt>
                <c:pt idx="14">
                  <c:v>NAMIBIA</c:v>
                </c:pt>
                <c:pt idx="15">
                  <c:v>NEPAL</c:v>
                </c:pt>
                <c:pt idx="16">
                  <c:v>NETHERLANDS</c:v>
                </c:pt>
                <c:pt idx="17">
                  <c:v>NEW ZEALAND</c:v>
                </c:pt>
                <c:pt idx="18">
                  <c:v>OMAN</c:v>
                </c:pt>
                <c:pt idx="19">
                  <c:v>PAKISTAN</c:v>
                </c:pt>
                <c:pt idx="20">
                  <c:v>PAPUA NEW GUINEA</c:v>
                </c:pt>
                <c:pt idx="21">
                  <c:v>SCOTLAND</c:v>
                </c:pt>
                <c:pt idx="22">
                  <c:v>SOUTH AFRICA</c:v>
                </c:pt>
                <c:pt idx="23">
                  <c:v>SRI LANKA</c:v>
                </c:pt>
                <c:pt idx="24">
                  <c:v>UNITED ARAB EMIRATES</c:v>
                </c:pt>
                <c:pt idx="25">
                  <c:v>UNITED STATES OF AMERICA</c:v>
                </c:pt>
                <c:pt idx="26">
                  <c:v>WEST INDIES</c:v>
                </c:pt>
                <c:pt idx="27">
                  <c:v>ZIMBABWE</c:v>
                </c:pt>
              </c:strCache>
            </c:strRef>
          </c:cat>
          <c:val>
            <c:numRef>
              <c:f>'Pivot Calculation'!$K$39:$K$67</c:f>
              <c:numCache>
                <c:formatCode>General</c:formatCode>
                <c:ptCount val="28"/>
                <c:pt idx="0">
                  <c:v>276</c:v>
                </c:pt>
                <c:pt idx="1">
                  <c:v>318</c:v>
                </c:pt>
                <c:pt idx="2">
                  <c:v>232</c:v>
                </c:pt>
                <c:pt idx="3">
                  <c:v>359</c:v>
                </c:pt>
                <c:pt idx="4">
                  <c:v>322</c:v>
                </c:pt>
                <c:pt idx="5">
                  <c:v>269</c:v>
                </c:pt>
                <c:pt idx="6">
                  <c:v>312</c:v>
                </c:pt>
                <c:pt idx="7">
                  <c:v>128</c:v>
                </c:pt>
                <c:pt idx="8">
                  <c:v>366</c:v>
                </c:pt>
                <c:pt idx="9">
                  <c:v>259</c:v>
                </c:pt>
                <c:pt idx="10">
                  <c:v>273</c:v>
                </c:pt>
                <c:pt idx="11">
                  <c:v>362</c:v>
                </c:pt>
                <c:pt idx="12">
                  <c:v>329</c:v>
                </c:pt>
                <c:pt idx="13">
                  <c:v>286</c:v>
                </c:pt>
                <c:pt idx="14">
                  <c:v>250</c:v>
                </c:pt>
                <c:pt idx="15">
                  <c:v>255</c:v>
                </c:pt>
                <c:pt idx="16">
                  <c:v>268</c:v>
                </c:pt>
                <c:pt idx="17">
                  <c:v>350</c:v>
                </c:pt>
                <c:pt idx="18">
                  <c:v>81</c:v>
                </c:pt>
                <c:pt idx="19">
                  <c:v>344</c:v>
                </c:pt>
                <c:pt idx="20">
                  <c:v>264</c:v>
                </c:pt>
                <c:pt idx="21">
                  <c:v>323</c:v>
                </c:pt>
                <c:pt idx="22">
                  <c:v>438</c:v>
                </c:pt>
                <c:pt idx="23">
                  <c:v>411</c:v>
                </c:pt>
                <c:pt idx="24">
                  <c:v>300</c:v>
                </c:pt>
                <c:pt idx="25">
                  <c:v>137</c:v>
                </c:pt>
                <c:pt idx="26">
                  <c:v>389</c:v>
                </c:pt>
                <c:pt idx="27">
                  <c:v>334</c:v>
                </c:pt>
              </c:numCache>
            </c:numRef>
          </c:val>
          <c:smooth val="0"/>
          <c:extLst>
            <c:ext xmlns:c16="http://schemas.microsoft.com/office/drawing/2014/chart" uri="{C3380CC4-5D6E-409C-BE32-E72D297353CC}">
              <c16:uniqueId val="{00000000-74F9-4EAA-B574-BECBB4109DD1}"/>
            </c:ext>
          </c:extLst>
        </c:ser>
        <c:ser>
          <c:idx val="1"/>
          <c:order val="1"/>
          <c:tx>
            <c:strRef>
              <c:f>'Pivot Calculation'!$L$38</c:f>
              <c:strCache>
                <c:ptCount val="1"/>
                <c:pt idx="0">
                  <c:v>Min</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Calculation'!$J$39:$J$67</c:f>
              <c:strCache>
                <c:ptCount val="28"/>
                <c:pt idx="0">
                  <c:v>AFGHANISTAN</c:v>
                </c:pt>
                <c:pt idx="1">
                  <c:v>AFRICA XI</c:v>
                </c:pt>
                <c:pt idx="2">
                  <c:v>ASIA XI</c:v>
                </c:pt>
                <c:pt idx="3">
                  <c:v>AUSTRALIA</c:v>
                </c:pt>
                <c:pt idx="4">
                  <c:v>BANGLADESH</c:v>
                </c:pt>
                <c:pt idx="5">
                  <c:v>BERMUDA</c:v>
                </c:pt>
                <c:pt idx="6">
                  <c:v>CANADA</c:v>
                </c:pt>
                <c:pt idx="7">
                  <c:v>EAST (AND CENTRAL) AFRICA</c:v>
                </c:pt>
                <c:pt idx="8">
                  <c:v>ENGLAND</c:v>
                </c:pt>
                <c:pt idx="9">
                  <c:v>HONG KONG</c:v>
                </c:pt>
                <c:pt idx="10">
                  <c:v>ICC WORLD XI</c:v>
                </c:pt>
                <c:pt idx="11">
                  <c:v>INDIA</c:v>
                </c:pt>
                <c:pt idx="12">
                  <c:v>IRELAND</c:v>
                </c:pt>
                <c:pt idx="13">
                  <c:v>KENYA</c:v>
                </c:pt>
                <c:pt idx="14">
                  <c:v>NAMIBIA</c:v>
                </c:pt>
                <c:pt idx="15">
                  <c:v>NEPAL</c:v>
                </c:pt>
                <c:pt idx="16">
                  <c:v>NETHERLANDS</c:v>
                </c:pt>
                <c:pt idx="17">
                  <c:v>NEW ZEALAND</c:v>
                </c:pt>
                <c:pt idx="18">
                  <c:v>OMAN</c:v>
                </c:pt>
                <c:pt idx="19">
                  <c:v>PAKISTAN</c:v>
                </c:pt>
                <c:pt idx="20">
                  <c:v>PAPUA NEW GUINEA</c:v>
                </c:pt>
                <c:pt idx="21">
                  <c:v>SCOTLAND</c:v>
                </c:pt>
                <c:pt idx="22">
                  <c:v>SOUTH AFRICA</c:v>
                </c:pt>
                <c:pt idx="23">
                  <c:v>SRI LANKA</c:v>
                </c:pt>
                <c:pt idx="24">
                  <c:v>UNITED ARAB EMIRATES</c:v>
                </c:pt>
                <c:pt idx="25">
                  <c:v>UNITED STATES OF AMERICA</c:v>
                </c:pt>
                <c:pt idx="26">
                  <c:v>WEST INDIES</c:v>
                </c:pt>
                <c:pt idx="27">
                  <c:v>ZIMBABWE</c:v>
                </c:pt>
              </c:strCache>
            </c:strRef>
          </c:cat>
          <c:val>
            <c:numRef>
              <c:f>'Pivot Calculation'!$L$39:$L$67</c:f>
              <c:numCache>
                <c:formatCode>General</c:formatCode>
                <c:ptCount val="28"/>
                <c:pt idx="0">
                  <c:v>58</c:v>
                </c:pt>
                <c:pt idx="1">
                  <c:v>250</c:v>
                </c:pt>
                <c:pt idx="2">
                  <c:v>8</c:v>
                </c:pt>
                <c:pt idx="3">
                  <c:v>15</c:v>
                </c:pt>
                <c:pt idx="4">
                  <c:v>32</c:v>
                </c:pt>
                <c:pt idx="5">
                  <c:v>78</c:v>
                </c:pt>
                <c:pt idx="6">
                  <c:v>62</c:v>
                </c:pt>
                <c:pt idx="7">
                  <c:v>94</c:v>
                </c:pt>
                <c:pt idx="8">
                  <c:v>7</c:v>
                </c:pt>
                <c:pt idx="9">
                  <c:v>105</c:v>
                </c:pt>
                <c:pt idx="10">
                  <c:v>137</c:v>
                </c:pt>
                <c:pt idx="11">
                  <c:v>9</c:v>
                </c:pt>
                <c:pt idx="12">
                  <c:v>82</c:v>
                </c:pt>
                <c:pt idx="13">
                  <c:v>97</c:v>
                </c:pt>
                <c:pt idx="14">
                  <c:v>45</c:v>
                </c:pt>
                <c:pt idx="15">
                  <c:v>134</c:v>
                </c:pt>
                <c:pt idx="16">
                  <c:v>70</c:v>
                </c:pt>
                <c:pt idx="17">
                  <c:v>13</c:v>
                </c:pt>
                <c:pt idx="18">
                  <c:v>81</c:v>
                </c:pt>
                <c:pt idx="19">
                  <c:v>46</c:v>
                </c:pt>
                <c:pt idx="20">
                  <c:v>113</c:v>
                </c:pt>
                <c:pt idx="21">
                  <c:v>31</c:v>
                </c:pt>
                <c:pt idx="22">
                  <c:v>10</c:v>
                </c:pt>
                <c:pt idx="23">
                  <c:v>14</c:v>
                </c:pt>
                <c:pt idx="24">
                  <c:v>91</c:v>
                </c:pt>
                <c:pt idx="25">
                  <c:v>137</c:v>
                </c:pt>
                <c:pt idx="26">
                  <c:v>6</c:v>
                </c:pt>
                <c:pt idx="27">
                  <c:v>17</c:v>
                </c:pt>
              </c:numCache>
            </c:numRef>
          </c:val>
          <c:smooth val="0"/>
          <c:extLst>
            <c:ext xmlns:c16="http://schemas.microsoft.com/office/drawing/2014/chart" uri="{C3380CC4-5D6E-409C-BE32-E72D297353CC}">
              <c16:uniqueId val="{00000001-74F9-4EAA-B574-BECBB4109DD1}"/>
            </c:ext>
          </c:extLst>
        </c:ser>
        <c:ser>
          <c:idx val="2"/>
          <c:order val="2"/>
          <c:tx>
            <c:strRef>
              <c:f>'Pivot Calculation'!$M$38</c:f>
              <c:strCache>
                <c:ptCount val="1"/>
                <c:pt idx="0">
                  <c:v>Avg</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'Pivot Calculation'!$J$39:$J$67</c:f>
              <c:strCache>
                <c:ptCount val="28"/>
                <c:pt idx="0">
                  <c:v>AFGHANISTAN</c:v>
                </c:pt>
                <c:pt idx="1">
                  <c:v>AFRICA XI</c:v>
                </c:pt>
                <c:pt idx="2">
                  <c:v>ASIA XI</c:v>
                </c:pt>
                <c:pt idx="3">
                  <c:v>AUSTRALIA</c:v>
                </c:pt>
                <c:pt idx="4">
                  <c:v>BANGLADESH</c:v>
                </c:pt>
                <c:pt idx="5">
                  <c:v>BERMUDA</c:v>
                </c:pt>
                <c:pt idx="6">
                  <c:v>CANADA</c:v>
                </c:pt>
                <c:pt idx="7">
                  <c:v>EAST (AND CENTRAL) AFRICA</c:v>
                </c:pt>
                <c:pt idx="8">
                  <c:v>ENGLAND</c:v>
                </c:pt>
                <c:pt idx="9">
                  <c:v>HONG KONG</c:v>
                </c:pt>
                <c:pt idx="10">
                  <c:v>ICC WORLD XI</c:v>
                </c:pt>
                <c:pt idx="11">
                  <c:v>INDIA</c:v>
                </c:pt>
                <c:pt idx="12">
                  <c:v>IRELAND</c:v>
                </c:pt>
                <c:pt idx="13">
                  <c:v>KENYA</c:v>
                </c:pt>
                <c:pt idx="14">
                  <c:v>NAMIBIA</c:v>
                </c:pt>
                <c:pt idx="15">
                  <c:v>NEPAL</c:v>
                </c:pt>
                <c:pt idx="16">
                  <c:v>NETHERLANDS</c:v>
                </c:pt>
                <c:pt idx="17">
                  <c:v>NEW ZEALAND</c:v>
                </c:pt>
                <c:pt idx="18">
                  <c:v>OMAN</c:v>
                </c:pt>
                <c:pt idx="19">
                  <c:v>PAKISTAN</c:v>
                </c:pt>
                <c:pt idx="20">
                  <c:v>PAPUA NEW GUINEA</c:v>
                </c:pt>
                <c:pt idx="21">
                  <c:v>SCOTLAND</c:v>
                </c:pt>
                <c:pt idx="22">
                  <c:v>SOUTH AFRICA</c:v>
                </c:pt>
                <c:pt idx="23">
                  <c:v>SRI LANKA</c:v>
                </c:pt>
                <c:pt idx="24">
                  <c:v>UNITED ARAB EMIRATES</c:v>
                </c:pt>
                <c:pt idx="25">
                  <c:v>UNITED STATES OF AMERICA</c:v>
                </c:pt>
                <c:pt idx="26">
                  <c:v>WEST INDIES</c:v>
                </c:pt>
                <c:pt idx="27">
                  <c:v>ZIMBABWE</c:v>
                </c:pt>
              </c:strCache>
            </c:strRef>
          </c:cat>
          <c:val>
            <c:numRef>
              <c:f>'Pivot Calculation'!$M$39:$M$67</c:f>
              <c:numCache>
                <c:formatCode>0</c:formatCode>
                <c:ptCount val="28"/>
                <c:pt idx="0">
                  <c:v>189.90566037735849</c:v>
                </c:pt>
                <c:pt idx="1">
                  <c:v>289.25</c:v>
                </c:pt>
                <c:pt idx="2">
                  <c:v>145.33333333333334</c:v>
                </c:pt>
                <c:pt idx="3">
                  <c:v>200.3391089108911</c:v>
                </c:pt>
                <c:pt idx="4">
                  <c:v>190.97109826589596</c:v>
                </c:pt>
                <c:pt idx="5">
                  <c:v>165.5</c:v>
                </c:pt>
                <c:pt idx="6">
                  <c:v>187.81578947368422</c:v>
                </c:pt>
                <c:pt idx="7">
                  <c:v>111</c:v>
                </c:pt>
                <c:pt idx="8">
                  <c:v>201.15135135135134</c:v>
                </c:pt>
                <c:pt idx="9">
                  <c:v>168.25</c:v>
                </c:pt>
                <c:pt idx="10">
                  <c:v>190.66666666666666</c:v>
                </c:pt>
                <c:pt idx="11">
                  <c:v>209.58333333333334</c:v>
                </c:pt>
                <c:pt idx="12">
                  <c:v>195.49315068493149</c:v>
                </c:pt>
                <c:pt idx="13">
                  <c:v>181.11428571428573</c:v>
                </c:pt>
                <c:pt idx="14">
                  <c:v>138.33333333333334</c:v>
                </c:pt>
                <c:pt idx="15">
                  <c:v>188.33333333333334</c:v>
                </c:pt>
                <c:pt idx="16">
                  <c:v>178.45238095238096</c:v>
                </c:pt>
                <c:pt idx="17">
                  <c:v>196.13802816901409</c:v>
                </c:pt>
                <c:pt idx="18">
                  <c:v>81</c:v>
                </c:pt>
                <c:pt idx="19">
                  <c:v>202.28337236533957</c:v>
                </c:pt>
                <c:pt idx="20">
                  <c:v>189.45454545454547</c:v>
                </c:pt>
                <c:pt idx="21">
                  <c:v>179.91304347826087</c:v>
                </c:pt>
                <c:pt idx="22">
                  <c:v>205.92434210526315</c:v>
                </c:pt>
                <c:pt idx="23">
                  <c:v>198.79197994987467</c:v>
                </c:pt>
                <c:pt idx="24">
                  <c:v>194.58064516129033</c:v>
                </c:pt>
                <c:pt idx="25">
                  <c:v>137</c:v>
                </c:pt>
                <c:pt idx="26">
                  <c:v>194.77464788732394</c:v>
                </c:pt>
                <c:pt idx="27">
                  <c:v>194.66153846153847</c:v>
                </c:pt>
              </c:numCache>
            </c:numRef>
          </c:val>
          <c:smooth val="0"/>
          <c:extLst>
            <c:ext xmlns:c16="http://schemas.microsoft.com/office/drawing/2014/chart" uri="{C3380CC4-5D6E-409C-BE32-E72D297353CC}">
              <c16:uniqueId val="{00000002-74F9-4EAA-B574-BECBB4109DD1}"/>
            </c:ext>
          </c:extLst>
        </c:ser>
        <c:dLbls>
          <c:showLegendKey val="0"/>
          <c:showVal val="0"/>
          <c:showCatName val="0"/>
          <c:showSerName val="0"/>
          <c:showPercent val="0"/>
          <c:showBubbleSize val="0"/>
        </c:dLbls>
        <c:smooth val="0"/>
        <c:axId val="428136032"/>
        <c:axId val="428136360"/>
      </c:lineChart>
      <c:catAx>
        <c:axId val="4281360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8136360"/>
        <c:crosses val="autoZero"/>
        <c:auto val="1"/>
        <c:lblAlgn val="ctr"/>
        <c:lblOffset val="100"/>
        <c:noMultiLvlLbl val="0"/>
      </c:catAx>
      <c:valAx>
        <c:axId val="4281363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813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strRef>
              <c:f>Calculation!$A$37</c:f>
              <c:strCache>
                <c:ptCount val="1"/>
                <c:pt idx="0">
                  <c:v>Speedometer</c:v>
                </c:pt>
              </c:strCache>
            </c:strRef>
          </c:tx>
          <c:spPr>
            <a:solidFill>
              <a:schemeClr val="accent1"/>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58-49D4-A63B-87511DE07B62}"/>
              </c:ext>
            </c:extLst>
          </c:dPt>
          <c:dPt>
            <c:idx val="1"/>
            <c:bubble3D val="0"/>
            <c:spPr>
              <a:solidFill>
                <a:srgbClr val="FF0000"/>
              </a:solidFill>
              <a:ln w="19050">
                <a:solidFill>
                  <a:schemeClr val="tx1">
                    <a:lumMod val="65000"/>
                    <a:lumOff val="35000"/>
                  </a:schemeClr>
                </a:solidFill>
              </a:ln>
              <a:effectLst/>
            </c:spPr>
            <c:extLst>
              <c:ext xmlns:c16="http://schemas.microsoft.com/office/drawing/2014/chart" uri="{C3380CC4-5D6E-409C-BE32-E72D297353CC}">
                <c16:uniqueId val="{00000003-4458-49D4-A63B-87511DE07B62}"/>
              </c:ext>
            </c:extLst>
          </c:dPt>
          <c:dPt>
            <c:idx val="2"/>
            <c:bubble3D val="0"/>
            <c:spPr>
              <a:solidFill>
                <a:srgbClr val="FFFF00"/>
              </a:solidFill>
              <a:ln w="19050">
                <a:solidFill>
                  <a:schemeClr val="tx1">
                    <a:lumMod val="65000"/>
                    <a:lumOff val="35000"/>
                  </a:schemeClr>
                </a:solidFill>
              </a:ln>
              <a:effectLst/>
            </c:spPr>
            <c:extLst>
              <c:ext xmlns:c16="http://schemas.microsoft.com/office/drawing/2014/chart" uri="{C3380CC4-5D6E-409C-BE32-E72D297353CC}">
                <c16:uniqueId val="{00000005-4458-49D4-A63B-87511DE07B62}"/>
              </c:ext>
            </c:extLst>
          </c:dPt>
          <c:dPt>
            <c:idx val="3"/>
            <c:bubble3D val="0"/>
            <c:spPr>
              <a:solidFill>
                <a:srgbClr val="00B050"/>
              </a:solidFill>
              <a:ln w="19050">
                <a:solidFill>
                  <a:schemeClr val="tx1">
                    <a:lumMod val="65000"/>
                    <a:lumOff val="35000"/>
                  </a:schemeClr>
                </a:solidFill>
              </a:ln>
              <a:effectLst/>
            </c:spPr>
            <c:extLst>
              <c:ext xmlns:c16="http://schemas.microsoft.com/office/drawing/2014/chart" uri="{C3380CC4-5D6E-409C-BE32-E72D297353CC}">
                <c16:uniqueId val="{00000007-4458-49D4-A63B-87511DE07B62}"/>
              </c:ext>
            </c:extLst>
          </c:dPt>
          <c:dPt>
            <c:idx val="4"/>
            <c:bubble3D val="0"/>
            <c:spPr>
              <a:noFill/>
              <a:ln w="19050">
                <a:solidFill>
                  <a:srgbClr val="1C1C1C">
                    <a:alpha val="0"/>
                  </a:srgbClr>
                </a:solidFill>
              </a:ln>
              <a:effectLst/>
            </c:spPr>
            <c:extLst>
              <c:ext xmlns:c16="http://schemas.microsoft.com/office/drawing/2014/chart" uri="{C3380CC4-5D6E-409C-BE32-E72D297353CC}">
                <c16:uniqueId val="{00000009-4458-49D4-A63B-87511DE07B62}"/>
              </c:ext>
            </c:extLst>
          </c:dPt>
          <c:val>
            <c:numRef>
              <c:f>Calculation!$B$39:$B$43</c:f>
              <c:numCache>
                <c:formatCode>General</c:formatCode>
                <c:ptCount val="5"/>
                <c:pt idx="0">
                  <c:v>0</c:v>
                </c:pt>
                <c:pt idx="1">
                  <c:v>100</c:v>
                </c:pt>
                <c:pt idx="2">
                  <c:v>200</c:v>
                </c:pt>
                <c:pt idx="3">
                  <c:v>150</c:v>
                </c:pt>
                <c:pt idx="4">
                  <c:v>450</c:v>
                </c:pt>
              </c:numCache>
            </c:numRef>
          </c:val>
          <c:extLst>
            <c:ext xmlns:c16="http://schemas.microsoft.com/office/drawing/2014/chart" uri="{C3380CC4-5D6E-409C-BE32-E72D297353CC}">
              <c16:uniqueId val="{0000000A-4458-49D4-A63B-87511DE07B62}"/>
            </c:ext>
          </c:extLst>
        </c:ser>
        <c:dLbls>
          <c:showLegendKey val="0"/>
          <c:showVal val="0"/>
          <c:showCatName val="0"/>
          <c:showSerName val="0"/>
          <c:showPercent val="0"/>
          <c:showBubbleSize val="0"/>
          <c:showLeaderLines val="1"/>
        </c:dLbls>
        <c:firstSliceAng val="270"/>
        <c:holeSize val="55"/>
      </c:doughnutChart>
      <c:pieChart>
        <c:varyColors val="1"/>
        <c:ser>
          <c:idx val="1"/>
          <c:order val="1"/>
          <c:tx>
            <c:strRef>
              <c:f>Calculation!$D$37</c:f>
              <c:strCache>
                <c:ptCount val="1"/>
                <c:pt idx="0">
                  <c:v>Pointer</c:v>
                </c:pt>
              </c:strCache>
            </c:strRef>
          </c:tx>
          <c:spPr>
            <a:ln>
              <a:solidFill>
                <a:schemeClr val="tx1">
                  <a:lumMod val="65000"/>
                  <a:lumOff val="35000"/>
                  <a:alpha val="0"/>
                </a:schemeClr>
              </a:solidFill>
            </a:ln>
          </c:spPr>
          <c:dPt>
            <c:idx val="0"/>
            <c:bubble3D val="0"/>
            <c:spPr>
              <a:noFill/>
              <a:ln w="19050">
                <a:solidFill>
                  <a:schemeClr val="tx1">
                    <a:lumMod val="65000"/>
                    <a:lumOff val="35000"/>
                    <a:alpha val="0"/>
                  </a:schemeClr>
                </a:solidFill>
              </a:ln>
              <a:effectLst/>
            </c:spPr>
            <c:extLst>
              <c:ext xmlns:c16="http://schemas.microsoft.com/office/drawing/2014/chart" uri="{C3380CC4-5D6E-409C-BE32-E72D297353CC}">
                <c16:uniqueId val="{0000000C-4458-49D4-A63B-87511DE07B62}"/>
              </c:ext>
            </c:extLst>
          </c:dPt>
          <c:dPt>
            <c:idx val="1"/>
            <c:bubble3D val="0"/>
            <c:spPr>
              <a:solidFill>
                <a:schemeClr val="accent2"/>
              </a:solidFill>
              <a:ln w="19050">
                <a:solidFill>
                  <a:schemeClr val="tx1">
                    <a:lumMod val="65000"/>
                    <a:lumOff val="35000"/>
                    <a:alpha val="0"/>
                  </a:schemeClr>
                </a:solidFill>
              </a:ln>
              <a:effectLst/>
            </c:spPr>
            <c:extLst>
              <c:ext xmlns:c16="http://schemas.microsoft.com/office/drawing/2014/chart" uri="{C3380CC4-5D6E-409C-BE32-E72D297353CC}">
                <c16:uniqueId val="{0000000E-4458-49D4-A63B-87511DE07B62}"/>
              </c:ext>
            </c:extLst>
          </c:dPt>
          <c:dPt>
            <c:idx val="2"/>
            <c:bubble3D val="0"/>
            <c:spPr>
              <a:noFill/>
              <a:ln w="19050">
                <a:solidFill>
                  <a:schemeClr val="tx1">
                    <a:lumMod val="65000"/>
                    <a:lumOff val="35000"/>
                    <a:alpha val="0"/>
                  </a:schemeClr>
                </a:solidFill>
              </a:ln>
              <a:effectLst/>
            </c:spPr>
            <c:extLst>
              <c:ext xmlns:c16="http://schemas.microsoft.com/office/drawing/2014/chart" uri="{C3380CC4-5D6E-409C-BE32-E72D297353CC}">
                <c16:uniqueId val="{00000010-4458-49D4-A63B-87511DE07B62}"/>
              </c:ext>
            </c:extLst>
          </c:dPt>
          <c:dLbls>
            <c:dLbl>
              <c:idx val="1"/>
              <c:tx>
                <c:strRef>
                  <c:f>Calculation!$E$38</c:f>
                  <c:strCache>
                    <c:ptCount val="1"/>
                    <c:pt idx="0">
                      <c:v>234</c:v>
                    </c:pt>
                  </c:strCache>
                </c:strRef>
              </c:tx>
              <c:spPr>
                <a:noFill/>
                <a:ln>
                  <a:noFill/>
                </a:ln>
                <a:effectLst/>
              </c:spPr>
              <c:txPr>
                <a:bodyPr rot="0" spcFirstLastPara="1" vertOverflow="ellipsis" vert="horz" wrap="square" lIns="38100" tIns="19050" rIns="38100" bIns="19050" anchor="ctr" anchorCtr="1">
                  <a:noAutofit/>
                </a:bodyPr>
                <a:lstStyle/>
                <a:p>
                  <a:pPr>
                    <a:defRPr sz="20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908396946564885"/>
                      <c:h val="0.1007565230816736"/>
                    </c:manualLayout>
                  </c15:layout>
                  <c15:dlblFieldTable>
                    <c15:dlblFTEntry>
                      <c15:txfldGUID>{47EC8AD2-7CE0-4A26-8C51-BCDB27A8C329}</c15:txfldGUID>
                      <c15:f>Calculation!$E$38</c15:f>
                      <c15:dlblFieldTableCache>
                        <c:ptCount val="1"/>
                        <c:pt idx="0">
                          <c:v>234</c:v>
                        </c:pt>
                      </c15:dlblFieldTableCache>
                    </c15:dlblFTEntry>
                  </c15:dlblFieldTable>
                  <c15:showDataLabelsRange val="0"/>
                </c:ext>
                <c:ext xmlns:c16="http://schemas.microsoft.com/office/drawing/2014/chart" uri="{C3380CC4-5D6E-409C-BE32-E72D297353CC}">
                  <c16:uniqueId val="{0000000E-4458-49D4-A63B-87511DE07B6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Calculation!$E$38:$E$40</c:f>
              <c:numCache>
                <c:formatCode>General</c:formatCode>
                <c:ptCount val="3"/>
                <c:pt idx="0" formatCode="0">
                  <c:v>234.00569729997522</c:v>
                </c:pt>
                <c:pt idx="1">
                  <c:v>10</c:v>
                </c:pt>
                <c:pt idx="2" formatCode="0">
                  <c:v>655.99430270002472</c:v>
                </c:pt>
              </c:numCache>
            </c:numRef>
          </c:val>
          <c:extLst>
            <c:ext xmlns:c16="http://schemas.microsoft.com/office/drawing/2014/chart" uri="{C3380CC4-5D6E-409C-BE32-E72D297353CC}">
              <c16:uniqueId val="{00000011-4458-49D4-A63B-87511DE07B62}"/>
            </c:ext>
          </c:extLst>
        </c:ser>
        <c:dLbls>
          <c:showLegendKey val="0"/>
          <c:showVal val="0"/>
          <c:showCatName val="0"/>
          <c:showSerName val="0"/>
          <c:showPercent val="0"/>
          <c:showBubbleSize val="0"/>
          <c:showLeaderLines val="1"/>
        </c:dLbls>
        <c:firstSliceAng val="27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[ODI Cricket Match Analysis.xlsx]Pivot Calculation!PivotTable13</c:name>
    <c:fmtId val="13"/>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88619033637458"/>
          <c:y val="0.10354234049355729"/>
          <c:w val="0.70666921601687205"/>
          <c:h val="0.83908555359287396"/>
        </c:manualLayout>
      </c:layout>
      <c:barChart>
        <c:barDir val="bar"/>
        <c:grouping val="stacked"/>
        <c:varyColors val="0"/>
        <c:ser>
          <c:idx val="0"/>
          <c:order val="0"/>
          <c:tx>
            <c:strRef>
              <c:f>'Pivot Calculation'!$K$3:$K$4</c:f>
              <c:strCache>
                <c:ptCount val="1"/>
                <c:pt idx="0">
                  <c:v>2008</c:v>
                </c:pt>
              </c:strCache>
            </c:strRef>
          </c:tx>
          <c:spPr>
            <a:solidFill>
              <a:schemeClr val="accent1">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Calculation'!$J$5:$J$22</c:f>
              <c:strCache>
                <c:ptCount val="17"/>
                <c:pt idx="0">
                  <c:v>AFGHANISTAN</c:v>
                </c:pt>
                <c:pt idx="1">
                  <c:v>BERMUDA</c:v>
                </c:pt>
                <c:pt idx="2">
                  <c:v>KENYA</c:v>
                </c:pt>
                <c:pt idx="3">
                  <c:v>NETHERLANDS</c:v>
                </c:pt>
                <c:pt idx="4">
                  <c:v>CANADA</c:v>
                </c:pt>
                <c:pt idx="5">
                  <c:v>SCOTLAND</c:v>
                </c:pt>
                <c:pt idx="6">
                  <c:v>IRELAND</c:v>
                </c:pt>
                <c:pt idx="7">
                  <c:v>ZIMBABWE</c:v>
                </c:pt>
                <c:pt idx="8">
                  <c:v>BANGLADESH</c:v>
                </c:pt>
                <c:pt idx="9">
                  <c:v>ENGLAND</c:v>
                </c:pt>
                <c:pt idx="10">
                  <c:v>WEST INDIES</c:v>
                </c:pt>
                <c:pt idx="11">
                  <c:v>NEW ZEALAND</c:v>
                </c:pt>
                <c:pt idx="12">
                  <c:v>SOUTH AFRICA</c:v>
                </c:pt>
                <c:pt idx="13">
                  <c:v>SRI LANKA</c:v>
                </c:pt>
                <c:pt idx="14">
                  <c:v>AUSTRALIA</c:v>
                </c:pt>
                <c:pt idx="15">
                  <c:v>PAKISTAN</c:v>
                </c:pt>
                <c:pt idx="16">
                  <c:v>INDIA</c:v>
                </c:pt>
              </c:strCache>
            </c:strRef>
          </c:cat>
          <c:val>
            <c:numRef>
              <c:f>'Pivot Calculation'!$K$5:$K$22</c:f>
              <c:numCache>
                <c:formatCode>General</c:formatCode>
                <c:ptCount val="17"/>
                <c:pt idx="1">
                  <c:v>2</c:v>
                </c:pt>
                <c:pt idx="2">
                  <c:v>2</c:v>
                </c:pt>
                <c:pt idx="3">
                  <c:v>2</c:v>
                </c:pt>
                <c:pt idx="4">
                  <c:v>2</c:v>
                </c:pt>
                <c:pt idx="5">
                  <c:v>4</c:v>
                </c:pt>
                <c:pt idx="6">
                  <c:v>3</c:v>
                </c:pt>
                <c:pt idx="7">
                  <c:v>1</c:v>
                </c:pt>
                <c:pt idx="8">
                  <c:v>6</c:v>
                </c:pt>
                <c:pt idx="9">
                  <c:v>8</c:v>
                </c:pt>
                <c:pt idx="10">
                  <c:v>6</c:v>
                </c:pt>
                <c:pt idx="11">
                  <c:v>11</c:v>
                </c:pt>
                <c:pt idx="12">
                  <c:v>12</c:v>
                </c:pt>
                <c:pt idx="13">
                  <c:v>14</c:v>
                </c:pt>
                <c:pt idx="14">
                  <c:v>13</c:v>
                </c:pt>
                <c:pt idx="15">
                  <c:v>17</c:v>
                </c:pt>
                <c:pt idx="16">
                  <c:v>19</c:v>
                </c:pt>
              </c:numCache>
            </c:numRef>
          </c:val>
          <c:extLst>
            <c:ext xmlns:c16="http://schemas.microsoft.com/office/drawing/2014/chart" uri="{C3380CC4-5D6E-409C-BE32-E72D297353CC}">
              <c16:uniqueId val="{00000000-B846-4D34-8143-FA0060CEBE7A}"/>
            </c:ext>
          </c:extLst>
        </c:ser>
        <c:ser>
          <c:idx val="1"/>
          <c:order val="1"/>
          <c:tx>
            <c:strRef>
              <c:f>'Pivot Calculation'!$L$3:$L$4</c:f>
              <c:strCache>
                <c:ptCount val="1"/>
                <c:pt idx="0">
                  <c:v>2011</c:v>
                </c:pt>
              </c:strCache>
            </c:strRef>
          </c:tx>
          <c:spPr>
            <a:solidFill>
              <a:schemeClr val="accent1">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Calculation'!$J$5:$J$22</c:f>
              <c:strCache>
                <c:ptCount val="17"/>
                <c:pt idx="0">
                  <c:v>AFGHANISTAN</c:v>
                </c:pt>
                <c:pt idx="1">
                  <c:v>BERMUDA</c:v>
                </c:pt>
                <c:pt idx="2">
                  <c:v>KENYA</c:v>
                </c:pt>
                <c:pt idx="3">
                  <c:v>NETHERLANDS</c:v>
                </c:pt>
                <c:pt idx="4">
                  <c:v>CANADA</c:v>
                </c:pt>
                <c:pt idx="5">
                  <c:v>SCOTLAND</c:v>
                </c:pt>
                <c:pt idx="6">
                  <c:v>IRELAND</c:v>
                </c:pt>
                <c:pt idx="7">
                  <c:v>ZIMBABWE</c:v>
                </c:pt>
                <c:pt idx="8">
                  <c:v>BANGLADESH</c:v>
                </c:pt>
                <c:pt idx="9">
                  <c:v>ENGLAND</c:v>
                </c:pt>
                <c:pt idx="10">
                  <c:v>WEST INDIES</c:v>
                </c:pt>
                <c:pt idx="11">
                  <c:v>NEW ZEALAND</c:v>
                </c:pt>
                <c:pt idx="12">
                  <c:v>SOUTH AFRICA</c:v>
                </c:pt>
                <c:pt idx="13">
                  <c:v>SRI LANKA</c:v>
                </c:pt>
                <c:pt idx="14">
                  <c:v>AUSTRALIA</c:v>
                </c:pt>
                <c:pt idx="15">
                  <c:v>PAKISTAN</c:v>
                </c:pt>
                <c:pt idx="16">
                  <c:v>INDIA</c:v>
                </c:pt>
              </c:strCache>
            </c:strRef>
          </c:cat>
          <c:val>
            <c:numRef>
              <c:f>'Pivot Calculation'!$L$5:$L$22</c:f>
              <c:numCache>
                <c:formatCode>General</c:formatCode>
                <c:ptCount val="17"/>
                <c:pt idx="0">
                  <c:v>1</c:v>
                </c:pt>
                <c:pt idx="2">
                  <c:v>1</c:v>
                </c:pt>
                <c:pt idx="3">
                  <c:v>2</c:v>
                </c:pt>
                <c:pt idx="4">
                  <c:v>2</c:v>
                </c:pt>
                <c:pt idx="5">
                  <c:v>2</c:v>
                </c:pt>
                <c:pt idx="6">
                  <c:v>4</c:v>
                </c:pt>
                <c:pt idx="7">
                  <c:v>6</c:v>
                </c:pt>
                <c:pt idx="8">
                  <c:v>6</c:v>
                </c:pt>
                <c:pt idx="9">
                  <c:v>9</c:v>
                </c:pt>
                <c:pt idx="10">
                  <c:v>11</c:v>
                </c:pt>
                <c:pt idx="11">
                  <c:v>9</c:v>
                </c:pt>
                <c:pt idx="12">
                  <c:v>9</c:v>
                </c:pt>
                <c:pt idx="13">
                  <c:v>14</c:v>
                </c:pt>
                <c:pt idx="14">
                  <c:v>18</c:v>
                </c:pt>
                <c:pt idx="15">
                  <c:v>25</c:v>
                </c:pt>
                <c:pt idx="16">
                  <c:v>24</c:v>
                </c:pt>
              </c:numCache>
            </c:numRef>
          </c:val>
          <c:extLst>
            <c:ext xmlns:c16="http://schemas.microsoft.com/office/drawing/2014/chart" uri="{C3380CC4-5D6E-409C-BE32-E72D297353CC}">
              <c16:uniqueId val="{00000001-162F-456F-9CD9-BC89BF600B09}"/>
            </c:ext>
          </c:extLst>
        </c:ser>
        <c:dLbls>
          <c:dLblPos val="ctr"/>
          <c:showLegendKey val="0"/>
          <c:showVal val="1"/>
          <c:showCatName val="0"/>
          <c:showSerName val="0"/>
          <c:showPercent val="0"/>
          <c:showBubbleSize val="0"/>
        </c:dLbls>
        <c:gapWidth val="150"/>
        <c:overlap val="100"/>
        <c:axId val="423305912"/>
        <c:axId val="423305584"/>
      </c:barChart>
      <c:catAx>
        <c:axId val="4233059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423305584"/>
        <c:crosses val="autoZero"/>
        <c:auto val="1"/>
        <c:lblAlgn val="ctr"/>
        <c:lblOffset val="100"/>
        <c:noMultiLvlLbl val="0"/>
      </c:catAx>
      <c:valAx>
        <c:axId val="42330558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23305912"/>
        <c:crosses val="autoZero"/>
        <c:crossBetween val="between"/>
      </c:valAx>
      <c:spPr>
        <a:noFill/>
        <a:ln>
          <a:noFill/>
        </a:ln>
        <a:effectLst/>
      </c:spPr>
    </c:plotArea>
    <c:legend>
      <c:legendPos val="r"/>
      <c:layout>
        <c:manualLayout>
          <c:xMode val="edge"/>
          <c:yMode val="edge"/>
          <c:x val="0.71843187802508035"/>
          <c:y val="0.80086071394050251"/>
          <c:w val="0.20073008083229366"/>
          <c:h val="0.16255812720379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[ODI Cricket Match Analysis.xlsx]Pivot Calculation!Second </c:name>
    <c:fmtId val="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576004491975822E-2"/>
          <c:y val="3.895404031942816E-2"/>
          <c:w val="0.6962521228964027"/>
          <c:h val="0.53240520466856533"/>
        </c:manualLayout>
      </c:layout>
      <c:lineChart>
        <c:grouping val="standard"/>
        <c:varyColors val="0"/>
        <c:ser>
          <c:idx val="0"/>
          <c:order val="0"/>
          <c:tx>
            <c:strRef>
              <c:f>'Pivot Calculation'!$K$38</c:f>
              <c:strCache>
                <c:ptCount val="1"/>
                <c:pt idx="0">
                  <c:v>Max</c:v>
                </c:pt>
              </c:strCache>
            </c:strRef>
          </c:tx>
          <c:spPr>
            <a:ln w="34925" cap="rnd">
              <a:solidFill>
                <a:schemeClr val="accent1">
                  <a:shade val="65000"/>
                </a:schemeClr>
              </a:solidFill>
              <a:round/>
            </a:ln>
            <a:effectLst>
              <a:outerShdw blurRad="57150" dist="19050" dir="5400000" algn="ctr" rotWithShape="0">
                <a:srgbClr val="000000">
                  <a:alpha val="63000"/>
                </a:srgbClr>
              </a:outerShdw>
            </a:effectLst>
          </c:spPr>
          <c:marker>
            <c:symbol val="none"/>
          </c:marker>
          <c:cat>
            <c:strRef>
              <c:f>'Pivot Calculation'!$J$39:$J$67</c:f>
              <c:strCache>
                <c:ptCount val="28"/>
                <c:pt idx="0">
                  <c:v>AFGHANISTAN</c:v>
                </c:pt>
                <c:pt idx="1">
                  <c:v>AFRICA XI</c:v>
                </c:pt>
                <c:pt idx="2">
                  <c:v>ASIA XI</c:v>
                </c:pt>
                <c:pt idx="3">
                  <c:v>AUSTRALIA</c:v>
                </c:pt>
                <c:pt idx="4">
                  <c:v>BANGLADESH</c:v>
                </c:pt>
                <c:pt idx="5">
                  <c:v>BERMUDA</c:v>
                </c:pt>
                <c:pt idx="6">
                  <c:v>CANADA</c:v>
                </c:pt>
                <c:pt idx="7">
                  <c:v>EAST (AND CENTRAL) AFRICA</c:v>
                </c:pt>
                <c:pt idx="8">
                  <c:v>ENGLAND</c:v>
                </c:pt>
                <c:pt idx="9">
                  <c:v>HONG KONG</c:v>
                </c:pt>
                <c:pt idx="10">
                  <c:v>ICC WORLD XI</c:v>
                </c:pt>
                <c:pt idx="11">
                  <c:v>INDIA</c:v>
                </c:pt>
                <c:pt idx="12">
                  <c:v>IRELAND</c:v>
                </c:pt>
                <c:pt idx="13">
                  <c:v>KENYA</c:v>
                </c:pt>
                <c:pt idx="14">
                  <c:v>NAMIBIA</c:v>
                </c:pt>
                <c:pt idx="15">
                  <c:v>NEPAL</c:v>
                </c:pt>
                <c:pt idx="16">
                  <c:v>NETHERLANDS</c:v>
                </c:pt>
                <c:pt idx="17">
                  <c:v>NEW ZEALAND</c:v>
                </c:pt>
                <c:pt idx="18">
                  <c:v>OMAN</c:v>
                </c:pt>
                <c:pt idx="19">
                  <c:v>PAKISTAN</c:v>
                </c:pt>
                <c:pt idx="20">
                  <c:v>PAPUA NEW GUINEA</c:v>
                </c:pt>
                <c:pt idx="21">
                  <c:v>SCOTLAND</c:v>
                </c:pt>
                <c:pt idx="22">
                  <c:v>SOUTH AFRICA</c:v>
                </c:pt>
                <c:pt idx="23">
                  <c:v>SRI LANKA</c:v>
                </c:pt>
                <c:pt idx="24">
                  <c:v>UNITED ARAB EMIRATES</c:v>
                </c:pt>
                <c:pt idx="25">
                  <c:v>UNITED STATES OF AMERICA</c:v>
                </c:pt>
                <c:pt idx="26">
                  <c:v>WEST INDIES</c:v>
                </c:pt>
                <c:pt idx="27">
                  <c:v>ZIMBABWE</c:v>
                </c:pt>
              </c:strCache>
            </c:strRef>
          </c:cat>
          <c:val>
            <c:numRef>
              <c:f>'Pivot Calculation'!$K$39:$K$67</c:f>
              <c:numCache>
                <c:formatCode>General</c:formatCode>
                <c:ptCount val="28"/>
                <c:pt idx="0">
                  <c:v>276</c:v>
                </c:pt>
                <c:pt idx="1">
                  <c:v>318</c:v>
                </c:pt>
                <c:pt idx="2">
                  <c:v>232</c:v>
                </c:pt>
                <c:pt idx="3">
                  <c:v>359</c:v>
                </c:pt>
                <c:pt idx="4">
                  <c:v>322</c:v>
                </c:pt>
                <c:pt idx="5">
                  <c:v>269</c:v>
                </c:pt>
                <c:pt idx="6">
                  <c:v>312</c:v>
                </c:pt>
                <c:pt idx="7">
                  <c:v>128</c:v>
                </c:pt>
                <c:pt idx="8">
                  <c:v>366</c:v>
                </c:pt>
                <c:pt idx="9">
                  <c:v>259</c:v>
                </c:pt>
                <c:pt idx="10">
                  <c:v>273</c:v>
                </c:pt>
                <c:pt idx="11">
                  <c:v>362</c:v>
                </c:pt>
                <c:pt idx="12">
                  <c:v>329</c:v>
                </c:pt>
                <c:pt idx="13">
                  <c:v>286</c:v>
                </c:pt>
                <c:pt idx="14">
                  <c:v>250</c:v>
                </c:pt>
                <c:pt idx="15">
                  <c:v>255</c:v>
                </c:pt>
                <c:pt idx="16">
                  <c:v>268</c:v>
                </c:pt>
                <c:pt idx="17">
                  <c:v>350</c:v>
                </c:pt>
                <c:pt idx="18">
                  <c:v>81</c:v>
                </c:pt>
                <c:pt idx="19">
                  <c:v>344</c:v>
                </c:pt>
                <c:pt idx="20">
                  <c:v>264</c:v>
                </c:pt>
                <c:pt idx="21">
                  <c:v>323</c:v>
                </c:pt>
                <c:pt idx="22">
                  <c:v>438</c:v>
                </c:pt>
                <c:pt idx="23">
                  <c:v>411</c:v>
                </c:pt>
                <c:pt idx="24">
                  <c:v>300</c:v>
                </c:pt>
                <c:pt idx="25">
                  <c:v>137</c:v>
                </c:pt>
                <c:pt idx="26">
                  <c:v>389</c:v>
                </c:pt>
                <c:pt idx="27">
                  <c:v>334</c:v>
                </c:pt>
              </c:numCache>
            </c:numRef>
          </c:val>
          <c:smooth val="0"/>
          <c:extLst>
            <c:ext xmlns:c16="http://schemas.microsoft.com/office/drawing/2014/chart" uri="{C3380CC4-5D6E-409C-BE32-E72D297353CC}">
              <c16:uniqueId val="{00000000-F092-4D4E-A048-28055D308C8C}"/>
            </c:ext>
          </c:extLst>
        </c:ser>
        <c:ser>
          <c:idx val="1"/>
          <c:order val="1"/>
          <c:tx>
            <c:strRef>
              <c:f>'Pivot Calculation'!$L$38</c:f>
              <c:strCache>
                <c:ptCount val="1"/>
                <c:pt idx="0">
                  <c:v>Min</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Calculation'!$J$39:$J$67</c:f>
              <c:strCache>
                <c:ptCount val="28"/>
                <c:pt idx="0">
                  <c:v>AFGHANISTAN</c:v>
                </c:pt>
                <c:pt idx="1">
                  <c:v>AFRICA XI</c:v>
                </c:pt>
                <c:pt idx="2">
                  <c:v>ASIA XI</c:v>
                </c:pt>
                <c:pt idx="3">
                  <c:v>AUSTRALIA</c:v>
                </c:pt>
                <c:pt idx="4">
                  <c:v>BANGLADESH</c:v>
                </c:pt>
                <c:pt idx="5">
                  <c:v>BERMUDA</c:v>
                </c:pt>
                <c:pt idx="6">
                  <c:v>CANADA</c:v>
                </c:pt>
                <c:pt idx="7">
                  <c:v>EAST (AND CENTRAL) AFRICA</c:v>
                </c:pt>
                <c:pt idx="8">
                  <c:v>ENGLAND</c:v>
                </c:pt>
                <c:pt idx="9">
                  <c:v>HONG KONG</c:v>
                </c:pt>
                <c:pt idx="10">
                  <c:v>ICC WORLD XI</c:v>
                </c:pt>
                <c:pt idx="11">
                  <c:v>INDIA</c:v>
                </c:pt>
                <c:pt idx="12">
                  <c:v>IRELAND</c:v>
                </c:pt>
                <c:pt idx="13">
                  <c:v>KENYA</c:v>
                </c:pt>
                <c:pt idx="14">
                  <c:v>NAMIBIA</c:v>
                </c:pt>
                <c:pt idx="15">
                  <c:v>NEPAL</c:v>
                </c:pt>
                <c:pt idx="16">
                  <c:v>NETHERLANDS</c:v>
                </c:pt>
                <c:pt idx="17">
                  <c:v>NEW ZEALAND</c:v>
                </c:pt>
                <c:pt idx="18">
                  <c:v>OMAN</c:v>
                </c:pt>
                <c:pt idx="19">
                  <c:v>PAKISTAN</c:v>
                </c:pt>
                <c:pt idx="20">
                  <c:v>PAPUA NEW GUINEA</c:v>
                </c:pt>
                <c:pt idx="21">
                  <c:v>SCOTLAND</c:v>
                </c:pt>
                <c:pt idx="22">
                  <c:v>SOUTH AFRICA</c:v>
                </c:pt>
                <c:pt idx="23">
                  <c:v>SRI LANKA</c:v>
                </c:pt>
                <c:pt idx="24">
                  <c:v>UNITED ARAB EMIRATES</c:v>
                </c:pt>
                <c:pt idx="25">
                  <c:v>UNITED STATES OF AMERICA</c:v>
                </c:pt>
                <c:pt idx="26">
                  <c:v>WEST INDIES</c:v>
                </c:pt>
                <c:pt idx="27">
                  <c:v>ZIMBABWE</c:v>
                </c:pt>
              </c:strCache>
            </c:strRef>
          </c:cat>
          <c:val>
            <c:numRef>
              <c:f>'Pivot Calculation'!$L$39:$L$67</c:f>
              <c:numCache>
                <c:formatCode>General</c:formatCode>
                <c:ptCount val="28"/>
                <c:pt idx="0">
                  <c:v>58</c:v>
                </c:pt>
                <c:pt idx="1">
                  <c:v>250</c:v>
                </c:pt>
                <c:pt idx="2">
                  <c:v>8</c:v>
                </c:pt>
                <c:pt idx="3">
                  <c:v>15</c:v>
                </c:pt>
                <c:pt idx="4">
                  <c:v>32</c:v>
                </c:pt>
                <c:pt idx="5">
                  <c:v>78</c:v>
                </c:pt>
                <c:pt idx="6">
                  <c:v>62</c:v>
                </c:pt>
                <c:pt idx="7">
                  <c:v>94</c:v>
                </c:pt>
                <c:pt idx="8">
                  <c:v>7</c:v>
                </c:pt>
                <c:pt idx="9">
                  <c:v>105</c:v>
                </c:pt>
                <c:pt idx="10">
                  <c:v>137</c:v>
                </c:pt>
                <c:pt idx="11">
                  <c:v>9</c:v>
                </c:pt>
                <c:pt idx="12">
                  <c:v>82</c:v>
                </c:pt>
                <c:pt idx="13">
                  <c:v>97</c:v>
                </c:pt>
                <c:pt idx="14">
                  <c:v>45</c:v>
                </c:pt>
                <c:pt idx="15">
                  <c:v>134</c:v>
                </c:pt>
                <c:pt idx="16">
                  <c:v>70</c:v>
                </c:pt>
                <c:pt idx="17">
                  <c:v>13</c:v>
                </c:pt>
                <c:pt idx="18">
                  <c:v>81</c:v>
                </c:pt>
                <c:pt idx="19">
                  <c:v>46</c:v>
                </c:pt>
                <c:pt idx="20">
                  <c:v>113</c:v>
                </c:pt>
                <c:pt idx="21">
                  <c:v>31</c:v>
                </c:pt>
                <c:pt idx="22">
                  <c:v>10</c:v>
                </c:pt>
                <c:pt idx="23">
                  <c:v>14</c:v>
                </c:pt>
                <c:pt idx="24">
                  <c:v>91</c:v>
                </c:pt>
                <c:pt idx="25">
                  <c:v>137</c:v>
                </c:pt>
                <c:pt idx="26">
                  <c:v>6</c:v>
                </c:pt>
                <c:pt idx="27">
                  <c:v>17</c:v>
                </c:pt>
              </c:numCache>
            </c:numRef>
          </c:val>
          <c:smooth val="0"/>
          <c:extLst>
            <c:ext xmlns:c16="http://schemas.microsoft.com/office/drawing/2014/chart" uri="{C3380CC4-5D6E-409C-BE32-E72D297353CC}">
              <c16:uniqueId val="{00000001-F092-4D4E-A048-28055D308C8C}"/>
            </c:ext>
          </c:extLst>
        </c:ser>
        <c:ser>
          <c:idx val="2"/>
          <c:order val="2"/>
          <c:tx>
            <c:strRef>
              <c:f>'Pivot Calculation'!$M$38</c:f>
              <c:strCache>
                <c:ptCount val="1"/>
                <c:pt idx="0">
                  <c:v>Avg</c:v>
                </c:pt>
              </c:strCache>
            </c:strRef>
          </c:tx>
          <c:spPr>
            <a:ln w="34925" cap="rnd">
              <a:solidFill>
                <a:schemeClr val="accent1">
                  <a:tint val="65000"/>
                </a:schemeClr>
              </a:solidFill>
              <a:round/>
            </a:ln>
            <a:effectLst>
              <a:outerShdw blurRad="57150" dist="19050" dir="5400000" algn="ctr" rotWithShape="0">
                <a:srgbClr val="000000">
                  <a:alpha val="63000"/>
                </a:srgbClr>
              </a:outerShdw>
            </a:effectLst>
          </c:spPr>
          <c:marker>
            <c:symbol val="none"/>
          </c:marker>
          <c:cat>
            <c:strRef>
              <c:f>'Pivot Calculation'!$J$39:$J$67</c:f>
              <c:strCache>
                <c:ptCount val="28"/>
                <c:pt idx="0">
                  <c:v>AFGHANISTAN</c:v>
                </c:pt>
                <c:pt idx="1">
                  <c:v>AFRICA XI</c:v>
                </c:pt>
                <c:pt idx="2">
                  <c:v>ASIA XI</c:v>
                </c:pt>
                <c:pt idx="3">
                  <c:v>AUSTRALIA</c:v>
                </c:pt>
                <c:pt idx="4">
                  <c:v>BANGLADESH</c:v>
                </c:pt>
                <c:pt idx="5">
                  <c:v>BERMUDA</c:v>
                </c:pt>
                <c:pt idx="6">
                  <c:v>CANADA</c:v>
                </c:pt>
                <c:pt idx="7">
                  <c:v>EAST (AND CENTRAL) AFRICA</c:v>
                </c:pt>
                <c:pt idx="8">
                  <c:v>ENGLAND</c:v>
                </c:pt>
                <c:pt idx="9">
                  <c:v>HONG KONG</c:v>
                </c:pt>
                <c:pt idx="10">
                  <c:v>ICC WORLD XI</c:v>
                </c:pt>
                <c:pt idx="11">
                  <c:v>INDIA</c:v>
                </c:pt>
                <c:pt idx="12">
                  <c:v>IRELAND</c:v>
                </c:pt>
                <c:pt idx="13">
                  <c:v>KENYA</c:v>
                </c:pt>
                <c:pt idx="14">
                  <c:v>NAMIBIA</c:v>
                </c:pt>
                <c:pt idx="15">
                  <c:v>NEPAL</c:v>
                </c:pt>
                <c:pt idx="16">
                  <c:v>NETHERLANDS</c:v>
                </c:pt>
                <c:pt idx="17">
                  <c:v>NEW ZEALAND</c:v>
                </c:pt>
                <c:pt idx="18">
                  <c:v>OMAN</c:v>
                </c:pt>
                <c:pt idx="19">
                  <c:v>PAKISTAN</c:v>
                </c:pt>
                <c:pt idx="20">
                  <c:v>PAPUA NEW GUINEA</c:v>
                </c:pt>
                <c:pt idx="21">
                  <c:v>SCOTLAND</c:v>
                </c:pt>
                <c:pt idx="22">
                  <c:v>SOUTH AFRICA</c:v>
                </c:pt>
                <c:pt idx="23">
                  <c:v>SRI LANKA</c:v>
                </c:pt>
                <c:pt idx="24">
                  <c:v>UNITED ARAB EMIRATES</c:v>
                </c:pt>
                <c:pt idx="25">
                  <c:v>UNITED STATES OF AMERICA</c:v>
                </c:pt>
                <c:pt idx="26">
                  <c:v>WEST INDIES</c:v>
                </c:pt>
                <c:pt idx="27">
                  <c:v>ZIMBABWE</c:v>
                </c:pt>
              </c:strCache>
            </c:strRef>
          </c:cat>
          <c:val>
            <c:numRef>
              <c:f>'Pivot Calculation'!$M$39:$M$67</c:f>
              <c:numCache>
                <c:formatCode>0</c:formatCode>
                <c:ptCount val="28"/>
                <c:pt idx="0">
                  <c:v>189.90566037735849</c:v>
                </c:pt>
                <c:pt idx="1">
                  <c:v>289.25</c:v>
                </c:pt>
                <c:pt idx="2">
                  <c:v>145.33333333333334</c:v>
                </c:pt>
                <c:pt idx="3">
                  <c:v>200.3391089108911</c:v>
                </c:pt>
                <c:pt idx="4">
                  <c:v>190.97109826589596</c:v>
                </c:pt>
                <c:pt idx="5">
                  <c:v>165.5</c:v>
                </c:pt>
                <c:pt idx="6">
                  <c:v>187.81578947368422</c:v>
                </c:pt>
                <c:pt idx="7">
                  <c:v>111</c:v>
                </c:pt>
                <c:pt idx="8">
                  <c:v>201.15135135135134</c:v>
                </c:pt>
                <c:pt idx="9">
                  <c:v>168.25</c:v>
                </c:pt>
                <c:pt idx="10">
                  <c:v>190.66666666666666</c:v>
                </c:pt>
                <c:pt idx="11">
                  <c:v>209.58333333333334</c:v>
                </c:pt>
                <c:pt idx="12">
                  <c:v>195.49315068493149</c:v>
                </c:pt>
                <c:pt idx="13">
                  <c:v>181.11428571428573</c:v>
                </c:pt>
                <c:pt idx="14">
                  <c:v>138.33333333333334</c:v>
                </c:pt>
                <c:pt idx="15">
                  <c:v>188.33333333333334</c:v>
                </c:pt>
                <c:pt idx="16">
                  <c:v>178.45238095238096</c:v>
                </c:pt>
                <c:pt idx="17">
                  <c:v>196.13802816901409</c:v>
                </c:pt>
                <c:pt idx="18">
                  <c:v>81</c:v>
                </c:pt>
                <c:pt idx="19">
                  <c:v>202.28337236533957</c:v>
                </c:pt>
                <c:pt idx="20">
                  <c:v>189.45454545454547</c:v>
                </c:pt>
                <c:pt idx="21">
                  <c:v>179.91304347826087</c:v>
                </c:pt>
                <c:pt idx="22">
                  <c:v>205.92434210526315</c:v>
                </c:pt>
                <c:pt idx="23">
                  <c:v>198.79197994987467</c:v>
                </c:pt>
                <c:pt idx="24">
                  <c:v>194.58064516129033</c:v>
                </c:pt>
                <c:pt idx="25">
                  <c:v>137</c:v>
                </c:pt>
                <c:pt idx="26">
                  <c:v>194.77464788732394</c:v>
                </c:pt>
                <c:pt idx="27">
                  <c:v>194.66153846153847</c:v>
                </c:pt>
              </c:numCache>
            </c:numRef>
          </c:val>
          <c:smooth val="0"/>
          <c:extLst>
            <c:ext xmlns:c16="http://schemas.microsoft.com/office/drawing/2014/chart" uri="{C3380CC4-5D6E-409C-BE32-E72D297353CC}">
              <c16:uniqueId val="{00000002-F092-4D4E-A048-28055D308C8C}"/>
            </c:ext>
          </c:extLst>
        </c:ser>
        <c:dLbls>
          <c:showLegendKey val="0"/>
          <c:showVal val="0"/>
          <c:showCatName val="0"/>
          <c:showSerName val="0"/>
          <c:showPercent val="0"/>
          <c:showBubbleSize val="0"/>
        </c:dLbls>
        <c:smooth val="0"/>
        <c:axId val="428136032"/>
        <c:axId val="428136360"/>
      </c:lineChart>
      <c:catAx>
        <c:axId val="4281360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8136360"/>
        <c:crosses val="autoZero"/>
        <c:auto val="1"/>
        <c:lblAlgn val="ctr"/>
        <c:lblOffset val="100"/>
        <c:noMultiLvlLbl val="0"/>
      </c:catAx>
      <c:valAx>
        <c:axId val="4281363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8136032"/>
        <c:crosses val="autoZero"/>
        <c:crossBetween val="between"/>
      </c:valAx>
      <c:spPr>
        <a:noFill/>
        <a:ln>
          <a:noFill/>
        </a:ln>
        <a:effectLst/>
      </c:spPr>
    </c:plotArea>
    <c:legend>
      <c:legendPos val="r"/>
      <c:layout>
        <c:manualLayout>
          <c:xMode val="edge"/>
          <c:yMode val="edge"/>
          <c:x val="0.78726107765941022"/>
          <c:y val="8.042999944155918E-2"/>
          <c:w val="0.20654083680716381"/>
          <c:h val="0.84853241749036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[ODI Cricket Match Analysis.xlsx]Pivot Calculation!PivotTable6</c:name>
    <c:fmtId val="29"/>
  </c:pivotSource>
  <c:chart>
    <c:autoTitleDeleted val="1"/>
    <c:pivotFmts>
      <c:pivotFmt>
        <c:idx val="0"/>
        <c:spPr>
          <a:solidFill>
            <a:schemeClr val="accent4">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alpha val="85000"/>
            </a:schemeClr>
          </a:solidFill>
          <a:ln w="9525" cap="flat" cmpd="sng" algn="ctr">
            <a:solidFill>
              <a:schemeClr val="lt1">
                <a:alpha val="50000"/>
              </a:schemeClr>
            </a:solidFill>
            <a:round/>
          </a:ln>
          <a:effectLst/>
        </c:spPr>
      </c:pivotFmt>
      <c:pivotFmt>
        <c:idx val="12"/>
        <c:spPr>
          <a:solidFill>
            <a:schemeClr val="accent4">
              <a:alpha val="85000"/>
            </a:schemeClr>
          </a:solidFill>
          <a:ln w="9525" cap="flat" cmpd="sng" algn="ctr">
            <a:solidFill>
              <a:schemeClr val="lt1">
                <a:alpha val="50000"/>
              </a:schemeClr>
            </a:solidFill>
            <a:round/>
          </a:ln>
          <a:effectLst/>
        </c:spPr>
      </c:pivotFmt>
      <c:pivotFmt>
        <c:idx val="13"/>
        <c:spPr>
          <a:solidFill>
            <a:schemeClr val="accent4">
              <a:alpha val="85000"/>
            </a:schemeClr>
          </a:solidFill>
          <a:ln w="9525" cap="flat" cmpd="sng" algn="ctr">
            <a:solidFill>
              <a:schemeClr val="lt1">
                <a:alpha val="50000"/>
              </a:schemeClr>
            </a:solidFill>
            <a:round/>
          </a:ln>
          <a:effectLst/>
        </c:spPr>
      </c:pivotFmt>
      <c:pivotFmt>
        <c:idx val="14"/>
        <c:spPr>
          <a:solidFill>
            <a:schemeClr val="accent4">
              <a:alpha val="85000"/>
            </a:schemeClr>
          </a:solidFill>
          <a:ln w="9525" cap="flat" cmpd="sng" algn="ctr">
            <a:solidFill>
              <a:schemeClr val="lt1">
                <a:alpha val="50000"/>
              </a:schemeClr>
            </a:solidFill>
            <a:round/>
          </a:ln>
          <a:effectLst/>
        </c:spPr>
      </c:pivotFmt>
      <c:pivotFmt>
        <c:idx val="15"/>
        <c:spPr>
          <a:solidFill>
            <a:schemeClr val="accent4">
              <a:alpha val="85000"/>
            </a:schemeClr>
          </a:solidFill>
          <a:ln w="9525" cap="flat" cmpd="sng" algn="ctr">
            <a:solidFill>
              <a:schemeClr val="lt1">
                <a:alpha val="50000"/>
              </a:schemeClr>
            </a:solidFill>
            <a:round/>
          </a:ln>
          <a:effectLst/>
        </c:spPr>
      </c:pivotFmt>
      <c:pivotFmt>
        <c:idx val="16"/>
        <c:spPr>
          <a:solidFill>
            <a:schemeClr val="accent4">
              <a:alpha val="85000"/>
            </a:schemeClr>
          </a:solidFill>
          <a:ln w="9525" cap="flat" cmpd="sng" algn="ctr">
            <a:solidFill>
              <a:schemeClr val="lt1">
                <a:alpha val="50000"/>
              </a:schemeClr>
            </a:solidFill>
            <a:round/>
          </a:ln>
          <a:effectLst/>
        </c:spPr>
      </c:pivotFmt>
      <c:pivotFmt>
        <c:idx val="17"/>
        <c:spPr>
          <a:solidFill>
            <a:schemeClr val="accent4">
              <a:alpha val="85000"/>
            </a:schemeClr>
          </a:solidFill>
          <a:ln w="9525" cap="flat" cmpd="sng" algn="ctr">
            <a:solidFill>
              <a:schemeClr val="lt1">
                <a:alpha val="50000"/>
              </a:schemeClr>
            </a:solidFill>
            <a:round/>
          </a:ln>
          <a:effectLst/>
        </c:spPr>
      </c:pivotFmt>
      <c:pivotFmt>
        <c:idx val="18"/>
        <c:spPr>
          <a:solidFill>
            <a:schemeClr val="accent4">
              <a:alpha val="85000"/>
            </a:schemeClr>
          </a:solidFill>
          <a:ln w="9525" cap="flat" cmpd="sng" algn="ctr">
            <a:solidFill>
              <a:schemeClr val="lt1">
                <a:alpha val="50000"/>
              </a:schemeClr>
            </a:solidFill>
            <a:round/>
          </a:ln>
          <a:effectLst/>
        </c:spPr>
      </c:pivotFmt>
      <c:pivotFmt>
        <c:idx val="19"/>
        <c:spPr>
          <a:solidFill>
            <a:schemeClr val="accent4">
              <a:alpha val="85000"/>
            </a:schemeClr>
          </a:solidFill>
          <a:ln w="9525" cap="flat" cmpd="sng" algn="ctr">
            <a:solidFill>
              <a:schemeClr val="lt1">
                <a:alpha val="50000"/>
              </a:schemeClr>
            </a:solidFill>
            <a:round/>
          </a:ln>
          <a:effectLst/>
        </c:spPr>
      </c:pivotFmt>
      <c:pivotFmt>
        <c:idx val="20"/>
        <c:spPr>
          <a:solidFill>
            <a:schemeClr val="accent4">
              <a:alpha val="85000"/>
            </a:schemeClr>
          </a:solidFill>
          <a:ln w="9525" cap="flat" cmpd="sng" algn="ctr">
            <a:solidFill>
              <a:schemeClr val="lt1">
                <a:alpha val="50000"/>
              </a:schemeClr>
            </a:solidFill>
            <a:round/>
          </a:ln>
          <a:effectLst/>
        </c:spPr>
      </c:pivotFmt>
      <c:pivotFmt>
        <c:idx val="21"/>
        <c:spPr>
          <a:solidFill>
            <a:schemeClr val="accent4">
              <a:alpha val="85000"/>
            </a:schemeClr>
          </a:solidFill>
          <a:ln w="9525" cap="flat" cmpd="sng" algn="ctr">
            <a:solidFill>
              <a:schemeClr val="lt1">
                <a:alpha val="50000"/>
              </a:schemeClr>
            </a:solidFill>
            <a:round/>
          </a:ln>
          <a:effectLst/>
        </c:spPr>
      </c:pivotFmt>
      <c:pivotFmt>
        <c:idx val="22"/>
        <c:spPr>
          <a:solidFill>
            <a:schemeClr val="accent4">
              <a:alpha val="85000"/>
            </a:schemeClr>
          </a:solidFill>
          <a:ln w="9525" cap="flat" cmpd="sng" algn="ctr">
            <a:solidFill>
              <a:schemeClr val="lt1">
                <a:alpha val="50000"/>
              </a:schemeClr>
            </a:solidFill>
            <a:round/>
          </a:ln>
          <a:effectLst/>
        </c:spPr>
      </c:pivotFmt>
      <c:pivotFmt>
        <c:idx val="23"/>
        <c:spPr>
          <a:solidFill>
            <a:schemeClr val="accent4">
              <a:alpha val="85000"/>
            </a:schemeClr>
          </a:solidFill>
          <a:ln w="9525" cap="flat" cmpd="sng" algn="ctr">
            <a:solidFill>
              <a:schemeClr val="lt1">
                <a:alpha val="50000"/>
              </a:schemeClr>
            </a:solidFill>
            <a:round/>
          </a:ln>
          <a:effectLst/>
        </c:spPr>
      </c:pivotFmt>
      <c:pivotFmt>
        <c:idx val="24"/>
        <c:spPr>
          <a:solidFill>
            <a:schemeClr val="accent4">
              <a:alpha val="85000"/>
            </a:schemeClr>
          </a:solidFill>
          <a:ln w="9525" cap="flat" cmpd="sng" algn="ctr">
            <a:solidFill>
              <a:schemeClr val="lt1">
                <a:alpha val="50000"/>
              </a:schemeClr>
            </a:solidFill>
            <a:round/>
          </a:ln>
          <a:effectLst/>
        </c:spPr>
      </c:pivotFmt>
      <c:pivotFmt>
        <c:idx val="25"/>
        <c:spPr>
          <a:solidFill>
            <a:schemeClr val="accent4">
              <a:alpha val="85000"/>
            </a:schemeClr>
          </a:solidFill>
          <a:ln w="9525" cap="flat" cmpd="sng" algn="ctr">
            <a:solidFill>
              <a:schemeClr val="lt1">
                <a:alpha val="50000"/>
              </a:schemeClr>
            </a:solidFill>
            <a:round/>
          </a:ln>
          <a:effectLst/>
        </c:spPr>
      </c:pivotFmt>
      <c:pivotFmt>
        <c:idx val="26"/>
        <c:spPr>
          <a:solidFill>
            <a:schemeClr val="accent4">
              <a:alpha val="85000"/>
            </a:schemeClr>
          </a:solidFill>
          <a:ln w="9525" cap="flat" cmpd="sng" algn="ctr">
            <a:solidFill>
              <a:schemeClr val="lt1">
                <a:alpha val="50000"/>
              </a:schemeClr>
            </a:solidFill>
            <a:round/>
          </a:ln>
          <a:effectLst/>
        </c:spPr>
      </c:pivotFmt>
      <c:pivotFmt>
        <c:idx val="27"/>
        <c:spPr>
          <a:solidFill>
            <a:schemeClr val="accent4">
              <a:alpha val="85000"/>
            </a:schemeClr>
          </a:solidFill>
          <a:ln w="9525" cap="flat" cmpd="sng" algn="ctr">
            <a:solidFill>
              <a:schemeClr val="lt1">
                <a:alpha val="50000"/>
              </a:schemeClr>
            </a:solidFill>
            <a:round/>
          </a:ln>
          <a:effectLst/>
        </c:spPr>
      </c:pivotFmt>
      <c:pivotFmt>
        <c:idx val="28"/>
        <c:spPr>
          <a:solidFill>
            <a:schemeClr val="accent4">
              <a:alpha val="85000"/>
            </a:schemeClr>
          </a:solidFill>
          <a:ln w="9525" cap="flat" cmpd="sng" algn="ctr">
            <a:solidFill>
              <a:schemeClr val="lt1">
                <a:alpha val="50000"/>
              </a:schemeClr>
            </a:solidFill>
            <a:round/>
          </a:ln>
          <a:effectLst/>
        </c:spPr>
      </c:pivotFmt>
      <c:pivotFmt>
        <c:idx val="29"/>
        <c:spPr>
          <a:solidFill>
            <a:schemeClr val="accent4">
              <a:alpha val="85000"/>
            </a:schemeClr>
          </a:solidFill>
          <a:ln w="9525" cap="flat" cmpd="sng" algn="ctr">
            <a:solidFill>
              <a:schemeClr val="lt1">
                <a:alpha val="50000"/>
              </a:schemeClr>
            </a:solidFill>
            <a:round/>
          </a:ln>
          <a:effectLst/>
        </c:spPr>
      </c:pivotFmt>
      <c:pivotFmt>
        <c:idx val="30"/>
        <c:spPr>
          <a:solidFill>
            <a:schemeClr val="accent4">
              <a:alpha val="85000"/>
            </a:schemeClr>
          </a:solidFill>
          <a:ln w="9525" cap="flat" cmpd="sng" algn="ctr">
            <a:solidFill>
              <a:schemeClr val="lt1">
                <a:alpha val="50000"/>
              </a:schemeClr>
            </a:solidFill>
            <a:round/>
          </a:ln>
          <a:effectLst/>
        </c:spPr>
      </c:pivotFmt>
      <c:pivotFmt>
        <c:idx val="31"/>
        <c:spPr>
          <a:solidFill>
            <a:schemeClr val="accent4">
              <a:alpha val="85000"/>
            </a:schemeClr>
          </a:solidFill>
          <a:ln w="9525" cap="flat" cmpd="sng" algn="ctr">
            <a:solidFill>
              <a:schemeClr val="lt1">
                <a:alpha val="50000"/>
              </a:schemeClr>
            </a:solidFill>
            <a:round/>
          </a:ln>
          <a:effectLst/>
        </c:spPr>
      </c:pivotFmt>
      <c:pivotFmt>
        <c:idx val="32"/>
        <c:spPr>
          <a:solidFill>
            <a:schemeClr val="accent4">
              <a:alpha val="85000"/>
            </a:schemeClr>
          </a:solidFill>
          <a:ln w="9525" cap="flat" cmpd="sng" algn="ctr">
            <a:solidFill>
              <a:schemeClr val="lt1">
                <a:alpha val="50000"/>
              </a:schemeClr>
            </a:solidFill>
            <a:round/>
          </a:ln>
          <a:effectLst/>
        </c:spPr>
      </c:pivotFmt>
      <c:pivotFmt>
        <c:idx val="33"/>
        <c:spPr>
          <a:solidFill>
            <a:schemeClr val="accent4">
              <a:alpha val="85000"/>
            </a:schemeClr>
          </a:solidFill>
          <a:ln w="9525" cap="flat" cmpd="sng" algn="ctr">
            <a:solidFill>
              <a:schemeClr val="lt1">
                <a:alpha val="50000"/>
              </a:schemeClr>
            </a:solidFill>
            <a:round/>
          </a:ln>
          <a:effectLst/>
        </c:spPr>
      </c:pivotFmt>
      <c:pivotFmt>
        <c:idx val="34"/>
        <c:spPr>
          <a:solidFill>
            <a:schemeClr val="accent4">
              <a:alpha val="85000"/>
            </a:schemeClr>
          </a:solidFill>
          <a:ln w="9525" cap="flat" cmpd="sng" algn="ctr">
            <a:solidFill>
              <a:schemeClr val="lt1">
                <a:alpha val="50000"/>
              </a:schemeClr>
            </a:solidFill>
            <a:round/>
          </a:ln>
          <a:effectLst/>
        </c:spPr>
      </c:pivotFmt>
      <c:pivotFmt>
        <c:idx val="35"/>
        <c:spPr>
          <a:solidFill>
            <a:schemeClr val="accent4">
              <a:alpha val="85000"/>
            </a:schemeClr>
          </a:solidFill>
          <a:ln w="9525" cap="flat" cmpd="sng" algn="ctr">
            <a:solidFill>
              <a:schemeClr val="lt1">
                <a:alpha val="50000"/>
              </a:schemeClr>
            </a:solidFill>
            <a:round/>
          </a:ln>
          <a:effectLst/>
        </c:spPr>
      </c:pivotFmt>
      <c:pivotFmt>
        <c:idx val="36"/>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4">
              <a:alpha val="85000"/>
            </a:schemeClr>
          </a:solidFill>
          <a:ln w="9525" cap="flat" cmpd="sng" algn="ctr">
            <a:solidFill>
              <a:schemeClr val="lt1">
                <a:alpha val="50000"/>
              </a:schemeClr>
            </a:solidFill>
            <a:round/>
          </a:ln>
          <a:effectLst/>
        </c:spPr>
      </c:pivotFmt>
      <c:pivotFmt>
        <c:idx val="38"/>
        <c:spPr>
          <a:solidFill>
            <a:schemeClr val="accent4">
              <a:alpha val="85000"/>
            </a:schemeClr>
          </a:solidFill>
          <a:ln w="9525" cap="flat" cmpd="sng" algn="ctr">
            <a:solidFill>
              <a:schemeClr val="lt1">
                <a:alpha val="50000"/>
              </a:schemeClr>
            </a:solidFill>
            <a:round/>
          </a:ln>
          <a:effectLst/>
        </c:spPr>
      </c:pivotFmt>
      <c:pivotFmt>
        <c:idx val="39"/>
        <c:spPr>
          <a:solidFill>
            <a:schemeClr val="accent4">
              <a:alpha val="85000"/>
            </a:schemeClr>
          </a:solidFill>
          <a:ln w="9525" cap="flat" cmpd="sng" algn="ctr">
            <a:solidFill>
              <a:schemeClr val="lt1">
                <a:alpha val="50000"/>
              </a:schemeClr>
            </a:solidFill>
            <a:round/>
          </a:ln>
          <a:effectLst/>
        </c:spPr>
      </c:pivotFmt>
      <c:pivotFmt>
        <c:idx val="40"/>
        <c:spPr>
          <a:solidFill>
            <a:schemeClr val="accent4">
              <a:alpha val="85000"/>
            </a:schemeClr>
          </a:solidFill>
          <a:ln w="9525" cap="flat" cmpd="sng" algn="ctr">
            <a:solidFill>
              <a:schemeClr val="lt1">
                <a:alpha val="50000"/>
              </a:schemeClr>
            </a:solidFill>
            <a:round/>
          </a:ln>
          <a:effectLst/>
        </c:spPr>
      </c:pivotFmt>
      <c:pivotFmt>
        <c:idx val="41"/>
        <c:spPr>
          <a:solidFill>
            <a:schemeClr val="accent4">
              <a:alpha val="85000"/>
            </a:schemeClr>
          </a:solidFill>
          <a:ln w="9525" cap="flat" cmpd="sng" algn="ctr">
            <a:solidFill>
              <a:schemeClr val="lt1">
                <a:alpha val="50000"/>
              </a:schemeClr>
            </a:solidFill>
            <a:round/>
          </a:ln>
          <a:effectLst/>
        </c:spPr>
      </c:pivotFmt>
      <c:pivotFmt>
        <c:idx val="42"/>
        <c:spPr>
          <a:solidFill>
            <a:schemeClr val="accent4">
              <a:alpha val="85000"/>
            </a:schemeClr>
          </a:solidFill>
          <a:ln w="9525" cap="flat" cmpd="sng" algn="ctr">
            <a:solidFill>
              <a:schemeClr val="lt1">
                <a:alpha val="50000"/>
              </a:schemeClr>
            </a:solidFill>
            <a:round/>
          </a:ln>
          <a:effectLst/>
        </c:spPr>
      </c:pivotFmt>
      <c:pivotFmt>
        <c:idx val="43"/>
        <c:spPr>
          <a:solidFill>
            <a:schemeClr val="accent4">
              <a:alpha val="85000"/>
            </a:schemeClr>
          </a:solidFill>
          <a:ln w="9525" cap="flat" cmpd="sng" algn="ctr">
            <a:solidFill>
              <a:schemeClr val="lt1">
                <a:alpha val="50000"/>
              </a:schemeClr>
            </a:solidFill>
            <a:round/>
          </a:ln>
          <a:effectLst/>
        </c:spPr>
      </c:pivotFmt>
      <c:pivotFmt>
        <c:idx val="44"/>
        <c:spPr>
          <a:solidFill>
            <a:schemeClr val="accent4">
              <a:alpha val="85000"/>
            </a:schemeClr>
          </a:solidFill>
          <a:ln w="9525" cap="flat" cmpd="sng" algn="ctr">
            <a:solidFill>
              <a:schemeClr val="lt1">
                <a:alpha val="50000"/>
              </a:schemeClr>
            </a:solidFill>
            <a:round/>
          </a:ln>
          <a:effectLst/>
        </c:spPr>
      </c:pivotFmt>
      <c:pivotFmt>
        <c:idx val="45"/>
        <c:spPr>
          <a:solidFill>
            <a:schemeClr val="accent4">
              <a:alpha val="85000"/>
            </a:schemeClr>
          </a:solidFill>
          <a:ln w="9525" cap="flat" cmpd="sng" algn="ctr">
            <a:solidFill>
              <a:schemeClr val="lt1">
                <a:alpha val="50000"/>
              </a:schemeClr>
            </a:solidFill>
            <a:round/>
          </a:ln>
          <a:effectLst/>
        </c:spPr>
      </c:pivotFmt>
      <c:pivotFmt>
        <c:idx val="46"/>
        <c:spPr>
          <a:solidFill>
            <a:schemeClr val="accent4">
              <a:alpha val="85000"/>
            </a:schemeClr>
          </a:solidFill>
          <a:ln w="9525" cap="flat" cmpd="sng" algn="ctr">
            <a:solidFill>
              <a:schemeClr val="lt1">
                <a:alpha val="50000"/>
              </a:schemeClr>
            </a:solidFill>
            <a:round/>
          </a:ln>
          <a:effectLst/>
        </c:spPr>
      </c:pivotFmt>
      <c:pivotFmt>
        <c:idx val="47"/>
        <c:spPr>
          <a:solidFill>
            <a:schemeClr val="accent4">
              <a:alpha val="85000"/>
            </a:schemeClr>
          </a:solidFill>
          <a:ln w="9525" cap="flat" cmpd="sng" algn="ctr">
            <a:solidFill>
              <a:schemeClr val="lt1">
                <a:alpha val="50000"/>
              </a:schemeClr>
            </a:solidFill>
            <a:round/>
          </a:ln>
          <a:effectLst/>
        </c:spPr>
      </c:pivotFmt>
      <c:pivotFmt>
        <c:idx val="48"/>
        <c:spPr>
          <a:solidFill>
            <a:schemeClr val="accent4">
              <a:alpha val="85000"/>
            </a:schemeClr>
          </a:solidFill>
          <a:ln w="9525" cap="flat" cmpd="sng" algn="ctr">
            <a:solidFill>
              <a:schemeClr val="lt1">
                <a:alpha val="50000"/>
              </a:schemeClr>
            </a:solidFill>
            <a:round/>
          </a:ln>
          <a:effectLst/>
        </c:spPr>
      </c:pivotFmt>
      <c:pivotFmt>
        <c:idx val="49"/>
        <c:spPr>
          <a:solidFill>
            <a:schemeClr val="accent4">
              <a:alpha val="85000"/>
            </a:schemeClr>
          </a:solidFill>
          <a:ln w="9525" cap="flat" cmpd="sng" algn="ctr">
            <a:solidFill>
              <a:schemeClr val="lt1">
                <a:alpha val="50000"/>
              </a:schemeClr>
            </a:solidFill>
            <a:round/>
          </a:ln>
          <a:effectLst/>
        </c:spPr>
      </c:pivotFmt>
      <c:pivotFmt>
        <c:idx val="50"/>
        <c:spPr>
          <a:solidFill>
            <a:schemeClr val="accent4">
              <a:alpha val="85000"/>
            </a:schemeClr>
          </a:solidFill>
          <a:ln w="9525" cap="flat" cmpd="sng" algn="ctr">
            <a:solidFill>
              <a:schemeClr val="lt1">
                <a:alpha val="50000"/>
              </a:schemeClr>
            </a:solidFill>
            <a:round/>
          </a:ln>
          <a:effectLst/>
        </c:spPr>
      </c:pivotFmt>
      <c:pivotFmt>
        <c:idx val="51"/>
        <c:spPr>
          <a:solidFill>
            <a:schemeClr val="accent4">
              <a:alpha val="85000"/>
            </a:schemeClr>
          </a:solidFill>
          <a:ln w="9525" cap="flat" cmpd="sng" algn="ctr">
            <a:solidFill>
              <a:schemeClr val="lt1">
                <a:alpha val="50000"/>
              </a:schemeClr>
            </a:solidFill>
            <a:round/>
          </a:ln>
          <a:effectLst/>
        </c:spPr>
      </c:pivotFmt>
      <c:pivotFmt>
        <c:idx val="52"/>
        <c:spPr>
          <a:solidFill>
            <a:schemeClr val="accent4">
              <a:alpha val="85000"/>
            </a:schemeClr>
          </a:solidFill>
          <a:ln w="9525" cap="flat" cmpd="sng" algn="ctr">
            <a:solidFill>
              <a:schemeClr val="lt1">
                <a:alpha val="50000"/>
              </a:schemeClr>
            </a:solidFill>
            <a:round/>
          </a:ln>
          <a:effectLst/>
        </c:spPr>
      </c:pivotFmt>
      <c:pivotFmt>
        <c:idx val="53"/>
        <c:spPr>
          <a:solidFill>
            <a:schemeClr val="accent4">
              <a:alpha val="85000"/>
            </a:schemeClr>
          </a:solidFill>
          <a:ln w="9525" cap="flat" cmpd="sng" algn="ctr">
            <a:solidFill>
              <a:schemeClr val="lt1">
                <a:alpha val="50000"/>
              </a:schemeClr>
            </a:solidFill>
            <a:round/>
          </a:ln>
          <a:effectLst/>
        </c:spPr>
      </c:pivotFmt>
      <c:pivotFmt>
        <c:idx val="54"/>
        <c:spPr>
          <a:solidFill>
            <a:schemeClr val="accent4">
              <a:alpha val="85000"/>
            </a:schemeClr>
          </a:solidFill>
          <a:ln w="9525" cap="flat" cmpd="sng" algn="ctr">
            <a:solidFill>
              <a:schemeClr val="lt1">
                <a:alpha val="50000"/>
              </a:schemeClr>
            </a:solidFill>
            <a:round/>
          </a:ln>
          <a:effectLst/>
        </c:spPr>
      </c:pivotFmt>
      <c:pivotFmt>
        <c:idx val="55"/>
        <c:spPr>
          <a:solidFill>
            <a:schemeClr val="accent4">
              <a:alpha val="85000"/>
            </a:schemeClr>
          </a:solidFill>
          <a:ln w="9525" cap="flat" cmpd="sng" algn="ctr">
            <a:solidFill>
              <a:schemeClr val="lt1">
                <a:alpha val="50000"/>
              </a:schemeClr>
            </a:solidFill>
            <a:round/>
          </a:ln>
          <a:effectLst/>
        </c:spPr>
      </c:pivotFmt>
      <c:pivotFmt>
        <c:idx val="56"/>
        <c:spPr>
          <a:solidFill>
            <a:schemeClr val="accent4">
              <a:alpha val="85000"/>
            </a:schemeClr>
          </a:solidFill>
          <a:ln w="9525" cap="flat" cmpd="sng" algn="ctr">
            <a:solidFill>
              <a:schemeClr val="lt1">
                <a:alpha val="50000"/>
              </a:schemeClr>
            </a:solidFill>
            <a:round/>
          </a:ln>
          <a:effectLst/>
        </c:spPr>
      </c:pivotFmt>
      <c:pivotFmt>
        <c:idx val="57"/>
        <c:spPr>
          <a:solidFill>
            <a:schemeClr val="accent4">
              <a:alpha val="85000"/>
            </a:schemeClr>
          </a:solidFill>
          <a:ln w="9525" cap="flat" cmpd="sng" algn="ctr">
            <a:solidFill>
              <a:schemeClr val="lt1">
                <a:alpha val="50000"/>
              </a:schemeClr>
            </a:solidFill>
            <a:round/>
          </a:ln>
          <a:effectLst/>
        </c:spPr>
      </c:pivotFmt>
      <c:pivotFmt>
        <c:idx val="58"/>
        <c:spPr>
          <a:solidFill>
            <a:schemeClr val="accent4">
              <a:alpha val="85000"/>
            </a:schemeClr>
          </a:solidFill>
          <a:ln w="9525" cap="flat" cmpd="sng" algn="ctr">
            <a:solidFill>
              <a:schemeClr val="lt1">
                <a:alpha val="50000"/>
              </a:schemeClr>
            </a:solidFill>
            <a:round/>
          </a:ln>
          <a:effectLst/>
        </c:spPr>
      </c:pivotFmt>
      <c:pivotFmt>
        <c:idx val="59"/>
        <c:spPr>
          <a:solidFill>
            <a:schemeClr val="accent4">
              <a:alpha val="85000"/>
            </a:schemeClr>
          </a:solidFill>
          <a:ln w="9525" cap="flat" cmpd="sng" algn="ctr">
            <a:solidFill>
              <a:schemeClr val="lt1">
                <a:alpha val="50000"/>
              </a:schemeClr>
            </a:solidFill>
            <a:round/>
          </a:ln>
          <a:effectLst/>
        </c:spPr>
      </c:pivotFmt>
      <c:pivotFmt>
        <c:idx val="60"/>
        <c:spPr>
          <a:solidFill>
            <a:schemeClr val="accent4">
              <a:alpha val="85000"/>
            </a:schemeClr>
          </a:solidFill>
          <a:ln w="9525" cap="flat" cmpd="sng" algn="ctr">
            <a:solidFill>
              <a:schemeClr val="lt1">
                <a:alpha val="50000"/>
              </a:schemeClr>
            </a:solidFill>
            <a:round/>
          </a:ln>
          <a:effectLst/>
        </c:spPr>
      </c:pivotFmt>
      <c:pivotFmt>
        <c:idx val="61"/>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4">
              <a:alpha val="85000"/>
            </a:schemeClr>
          </a:solidFill>
          <a:ln w="9525" cap="flat" cmpd="sng" algn="ctr">
            <a:solidFill>
              <a:schemeClr val="lt1">
                <a:alpha val="50000"/>
              </a:schemeClr>
            </a:solidFill>
            <a:round/>
          </a:ln>
          <a:effectLst/>
        </c:spPr>
      </c:pivotFmt>
      <c:pivotFmt>
        <c:idx val="63"/>
        <c:spPr>
          <a:solidFill>
            <a:schemeClr val="accent4">
              <a:alpha val="85000"/>
            </a:schemeClr>
          </a:solidFill>
          <a:ln w="9525" cap="flat" cmpd="sng" algn="ctr">
            <a:solidFill>
              <a:schemeClr val="lt1">
                <a:alpha val="50000"/>
              </a:schemeClr>
            </a:solidFill>
            <a:round/>
          </a:ln>
          <a:effectLst/>
        </c:spPr>
      </c:pivotFmt>
      <c:pivotFmt>
        <c:idx val="64"/>
        <c:spPr>
          <a:solidFill>
            <a:schemeClr val="accent4">
              <a:alpha val="85000"/>
            </a:schemeClr>
          </a:solidFill>
          <a:ln w="9525" cap="flat" cmpd="sng" algn="ctr">
            <a:solidFill>
              <a:schemeClr val="lt1">
                <a:alpha val="50000"/>
              </a:schemeClr>
            </a:solidFill>
            <a:round/>
          </a:ln>
          <a:effectLst/>
        </c:spPr>
      </c:pivotFmt>
      <c:pivotFmt>
        <c:idx val="65"/>
        <c:spPr>
          <a:solidFill>
            <a:schemeClr val="accent4">
              <a:alpha val="85000"/>
            </a:schemeClr>
          </a:solidFill>
          <a:ln w="9525" cap="flat" cmpd="sng" algn="ctr">
            <a:solidFill>
              <a:schemeClr val="lt1">
                <a:alpha val="50000"/>
              </a:schemeClr>
            </a:solidFill>
            <a:round/>
          </a:ln>
          <a:effectLst/>
        </c:spPr>
      </c:pivotFmt>
      <c:pivotFmt>
        <c:idx val="66"/>
        <c:spPr>
          <a:solidFill>
            <a:schemeClr val="accent4">
              <a:alpha val="85000"/>
            </a:schemeClr>
          </a:solidFill>
          <a:ln w="9525" cap="flat" cmpd="sng" algn="ctr">
            <a:solidFill>
              <a:schemeClr val="lt1">
                <a:alpha val="50000"/>
              </a:schemeClr>
            </a:solidFill>
            <a:round/>
          </a:ln>
          <a:effectLst/>
        </c:spPr>
      </c:pivotFmt>
      <c:pivotFmt>
        <c:idx val="67"/>
        <c:spPr>
          <a:solidFill>
            <a:schemeClr val="accent4">
              <a:alpha val="85000"/>
            </a:schemeClr>
          </a:solidFill>
          <a:ln w="9525" cap="flat" cmpd="sng" algn="ctr">
            <a:solidFill>
              <a:schemeClr val="lt1">
                <a:alpha val="50000"/>
              </a:schemeClr>
            </a:solidFill>
            <a:round/>
          </a:ln>
          <a:effectLst/>
        </c:spPr>
      </c:pivotFmt>
      <c:pivotFmt>
        <c:idx val="68"/>
        <c:spPr>
          <a:solidFill>
            <a:schemeClr val="accent4">
              <a:alpha val="85000"/>
            </a:schemeClr>
          </a:solidFill>
          <a:ln w="9525" cap="flat" cmpd="sng" algn="ctr">
            <a:solidFill>
              <a:schemeClr val="lt1">
                <a:alpha val="50000"/>
              </a:schemeClr>
            </a:solidFill>
            <a:round/>
          </a:ln>
          <a:effectLst/>
        </c:spPr>
      </c:pivotFmt>
      <c:pivotFmt>
        <c:idx val="69"/>
        <c:spPr>
          <a:solidFill>
            <a:schemeClr val="accent4">
              <a:alpha val="85000"/>
            </a:schemeClr>
          </a:solidFill>
          <a:ln w="9525" cap="flat" cmpd="sng" algn="ctr">
            <a:solidFill>
              <a:schemeClr val="lt1">
                <a:alpha val="50000"/>
              </a:schemeClr>
            </a:solidFill>
            <a:round/>
          </a:ln>
          <a:effectLst/>
        </c:spPr>
      </c:pivotFmt>
      <c:pivotFmt>
        <c:idx val="70"/>
        <c:spPr>
          <a:solidFill>
            <a:schemeClr val="accent4">
              <a:alpha val="85000"/>
            </a:schemeClr>
          </a:solidFill>
          <a:ln w="9525" cap="flat" cmpd="sng" algn="ctr">
            <a:solidFill>
              <a:schemeClr val="lt1">
                <a:alpha val="50000"/>
              </a:schemeClr>
            </a:solidFill>
            <a:round/>
          </a:ln>
          <a:effectLst/>
        </c:spPr>
      </c:pivotFmt>
      <c:pivotFmt>
        <c:idx val="71"/>
        <c:spPr>
          <a:solidFill>
            <a:schemeClr val="accent4">
              <a:alpha val="85000"/>
            </a:schemeClr>
          </a:solidFill>
          <a:ln w="9525" cap="flat" cmpd="sng" algn="ctr">
            <a:solidFill>
              <a:schemeClr val="lt1">
                <a:alpha val="50000"/>
              </a:schemeClr>
            </a:solidFill>
            <a:round/>
          </a:ln>
          <a:effectLst/>
        </c:spPr>
      </c:pivotFmt>
      <c:pivotFmt>
        <c:idx val="72"/>
        <c:spPr>
          <a:solidFill>
            <a:schemeClr val="accent4">
              <a:alpha val="85000"/>
            </a:schemeClr>
          </a:solidFill>
          <a:ln w="9525" cap="flat" cmpd="sng" algn="ctr">
            <a:solidFill>
              <a:schemeClr val="lt1">
                <a:alpha val="50000"/>
              </a:schemeClr>
            </a:solidFill>
            <a:round/>
          </a:ln>
          <a:effectLst/>
        </c:spPr>
      </c:pivotFmt>
      <c:pivotFmt>
        <c:idx val="73"/>
        <c:spPr>
          <a:solidFill>
            <a:schemeClr val="accent4">
              <a:alpha val="85000"/>
            </a:schemeClr>
          </a:solidFill>
          <a:ln w="9525" cap="flat" cmpd="sng" algn="ctr">
            <a:solidFill>
              <a:schemeClr val="lt1">
                <a:alpha val="50000"/>
              </a:schemeClr>
            </a:solidFill>
            <a:round/>
          </a:ln>
          <a:effectLst/>
        </c:spPr>
      </c:pivotFmt>
      <c:pivotFmt>
        <c:idx val="74"/>
        <c:spPr>
          <a:solidFill>
            <a:schemeClr val="accent4">
              <a:alpha val="85000"/>
            </a:schemeClr>
          </a:solidFill>
          <a:ln w="9525" cap="flat" cmpd="sng" algn="ctr">
            <a:solidFill>
              <a:schemeClr val="lt1">
                <a:alpha val="50000"/>
              </a:schemeClr>
            </a:solidFill>
            <a:round/>
          </a:ln>
          <a:effectLst/>
        </c:spPr>
      </c:pivotFmt>
      <c:pivotFmt>
        <c:idx val="75"/>
        <c:spPr>
          <a:solidFill>
            <a:schemeClr val="accent4">
              <a:alpha val="85000"/>
            </a:schemeClr>
          </a:solidFill>
          <a:ln w="9525" cap="flat" cmpd="sng" algn="ctr">
            <a:solidFill>
              <a:schemeClr val="lt1">
                <a:alpha val="50000"/>
              </a:schemeClr>
            </a:solidFill>
            <a:round/>
          </a:ln>
          <a:effectLst/>
        </c:spPr>
      </c:pivotFmt>
      <c:pivotFmt>
        <c:idx val="76"/>
        <c:spPr>
          <a:solidFill>
            <a:schemeClr val="accent4">
              <a:alpha val="85000"/>
            </a:schemeClr>
          </a:solidFill>
          <a:ln w="9525" cap="flat" cmpd="sng" algn="ctr">
            <a:solidFill>
              <a:schemeClr val="lt1">
                <a:alpha val="50000"/>
              </a:schemeClr>
            </a:solidFill>
            <a:round/>
          </a:ln>
          <a:effectLst/>
        </c:spPr>
      </c:pivotFmt>
      <c:pivotFmt>
        <c:idx val="77"/>
        <c:spPr>
          <a:solidFill>
            <a:schemeClr val="accent4">
              <a:alpha val="85000"/>
            </a:schemeClr>
          </a:solidFill>
          <a:ln w="9525" cap="flat" cmpd="sng" algn="ctr">
            <a:solidFill>
              <a:schemeClr val="lt1">
                <a:alpha val="50000"/>
              </a:schemeClr>
            </a:solidFill>
            <a:round/>
          </a:ln>
          <a:effectLst/>
        </c:spPr>
      </c:pivotFmt>
      <c:pivotFmt>
        <c:idx val="78"/>
        <c:spPr>
          <a:solidFill>
            <a:schemeClr val="accent4">
              <a:alpha val="85000"/>
            </a:schemeClr>
          </a:solidFill>
          <a:ln w="9525" cap="flat" cmpd="sng" algn="ctr">
            <a:solidFill>
              <a:schemeClr val="lt1">
                <a:alpha val="50000"/>
              </a:schemeClr>
            </a:solidFill>
            <a:round/>
          </a:ln>
          <a:effectLst/>
        </c:spPr>
      </c:pivotFmt>
      <c:pivotFmt>
        <c:idx val="79"/>
        <c:spPr>
          <a:solidFill>
            <a:schemeClr val="accent4">
              <a:alpha val="85000"/>
            </a:schemeClr>
          </a:solidFill>
          <a:ln w="9525" cap="flat" cmpd="sng" algn="ctr">
            <a:solidFill>
              <a:schemeClr val="lt1">
                <a:alpha val="50000"/>
              </a:schemeClr>
            </a:solidFill>
            <a:round/>
          </a:ln>
          <a:effectLst/>
        </c:spPr>
      </c:pivotFmt>
      <c:pivotFmt>
        <c:idx val="80"/>
        <c:spPr>
          <a:solidFill>
            <a:schemeClr val="accent4">
              <a:alpha val="85000"/>
            </a:schemeClr>
          </a:solidFill>
          <a:ln w="9525" cap="flat" cmpd="sng" algn="ctr">
            <a:solidFill>
              <a:schemeClr val="lt1">
                <a:alpha val="50000"/>
              </a:schemeClr>
            </a:solidFill>
            <a:round/>
          </a:ln>
          <a:effectLst/>
        </c:spPr>
      </c:pivotFmt>
      <c:pivotFmt>
        <c:idx val="81"/>
        <c:spPr>
          <a:solidFill>
            <a:schemeClr val="accent4">
              <a:alpha val="85000"/>
            </a:schemeClr>
          </a:solidFill>
          <a:ln w="9525" cap="flat" cmpd="sng" algn="ctr">
            <a:solidFill>
              <a:schemeClr val="lt1">
                <a:alpha val="50000"/>
              </a:schemeClr>
            </a:solidFill>
            <a:round/>
          </a:ln>
          <a:effectLst/>
        </c:spPr>
      </c:pivotFmt>
      <c:pivotFmt>
        <c:idx val="82"/>
        <c:spPr>
          <a:solidFill>
            <a:schemeClr val="accent4">
              <a:alpha val="85000"/>
            </a:schemeClr>
          </a:solidFill>
          <a:ln w="9525" cap="flat" cmpd="sng" algn="ctr">
            <a:solidFill>
              <a:schemeClr val="lt1">
                <a:alpha val="50000"/>
              </a:schemeClr>
            </a:solidFill>
            <a:round/>
          </a:ln>
          <a:effectLst/>
        </c:spPr>
      </c:pivotFmt>
      <c:pivotFmt>
        <c:idx val="83"/>
        <c:spPr>
          <a:solidFill>
            <a:schemeClr val="accent4">
              <a:alpha val="85000"/>
            </a:schemeClr>
          </a:solidFill>
          <a:ln w="9525" cap="flat" cmpd="sng" algn="ctr">
            <a:solidFill>
              <a:schemeClr val="lt1">
                <a:alpha val="50000"/>
              </a:schemeClr>
            </a:solidFill>
            <a:round/>
          </a:ln>
          <a:effectLst/>
        </c:spPr>
      </c:pivotFmt>
      <c:pivotFmt>
        <c:idx val="84"/>
        <c:spPr>
          <a:solidFill>
            <a:schemeClr val="accent4">
              <a:alpha val="85000"/>
            </a:schemeClr>
          </a:solidFill>
          <a:ln w="9525" cap="flat" cmpd="sng" algn="ctr">
            <a:solidFill>
              <a:schemeClr val="lt1">
                <a:alpha val="50000"/>
              </a:schemeClr>
            </a:solidFill>
            <a:round/>
          </a:ln>
          <a:effectLst/>
        </c:spPr>
      </c:pivotFmt>
      <c:pivotFmt>
        <c:idx val="85"/>
        <c:spPr>
          <a:solidFill>
            <a:schemeClr val="accent4">
              <a:alpha val="85000"/>
            </a:schemeClr>
          </a:solidFill>
          <a:ln w="9525" cap="flat" cmpd="sng" algn="ctr">
            <a:solidFill>
              <a:schemeClr val="lt1">
                <a:alpha val="50000"/>
              </a:schemeClr>
            </a:solidFill>
            <a:round/>
          </a:ln>
          <a:effectLst/>
        </c:spPr>
      </c:pivotFmt>
      <c:pivotFmt>
        <c:idx val="86"/>
        <c:spPr>
          <a:solidFill>
            <a:schemeClr val="accent4">
              <a:alpha val="85000"/>
            </a:schemeClr>
          </a:solidFill>
          <a:ln w="9525" cap="flat" cmpd="sng" algn="ctr">
            <a:solidFill>
              <a:schemeClr val="lt1">
                <a:alpha val="50000"/>
              </a:schemeClr>
            </a:solidFill>
            <a:round/>
          </a:ln>
          <a:effectLst/>
        </c:spPr>
      </c:pivotFmt>
    </c:pivotFmts>
    <c:plotArea>
      <c:layout>
        <c:manualLayout>
          <c:layoutTarget val="inner"/>
          <c:xMode val="edge"/>
          <c:yMode val="edge"/>
          <c:x val="0.10656593242300409"/>
          <c:y val="4.7511548562462522E-2"/>
          <c:w val="0.76966508614216134"/>
          <c:h val="0.53466759072353398"/>
        </c:manualLayout>
      </c:layout>
      <c:barChart>
        <c:barDir val="col"/>
        <c:grouping val="clustered"/>
        <c:varyColors val="0"/>
        <c:ser>
          <c:idx val="0"/>
          <c:order val="0"/>
          <c:tx>
            <c:strRef>
              <c:f>'Pivot Calculation'!$H$3</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B295-488A-A03B-ED725101FD06}"/>
              </c:ext>
            </c:extLst>
          </c:dPt>
          <c:dPt>
            <c:idx val="1"/>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32-B295-488A-A03B-ED725101FD06}"/>
              </c:ext>
            </c:extLst>
          </c:dPt>
          <c:dPt>
            <c:idx val="2"/>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B295-488A-A03B-ED725101FD06}"/>
              </c:ext>
            </c:extLst>
          </c:dPt>
          <c:dPt>
            <c:idx val="3"/>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B295-488A-A03B-ED725101FD06}"/>
              </c:ext>
            </c:extLst>
          </c:dPt>
          <c:dPt>
            <c:idx val="4"/>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B295-488A-A03B-ED725101FD06}"/>
              </c:ext>
            </c:extLst>
          </c:dPt>
          <c:dPt>
            <c:idx val="5"/>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9-B295-488A-A03B-ED725101FD06}"/>
              </c:ext>
            </c:extLst>
          </c:dPt>
          <c:dPt>
            <c:idx val="6"/>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B-B295-488A-A03B-ED725101FD06}"/>
              </c:ext>
            </c:extLst>
          </c:dPt>
          <c:dPt>
            <c:idx val="7"/>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D-B295-488A-A03B-ED725101FD06}"/>
              </c:ext>
            </c:extLst>
          </c:dPt>
          <c:dPt>
            <c:idx val="8"/>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F-B295-488A-A03B-ED725101FD06}"/>
              </c:ext>
            </c:extLst>
          </c:dPt>
          <c:dPt>
            <c:idx val="9"/>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1-B295-488A-A03B-ED725101FD06}"/>
              </c:ext>
            </c:extLst>
          </c:dPt>
          <c:dPt>
            <c:idx val="10"/>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3-B295-488A-A03B-ED725101FD06}"/>
              </c:ext>
            </c:extLst>
          </c:dPt>
          <c:dPt>
            <c:idx val="11"/>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5-B295-488A-A03B-ED725101FD06}"/>
              </c:ext>
            </c:extLst>
          </c:dPt>
          <c:dPt>
            <c:idx val="12"/>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7-B295-488A-A03B-ED725101FD06}"/>
              </c:ext>
            </c:extLst>
          </c:dPt>
          <c:dPt>
            <c:idx val="13"/>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9-B295-488A-A03B-ED725101FD06}"/>
              </c:ext>
            </c:extLst>
          </c:dPt>
          <c:dPt>
            <c:idx val="14"/>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B-B295-488A-A03B-ED725101FD06}"/>
              </c:ext>
            </c:extLst>
          </c:dPt>
          <c:dPt>
            <c:idx val="15"/>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D-B295-488A-A03B-ED725101FD06}"/>
              </c:ext>
            </c:extLst>
          </c:dPt>
          <c:dPt>
            <c:idx val="16"/>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F-B295-488A-A03B-ED725101FD06}"/>
              </c:ext>
            </c:extLst>
          </c:dPt>
          <c:dPt>
            <c:idx val="17"/>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21-B295-488A-A03B-ED725101FD06}"/>
              </c:ext>
            </c:extLst>
          </c:dPt>
          <c:dPt>
            <c:idx val="18"/>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23-B295-488A-A03B-ED725101FD06}"/>
              </c:ext>
            </c:extLst>
          </c:dPt>
          <c:dPt>
            <c:idx val="19"/>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25-B295-488A-A03B-ED725101FD06}"/>
              </c:ext>
            </c:extLst>
          </c:dPt>
          <c:dPt>
            <c:idx val="20"/>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27-B295-488A-A03B-ED725101FD06}"/>
              </c:ext>
            </c:extLst>
          </c:dPt>
          <c:dPt>
            <c:idx val="21"/>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29-B295-488A-A03B-ED725101FD06}"/>
              </c:ext>
            </c:extLst>
          </c:dPt>
          <c:dPt>
            <c:idx val="22"/>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2B-B295-488A-A03B-ED725101FD06}"/>
              </c:ext>
            </c:extLst>
          </c:dPt>
          <c:dPt>
            <c:idx val="23"/>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2D-B295-488A-A03B-ED725101FD06}"/>
              </c:ext>
            </c:extLst>
          </c:dPt>
          <c:dPt>
            <c:idx val="24"/>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2F-B295-488A-A03B-ED725101FD06}"/>
              </c:ext>
            </c:extLst>
          </c:dPt>
          <c:cat>
            <c:strRef>
              <c:f>'Pivot Calculation'!$G$4:$G$32</c:f>
              <c:strCache>
                <c:ptCount val="28"/>
                <c:pt idx="0">
                  <c:v>AUSTRALIA</c:v>
                </c:pt>
                <c:pt idx="1">
                  <c:v>SOUTH AFRICA</c:v>
                </c:pt>
                <c:pt idx="2">
                  <c:v>ASIA XI</c:v>
                </c:pt>
                <c:pt idx="3">
                  <c:v>INDIA</c:v>
                </c:pt>
                <c:pt idx="4">
                  <c:v>PAKISTAN</c:v>
                </c:pt>
                <c:pt idx="5">
                  <c:v>AFGHANISTAN</c:v>
                </c:pt>
                <c:pt idx="6">
                  <c:v>WEST INDIES</c:v>
                </c:pt>
                <c:pt idx="7">
                  <c:v>NEPAL</c:v>
                </c:pt>
                <c:pt idx="8">
                  <c:v>ENGLAND</c:v>
                </c:pt>
                <c:pt idx="9">
                  <c:v>NEW ZEALAND</c:v>
                </c:pt>
                <c:pt idx="10">
                  <c:v>SRI LANKA</c:v>
                </c:pt>
                <c:pt idx="11">
                  <c:v>IRELAND</c:v>
                </c:pt>
                <c:pt idx="12">
                  <c:v>PAPUA NEW GUINEA</c:v>
                </c:pt>
                <c:pt idx="13">
                  <c:v>NETHERLANDS</c:v>
                </c:pt>
                <c:pt idx="14">
                  <c:v>SCOTLAND</c:v>
                </c:pt>
                <c:pt idx="15">
                  <c:v>BANGLADESH</c:v>
                </c:pt>
                <c:pt idx="16">
                  <c:v>AFRICA XI</c:v>
                </c:pt>
                <c:pt idx="17">
                  <c:v>KENYA</c:v>
                </c:pt>
                <c:pt idx="18">
                  <c:v>HONG KONG</c:v>
                </c:pt>
                <c:pt idx="19">
                  <c:v>UNITED ARAB EMIRATES</c:v>
                </c:pt>
                <c:pt idx="20">
                  <c:v>ZIMBABWE</c:v>
                </c:pt>
                <c:pt idx="21">
                  <c:v>CANADA</c:v>
                </c:pt>
                <c:pt idx="22">
                  <c:v>ICC WORLD XI</c:v>
                </c:pt>
                <c:pt idx="23">
                  <c:v>BERMUDA</c:v>
                </c:pt>
                <c:pt idx="24">
                  <c:v>NAMIBIA</c:v>
                </c:pt>
                <c:pt idx="25">
                  <c:v>OMAN</c:v>
                </c:pt>
                <c:pt idx="26">
                  <c:v>EAST (AND CENTRAL) AFRICA</c:v>
                </c:pt>
                <c:pt idx="27">
                  <c:v>UNITED STATES OF AMERICA</c:v>
                </c:pt>
              </c:strCache>
            </c:strRef>
          </c:cat>
          <c:val>
            <c:numRef>
              <c:f>'Pivot Calculation'!$H$4:$H$32</c:f>
              <c:numCache>
                <c:formatCode>0%</c:formatCode>
                <c:ptCount val="28"/>
                <c:pt idx="0">
                  <c:v>0.63964950711938662</c:v>
                </c:pt>
                <c:pt idx="1">
                  <c:v>0.63105175292153592</c:v>
                </c:pt>
                <c:pt idx="2">
                  <c:v>0.5714285714285714</c:v>
                </c:pt>
                <c:pt idx="3">
                  <c:v>0.54670912951167727</c:v>
                </c:pt>
                <c:pt idx="4">
                  <c:v>0.54515050167224077</c:v>
                </c:pt>
                <c:pt idx="5">
                  <c:v>0.53703703703703709</c:v>
                </c:pt>
                <c:pt idx="6">
                  <c:v>0.52319587628865982</c:v>
                </c:pt>
                <c:pt idx="7">
                  <c:v>0.5</c:v>
                </c:pt>
                <c:pt idx="8">
                  <c:v>0.5</c:v>
                </c:pt>
                <c:pt idx="9">
                  <c:v>0.48294679399727147</c:v>
                </c:pt>
                <c:pt idx="10">
                  <c:v>0.47960444993819529</c:v>
                </c:pt>
                <c:pt idx="11">
                  <c:v>0.47826086956521741</c:v>
                </c:pt>
                <c:pt idx="12">
                  <c:v>0.42105263157894735</c:v>
                </c:pt>
                <c:pt idx="13">
                  <c:v>0.38961038961038963</c:v>
                </c:pt>
                <c:pt idx="14">
                  <c:v>0.38834951456310679</c:v>
                </c:pt>
                <c:pt idx="15">
                  <c:v>0.34277620396600567</c:v>
                </c:pt>
                <c:pt idx="16">
                  <c:v>0.33333333333333331</c:v>
                </c:pt>
                <c:pt idx="17">
                  <c:v>0.31788079470198677</c:v>
                </c:pt>
                <c:pt idx="18">
                  <c:v>0.30769230769230771</c:v>
                </c:pt>
                <c:pt idx="19">
                  <c:v>0.28301886792452829</c:v>
                </c:pt>
                <c:pt idx="20">
                  <c:v>0.26407766990291265</c:v>
                </c:pt>
                <c:pt idx="21">
                  <c:v>0.25</c:v>
                </c:pt>
                <c:pt idx="22">
                  <c:v>0.25</c:v>
                </c:pt>
                <c:pt idx="23">
                  <c:v>0.17142857142857143</c:v>
                </c:pt>
                <c:pt idx="24">
                  <c:v>0.14285714285714285</c:v>
                </c:pt>
                <c:pt idx="25">
                  <c:v>0</c:v>
                </c:pt>
                <c:pt idx="26">
                  <c:v>0</c:v>
                </c:pt>
                <c:pt idx="27">
                  <c:v>0</c:v>
                </c:pt>
              </c:numCache>
            </c:numRef>
          </c:val>
          <c:extLst>
            <c:ext xmlns:c16="http://schemas.microsoft.com/office/drawing/2014/chart" uri="{C3380CC4-5D6E-409C-BE32-E72D297353CC}">
              <c16:uniqueId val="{00000030-B295-488A-A03B-ED725101FD06}"/>
            </c:ext>
          </c:extLst>
        </c:ser>
        <c:dLbls>
          <c:showLegendKey val="0"/>
          <c:showVal val="0"/>
          <c:showCatName val="0"/>
          <c:showSerName val="0"/>
          <c:showPercent val="0"/>
          <c:showBubbleSize val="0"/>
        </c:dLbls>
        <c:gapWidth val="150"/>
        <c:axId val="433928696"/>
        <c:axId val="433931648"/>
      </c:barChart>
      <c:catAx>
        <c:axId val="4339286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433931648"/>
        <c:crosses val="autoZero"/>
        <c:auto val="1"/>
        <c:lblAlgn val="ctr"/>
        <c:lblOffset val="100"/>
        <c:noMultiLvlLbl val="0"/>
      </c:catAx>
      <c:valAx>
        <c:axId val="43393164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3928696"/>
        <c:crosses val="autoZero"/>
        <c:crossBetween val="between"/>
      </c:valAx>
      <c:spPr>
        <a:noFill/>
        <a:ln>
          <a:noFill/>
        </a:ln>
        <a:effectLst/>
      </c:spPr>
    </c:plotArea>
    <c:legend>
      <c:legendPos val="r"/>
      <c:legendEntry>
        <c:idx val="0"/>
        <c:delete val="1"/>
      </c:legendEntry>
      <c:layout>
        <c:manualLayout>
          <c:xMode val="edge"/>
          <c:yMode val="edge"/>
          <c:x val="0.85955297311973933"/>
          <c:y val="8.7783133978481698E-2"/>
          <c:w val="0.12389530274232963"/>
          <c:h val="0.792387995676856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247752148873565"/>
          <c:y val="0.12631749682975024"/>
          <c:w val="0.45350422987680122"/>
          <c:h val="0.75668937450234453"/>
        </c:manualLayout>
      </c:layout>
      <c:doughnutChart>
        <c:varyColors val="1"/>
        <c:ser>
          <c:idx val="0"/>
          <c:order val="0"/>
          <c:tx>
            <c:strRef>
              <c:f>Calculation!$A$37</c:f>
              <c:strCache>
                <c:ptCount val="1"/>
                <c:pt idx="0">
                  <c:v>Speedometer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16-4A84-B804-48812D098F26}"/>
              </c:ext>
            </c:extLst>
          </c:dPt>
          <c:dPt>
            <c:idx val="1"/>
            <c:bubble3D val="0"/>
            <c:spPr>
              <a:solidFill>
                <a:srgbClr val="FF66FF"/>
              </a:solidFill>
              <a:ln w="19050">
                <a:solidFill>
                  <a:srgbClr val="1F1719">
                    <a:alpha val="0"/>
                  </a:srgbClr>
                </a:solidFill>
              </a:ln>
              <a:effectLst/>
            </c:spPr>
            <c:extLst>
              <c:ext xmlns:c16="http://schemas.microsoft.com/office/drawing/2014/chart" uri="{C3380CC4-5D6E-409C-BE32-E72D297353CC}">
                <c16:uniqueId val="{00000002-26D4-4EF7-8351-2471B8AF3A07}"/>
              </c:ext>
            </c:extLst>
          </c:dPt>
          <c:dPt>
            <c:idx val="2"/>
            <c:bubble3D val="0"/>
            <c:spPr>
              <a:solidFill>
                <a:srgbClr val="FF33CC"/>
              </a:solidFill>
              <a:ln w="19050">
                <a:solidFill>
                  <a:srgbClr val="1F1719">
                    <a:alpha val="0"/>
                  </a:srgbClr>
                </a:solidFill>
              </a:ln>
              <a:effectLst/>
            </c:spPr>
            <c:extLst>
              <c:ext xmlns:c16="http://schemas.microsoft.com/office/drawing/2014/chart" uri="{C3380CC4-5D6E-409C-BE32-E72D297353CC}">
                <c16:uniqueId val="{00000003-26D4-4EF7-8351-2471B8AF3A07}"/>
              </c:ext>
            </c:extLst>
          </c:dPt>
          <c:dPt>
            <c:idx val="3"/>
            <c:bubble3D val="0"/>
            <c:spPr>
              <a:solidFill>
                <a:srgbClr val="6600FF"/>
              </a:solidFill>
              <a:ln w="19050">
                <a:solidFill>
                  <a:srgbClr val="1F1719">
                    <a:alpha val="0"/>
                  </a:srgbClr>
                </a:solidFill>
              </a:ln>
              <a:effectLst/>
            </c:spPr>
            <c:extLst>
              <c:ext xmlns:c16="http://schemas.microsoft.com/office/drawing/2014/chart" uri="{C3380CC4-5D6E-409C-BE32-E72D297353CC}">
                <c16:uniqueId val="{00000004-26D4-4EF7-8351-2471B8AF3A07}"/>
              </c:ext>
            </c:extLst>
          </c:dPt>
          <c:dPt>
            <c:idx val="4"/>
            <c:bubble3D val="0"/>
            <c:spPr>
              <a:noFill/>
              <a:ln w="19050">
                <a:noFill/>
              </a:ln>
              <a:effectLst/>
            </c:spPr>
            <c:extLst>
              <c:ext xmlns:c16="http://schemas.microsoft.com/office/drawing/2014/chart" uri="{C3380CC4-5D6E-409C-BE32-E72D297353CC}">
                <c16:uniqueId val="{00000001-26D4-4EF7-8351-2471B8AF3A07}"/>
              </c:ext>
            </c:extLst>
          </c:dPt>
          <c:val>
            <c:numRef>
              <c:f>Calculation!$B$39:$B$43</c:f>
              <c:numCache>
                <c:formatCode>General</c:formatCode>
                <c:ptCount val="5"/>
                <c:pt idx="0">
                  <c:v>0</c:v>
                </c:pt>
                <c:pt idx="1">
                  <c:v>100</c:v>
                </c:pt>
                <c:pt idx="2">
                  <c:v>200</c:v>
                </c:pt>
                <c:pt idx="3">
                  <c:v>150</c:v>
                </c:pt>
                <c:pt idx="4">
                  <c:v>450</c:v>
                </c:pt>
              </c:numCache>
            </c:numRef>
          </c:val>
          <c:extLst>
            <c:ext xmlns:c16="http://schemas.microsoft.com/office/drawing/2014/chart" uri="{C3380CC4-5D6E-409C-BE32-E72D297353CC}">
              <c16:uniqueId val="{00000000-26D4-4EF7-8351-2471B8AF3A07}"/>
            </c:ext>
          </c:extLst>
        </c:ser>
        <c:dLbls>
          <c:showLegendKey val="0"/>
          <c:showVal val="0"/>
          <c:showCatName val="0"/>
          <c:showSerName val="0"/>
          <c:showPercent val="0"/>
          <c:showBubbleSize val="0"/>
          <c:showLeaderLines val="1"/>
        </c:dLbls>
        <c:firstSliceAng val="270"/>
        <c:holeSize val="55"/>
      </c:doughnutChart>
      <c:pieChart>
        <c:varyColors val="1"/>
        <c:ser>
          <c:idx val="1"/>
          <c:order val="1"/>
          <c:tx>
            <c:strRef>
              <c:f>Calculation!$D$37</c:f>
              <c:strCache>
                <c:ptCount val="1"/>
                <c:pt idx="0">
                  <c:v>Pointer</c:v>
                </c:pt>
              </c:strCache>
            </c:strRef>
          </c:tx>
          <c:spPr>
            <a:ln>
              <a:solidFill>
                <a:srgbClr val="1F1719"/>
              </a:solidFill>
            </a:ln>
          </c:spPr>
          <c:dPt>
            <c:idx val="0"/>
            <c:bubble3D val="0"/>
            <c:spPr>
              <a:noFill/>
              <a:ln w="19050">
                <a:solidFill>
                  <a:srgbClr val="1F1719">
                    <a:alpha val="0"/>
                  </a:srgbClr>
                </a:solidFill>
              </a:ln>
              <a:effectLst/>
            </c:spPr>
            <c:extLst>
              <c:ext xmlns:c16="http://schemas.microsoft.com/office/drawing/2014/chart" uri="{C3380CC4-5D6E-409C-BE32-E72D297353CC}">
                <c16:uniqueId val="{00000006-26D4-4EF7-8351-2471B8AF3A07}"/>
              </c:ext>
            </c:extLst>
          </c:dPt>
          <c:dPt>
            <c:idx val="1"/>
            <c:bubble3D val="0"/>
            <c:spPr>
              <a:solidFill>
                <a:schemeClr val="accent2">
                  <a:lumMod val="75000"/>
                </a:schemeClr>
              </a:solidFill>
              <a:ln w="19050">
                <a:solidFill>
                  <a:srgbClr val="1F1719">
                    <a:alpha val="0"/>
                  </a:srgbClr>
                </a:solidFill>
              </a:ln>
              <a:effectLst/>
            </c:spPr>
            <c:extLst>
              <c:ext xmlns:c16="http://schemas.microsoft.com/office/drawing/2014/chart" uri="{C3380CC4-5D6E-409C-BE32-E72D297353CC}">
                <c16:uniqueId val="{00000008-26D4-4EF7-8351-2471B8AF3A07}"/>
              </c:ext>
            </c:extLst>
          </c:dPt>
          <c:dPt>
            <c:idx val="2"/>
            <c:bubble3D val="0"/>
            <c:spPr>
              <a:noFill/>
              <a:ln w="19050">
                <a:solidFill>
                  <a:srgbClr val="1F1719">
                    <a:alpha val="0"/>
                  </a:srgbClr>
                </a:solidFill>
              </a:ln>
              <a:effectLst/>
            </c:spPr>
            <c:extLst>
              <c:ext xmlns:c16="http://schemas.microsoft.com/office/drawing/2014/chart" uri="{C3380CC4-5D6E-409C-BE32-E72D297353CC}">
                <c16:uniqueId val="{00000007-26D4-4EF7-8351-2471B8AF3A07}"/>
              </c:ext>
            </c:extLst>
          </c:dPt>
          <c:dLbls>
            <c:dLbl>
              <c:idx val="1"/>
              <c:tx>
                <c:rich>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fld id="{BC5CB811-2E7B-4138-B23B-F5BCC47CAF46}" type="CELLREF">
                      <a:rPr lang="en-US" sz="1400"/>
                      <a:pPr>
                        <a:defRPr sz="1400" b="1">
                          <a:solidFill>
                            <a:schemeClr val="bg1"/>
                          </a:solidFill>
                        </a:defRPr>
                      </a:pPr>
                      <a:t>[CELLREF]</a:t>
                    </a:fld>
                    <a:endParaRPr lang="en-US"/>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396190212250312"/>
                      <c:h val="0.20441988950276244"/>
                    </c:manualLayout>
                  </c15:layout>
                  <c15:dlblFieldTable>
                    <c15:dlblFTEntry>
                      <c15:txfldGUID>{BC5CB811-2E7B-4138-B23B-F5BCC47CAF46}</c15:txfldGUID>
                      <c15:f>Calculation!$E$38</c15:f>
                      <c15:dlblFieldTableCache>
                        <c:ptCount val="1"/>
                        <c:pt idx="0">
                          <c:v>234</c:v>
                        </c:pt>
                      </c15:dlblFieldTableCache>
                    </c15:dlblFTEntry>
                  </c15:dlblFieldTable>
                  <c15:showDataLabelsRange val="0"/>
                </c:ext>
                <c:ext xmlns:c16="http://schemas.microsoft.com/office/drawing/2014/chart" uri="{C3380CC4-5D6E-409C-BE32-E72D297353CC}">
                  <c16:uniqueId val="{00000008-26D4-4EF7-8351-2471B8AF3A07}"/>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Calculation!$E$38:$E$40</c:f>
              <c:numCache>
                <c:formatCode>General</c:formatCode>
                <c:ptCount val="3"/>
                <c:pt idx="0" formatCode="0">
                  <c:v>234.00569729997522</c:v>
                </c:pt>
                <c:pt idx="1">
                  <c:v>10</c:v>
                </c:pt>
                <c:pt idx="2" formatCode="0">
                  <c:v>655.99430270002472</c:v>
                </c:pt>
              </c:numCache>
            </c:numRef>
          </c:val>
          <c:extLst>
            <c:ext xmlns:c16="http://schemas.microsoft.com/office/drawing/2014/chart" uri="{C3380CC4-5D6E-409C-BE32-E72D297353CC}">
              <c16:uniqueId val="{00000005-26D4-4EF7-8351-2471B8AF3A07}"/>
            </c:ext>
          </c:extLst>
        </c:ser>
        <c:dLbls>
          <c:showLegendKey val="0"/>
          <c:showVal val="0"/>
          <c:showCatName val="0"/>
          <c:showSerName val="0"/>
          <c:showPercent val="0"/>
          <c:showBubbleSize val="0"/>
          <c:showLeaderLines val="1"/>
        </c:dLbls>
        <c:firstSliceAng val="270"/>
      </c:pieChart>
      <c:spPr>
        <a:noFill/>
        <a:ln>
          <a:noFill/>
        </a:ln>
        <a:effectLst/>
      </c:spPr>
    </c:plotArea>
    <c:legend>
      <c:legendPos val="b"/>
      <c:layout>
        <c:manualLayout>
          <c:xMode val="edge"/>
          <c:yMode val="edge"/>
          <c:x val="0.16454772203141549"/>
          <c:y val="0.603129885007468"/>
          <c:w val="0.51826701601032765"/>
          <c:h val="0.12431026232218211"/>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[ODI Cricket Match Analysis.xlsx]Pivot Calculation!Score Details</c:name>
    <c:fmtId val="17"/>
  </c:pivotSource>
  <c:chart>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34925" cap="rnd">
            <a:solidFill>
              <a:schemeClr val="accent4"/>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34925" cap="rnd">
            <a:solidFill>
              <a:schemeClr val="accent4"/>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34925" cap="rnd">
            <a:solidFill>
              <a:schemeClr val="accent4"/>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144940215806363E-2"/>
          <c:y val="4.4116623976219842E-2"/>
          <c:w val="0.75003640673948013"/>
          <c:h val="0.5639679979761566"/>
        </c:manualLayout>
      </c:layout>
      <c:lineChart>
        <c:grouping val="standard"/>
        <c:varyColors val="0"/>
        <c:ser>
          <c:idx val="0"/>
          <c:order val="0"/>
          <c:tx>
            <c:strRef>
              <c:f>'Pivot Calculation'!$B$38</c:f>
              <c:strCache>
                <c:ptCount val="1"/>
                <c:pt idx="0">
                  <c:v>Max</c:v>
                </c:pt>
              </c:strCache>
            </c:strRef>
          </c:tx>
          <c:spPr>
            <a:ln w="34925" cap="rnd">
              <a:solidFill>
                <a:schemeClr val="accent4">
                  <a:shade val="65000"/>
                </a:schemeClr>
              </a:solidFill>
              <a:round/>
            </a:ln>
            <a:effectLst>
              <a:outerShdw blurRad="57150" dist="19050" dir="5400000" algn="ctr" rotWithShape="0">
                <a:srgbClr val="000000">
                  <a:alpha val="63000"/>
                </a:srgbClr>
              </a:outerShdw>
            </a:effectLst>
          </c:spPr>
          <c:marker>
            <c:symbol val="none"/>
          </c:marker>
          <c:cat>
            <c:strRef>
              <c:f>'Pivot Calculation'!$A$39:$A$66</c:f>
              <c:strCache>
                <c:ptCount val="27"/>
                <c:pt idx="0">
                  <c:v>AFGHANISTAN</c:v>
                </c:pt>
                <c:pt idx="1">
                  <c:v>AFRICA XI</c:v>
                </c:pt>
                <c:pt idx="2">
                  <c:v>ASIA XI</c:v>
                </c:pt>
                <c:pt idx="3">
                  <c:v>AUSTRALIA</c:v>
                </c:pt>
                <c:pt idx="4">
                  <c:v>BANGLADESH</c:v>
                </c:pt>
                <c:pt idx="5">
                  <c:v>BERMUDA</c:v>
                </c:pt>
                <c:pt idx="6">
                  <c:v>CANADA</c:v>
                </c:pt>
                <c:pt idx="7">
                  <c:v>EAST (AND CENTRAL) AFRICA</c:v>
                </c:pt>
                <c:pt idx="8">
                  <c:v>ENGLAND</c:v>
                </c:pt>
                <c:pt idx="9">
                  <c:v>HONG KONG</c:v>
                </c:pt>
                <c:pt idx="10">
                  <c:v>ICC WORLD XI</c:v>
                </c:pt>
                <c:pt idx="11">
                  <c:v>INDIA</c:v>
                </c:pt>
                <c:pt idx="12">
                  <c:v>IRELAND</c:v>
                </c:pt>
                <c:pt idx="13">
                  <c:v>KENYA</c:v>
                </c:pt>
                <c:pt idx="14">
                  <c:v>NAMIBIA</c:v>
                </c:pt>
                <c:pt idx="15">
                  <c:v>NEPAL</c:v>
                </c:pt>
                <c:pt idx="16">
                  <c:v>NETHERLANDS</c:v>
                </c:pt>
                <c:pt idx="17">
                  <c:v>NEW ZEALAND</c:v>
                </c:pt>
                <c:pt idx="18">
                  <c:v>PAKISTAN</c:v>
                </c:pt>
                <c:pt idx="19">
                  <c:v>PAPUA NEW GUINEA</c:v>
                </c:pt>
                <c:pt idx="20">
                  <c:v>SCOTLAND</c:v>
                </c:pt>
                <c:pt idx="21">
                  <c:v>SOUTH AFRICA</c:v>
                </c:pt>
                <c:pt idx="22">
                  <c:v>SRI LANKA</c:v>
                </c:pt>
                <c:pt idx="23">
                  <c:v>UNITED ARAB EMIRATES</c:v>
                </c:pt>
                <c:pt idx="24">
                  <c:v>UNITED STATES OF AMERICA</c:v>
                </c:pt>
                <c:pt idx="25">
                  <c:v>WEST INDIES</c:v>
                </c:pt>
                <c:pt idx="26">
                  <c:v>ZIMBABWE</c:v>
                </c:pt>
              </c:strCache>
            </c:strRef>
          </c:cat>
          <c:val>
            <c:numRef>
              <c:f>'Pivot Calculation'!$B$39:$B$66</c:f>
              <c:numCache>
                <c:formatCode>General</c:formatCode>
                <c:ptCount val="27"/>
                <c:pt idx="0">
                  <c:v>338</c:v>
                </c:pt>
                <c:pt idx="1">
                  <c:v>198</c:v>
                </c:pt>
                <c:pt idx="2">
                  <c:v>337</c:v>
                </c:pt>
                <c:pt idx="3">
                  <c:v>434</c:v>
                </c:pt>
                <c:pt idx="4">
                  <c:v>329</c:v>
                </c:pt>
                <c:pt idx="5">
                  <c:v>275</c:v>
                </c:pt>
                <c:pt idx="6">
                  <c:v>292</c:v>
                </c:pt>
                <c:pt idx="7">
                  <c:v>120</c:v>
                </c:pt>
                <c:pt idx="8">
                  <c:v>481</c:v>
                </c:pt>
                <c:pt idx="9">
                  <c:v>323</c:v>
                </c:pt>
                <c:pt idx="10">
                  <c:v>344</c:v>
                </c:pt>
                <c:pt idx="11">
                  <c:v>418</c:v>
                </c:pt>
                <c:pt idx="12">
                  <c:v>331</c:v>
                </c:pt>
                <c:pt idx="13">
                  <c:v>347</c:v>
                </c:pt>
                <c:pt idx="14">
                  <c:v>226</c:v>
                </c:pt>
                <c:pt idx="15">
                  <c:v>242</c:v>
                </c:pt>
                <c:pt idx="16">
                  <c:v>315</c:v>
                </c:pt>
                <c:pt idx="17">
                  <c:v>402</c:v>
                </c:pt>
                <c:pt idx="18">
                  <c:v>399</c:v>
                </c:pt>
                <c:pt idx="19">
                  <c:v>244</c:v>
                </c:pt>
                <c:pt idx="20">
                  <c:v>371</c:v>
                </c:pt>
                <c:pt idx="21">
                  <c:v>439</c:v>
                </c:pt>
                <c:pt idx="22">
                  <c:v>443</c:v>
                </c:pt>
                <c:pt idx="23">
                  <c:v>292</c:v>
                </c:pt>
                <c:pt idx="24">
                  <c:v>164</c:v>
                </c:pt>
                <c:pt idx="25">
                  <c:v>372</c:v>
                </c:pt>
                <c:pt idx="26">
                  <c:v>351</c:v>
                </c:pt>
              </c:numCache>
            </c:numRef>
          </c:val>
          <c:smooth val="0"/>
          <c:extLst>
            <c:ext xmlns:c16="http://schemas.microsoft.com/office/drawing/2014/chart" uri="{C3380CC4-5D6E-409C-BE32-E72D297353CC}">
              <c16:uniqueId val="{00000000-3027-4E9F-AE24-FF40311A6AA9}"/>
            </c:ext>
          </c:extLst>
        </c:ser>
        <c:ser>
          <c:idx val="1"/>
          <c:order val="1"/>
          <c:tx>
            <c:strRef>
              <c:f>'Pivot Calculation'!$C$38</c:f>
              <c:strCache>
                <c:ptCount val="1"/>
                <c:pt idx="0">
                  <c:v>Min</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'Pivot Calculation'!$A$39:$A$66</c:f>
              <c:strCache>
                <c:ptCount val="27"/>
                <c:pt idx="0">
                  <c:v>AFGHANISTAN</c:v>
                </c:pt>
                <c:pt idx="1">
                  <c:v>AFRICA XI</c:v>
                </c:pt>
                <c:pt idx="2">
                  <c:v>ASIA XI</c:v>
                </c:pt>
                <c:pt idx="3">
                  <c:v>AUSTRALIA</c:v>
                </c:pt>
                <c:pt idx="4">
                  <c:v>BANGLADESH</c:v>
                </c:pt>
                <c:pt idx="5">
                  <c:v>BERMUDA</c:v>
                </c:pt>
                <c:pt idx="6">
                  <c:v>CANADA</c:v>
                </c:pt>
                <c:pt idx="7">
                  <c:v>EAST (AND CENTRAL) AFRICA</c:v>
                </c:pt>
                <c:pt idx="8">
                  <c:v>ENGLAND</c:v>
                </c:pt>
                <c:pt idx="9">
                  <c:v>HONG KONG</c:v>
                </c:pt>
                <c:pt idx="10">
                  <c:v>ICC WORLD XI</c:v>
                </c:pt>
                <c:pt idx="11">
                  <c:v>INDIA</c:v>
                </c:pt>
                <c:pt idx="12">
                  <c:v>IRELAND</c:v>
                </c:pt>
                <c:pt idx="13">
                  <c:v>KENYA</c:v>
                </c:pt>
                <c:pt idx="14">
                  <c:v>NAMIBIA</c:v>
                </c:pt>
                <c:pt idx="15">
                  <c:v>NEPAL</c:v>
                </c:pt>
                <c:pt idx="16">
                  <c:v>NETHERLANDS</c:v>
                </c:pt>
                <c:pt idx="17">
                  <c:v>NEW ZEALAND</c:v>
                </c:pt>
                <c:pt idx="18">
                  <c:v>PAKISTAN</c:v>
                </c:pt>
                <c:pt idx="19">
                  <c:v>PAPUA NEW GUINEA</c:v>
                </c:pt>
                <c:pt idx="20">
                  <c:v>SCOTLAND</c:v>
                </c:pt>
                <c:pt idx="21">
                  <c:v>SOUTH AFRICA</c:v>
                </c:pt>
                <c:pt idx="22">
                  <c:v>SRI LANKA</c:v>
                </c:pt>
                <c:pt idx="23">
                  <c:v>UNITED ARAB EMIRATES</c:v>
                </c:pt>
                <c:pt idx="24">
                  <c:v>UNITED STATES OF AMERICA</c:v>
                </c:pt>
                <c:pt idx="25">
                  <c:v>WEST INDIES</c:v>
                </c:pt>
                <c:pt idx="26">
                  <c:v>ZIMBABWE</c:v>
                </c:pt>
              </c:strCache>
            </c:strRef>
          </c:cat>
          <c:val>
            <c:numRef>
              <c:f>'Pivot Calculation'!$C$39:$C$66</c:f>
              <c:numCache>
                <c:formatCode>General</c:formatCode>
                <c:ptCount val="27"/>
                <c:pt idx="0">
                  <c:v>111</c:v>
                </c:pt>
                <c:pt idx="1">
                  <c:v>106</c:v>
                </c:pt>
                <c:pt idx="2">
                  <c:v>267</c:v>
                </c:pt>
                <c:pt idx="3">
                  <c:v>74</c:v>
                </c:pt>
                <c:pt idx="4">
                  <c:v>58</c:v>
                </c:pt>
                <c:pt idx="5">
                  <c:v>94</c:v>
                </c:pt>
                <c:pt idx="6">
                  <c:v>36</c:v>
                </c:pt>
                <c:pt idx="7">
                  <c:v>120</c:v>
                </c:pt>
                <c:pt idx="8">
                  <c:v>81</c:v>
                </c:pt>
                <c:pt idx="9">
                  <c:v>91</c:v>
                </c:pt>
                <c:pt idx="10">
                  <c:v>344</c:v>
                </c:pt>
                <c:pt idx="11">
                  <c:v>63</c:v>
                </c:pt>
                <c:pt idx="12">
                  <c:v>77</c:v>
                </c:pt>
                <c:pt idx="13">
                  <c:v>69</c:v>
                </c:pt>
                <c:pt idx="14">
                  <c:v>226</c:v>
                </c:pt>
                <c:pt idx="15">
                  <c:v>113</c:v>
                </c:pt>
                <c:pt idx="16">
                  <c:v>80</c:v>
                </c:pt>
                <c:pt idx="17">
                  <c:v>51</c:v>
                </c:pt>
                <c:pt idx="18">
                  <c:v>43</c:v>
                </c:pt>
                <c:pt idx="19">
                  <c:v>147</c:v>
                </c:pt>
                <c:pt idx="20">
                  <c:v>68</c:v>
                </c:pt>
                <c:pt idx="21">
                  <c:v>83</c:v>
                </c:pt>
                <c:pt idx="22">
                  <c:v>67</c:v>
                </c:pt>
                <c:pt idx="23">
                  <c:v>102</c:v>
                </c:pt>
                <c:pt idx="24">
                  <c:v>65</c:v>
                </c:pt>
                <c:pt idx="25">
                  <c:v>61</c:v>
                </c:pt>
                <c:pt idx="26">
                  <c:v>35</c:v>
                </c:pt>
              </c:numCache>
            </c:numRef>
          </c:val>
          <c:smooth val="0"/>
          <c:extLst>
            <c:ext xmlns:c16="http://schemas.microsoft.com/office/drawing/2014/chart" uri="{C3380CC4-5D6E-409C-BE32-E72D297353CC}">
              <c16:uniqueId val="{00000001-3027-4E9F-AE24-FF40311A6AA9}"/>
            </c:ext>
          </c:extLst>
        </c:ser>
        <c:ser>
          <c:idx val="2"/>
          <c:order val="2"/>
          <c:tx>
            <c:strRef>
              <c:f>'Pivot Calculation'!$D$38</c:f>
              <c:strCache>
                <c:ptCount val="1"/>
                <c:pt idx="0">
                  <c:v>Avg</c:v>
                </c:pt>
              </c:strCache>
            </c:strRef>
          </c:tx>
          <c:spPr>
            <a:ln w="34925" cap="rnd">
              <a:solidFill>
                <a:schemeClr val="accent4">
                  <a:tint val="65000"/>
                </a:schemeClr>
              </a:solidFill>
              <a:round/>
            </a:ln>
            <a:effectLst>
              <a:outerShdw blurRad="57150" dist="19050" dir="5400000" algn="ctr" rotWithShape="0">
                <a:srgbClr val="000000">
                  <a:alpha val="63000"/>
                </a:srgbClr>
              </a:outerShdw>
            </a:effectLst>
          </c:spPr>
          <c:marker>
            <c:symbol val="none"/>
          </c:marker>
          <c:cat>
            <c:strRef>
              <c:f>'Pivot Calculation'!$A$39:$A$66</c:f>
              <c:strCache>
                <c:ptCount val="27"/>
                <c:pt idx="0">
                  <c:v>AFGHANISTAN</c:v>
                </c:pt>
                <c:pt idx="1">
                  <c:v>AFRICA XI</c:v>
                </c:pt>
                <c:pt idx="2">
                  <c:v>ASIA XI</c:v>
                </c:pt>
                <c:pt idx="3">
                  <c:v>AUSTRALIA</c:v>
                </c:pt>
                <c:pt idx="4">
                  <c:v>BANGLADESH</c:v>
                </c:pt>
                <c:pt idx="5">
                  <c:v>BERMUDA</c:v>
                </c:pt>
                <c:pt idx="6">
                  <c:v>CANADA</c:v>
                </c:pt>
                <c:pt idx="7">
                  <c:v>EAST (AND CENTRAL) AFRICA</c:v>
                </c:pt>
                <c:pt idx="8">
                  <c:v>ENGLAND</c:v>
                </c:pt>
                <c:pt idx="9">
                  <c:v>HONG KONG</c:v>
                </c:pt>
                <c:pt idx="10">
                  <c:v>ICC WORLD XI</c:v>
                </c:pt>
                <c:pt idx="11">
                  <c:v>INDIA</c:v>
                </c:pt>
                <c:pt idx="12">
                  <c:v>IRELAND</c:v>
                </c:pt>
                <c:pt idx="13">
                  <c:v>KENYA</c:v>
                </c:pt>
                <c:pt idx="14">
                  <c:v>NAMIBIA</c:v>
                </c:pt>
                <c:pt idx="15">
                  <c:v>NEPAL</c:v>
                </c:pt>
                <c:pt idx="16">
                  <c:v>NETHERLANDS</c:v>
                </c:pt>
                <c:pt idx="17">
                  <c:v>NEW ZEALAND</c:v>
                </c:pt>
                <c:pt idx="18">
                  <c:v>PAKISTAN</c:v>
                </c:pt>
                <c:pt idx="19">
                  <c:v>PAPUA NEW GUINEA</c:v>
                </c:pt>
                <c:pt idx="20">
                  <c:v>SCOTLAND</c:v>
                </c:pt>
                <c:pt idx="21">
                  <c:v>SOUTH AFRICA</c:v>
                </c:pt>
                <c:pt idx="22">
                  <c:v>SRI LANKA</c:v>
                </c:pt>
                <c:pt idx="23">
                  <c:v>UNITED ARAB EMIRATES</c:v>
                </c:pt>
                <c:pt idx="24">
                  <c:v>UNITED STATES OF AMERICA</c:v>
                </c:pt>
                <c:pt idx="25">
                  <c:v>WEST INDIES</c:v>
                </c:pt>
                <c:pt idx="26">
                  <c:v>ZIMBABWE</c:v>
                </c:pt>
              </c:strCache>
            </c:strRef>
          </c:cat>
          <c:val>
            <c:numRef>
              <c:f>'Pivot Calculation'!$D$39:$D$66</c:f>
              <c:numCache>
                <c:formatCode>0</c:formatCode>
                <c:ptCount val="27"/>
                <c:pt idx="0">
                  <c:v>221.23636363636365</c:v>
                </c:pt>
                <c:pt idx="1">
                  <c:v>152</c:v>
                </c:pt>
                <c:pt idx="2">
                  <c:v>313</c:v>
                </c:pt>
                <c:pt idx="3">
                  <c:v>250.74656188605107</c:v>
                </c:pt>
                <c:pt idx="4">
                  <c:v>209.10555555555555</c:v>
                </c:pt>
                <c:pt idx="5">
                  <c:v>188.15789473684211</c:v>
                </c:pt>
                <c:pt idx="6">
                  <c:v>187.94736842105263</c:v>
                </c:pt>
                <c:pt idx="7">
                  <c:v>120</c:v>
                </c:pt>
                <c:pt idx="8">
                  <c:v>241.61627906976744</c:v>
                </c:pt>
                <c:pt idx="9">
                  <c:v>222.78571428571428</c:v>
                </c:pt>
                <c:pt idx="10">
                  <c:v>344</c:v>
                </c:pt>
                <c:pt idx="11">
                  <c:v>243.87214611872147</c:v>
                </c:pt>
                <c:pt idx="12">
                  <c:v>227.55384615384617</c:v>
                </c:pt>
                <c:pt idx="13">
                  <c:v>195.28395061728395</c:v>
                </c:pt>
                <c:pt idx="14">
                  <c:v>226</c:v>
                </c:pt>
                <c:pt idx="15">
                  <c:v>190.33333333333334</c:v>
                </c:pt>
                <c:pt idx="16">
                  <c:v>204.37142857142857</c:v>
                </c:pt>
                <c:pt idx="17">
                  <c:v>232.15079365079364</c:v>
                </c:pt>
                <c:pt idx="18">
                  <c:v>233.65319148936169</c:v>
                </c:pt>
                <c:pt idx="19">
                  <c:v>206.375</c:v>
                </c:pt>
                <c:pt idx="20">
                  <c:v>215.71929824561403</c:v>
                </c:pt>
                <c:pt idx="21">
                  <c:v>254.89152542372881</c:v>
                </c:pt>
                <c:pt idx="22">
                  <c:v>235.24878048780488</c:v>
                </c:pt>
                <c:pt idx="23">
                  <c:v>206.86363636363637</c:v>
                </c:pt>
                <c:pt idx="24">
                  <c:v>114.5</c:v>
                </c:pt>
                <c:pt idx="25">
                  <c:v>230.73142857142858</c:v>
                </c:pt>
                <c:pt idx="26">
                  <c:v>212.54509803921567</c:v>
                </c:pt>
              </c:numCache>
            </c:numRef>
          </c:val>
          <c:smooth val="0"/>
          <c:extLst>
            <c:ext xmlns:c16="http://schemas.microsoft.com/office/drawing/2014/chart" uri="{C3380CC4-5D6E-409C-BE32-E72D297353CC}">
              <c16:uniqueId val="{00000002-3027-4E9F-AE24-FF40311A6AA9}"/>
            </c:ext>
          </c:extLst>
        </c:ser>
        <c:dLbls>
          <c:showLegendKey val="0"/>
          <c:showVal val="0"/>
          <c:showCatName val="0"/>
          <c:showSerName val="0"/>
          <c:showPercent val="0"/>
          <c:showBubbleSize val="0"/>
        </c:dLbls>
        <c:smooth val="0"/>
        <c:axId val="478207856"/>
        <c:axId val="478208512"/>
      </c:lineChart>
      <c:catAx>
        <c:axId val="4782078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208512"/>
        <c:crosses val="autoZero"/>
        <c:auto val="1"/>
        <c:lblAlgn val="ctr"/>
        <c:lblOffset val="100"/>
        <c:noMultiLvlLbl val="0"/>
      </c:catAx>
      <c:valAx>
        <c:axId val="478208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207856"/>
        <c:crosses val="autoZero"/>
        <c:crossBetween val="between"/>
      </c:valAx>
      <c:spPr>
        <a:noFill/>
        <a:ln>
          <a:noFill/>
        </a:ln>
        <a:effectLst/>
      </c:spPr>
    </c:plotArea>
    <c:legend>
      <c:legendPos val="r"/>
      <c:layout>
        <c:manualLayout>
          <c:xMode val="edge"/>
          <c:yMode val="edge"/>
          <c:x val="0.86099242557459477"/>
          <c:y val="1.0074313000031618E-2"/>
          <c:w val="0.13900757442540526"/>
          <c:h val="0.983947759542105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[ODI Cricket Match Analysis.xlsx]Pivot Calculation!PivotTable6</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lumMod val="75000"/>
            </a:schemeClr>
          </a:solidFill>
          <a:ln w="9525" cap="flat" cmpd="sng" algn="ctr">
            <a:solidFill>
              <a:schemeClr val="tx1"/>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9525"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9525"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Calculation'!$H$3</c:f>
              <c:strCache>
                <c:ptCount val="1"/>
                <c:pt idx="0">
                  <c:v>Total</c:v>
                </c:pt>
              </c:strCache>
            </c:strRef>
          </c:tx>
          <c:spPr>
            <a:solidFill>
              <a:schemeClr val="accent6">
                <a:lumMod val="75000"/>
              </a:schemeClr>
            </a:solidFill>
            <a:ln w="9525" cap="flat" cmpd="sng" algn="ctr">
              <a:solidFill>
                <a:schemeClr val="tx1"/>
              </a:solidFill>
              <a:round/>
            </a:ln>
            <a:effectLst/>
          </c:spPr>
          <c:invertIfNegative val="0"/>
          <c:cat>
            <c:strRef>
              <c:f>'Pivot Calculation'!$G$4:$G$32</c:f>
              <c:strCache>
                <c:ptCount val="28"/>
                <c:pt idx="0">
                  <c:v>AUSTRALIA</c:v>
                </c:pt>
                <c:pt idx="1">
                  <c:v>SOUTH AFRICA</c:v>
                </c:pt>
                <c:pt idx="2">
                  <c:v>ASIA XI</c:v>
                </c:pt>
                <c:pt idx="3">
                  <c:v>INDIA</c:v>
                </c:pt>
                <c:pt idx="4">
                  <c:v>PAKISTAN</c:v>
                </c:pt>
                <c:pt idx="5">
                  <c:v>AFGHANISTAN</c:v>
                </c:pt>
                <c:pt idx="6">
                  <c:v>WEST INDIES</c:v>
                </c:pt>
                <c:pt idx="7">
                  <c:v>NEPAL</c:v>
                </c:pt>
                <c:pt idx="8">
                  <c:v>ENGLAND</c:v>
                </c:pt>
                <c:pt idx="9">
                  <c:v>NEW ZEALAND</c:v>
                </c:pt>
                <c:pt idx="10">
                  <c:v>SRI LANKA</c:v>
                </c:pt>
                <c:pt idx="11">
                  <c:v>IRELAND</c:v>
                </c:pt>
                <c:pt idx="12">
                  <c:v>PAPUA NEW GUINEA</c:v>
                </c:pt>
                <c:pt idx="13">
                  <c:v>NETHERLANDS</c:v>
                </c:pt>
                <c:pt idx="14">
                  <c:v>SCOTLAND</c:v>
                </c:pt>
                <c:pt idx="15">
                  <c:v>BANGLADESH</c:v>
                </c:pt>
                <c:pt idx="16">
                  <c:v>AFRICA XI</c:v>
                </c:pt>
                <c:pt idx="17">
                  <c:v>KENYA</c:v>
                </c:pt>
                <c:pt idx="18">
                  <c:v>HONG KONG</c:v>
                </c:pt>
                <c:pt idx="19">
                  <c:v>UNITED ARAB EMIRATES</c:v>
                </c:pt>
                <c:pt idx="20">
                  <c:v>ZIMBABWE</c:v>
                </c:pt>
                <c:pt idx="21">
                  <c:v>CANADA</c:v>
                </c:pt>
                <c:pt idx="22">
                  <c:v>ICC WORLD XI</c:v>
                </c:pt>
                <c:pt idx="23">
                  <c:v>BERMUDA</c:v>
                </c:pt>
                <c:pt idx="24">
                  <c:v>NAMIBIA</c:v>
                </c:pt>
                <c:pt idx="25">
                  <c:v>OMAN</c:v>
                </c:pt>
                <c:pt idx="26">
                  <c:v>EAST (AND CENTRAL) AFRICA</c:v>
                </c:pt>
                <c:pt idx="27">
                  <c:v>UNITED STATES OF AMERICA</c:v>
                </c:pt>
              </c:strCache>
            </c:strRef>
          </c:cat>
          <c:val>
            <c:numRef>
              <c:f>'Pivot Calculation'!$H$4:$H$32</c:f>
              <c:numCache>
                <c:formatCode>0%</c:formatCode>
                <c:ptCount val="28"/>
                <c:pt idx="0">
                  <c:v>0.63964950711938662</c:v>
                </c:pt>
                <c:pt idx="1">
                  <c:v>0.63105175292153592</c:v>
                </c:pt>
                <c:pt idx="2">
                  <c:v>0.5714285714285714</c:v>
                </c:pt>
                <c:pt idx="3">
                  <c:v>0.54670912951167727</c:v>
                </c:pt>
                <c:pt idx="4">
                  <c:v>0.54515050167224077</c:v>
                </c:pt>
                <c:pt idx="5">
                  <c:v>0.53703703703703709</c:v>
                </c:pt>
                <c:pt idx="6">
                  <c:v>0.52319587628865982</c:v>
                </c:pt>
                <c:pt idx="7">
                  <c:v>0.5</c:v>
                </c:pt>
                <c:pt idx="8">
                  <c:v>0.5</c:v>
                </c:pt>
                <c:pt idx="9">
                  <c:v>0.48294679399727147</c:v>
                </c:pt>
                <c:pt idx="10">
                  <c:v>0.47960444993819529</c:v>
                </c:pt>
                <c:pt idx="11">
                  <c:v>0.47826086956521741</c:v>
                </c:pt>
                <c:pt idx="12">
                  <c:v>0.42105263157894735</c:v>
                </c:pt>
                <c:pt idx="13">
                  <c:v>0.38961038961038963</c:v>
                </c:pt>
                <c:pt idx="14">
                  <c:v>0.38834951456310679</c:v>
                </c:pt>
                <c:pt idx="15">
                  <c:v>0.34277620396600567</c:v>
                </c:pt>
                <c:pt idx="16">
                  <c:v>0.33333333333333331</c:v>
                </c:pt>
                <c:pt idx="17">
                  <c:v>0.31788079470198677</c:v>
                </c:pt>
                <c:pt idx="18">
                  <c:v>0.30769230769230771</c:v>
                </c:pt>
                <c:pt idx="19">
                  <c:v>0.28301886792452829</c:v>
                </c:pt>
                <c:pt idx="20">
                  <c:v>0.26407766990291265</c:v>
                </c:pt>
                <c:pt idx="21">
                  <c:v>0.25</c:v>
                </c:pt>
                <c:pt idx="22">
                  <c:v>0.25</c:v>
                </c:pt>
                <c:pt idx="23">
                  <c:v>0.17142857142857143</c:v>
                </c:pt>
                <c:pt idx="24">
                  <c:v>0.14285714285714285</c:v>
                </c:pt>
                <c:pt idx="25">
                  <c:v>0</c:v>
                </c:pt>
                <c:pt idx="26">
                  <c:v>0</c:v>
                </c:pt>
                <c:pt idx="27">
                  <c:v>0</c:v>
                </c:pt>
              </c:numCache>
            </c:numRef>
          </c:val>
          <c:extLst>
            <c:ext xmlns:c16="http://schemas.microsoft.com/office/drawing/2014/chart" uri="{C3380CC4-5D6E-409C-BE32-E72D297353CC}">
              <c16:uniqueId val="{00000000-8CFB-4C9E-B556-04789CEAA6AD}"/>
            </c:ext>
          </c:extLst>
        </c:ser>
        <c:dLbls>
          <c:showLegendKey val="0"/>
          <c:showVal val="0"/>
          <c:showCatName val="0"/>
          <c:showSerName val="0"/>
          <c:showPercent val="0"/>
          <c:showBubbleSize val="0"/>
        </c:dLbls>
        <c:gapWidth val="150"/>
        <c:axId val="433928696"/>
        <c:axId val="433931648"/>
      </c:barChart>
      <c:catAx>
        <c:axId val="4339286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3931648"/>
        <c:crosses val="autoZero"/>
        <c:auto val="1"/>
        <c:lblAlgn val="ctr"/>
        <c:lblOffset val="100"/>
        <c:noMultiLvlLbl val="0"/>
      </c:catAx>
      <c:valAx>
        <c:axId val="43393164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339286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[ODI Cricket Match Analysis.xlsx]Pivot Calculation!PivotTable5</c:name>
    <c:fmtId val="4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Played</a:t>
            </a:r>
            <a:r>
              <a:rPr lang="en-US" baseline="0"/>
              <a:t> Matches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Calculation'!$B$3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727-429D-AC9B-57BFF6BC41E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727-429D-AC9B-57BFF6BC41E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727-429D-AC9B-57BFF6BC41E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727-429D-AC9B-57BFF6BC41E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727-429D-AC9B-57BFF6BC41E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727-429D-AC9B-57BFF6BC41E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D727-429D-AC9B-57BFF6BC41E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D727-429D-AC9B-57BFF6BC41E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D727-429D-AC9B-57BFF6BC41E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D727-429D-AC9B-57BFF6BC41E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D727-429D-AC9B-57BFF6BC41E6}"/>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D727-429D-AC9B-57BFF6BC41E6}"/>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D727-429D-AC9B-57BFF6BC41E6}"/>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D727-429D-AC9B-57BFF6BC41E6}"/>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D727-429D-AC9B-57BFF6BC41E6}"/>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D727-429D-AC9B-57BFF6BC41E6}"/>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D727-429D-AC9B-57BFF6BC41E6}"/>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D727-429D-AC9B-57BFF6BC41E6}"/>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D727-429D-AC9B-57BFF6BC41E6}"/>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D727-429D-AC9B-57BFF6BC41E6}"/>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D727-429D-AC9B-57BFF6BC41E6}"/>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D727-429D-AC9B-57BFF6BC41E6}"/>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D727-429D-AC9B-57BFF6BC41E6}"/>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D727-429D-AC9B-57BFF6BC41E6}"/>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D727-429D-AC9B-57BFF6BC41E6}"/>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D727-429D-AC9B-57BFF6BC41E6}"/>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D727-429D-AC9B-57BFF6BC41E6}"/>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D727-429D-AC9B-57BFF6BC41E6}"/>
              </c:ext>
            </c:extLst>
          </c:dPt>
          <c:cat>
            <c:strRef>
              <c:f>'Pivot Calculation'!$A$4:$A$32</c:f>
              <c:strCache>
                <c:ptCount val="28"/>
                <c:pt idx="0">
                  <c:v>INDIA</c:v>
                </c:pt>
                <c:pt idx="1">
                  <c:v>AUSTRALIA</c:v>
                </c:pt>
                <c:pt idx="2">
                  <c:v>PAKISTAN</c:v>
                </c:pt>
                <c:pt idx="3">
                  <c:v>SRI LANKA</c:v>
                </c:pt>
                <c:pt idx="4">
                  <c:v>WEST INDIES</c:v>
                </c:pt>
                <c:pt idx="5">
                  <c:v>NEW ZEALAND</c:v>
                </c:pt>
                <c:pt idx="6">
                  <c:v>ENGLAND</c:v>
                </c:pt>
                <c:pt idx="7">
                  <c:v>SOUTH AFRICA</c:v>
                </c:pt>
                <c:pt idx="8">
                  <c:v>ZIMBABWE</c:v>
                </c:pt>
                <c:pt idx="9">
                  <c:v>BANGLADESH</c:v>
                </c:pt>
                <c:pt idx="10">
                  <c:v>KENYA</c:v>
                </c:pt>
                <c:pt idx="11">
                  <c:v>IRELAND</c:v>
                </c:pt>
                <c:pt idx="12">
                  <c:v>AFGHANISTAN</c:v>
                </c:pt>
                <c:pt idx="13">
                  <c:v>SCOTLAND</c:v>
                </c:pt>
                <c:pt idx="14">
                  <c:v>NETHERLANDS</c:v>
                </c:pt>
                <c:pt idx="15">
                  <c:v>CANADA</c:v>
                </c:pt>
                <c:pt idx="16">
                  <c:v>UNITED ARAB EMIRATES</c:v>
                </c:pt>
                <c:pt idx="17">
                  <c:v>BERMUDA</c:v>
                </c:pt>
                <c:pt idx="18">
                  <c:v>HONG KONG</c:v>
                </c:pt>
                <c:pt idx="19">
                  <c:v>PAPUA NEW GUINEA</c:v>
                </c:pt>
                <c:pt idx="20">
                  <c:v>NAMIBIA</c:v>
                </c:pt>
                <c:pt idx="21">
                  <c:v>ASIA XI</c:v>
                </c:pt>
                <c:pt idx="22">
                  <c:v>AFRICA XI</c:v>
                </c:pt>
                <c:pt idx="23">
                  <c:v>NEPAL</c:v>
                </c:pt>
                <c:pt idx="24">
                  <c:v>ICC WORLD XI</c:v>
                </c:pt>
                <c:pt idx="25">
                  <c:v>EAST (AND CENTRAL) AFRICA</c:v>
                </c:pt>
                <c:pt idx="26">
                  <c:v>UNITED STATES OF AMERICA</c:v>
                </c:pt>
                <c:pt idx="27">
                  <c:v>OMAN</c:v>
                </c:pt>
              </c:strCache>
            </c:strRef>
          </c:cat>
          <c:val>
            <c:numRef>
              <c:f>'Pivot Calculation'!$B$4:$B$32</c:f>
              <c:numCache>
                <c:formatCode>General</c:formatCode>
                <c:ptCount val="28"/>
                <c:pt idx="0">
                  <c:v>942</c:v>
                </c:pt>
                <c:pt idx="1">
                  <c:v>913</c:v>
                </c:pt>
                <c:pt idx="2">
                  <c:v>897</c:v>
                </c:pt>
                <c:pt idx="3">
                  <c:v>809</c:v>
                </c:pt>
                <c:pt idx="4">
                  <c:v>776</c:v>
                </c:pt>
                <c:pt idx="5">
                  <c:v>733</c:v>
                </c:pt>
                <c:pt idx="6">
                  <c:v>714</c:v>
                </c:pt>
                <c:pt idx="7">
                  <c:v>599</c:v>
                </c:pt>
                <c:pt idx="8">
                  <c:v>515</c:v>
                </c:pt>
                <c:pt idx="9">
                  <c:v>353</c:v>
                </c:pt>
                <c:pt idx="10">
                  <c:v>151</c:v>
                </c:pt>
                <c:pt idx="11">
                  <c:v>138</c:v>
                </c:pt>
                <c:pt idx="12">
                  <c:v>108</c:v>
                </c:pt>
                <c:pt idx="13">
                  <c:v>103</c:v>
                </c:pt>
                <c:pt idx="14">
                  <c:v>77</c:v>
                </c:pt>
                <c:pt idx="15">
                  <c:v>76</c:v>
                </c:pt>
                <c:pt idx="16">
                  <c:v>53</c:v>
                </c:pt>
                <c:pt idx="17">
                  <c:v>35</c:v>
                </c:pt>
                <c:pt idx="18">
                  <c:v>26</c:v>
                </c:pt>
                <c:pt idx="19">
                  <c:v>19</c:v>
                </c:pt>
                <c:pt idx="20">
                  <c:v>7</c:v>
                </c:pt>
                <c:pt idx="21">
                  <c:v>7</c:v>
                </c:pt>
                <c:pt idx="22">
                  <c:v>6</c:v>
                </c:pt>
                <c:pt idx="23">
                  <c:v>6</c:v>
                </c:pt>
                <c:pt idx="24">
                  <c:v>4</c:v>
                </c:pt>
                <c:pt idx="25">
                  <c:v>3</c:v>
                </c:pt>
                <c:pt idx="26">
                  <c:v>3</c:v>
                </c:pt>
                <c:pt idx="27">
                  <c:v>1</c:v>
                </c:pt>
              </c:numCache>
            </c:numRef>
          </c:val>
          <c:extLst>
            <c:ext xmlns:c16="http://schemas.microsoft.com/office/drawing/2014/chart" uri="{C3380CC4-5D6E-409C-BE32-E72D297353CC}">
              <c16:uniqueId val="{00000038-D727-429D-AC9B-57BFF6BC41E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strRef>
              <c:f>Calculation!$A$38</c:f>
              <c:strCache>
                <c:ptCount val="1"/>
                <c:pt idx="0">
                  <c:v>Speedometer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CE-4542-A04B-2C2E42288D6D}"/>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A5CE-4542-A04B-2C2E42288D6D}"/>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A5CE-4542-A04B-2C2E42288D6D}"/>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7-A5CE-4542-A04B-2C2E42288D6D}"/>
              </c:ext>
            </c:extLst>
          </c:dPt>
          <c:dPt>
            <c:idx val="4"/>
            <c:bubble3D val="0"/>
            <c:spPr>
              <a:noFill/>
              <a:ln w="19050">
                <a:solidFill>
                  <a:schemeClr val="lt1"/>
                </a:solidFill>
              </a:ln>
              <a:effectLst/>
            </c:spPr>
            <c:extLst>
              <c:ext xmlns:c16="http://schemas.microsoft.com/office/drawing/2014/chart" uri="{C3380CC4-5D6E-409C-BE32-E72D297353CC}">
                <c16:uniqueId val="{00000009-A5CE-4542-A04B-2C2E42288D6D}"/>
              </c:ext>
            </c:extLst>
          </c:dPt>
          <c:val>
            <c:numRef>
              <c:f>Calculation!$B$39:$B$43</c:f>
              <c:numCache>
                <c:formatCode>General</c:formatCode>
                <c:ptCount val="5"/>
                <c:pt idx="0">
                  <c:v>0</c:v>
                </c:pt>
                <c:pt idx="1">
                  <c:v>100</c:v>
                </c:pt>
                <c:pt idx="2">
                  <c:v>200</c:v>
                </c:pt>
                <c:pt idx="3">
                  <c:v>150</c:v>
                </c:pt>
                <c:pt idx="4">
                  <c:v>450</c:v>
                </c:pt>
              </c:numCache>
            </c:numRef>
          </c:val>
          <c:extLst>
            <c:ext xmlns:c16="http://schemas.microsoft.com/office/drawing/2014/chart" uri="{C3380CC4-5D6E-409C-BE32-E72D297353CC}">
              <c16:uniqueId val="{0000000A-A5CE-4542-A04B-2C2E42288D6D}"/>
            </c:ext>
          </c:extLst>
        </c:ser>
        <c:dLbls>
          <c:showLegendKey val="0"/>
          <c:showVal val="0"/>
          <c:showCatName val="0"/>
          <c:showSerName val="0"/>
          <c:showPercent val="0"/>
          <c:showBubbleSize val="0"/>
          <c:showLeaderLines val="1"/>
        </c:dLbls>
        <c:firstSliceAng val="270"/>
        <c:holeSize val="55"/>
      </c:doughnutChart>
      <c:pieChart>
        <c:varyColors val="1"/>
        <c:ser>
          <c:idx val="1"/>
          <c:order val="1"/>
          <c:tx>
            <c:strRef>
              <c:f>Calculation!$D$37</c:f>
              <c:strCache>
                <c:ptCount val="1"/>
                <c:pt idx="0">
                  <c:v>Pointer</c:v>
                </c:pt>
              </c:strCache>
            </c:strRef>
          </c:tx>
          <c:dPt>
            <c:idx val="0"/>
            <c:bubble3D val="0"/>
            <c:spPr>
              <a:noFill/>
              <a:ln w="19050">
                <a:solidFill>
                  <a:schemeClr val="lt1"/>
                </a:solidFill>
              </a:ln>
              <a:effectLst/>
            </c:spPr>
            <c:extLst>
              <c:ext xmlns:c16="http://schemas.microsoft.com/office/drawing/2014/chart" uri="{C3380CC4-5D6E-409C-BE32-E72D297353CC}">
                <c16:uniqueId val="{0000000C-A5CE-4542-A04B-2C2E42288D6D}"/>
              </c:ext>
            </c:extLst>
          </c:dPt>
          <c:dPt>
            <c:idx val="1"/>
            <c:bubble3D val="0"/>
            <c:spPr>
              <a:solidFill>
                <a:schemeClr val="tx1">
                  <a:lumMod val="95000"/>
                  <a:lumOff val="5000"/>
                </a:schemeClr>
              </a:solidFill>
              <a:ln w="19050">
                <a:solidFill>
                  <a:schemeClr val="lt1"/>
                </a:solidFill>
              </a:ln>
              <a:effectLst/>
            </c:spPr>
            <c:extLst>
              <c:ext xmlns:c16="http://schemas.microsoft.com/office/drawing/2014/chart" uri="{C3380CC4-5D6E-409C-BE32-E72D297353CC}">
                <c16:uniqueId val="{0000000E-A5CE-4542-A04B-2C2E42288D6D}"/>
              </c:ext>
            </c:extLst>
          </c:dPt>
          <c:dPt>
            <c:idx val="2"/>
            <c:bubble3D val="0"/>
            <c:spPr>
              <a:noFill/>
              <a:ln w="19050">
                <a:solidFill>
                  <a:schemeClr val="lt1"/>
                </a:solidFill>
              </a:ln>
              <a:effectLst/>
            </c:spPr>
            <c:extLst>
              <c:ext xmlns:c16="http://schemas.microsoft.com/office/drawing/2014/chart" uri="{C3380CC4-5D6E-409C-BE32-E72D297353CC}">
                <c16:uniqueId val="{00000010-A5CE-4542-A04B-2C2E42288D6D}"/>
              </c:ext>
            </c:extLst>
          </c:dPt>
          <c:dLbls>
            <c:dLbl>
              <c:idx val="1"/>
              <c:tx>
                <c:strRef>
                  <c:f>Calculation!$E$38</c:f>
                  <c:strCache>
                    <c:ptCount val="1"/>
                    <c:pt idx="0">
                      <c:v>234</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{DE11204E-243A-4605-8C05-3166ABC1532F}</c15:txfldGUID>
                      <c15:f>Calculation!$E$38</c15:f>
                      <c15:dlblFieldTableCache>
                        <c:ptCount val="1"/>
                        <c:pt idx="0">
                          <c:v>234</c:v>
                        </c:pt>
                      </c15:dlblFieldTableCache>
                    </c15:dlblFTEntry>
                  </c15:dlblFieldTable>
                  <c15:showDataLabelsRange val="0"/>
                </c:ext>
                <c:ext xmlns:c16="http://schemas.microsoft.com/office/drawing/2014/chart" uri="{C3380CC4-5D6E-409C-BE32-E72D297353CC}">
                  <c16:uniqueId val="{0000000E-A5CE-4542-A04B-2C2E42288D6D}"/>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Calculation!$E$38:$E$40</c:f>
              <c:numCache>
                <c:formatCode>General</c:formatCode>
                <c:ptCount val="3"/>
                <c:pt idx="0" formatCode="0">
                  <c:v>234.00569729997522</c:v>
                </c:pt>
                <c:pt idx="1">
                  <c:v>10</c:v>
                </c:pt>
                <c:pt idx="2" formatCode="0">
                  <c:v>655.99430270002472</c:v>
                </c:pt>
              </c:numCache>
            </c:numRef>
          </c:val>
          <c:extLst>
            <c:ext xmlns:c16="http://schemas.microsoft.com/office/drawing/2014/chart" uri="{C3380CC4-5D6E-409C-BE32-E72D297353CC}">
              <c16:uniqueId val="{00000011-A5CE-4542-A04B-2C2E42288D6D}"/>
            </c:ext>
          </c:extLst>
        </c:ser>
        <c:dLbls>
          <c:showLegendKey val="0"/>
          <c:showVal val="0"/>
          <c:showCatName val="0"/>
          <c:showSerName val="0"/>
          <c:showPercent val="0"/>
          <c:showBubbleSize val="0"/>
          <c:showLeaderLines val="1"/>
        </c:dLbls>
        <c:firstSliceAng val="270"/>
      </c:pieChart>
      <c:spPr>
        <a:noFill/>
        <a:ln>
          <a:noFill/>
        </a:ln>
        <a:effectLst/>
      </c:spPr>
    </c:plotArea>
    <c:legend>
      <c:legendPos val="b"/>
      <c:layout>
        <c:manualLayout>
          <c:xMode val="edge"/>
          <c:yMode val="edge"/>
          <c:x val="8.6614173228346351E-3"/>
          <c:y val="0.17307253569041856"/>
          <c:w val="0.74025172989739918"/>
          <c:h val="0.82692746430958142"/>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fmlaLink="Calculation!$C$35" lockText="1"/>
</file>

<file path=xl/ctrlProps/ctrlProp2.xml><?xml version="1.0" encoding="utf-8"?>
<formControlPr xmlns="http://schemas.microsoft.com/office/spreadsheetml/2009/9/main" objectType="CheckBox" fmlaLink="Calculation!$C$35" lockText="1" noThreeD="1"/>
</file>

<file path=xl/drawings/_rels/drawing1.xml.rels><?xml version="1.0" encoding="UTF-8" standalone="yes"?>
<Relationships xmlns="http://schemas.openxmlformats.org/package/2006/relationships"><Relationship Id="rId3" Type="http://schemas.openxmlformats.org/officeDocument/2006/relationships/hyperlink" Target="#'Pivot Calculation'!A1"/><Relationship Id="rId2" Type="http://schemas.openxmlformats.org/officeDocument/2006/relationships/hyperlink" Target="#'Final dashboard'!A1"/><Relationship Id="rId1" Type="http://schemas.openxmlformats.org/officeDocument/2006/relationships/image" Target="../media/image1.jpg"/><Relationship Id="rId5" Type="http://schemas.openxmlformats.org/officeDocument/2006/relationships/hyperlink" Target="#matches!A1"/><Relationship Id="rId4" Type="http://schemas.openxmlformats.org/officeDocument/2006/relationships/hyperlink" Target="#Calculation!A1"/></Relationships>
</file>

<file path=xl/drawings/_rels/drawing2.xml.rels><?xml version="1.0" encoding="UTF-8" standalone="yes"?>
<Relationships xmlns="http://schemas.openxmlformats.org/package/2006/relationships"><Relationship Id="rId8" Type="http://schemas.openxmlformats.org/officeDocument/2006/relationships/hyperlink" Target="#Calculation!A1"/><Relationship Id="rId3" Type="http://schemas.openxmlformats.org/officeDocument/2006/relationships/chart" Target="../charts/chart3.xml"/><Relationship Id="rId7" Type="http://schemas.openxmlformats.org/officeDocument/2006/relationships/hyperlink" Target="#'Pivot Calculation'!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hyperlink" Target="#matches!A1"/></Relationships>
</file>

<file path=xl/drawings/_rels/drawing4.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600075</xdr:colOff>
      <xdr:row>29</xdr:row>
      <xdr:rowOff>142875</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0" y="0"/>
          <a:ext cx="12792075" cy="5667375"/>
        </a:xfrm>
        <a:prstGeom prst="rect">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a:p>
        <a:p>
          <a:pPr algn="l"/>
          <a:endParaRPr lang="en-IN" sz="1800"/>
        </a:p>
      </xdr:txBody>
    </xdr:sp>
    <xdr:clientData/>
  </xdr:twoCellAnchor>
  <xdr:oneCellAnchor>
    <xdr:from>
      <xdr:col>0</xdr:col>
      <xdr:colOff>266700</xdr:colOff>
      <xdr:row>1</xdr:row>
      <xdr:rowOff>95250</xdr:rowOff>
    </xdr:from>
    <xdr:ext cx="3000375" cy="687239"/>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66700" y="285750"/>
          <a:ext cx="3000375" cy="687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2000" u="sng">
              <a:solidFill>
                <a:schemeClr val="bg1"/>
              </a:solidFill>
              <a:effectLst/>
              <a:latin typeface="+mn-lt"/>
              <a:ea typeface="+mn-ea"/>
              <a:cs typeface="+mn-cs"/>
            </a:rPr>
            <a:t>ODI Cricket Match Analysis</a:t>
          </a:r>
          <a:endParaRPr lang="en-IN" sz="2000" u="sng">
            <a:solidFill>
              <a:schemeClr val="bg1"/>
            </a:solidFill>
            <a:effectLst/>
          </a:endParaRPr>
        </a:p>
        <a:p>
          <a:endParaRPr lang="en-IN" sz="1800" u="sng"/>
        </a:p>
      </xdr:txBody>
    </xdr:sp>
    <xdr:clientData/>
  </xdr:oneCellAnchor>
  <xdr:oneCellAnchor>
    <xdr:from>
      <xdr:col>0</xdr:col>
      <xdr:colOff>295275</xdr:colOff>
      <xdr:row>5</xdr:row>
      <xdr:rowOff>0</xdr:rowOff>
    </xdr:from>
    <xdr:ext cx="828675" cy="311496"/>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295275" y="952500"/>
          <a:ext cx="8286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u="sng">
              <a:solidFill>
                <a:schemeClr val="bg1"/>
              </a:solidFill>
            </a:rPr>
            <a:t>Content</a:t>
          </a:r>
        </a:p>
      </xdr:txBody>
    </xdr:sp>
    <xdr:clientData/>
  </xdr:oneCellAnchor>
  <xdr:oneCellAnchor>
    <xdr:from>
      <xdr:col>0</xdr:col>
      <xdr:colOff>314325</xdr:colOff>
      <xdr:row>6</xdr:row>
      <xdr:rowOff>142875</xdr:rowOff>
    </xdr:from>
    <xdr:ext cx="955903" cy="280205"/>
    <xdr:sp macro="" textlink="">
      <xdr:nvSpPr>
        <xdr:cNvPr id="6" name="TextBox 5">
          <a:hlinkClick xmlns:r="http://schemas.openxmlformats.org/officeDocument/2006/relationships" r:id="rId2"/>
          <a:extLst>
            <a:ext uri="{FF2B5EF4-FFF2-40B4-BE49-F238E27FC236}">
              <a16:creationId xmlns:a16="http://schemas.microsoft.com/office/drawing/2014/main" id="{00000000-0008-0000-0000-000006000000}"/>
            </a:ext>
          </a:extLst>
        </xdr:cNvPr>
        <xdr:cNvSpPr txBox="1"/>
      </xdr:nvSpPr>
      <xdr:spPr>
        <a:xfrm>
          <a:off x="314325" y="1285875"/>
          <a:ext cx="95590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chemeClr val="bg1"/>
              </a:solidFill>
            </a:rPr>
            <a:t>1. Dahboard</a:t>
          </a:r>
        </a:p>
      </xdr:txBody>
    </xdr:sp>
    <xdr:clientData/>
  </xdr:oneCellAnchor>
  <xdr:oneCellAnchor>
    <xdr:from>
      <xdr:col>0</xdr:col>
      <xdr:colOff>314325</xdr:colOff>
      <xdr:row>8</xdr:row>
      <xdr:rowOff>19050</xdr:rowOff>
    </xdr:from>
    <xdr:ext cx="1383264" cy="280205"/>
    <xdr:sp macro="" textlink="">
      <xdr:nvSpPr>
        <xdr:cNvPr id="9" name="TextBox 8">
          <a:hlinkClick xmlns:r="http://schemas.openxmlformats.org/officeDocument/2006/relationships" r:id="rId3"/>
          <a:extLst>
            <a:ext uri="{FF2B5EF4-FFF2-40B4-BE49-F238E27FC236}">
              <a16:creationId xmlns:a16="http://schemas.microsoft.com/office/drawing/2014/main" id="{00000000-0008-0000-0000-000009000000}"/>
            </a:ext>
          </a:extLst>
        </xdr:cNvPr>
        <xdr:cNvSpPr txBox="1"/>
      </xdr:nvSpPr>
      <xdr:spPr>
        <a:xfrm>
          <a:off x="314325" y="1543050"/>
          <a:ext cx="138326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chemeClr val="bg1"/>
              </a:solidFill>
            </a:rPr>
            <a:t>2. Pivot</a:t>
          </a:r>
          <a:r>
            <a:rPr lang="en-IN" sz="1200" baseline="0">
              <a:solidFill>
                <a:schemeClr val="bg1"/>
              </a:solidFill>
            </a:rPr>
            <a:t> Calculation</a:t>
          </a:r>
          <a:endParaRPr lang="en-IN" sz="1200">
            <a:solidFill>
              <a:schemeClr val="bg1"/>
            </a:solidFill>
          </a:endParaRPr>
        </a:p>
      </xdr:txBody>
    </xdr:sp>
    <xdr:clientData/>
  </xdr:oneCellAnchor>
  <xdr:oneCellAnchor>
    <xdr:from>
      <xdr:col>0</xdr:col>
      <xdr:colOff>323850</xdr:colOff>
      <xdr:row>9</xdr:row>
      <xdr:rowOff>85725</xdr:rowOff>
    </xdr:from>
    <xdr:ext cx="1031373" cy="280205"/>
    <xdr:sp macro="" textlink="">
      <xdr:nvSpPr>
        <xdr:cNvPr id="10" name="TextBox 9">
          <a:hlinkClick xmlns:r="http://schemas.openxmlformats.org/officeDocument/2006/relationships" r:id="rId4"/>
          <a:extLst>
            <a:ext uri="{FF2B5EF4-FFF2-40B4-BE49-F238E27FC236}">
              <a16:creationId xmlns:a16="http://schemas.microsoft.com/office/drawing/2014/main" id="{00000000-0008-0000-0000-00000A000000}"/>
            </a:ext>
          </a:extLst>
        </xdr:cNvPr>
        <xdr:cNvSpPr txBox="1"/>
      </xdr:nvSpPr>
      <xdr:spPr>
        <a:xfrm>
          <a:off x="323850" y="1800225"/>
          <a:ext cx="103137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chemeClr val="bg1"/>
              </a:solidFill>
            </a:rPr>
            <a:t>3. Calculation</a:t>
          </a:r>
        </a:p>
      </xdr:txBody>
    </xdr:sp>
    <xdr:clientData/>
  </xdr:oneCellAnchor>
  <xdr:oneCellAnchor>
    <xdr:from>
      <xdr:col>0</xdr:col>
      <xdr:colOff>323850</xdr:colOff>
      <xdr:row>10</xdr:row>
      <xdr:rowOff>142875</xdr:rowOff>
    </xdr:from>
    <xdr:ext cx="853182" cy="280205"/>
    <xdr:sp macro="" textlink="">
      <xdr:nvSpPr>
        <xdr:cNvPr id="12" name="TextBox 11">
          <a:hlinkClick xmlns:r="http://schemas.openxmlformats.org/officeDocument/2006/relationships" r:id="rId5"/>
          <a:extLst>
            <a:ext uri="{FF2B5EF4-FFF2-40B4-BE49-F238E27FC236}">
              <a16:creationId xmlns:a16="http://schemas.microsoft.com/office/drawing/2014/main" id="{00000000-0008-0000-0000-00000C000000}"/>
            </a:ext>
          </a:extLst>
        </xdr:cNvPr>
        <xdr:cNvSpPr txBox="1"/>
      </xdr:nvSpPr>
      <xdr:spPr>
        <a:xfrm>
          <a:off x="323850" y="2047875"/>
          <a:ext cx="85318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chemeClr val="bg1"/>
              </a:solidFill>
            </a:rPr>
            <a:t>4. Data</a:t>
          </a:r>
          <a:r>
            <a:rPr lang="en-IN" sz="1200" baseline="0">
              <a:solidFill>
                <a:schemeClr val="bg1"/>
              </a:solidFill>
            </a:rPr>
            <a:t> set</a:t>
          </a:r>
          <a:endParaRPr lang="en-IN" sz="1200">
            <a:solidFill>
              <a:schemeClr val="bg1"/>
            </a:solidFill>
          </a:endParaRPr>
        </a:p>
      </xdr:txBody>
    </xdr:sp>
    <xdr:clientData/>
  </xdr:oneCellAnchor>
  <xdr:oneCellAnchor>
    <xdr:from>
      <xdr:col>16</xdr:col>
      <xdr:colOff>295275</xdr:colOff>
      <xdr:row>17</xdr:row>
      <xdr:rowOff>47625</xdr:rowOff>
    </xdr:from>
    <xdr:ext cx="184731" cy="280205"/>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10048875" y="3156585"/>
          <a:ext cx="18473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200">
            <a:solidFill>
              <a:schemeClr val="bg1"/>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249554</xdr:colOff>
      <xdr:row>0</xdr:row>
      <xdr:rowOff>15240</xdr:rowOff>
    </xdr:from>
    <xdr:to>
      <xdr:col>6</xdr:col>
      <xdr:colOff>182880</xdr:colOff>
      <xdr:row>0</xdr:row>
      <xdr:rowOff>350520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874394" y="15240"/>
          <a:ext cx="3057526" cy="3352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u="sng">
              <a:solidFill>
                <a:srgbClr val="7030A0"/>
              </a:solidFill>
            </a:rPr>
            <a:t>ODI Cricket Match Analysis</a:t>
          </a:r>
        </a:p>
      </xdr:txBody>
    </xdr:sp>
    <xdr:clientData/>
  </xdr:twoCellAnchor>
  <xdr:twoCellAnchor>
    <xdr:from>
      <xdr:col>1</xdr:col>
      <xdr:colOff>0</xdr:colOff>
      <xdr:row>16</xdr:row>
      <xdr:rowOff>76200</xdr:rowOff>
    </xdr:from>
    <xdr:to>
      <xdr:col>5</xdr:col>
      <xdr:colOff>142877</xdr:colOff>
      <xdr:row>24</xdr:row>
      <xdr:rowOff>9525</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66677</xdr:colOff>
      <xdr:row>4</xdr:row>
      <xdr:rowOff>0</xdr:rowOff>
    </xdr:from>
    <xdr:to>
      <xdr:col>18</xdr:col>
      <xdr:colOff>238125</xdr:colOff>
      <xdr:row>23</xdr:row>
      <xdr:rowOff>152400</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323850</xdr:colOff>
      <xdr:row>4</xdr:row>
      <xdr:rowOff>152400</xdr:rowOff>
    </xdr:from>
    <xdr:to>
      <xdr:col>7</xdr:col>
      <xdr:colOff>323850</xdr:colOff>
      <xdr:row>13</xdr:row>
      <xdr:rowOff>180975</xdr:rowOff>
    </xdr:to>
    <xdr:cxnSp macro="">
      <xdr:nvCxnSpPr>
        <xdr:cNvPr id="12" name="Straight Connector 11">
          <a:extLst>
            <a:ext uri="{FF2B5EF4-FFF2-40B4-BE49-F238E27FC236}">
              <a16:creationId xmlns:a16="http://schemas.microsoft.com/office/drawing/2014/main" id="{00000000-0008-0000-0300-00000C000000}"/>
            </a:ext>
          </a:extLst>
        </xdr:cNvPr>
        <xdr:cNvCxnSpPr/>
      </xdr:nvCxnSpPr>
      <xdr:spPr>
        <a:xfrm>
          <a:off x="3981450" y="533400"/>
          <a:ext cx="0" cy="1743075"/>
        </a:xfrm>
        <a:prstGeom prst="line">
          <a:avLst/>
        </a:prstGeom>
        <a:ln>
          <a:gradFill>
            <a:gsLst>
              <a:gs pos="60178">
                <a:srgbClr val="CC0099"/>
              </a:gs>
              <a:gs pos="50453">
                <a:srgbClr val="CC3399"/>
              </a:gs>
              <a:gs pos="37150">
                <a:srgbClr val="D60093"/>
              </a:gs>
              <a:gs pos="22099">
                <a:srgbClr val="FF33CC"/>
              </a:gs>
              <a:gs pos="8880">
                <a:srgbClr val="FF66FF"/>
              </a:gs>
              <a:gs pos="0">
                <a:srgbClr val="9900FF"/>
              </a:gs>
              <a:gs pos="74000">
                <a:srgbClr val="CC00CC"/>
              </a:gs>
              <a:gs pos="83000">
                <a:srgbClr val="990099"/>
              </a:gs>
              <a:gs pos="100000">
                <a:srgbClr val="993366"/>
              </a:gs>
            </a:gsLst>
            <a:lin ang="540000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19050</xdr:colOff>
      <xdr:row>5</xdr:row>
      <xdr:rowOff>57150</xdr:rowOff>
    </xdr:from>
    <xdr:to>
      <xdr:col>14</xdr:col>
      <xdr:colOff>28576</xdr:colOff>
      <xdr:row>22</xdr:row>
      <xdr:rowOff>104775</xdr:rowOff>
    </xdr:to>
    <xdr:cxnSp macro="">
      <xdr:nvCxnSpPr>
        <xdr:cNvPr id="14" name="Straight Connector 13">
          <a:extLst>
            <a:ext uri="{FF2B5EF4-FFF2-40B4-BE49-F238E27FC236}">
              <a16:creationId xmlns:a16="http://schemas.microsoft.com/office/drawing/2014/main" id="{00000000-0008-0000-0300-00000E000000}"/>
            </a:ext>
          </a:extLst>
        </xdr:cNvPr>
        <xdr:cNvCxnSpPr/>
      </xdr:nvCxnSpPr>
      <xdr:spPr>
        <a:xfrm flipH="1">
          <a:off x="7943850" y="628650"/>
          <a:ext cx="9526" cy="3286125"/>
        </a:xfrm>
        <a:prstGeom prst="line">
          <a:avLst/>
        </a:prstGeom>
        <a:ln>
          <a:gradFill>
            <a:gsLst>
              <a:gs pos="60178">
                <a:srgbClr val="CC0099"/>
              </a:gs>
              <a:gs pos="50453">
                <a:srgbClr val="CC3399"/>
              </a:gs>
              <a:gs pos="37150">
                <a:srgbClr val="D60093"/>
              </a:gs>
              <a:gs pos="22099">
                <a:srgbClr val="FF33CC"/>
              </a:gs>
              <a:gs pos="8880">
                <a:srgbClr val="FF66FF"/>
              </a:gs>
              <a:gs pos="0">
                <a:srgbClr val="9900FF"/>
              </a:gs>
              <a:gs pos="74000">
                <a:srgbClr val="CC00CC"/>
              </a:gs>
              <a:gs pos="83000">
                <a:srgbClr val="990099"/>
              </a:gs>
              <a:gs pos="100000">
                <a:srgbClr val="993366"/>
              </a:gs>
            </a:gsLst>
            <a:lin ang="540000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85725</xdr:colOff>
      <xdr:row>14</xdr:row>
      <xdr:rowOff>38100</xdr:rowOff>
    </xdr:from>
    <xdr:to>
      <xdr:col>7</xdr:col>
      <xdr:colOff>209550</xdr:colOff>
      <xdr:row>14</xdr:row>
      <xdr:rowOff>47628</xdr:rowOff>
    </xdr:to>
    <xdr:cxnSp macro="">
      <xdr:nvCxnSpPr>
        <xdr:cNvPr id="20" name="Straight Connector 19">
          <a:extLst>
            <a:ext uri="{FF2B5EF4-FFF2-40B4-BE49-F238E27FC236}">
              <a16:creationId xmlns:a16="http://schemas.microsoft.com/office/drawing/2014/main" id="{00000000-0008-0000-0300-000014000000}"/>
            </a:ext>
          </a:extLst>
        </xdr:cNvPr>
        <xdr:cNvCxnSpPr/>
      </xdr:nvCxnSpPr>
      <xdr:spPr>
        <a:xfrm flipV="1">
          <a:off x="85725" y="2324100"/>
          <a:ext cx="3781425" cy="9528"/>
        </a:xfrm>
        <a:prstGeom prst="line">
          <a:avLst/>
        </a:prstGeom>
        <a:ln>
          <a:gradFill flip="none" rotWithShape="1">
            <a:gsLst>
              <a:gs pos="60178">
                <a:srgbClr val="CC0099"/>
              </a:gs>
              <a:gs pos="50453">
                <a:srgbClr val="CC3399"/>
              </a:gs>
              <a:gs pos="37150">
                <a:srgbClr val="D60093"/>
              </a:gs>
              <a:gs pos="22099">
                <a:srgbClr val="FF33CC"/>
              </a:gs>
              <a:gs pos="8880">
                <a:srgbClr val="FF66FF"/>
              </a:gs>
              <a:gs pos="0">
                <a:srgbClr val="9900FF"/>
              </a:gs>
              <a:gs pos="74000">
                <a:srgbClr val="CC00CC"/>
              </a:gs>
              <a:gs pos="83000">
                <a:srgbClr val="990099"/>
              </a:gs>
              <a:gs pos="100000">
                <a:srgbClr val="993366"/>
              </a:gs>
            </a:gsLst>
            <a:lin ang="2400000" scaled="0"/>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457200</xdr:colOff>
      <xdr:row>14</xdr:row>
      <xdr:rowOff>47625</xdr:rowOff>
    </xdr:from>
    <xdr:to>
      <xdr:col>13</xdr:col>
      <xdr:colOff>314325</xdr:colOff>
      <xdr:row>14</xdr:row>
      <xdr:rowOff>47625</xdr:rowOff>
    </xdr:to>
    <xdr:cxnSp macro="">
      <xdr:nvCxnSpPr>
        <xdr:cNvPr id="34" name="Straight Connector 33">
          <a:extLst>
            <a:ext uri="{FF2B5EF4-FFF2-40B4-BE49-F238E27FC236}">
              <a16:creationId xmlns:a16="http://schemas.microsoft.com/office/drawing/2014/main" id="{00000000-0008-0000-0300-000022000000}"/>
            </a:ext>
          </a:extLst>
        </xdr:cNvPr>
        <xdr:cNvCxnSpPr/>
      </xdr:nvCxnSpPr>
      <xdr:spPr>
        <a:xfrm>
          <a:off x="4114800" y="2333625"/>
          <a:ext cx="3514725" cy="0"/>
        </a:xfrm>
        <a:prstGeom prst="line">
          <a:avLst/>
        </a:prstGeom>
        <a:ln>
          <a:gradFill flip="none" rotWithShape="1">
            <a:gsLst>
              <a:gs pos="60178">
                <a:srgbClr val="CC0099"/>
              </a:gs>
              <a:gs pos="50453">
                <a:srgbClr val="CC3399"/>
              </a:gs>
              <a:gs pos="37150">
                <a:srgbClr val="D60093"/>
              </a:gs>
              <a:gs pos="22099">
                <a:srgbClr val="FF33CC"/>
              </a:gs>
              <a:gs pos="8880">
                <a:srgbClr val="FF66FF"/>
              </a:gs>
              <a:gs pos="0">
                <a:srgbClr val="9900FF"/>
              </a:gs>
              <a:gs pos="74000">
                <a:srgbClr val="CC00CC"/>
              </a:gs>
              <a:gs pos="83000">
                <a:srgbClr val="990099"/>
              </a:gs>
              <a:gs pos="100000">
                <a:srgbClr val="993366"/>
              </a:gs>
            </a:gsLst>
            <a:lin ang="2400000" scaled="0"/>
            <a:tileRect/>
          </a:gra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5</xdr:col>
          <xdr:colOff>160020</xdr:colOff>
          <xdr:row>22</xdr:row>
          <xdr:rowOff>60960</xdr:rowOff>
        </xdr:from>
        <xdr:to>
          <xdr:col>8</xdr:col>
          <xdr:colOff>68580</xdr:colOff>
          <xdr:row>24</xdr:row>
          <xdr:rowOff>137160</xdr:rowOff>
        </xdr:to>
        <xdr:sp macro="" textlink="">
          <xdr:nvSpPr>
            <xdr:cNvPr id="14337" name="Check Box 1" descr="Second Innings Average" hidden="1">
              <a:extLst>
                <a:ext uri="{63B3BB69-23CF-44E3-9099-C40C66FF867C}">
                  <a14:compatExt spid="_x0000_s14337"/>
                </a:ext>
                <a:ext uri="{FF2B5EF4-FFF2-40B4-BE49-F238E27FC236}">
                  <a16:creationId xmlns:a16="http://schemas.microsoft.com/office/drawing/2014/main" id="{00000000-0008-0000-0300-000001380000}"/>
                </a:ext>
              </a:extLst>
            </xdr:cNvPr>
            <xdr:cNvSpPr/>
          </xdr:nvSpPr>
          <xdr:spPr bwMode="auto">
            <a:xfrm>
              <a:off x="0" y="0"/>
              <a:ext cx="0" cy="0"/>
            </a:xfrm>
            <a:prstGeom prst="rect">
              <a:avLst/>
            </a:prstGeom>
            <a:noFill/>
            <a:ln>
              <a:noFill/>
            </a:ln>
            <a:extLst>
              <a:ext uri="{909E8E84-426E-40DD-AFC4-6F175D3DCCD1}">
                <a14:hiddenFill>
                  <a:solidFill>
                    <a:srgbClr val="333333" mc:Ignorable="a14" a14:legacySpreadsheetColorIndex="63">
                      <a:alpha val="58000"/>
                    </a:srgbClr>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Second Innings</a:t>
              </a:r>
            </a:p>
          </xdr:txBody>
        </xdr:sp>
        <xdr:clientData/>
      </xdr:twoCellAnchor>
    </mc:Choice>
    <mc:Fallback/>
  </mc:AlternateContent>
  <xdr:twoCellAnchor editAs="oneCell">
    <xdr:from>
      <xdr:col>18</xdr:col>
      <xdr:colOff>142875</xdr:colOff>
      <xdr:row>13</xdr:row>
      <xdr:rowOff>95250</xdr:rowOff>
    </xdr:from>
    <xdr:to>
      <xdr:col>21</xdr:col>
      <xdr:colOff>361950</xdr:colOff>
      <xdr:row>18</xdr:row>
      <xdr:rowOff>57149</xdr:rowOff>
    </xdr:to>
    <mc:AlternateContent xmlns:mc="http://schemas.openxmlformats.org/markup-compatibility/2006" xmlns:a14="http://schemas.microsoft.com/office/drawing/2010/main">
      <mc:Choice Requires="a14">
        <xdr:graphicFrame macro="">
          <xdr:nvGraphicFramePr>
            <xdr:cNvPr id="41" name="Winner 2">
              <a:extLst>
                <a:ext uri="{FF2B5EF4-FFF2-40B4-BE49-F238E27FC236}">
                  <a16:creationId xmlns:a16="http://schemas.microsoft.com/office/drawing/2014/main" id="{00000000-0008-0000-0300-000029000000}"/>
                </a:ext>
              </a:extLst>
            </xdr:cNvPr>
            <xdr:cNvGraphicFramePr/>
          </xdr:nvGraphicFramePr>
          <xdr:xfrm>
            <a:off x="0" y="0"/>
            <a:ext cx="0" cy="0"/>
          </xdr:xfrm>
          <a:graphic>
            <a:graphicData uri="http://schemas.microsoft.com/office/drawing/2010/slicer">
              <sle:slicer xmlns:sle="http://schemas.microsoft.com/office/drawing/2010/slicer" name="Winner 2"/>
            </a:graphicData>
          </a:graphic>
        </xdr:graphicFrame>
      </mc:Choice>
      <mc:Fallback xmlns="">
        <xdr:sp macro="" textlink="">
          <xdr:nvSpPr>
            <xdr:cNvPr id="0" name=""/>
            <xdr:cNvSpPr>
              <a:spLocks noTextEdit="1"/>
            </xdr:cNvSpPr>
          </xdr:nvSpPr>
          <xdr:spPr>
            <a:xfrm>
              <a:off x="11389995" y="2663190"/>
              <a:ext cx="2093595"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342900</xdr:colOff>
      <xdr:row>5</xdr:row>
      <xdr:rowOff>104775</xdr:rowOff>
    </xdr:from>
    <xdr:to>
      <xdr:col>13</xdr:col>
      <xdr:colOff>571500</xdr:colOff>
      <xdr:row>14</xdr:row>
      <xdr:rowOff>47625</xdr:rowOff>
    </xdr:to>
    <xdr:graphicFrame macro="">
      <xdr:nvGraphicFramePr>
        <xdr:cNvPr id="42" name="Chart 41">
          <a:extLst>
            <a:ext uri="{FF2B5EF4-FFF2-40B4-BE49-F238E27FC236}">
              <a16:creationId xmlns:a16="http://schemas.microsoft.com/office/drawing/2014/main" id="{00000000-0008-0000-03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114300</xdr:colOff>
      <xdr:row>15</xdr:row>
      <xdr:rowOff>133350</xdr:rowOff>
    </xdr:from>
    <xdr:to>
      <xdr:col>5</xdr:col>
      <xdr:colOff>114300</xdr:colOff>
      <xdr:row>23</xdr:row>
      <xdr:rowOff>95250</xdr:rowOff>
    </xdr:to>
    <xdr:cxnSp macro="">
      <xdr:nvCxnSpPr>
        <xdr:cNvPr id="44" name="Straight Connector 43">
          <a:extLst>
            <a:ext uri="{FF2B5EF4-FFF2-40B4-BE49-F238E27FC236}">
              <a16:creationId xmlns:a16="http://schemas.microsoft.com/office/drawing/2014/main" id="{00000000-0008-0000-0300-00002C000000}"/>
            </a:ext>
          </a:extLst>
        </xdr:cNvPr>
        <xdr:cNvCxnSpPr/>
      </xdr:nvCxnSpPr>
      <xdr:spPr>
        <a:xfrm>
          <a:off x="2552700" y="2609850"/>
          <a:ext cx="0" cy="1485900"/>
        </a:xfrm>
        <a:prstGeom prst="line">
          <a:avLst/>
        </a:prstGeom>
        <a:ln>
          <a:gradFill>
            <a:gsLst>
              <a:gs pos="60178">
                <a:srgbClr val="CC0099"/>
              </a:gs>
              <a:gs pos="50453">
                <a:srgbClr val="CC3399"/>
              </a:gs>
              <a:gs pos="37150">
                <a:srgbClr val="D60093"/>
              </a:gs>
              <a:gs pos="22099">
                <a:srgbClr val="FF33CC"/>
              </a:gs>
              <a:gs pos="8880">
                <a:srgbClr val="FF66FF"/>
              </a:gs>
              <a:gs pos="0">
                <a:srgbClr val="9900FF"/>
              </a:gs>
              <a:gs pos="74000">
                <a:srgbClr val="CC00CC"/>
              </a:gs>
              <a:gs pos="83000">
                <a:srgbClr val="990099"/>
              </a:gs>
              <a:gs pos="100000">
                <a:srgbClr val="993366"/>
              </a:gs>
            </a:gsLst>
            <a:lin ang="540000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590550</xdr:colOff>
      <xdr:row>15</xdr:row>
      <xdr:rowOff>142875</xdr:rowOff>
    </xdr:from>
    <xdr:to>
      <xdr:col>7</xdr:col>
      <xdr:colOff>590550</xdr:colOff>
      <xdr:row>23</xdr:row>
      <xdr:rowOff>104775</xdr:rowOff>
    </xdr:to>
    <xdr:cxnSp macro="">
      <xdr:nvCxnSpPr>
        <xdr:cNvPr id="47" name="Straight Connector 46">
          <a:extLst>
            <a:ext uri="{FF2B5EF4-FFF2-40B4-BE49-F238E27FC236}">
              <a16:creationId xmlns:a16="http://schemas.microsoft.com/office/drawing/2014/main" id="{00000000-0008-0000-0300-00002F000000}"/>
            </a:ext>
          </a:extLst>
        </xdr:cNvPr>
        <xdr:cNvCxnSpPr/>
      </xdr:nvCxnSpPr>
      <xdr:spPr>
        <a:xfrm>
          <a:off x="4248150" y="2619375"/>
          <a:ext cx="0" cy="1485900"/>
        </a:xfrm>
        <a:prstGeom prst="line">
          <a:avLst/>
        </a:prstGeom>
        <a:ln>
          <a:gradFill>
            <a:gsLst>
              <a:gs pos="60178">
                <a:srgbClr val="CC0099"/>
              </a:gs>
              <a:gs pos="50453">
                <a:srgbClr val="CC3399"/>
              </a:gs>
              <a:gs pos="37150">
                <a:srgbClr val="D60093"/>
              </a:gs>
              <a:gs pos="22099">
                <a:srgbClr val="FF33CC"/>
              </a:gs>
              <a:gs pos="8880">
                <a:srgbClr val="FF66FF"/>
              </a:gs>
              <a:gs pos="0">
                <a:srgbClr val="9900FF"/>
              </a:gs>
              <a:gs pos="74000">
                <a:srgbClr val="CC00CC"/>
              </a:gs>
              <a:gs pos="83000">
                <a:srgbClr val="990099"/>
              </a:gs>
              <a:gs pos="100000">
                <a:srgbClr val="993366"/>
              </a:gs>
            </a:gsLst>
            <a:lin ang="540000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18</xdr:col>
      <xdr:colOff>133350</xdr:colOff>
      <xdr:row>8</xdr:row>
      <xdr:rowOff>142875</xdr:rowOff>
    </xdr:from>
    <xdr:to>
      <xdr:col>21</xdr:col>
      <xdr:colOff>381000</xdr:colOff>
      <xdr:row>13</xdr:row>
      <xdr:rowOff>95250</xdr:rowOff>
    </xdr:to>
    <mc:AlternateContent xmlns:mc="http://schemas.openxmlformats.org/markup-compatibility/2006" xmlns:a14="http://schemas.microsoft.com/office/drawing/2010/main">
      <mc:Choice Requires="a14">
        <xdr:graphicFrame macro="">
          <xdr:nvGraphicFramePr>
            <xdr:cNvPr id="55" name="team2 1">
              <a:extLst>
                <a:ext uri="{FF2B5EF4-FFF2-40B4-BE49-F238E27FC236}">
                  <a16:creationId xmlns:a16="http://schemas.microsoft.com/office/drawing/2014/main" id="{00000000-0008-0000-0300-000037000000}"/>
                </a:ext>
              </a:extLst>
            </xdr:cNvPr>
            <xdr:cNvGraphicFramePr/>
          </xdr:nvGraphicFramePr>
          <xdr:xfrm>
            <a:off x="0" y="0"/>
            <a:ext cx="0" cy="0"/>
          </xdr:xfrm>
          <a:graphic>
            <a:graphicData uri="http://schemas.microsoft.com/office/drawing/2010/slicer">
              <sle:slicer xmlns:sle="http://schemas.microsoft.com/office/drawing/2010/slicer" name="team2 1"/>
            </a:graphicData>
          </a:graphic>
        </xdr:graphicFrame>
      </mc:Choice>
      <mc:Fallback xmlns="">
        <xdr:sp macro="" textlink="">
          <xdr:nvSpPr>
            <xdr:cNvPr id="0" name=""/>
            <xdr:cNvSpPr>
              <a:spLocks noTextEdit="1"/>
            </xdr:cNvSpPr>
          </xdr:nvSpPr>
          <xdr:spPr>
            <a:xfrm>
              <a:off x="11380470" y="1796415"/>
              <a:ext cx="2122170"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133351</xdr:colOff>
      <xdr:row>3</xdr:row>
      <xdr:rowOff>371475</xdr:rowOff>
    </xdr:from>
    <xdr:to>
      <xdr:col>21</xdr:col>
      <xdr:colOff>361951</xdr:colOff>
      <xdr:row>8</xdr:row>
      <xdr:rowOff>158115</xdr:rowOff>
    </xdr:to>
    <mc:AlternateContent xmlns:mc="http://schemas.openxmlformats.org/markup-compatibility/2006" xmlns:a14="http://schemas.microsoft.com/office/drawing/2010/main">
      <mc:Choice Requires="a14">
        <xdr:graphicFrame macro="">
          <xdr:nvGraphicFramePr>
            <xdr:cNvPr id="56" name="team1 1">
              <a:extLst>
                <a:ext uri="{FF2B5EF4-FFF2-40B4-BE49-F238E27FC236}">
                  <a16:creationId xmlns:a16="http://schemas.microsoft.com/office/drawing/2014/main" id="{00000000-0008-0000-0300-000038000000}"/>
                </a:ext>
              </a:extLst>
            </xdr:cNvPr>
            <xdr:cNvGraphicFramePr/>
          </xdr:nvGraphicFramePr>
          <xdr:xfrm>
            <a:off x="0" y="0"/>
            <a:ext cx="0" cy="0"/>
          </xdr:xfrm>
          <a:graphic>
            <a:graphicData uri="http://schemas.microsoft.com/office/drawing/2010/slicer">
              <sle:slicer xmlns:sle="http://schemas.microsoft.com/office/drawing/2010/slicer" name="team1 1"/>
            </a:graphicData>
          </a:graphic>
        </xdr:graphicFrame>
      </mc:Choice>
      <mc:Fallback xmlns="">
        <xdr:sp macro="" textlink="">
          <xdr:nvSpPr>
            <xdr:cNvPr id="0" name=""/>
            <xdr:cNvSpPr>
              <a:spLocks noTextEdit="1"/>
            </xdr:cNvSpPr>
          </xdr:nvSpPr>
          <xdr:spPr>
            <a:xfrm>
              <a:off x="11380471" y="927735"/>
              <a:ext cx="210312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104774</xdr:colOff>
      <xdr:row>16</xdr:row>
      <xdr:rowOff>66676</xdr:rowOff>
    </xdr:from>
    <xdr:to>
      <xdr:col>14</xdr:col>
      <xdr:colOff>47625</xdr:colOff>
      <xdr:row>24</xdr:row>
      <xdr:rowOff>95250</xdr:rowOff>
    </xdr:to>
    <xdr:graphicFrame macro="">
      <xdr:nvGraphicFramePr>
        <xdr:cNvPr id="58" name="Chart 57">
          <a:extLst>
            <a:ext uri="{FF2B5EF4-FFF2-40B4-BE49-F238E27FC236}">
              <a16:creationId xmlns:a16="http://schemas.microsoft.com/office/drawing/2014/main" id="{00000000-0008-0000-0300-00003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335280</xdr:colOff>
      <xdr:row>16</xdr:row>
      <xdr:rowOff>20955</xdr:rowOff>
    </xdr:from>
    <xdr:to>
      <xdr:col>9</xdr:col>
      <xdr:colOff>116204</xdr:colOff>
      <xdr:row>25</xdr:row>
      <xdr:rowOff>1905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152400</xdr:colOff>
      <xdr:row>18</xdr:row>
      <xdr:rowOff>57149</xdr:rowOff>
    </xdr:from>
    <xdr:to>
      <xdr:col>21</xdr:col>
      <xdr:colOff>371475</xdr:colOff>
      <xdr:row>23</xdr:row>
      <xdr:rowOff>0</xdr:rowOff>
    </xdr:to>
    <mc:AlternateContent xmlns:mc="http://schemas.openxmlformats.org/markup-compatibility/2006" xmlns:a14="http://schemas.microsoft.com/office/drawing/2010/main">
      <mc:Choice Requires="a14">
        <xdr:graphicFrame macro="">
          <xdr:nvGraphicFramePr>
            <xdr:cNvPr id="22" name="Team 7">
              <a:extLst>
                <a:ext uri="{FF2B5EF4-FFF2-40B4-BE49-F238E27FC236}">
                  <a16:creationId xmlns:a16="http://schemas.microsoft.com/office/drawing/2014/main" id="{00000000-0008-0000-0300-000016000000}"/>
                </a:ext>
              </a:extLst>
            </xdr:cNvPr>
            <xdr:cNvGraphicFramePr/>
          </xdr:nvGraphicFramePr>
          <xdr:xfrm>
            <a:off x="0" y="0"/>
            <a:ext cx="0" cy="0"/>
          </xdr:xfrm>
          <a:graphic>
            <a:graphicData uri="http://schemas.microsoft.com/office/drawing/2010/slicer">
              <sle:slicer xmlns:sle="http://schemas.microsoft.com/office/drawing/2010/slicer" name="Team 7"/>
            </a:graphicData>
          </a:graphic>
        </xdr:graphicFrame>
      </mc:Choice>
      <mc:Fallback xmlns="">
        <xdr:sp macro="" textlink="">
          <xdr:nvSpPr>
            <xdr:cNvPr id="0" name=""/>
            <xdr:cNvSpPr>
              <a:spLocks noTextEdit="1"/>
            </xdr:cNvSpPr>
          </xdr:nvSpPr>
          <xdr:spPr>
            <a:xfrm>
              <a:off x="11399520" y="3539489"/>
              <a:ext cx="2093595" cy="857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45720</xdr:colOff>
      <xdr:row>5</xdr:row>
      <xdr:rowOff>114300</xdr:rowOff>
    </xdr:from>
    <xdr:to>
      <xdr:col>7</xdr:col>
      <xdr:colOff>226695</xdr:colOff>
      <xdr:row>13</xdr:row>
      <xdr:rowOff>171450</xdr:rowOff>
    </xdr:to>
    <xdr:graphicFrame macro="">
      <xdr:nvGraphicFramePr>
        <xdr:cNvPr id="23" name="Chart 22">
          <a:extLst>
            <a:ext uri="{FF2B5EF4-FFF2-40B4-BE49-F238E27FC236}">
              <a16:creationId xmlns:a16="http://schemas.microsoft.com/office/drawing/2014/main" id="{00000000-0008-0000-03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8</xdr:col>
      <xdr:colOff>76200</xdr:colOff>
      <xdr:row>14</xdr:row>
      <xdr:rowOff>114300</xdr:rowOff>
    </xdr:from>
    <xdr:ext cx="1448602" cy="280205"/>
    <xdr:sp macro="" textlink="">
      <xdr:nvSpPr>
        <xdr:cNvPr id="25" name="TextBox 24">
          <a:extLst>
            <a:ext uri="{FF2B5EF4-FFF2-40B4-BE49-F238E27FC236}">
              <a16:creationId xmlns:a16="http://schemas.microsoft.com/office/drawing/2014/main" id="{00000000-0008-0000-0300-000019000000}"/>
            </a:ext>
          </a:extLst>
        </xdr:cNvPr>
        <xdr:cNvSpPr txBox="1"/>
      </xdr:nvSpPr>
      <xdr:spPr>
        <a:xfrm>
          <a:off x="4343400" y="2400300"/>
          <a:ext cx="144860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u="sng">
              <a:solidFill>
                <a:schemeClr val="bg1"/>
              </a:solidFill>
            </a:rPr>
            <a:t>Winning Percentage</a:t>
          </a:r>
        </a:p>
      </xdr:txBody>
    </xdr:sp>
    <xdr:clientData/>
  </xdr:oneCellAnchor>
  <xdr:oneCellAnchor>
    <xdr:from>
      <xdr:col>5</xdr:col>
      <xdr:colOff>133350</xdr:colOff>
      <xdr:row>14</xdr:row>
      <xdr:rowOff>104775</xdr:rowOff>
    </xdr:from>
    <xdr:ext cx="1078244" cy="280205"/>
    <xdr:sp macro="" textlink="">
      <xdr:nvSpPr>
        <xdr:cNvPr id="26" name="TextBox 25">
          <a:extLst>
            <a:ext uri="{FF2B5EF4-FFF2-40B4-BE49-F238E27FC236}">
              <a16:creationId xmlns:a16="http://schemas.microsoft.com/office/drawing/2014/main" id="{00000000-0008-0000-0300-00001A000000}"/>
            </a:ext>
          </a:extLst>
        </xdr:cNvPr>
        <xdr:cNvSpPr txBox="1"/>
      </xdr:nvSpPr>
      <xdr:spPr>
        <a:xfrm>
          <a:off x="2571750" y="2390775"/>
          <a:ext cx="107824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u="sng">
              <a:solidFill>
                <a:schemeClr val="bg1"/>
              </a:solidFill>
            </a:rPr>
            <a:t>Average Score</a:t>
          </a:r>
        </a:p>
      </xdr:txBody>
    </xdr:sp>
    <xdr:clientData/>
  </xdr:oneCellAnchor>
  <xdr:oneCellAnchor>
    <xdr:from>
      <xdr:col>1</xdr:col>
      <xdr:colOff>19050</xdr:colOff>
      <xdr:row>14</xdr:row>
      <xdr:rowOff>133350</xdr:rowOff>
    </xdr:from>
    <xdr:ext cx="1219200" cy="280205"/>
    <xdr:sp macro="" textlink="">
      <xdr:nvSpPr>
        <xdr:cNvPr id="27" name="TextBox 26">
          <a:extLst>
            <a:ext uri="{FF2B5EF4-FFF2-40B4-BE49-F238E27FC236}">
              <a16:creationId xmlns:a16="http://schemas.microsoft.com/office/drawing/2014/main" id="{00000000-0008-0000-0300-00001B000000}"/>
            </a:ext>
          </a:extLst>
        </xdr:cNvPr>
        <xdr:cNvSpPr txBox="1"/>
      </xdr:nvSpPr>
      <xdr:spPr>
        <a:xfrm>
          <a:off x="19050" y="2419350"/>
          <a:ext cx="12192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u="sng">
              <a:solidFill>
                <a:schemeClr val="bg1"/>
              </a:solidFill>
            </a:rPr>
            <a:t>Played Matches</a:t>
          </a:r>
        </a:p>
      </xdr:txBody>
    </xdr:sp>
    <xdr:clientData/>
  </xdr:oneCellAnchor>
  <xdr:oneCellAnchor>
    <xdr:from>
      <xdr:col>1</xdr:col>
      <xdr:colOff>171450</xdr:colOff>
      <xdr:row>3</xdr:row>
      <xdr:rowOff>361950</xdr:rowOff>
    </xdr:from>
    <xdr:ext cx="1863780" cy="280205"/>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171450" y="361950"/>
          <a:ext cx="186378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u="sng">
              <a:solidFill>
                <a:schemeClr val="bg1"/>
              </a:solidFill>
            </a:rPr>
            <a:t>Average score in inning 1st</a:t>
          </a:r>
        </a:p>
      </xdr:txBody>
    </xdr:sp>
    <xdr:clientData/>
  </xdr:oneCellAnchor>
  <xdr:oneCellAnchor>
    <xdr:from>
      <xdr:col>7</xdr:col>
      <xdr:colOff>438150</xdr:colOff>
      <xdr:row>3</xdr:row>
      <xdr:rowOff>361950</xdr:rowOff>
    </xdr:from>
    <xdr:ext cx="1913729" cy="280205"/>
    <xdr:sp macro="" textlink="">
      <xdr:nvSpPr>
        <xdr:cNvPr id="29" name="TextBox 28">
          <a:extLst>
            <a:ext uri="{FF2B5EF4-FFF2-40B4-BE49-F238E27FC236}">
              <a16:creationId xmlns:a16="http://schemas.microsoft.com/office/drawing/2014/main" id="{00000000-0008-0000-0300-00001D000000}"/>
            </a:ext>
          </a:extLst>
        </xdr:cNvPr>
        <xdr:cNvSpPr txBox="1"/>
      </xdr:nvSpPr>
      <xdr:spPr>
        <a:xfrm>
          <a:off x="4095750" y="361950"/>
          <a:ext cx="191372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u="sng">
              <a:solidFill>
                <a:schemeClr val="bg1"/>
              </a:solidFill>
            </a:rPr>
            <a:t>Average score in inning 2nd</a:t>
          </a:r>
        </a:p>
      </xdr:txBody>
    </xdr:sp>
    <xdr:clientData/>
  </xdr:oneCellAnchor>
  <xdr:oneCellAnchor>
    <xdr:from>
      <xdr:col>14</xdr:col>
      <xdr:colOff>161925</xdr:colOff>
      <xdr:row>4</xdr:row>
      <xdr:rowOff>9525</xdr:rowOff>
    </xdr:from>
    <xdr:ext cx="2057400" cy="280205"/>
    <xdr:sp macro="" textlink="">
      <xdr:nvSpPr>
        <xdr:cNvPr id="30" name="TextBox 29">
          <a:extLst>
            <a:ext uri="{FF2B5EF4-FFF2-40B4-BE49-F238E27FC236}">
              <a16:creationId xmlns:a16="http://schemas.microsoft.com/office/drawing/2014/main" id="{00000000-0008-0000-0300-00001E000000}"/>
            </a:ext>
          </a:extLst>
        </xdr:cNvPr>
        <xdr:cNvSpPr txBox="1"/>
      </xdr:nvSpPr>
      <xdr:spPr>
        <a:xfrm>
          <a:off x="8086725" y="390525"/>
          <a:ext cx="20574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u="sng">
              <a:solidFill>
                <a:schemeClr val="bg1"/>
              </a:solidFill>
            </a:rPr>
            <a:t>Winning Rate on basis on year</a:t>
          </a:r>
        </a:p>
      </xdr:txBody>
    </xdr:sp>
    <xdr:clientData/>
  </xdr:oneCellAnchor>
  <xdr:oneCellAnchor>
    <xdr:from>
      <xdr:col>17</xdr:col>
      <xdr:colOff>104775</xdr:colOff>
      <xdr:row>0</xdr:row>
      <xdr:rowOff>95250</xdr:rowOff>
    </xdr:from>
    <xdr:ext cx="568041" cy="280205"/>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67975" y="95250"/>
          <a:ext cx="56804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u="sng">
              <a:solidFill>
                <a:schemeClr val="bg1"/>
              </a:solidFill>
            </a:rPr>
            <a:t>Filters</a:t>
          </a:r>
        </a:p>
      </xdr:txBody>
    </xdr:sp>
    <xdr:clientData/>
  </xdr:oneCellAnchor>
  <xdr:oneCellAnchor>
    <xdr:from>
      <xdr:col>12</xdr:col>
      <xdr:colOff>438150</xdr:colOff>
      <xdr:row>0</xdr:row>
      <xdr:rowOff>38100</xdr:rowOff>
    </xdr:from>
    <xdr:ext cx="1359411" cy="280205"/>
    <xdr:sp macro="" textlink="">
      <xdr:nvSpPr>
        <xdr:cNvPr id="36" name="TextBox 35">
          <a:hlinkClick xmlns:r="http://schemas.openxmlformats.org/officeDocument/2006/relationships" r:id="rId7"/>
          <a:extLst>
            <a:ext uri="{FF2B5EF4-FFF2-40B4-BE49-F238E27FC236}">
              <a16:creationId xmlns:a16="http://schemas.microsoft.com/office/drawing/2014/main" id="{00000000-0008-0000-0300-000024000000}"/>
            </a:ext>
          </a:extLst>
        </xdr:cNvPr>
        <xdr:cNvSpPr txBox="1"/>
      </xdr:nvSpPr>
      <xdr:spPr>
        <a:xfrm>
          <a:off x="7753350" y="38100"/>
          <a:ext cx="135941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chemeClr val="bg1"/>
              </a:solidFill>
            </a:rPr>
            <a:t>● Pivot</a:t>
          </a:r>
          <a:r>
            <a:rPr lang="en-IN" sz="1200" baseline="0">
              <a:solidFill>
                <a:schemeClr val="bg1"/>
              </a:solidFill>
            </a:rPr>
            <a:t> Calculation</a:t>
          </a:r>
          <a:endParaRPr lang="en-IN" sz="1200">
            <a:solidFill>
              <a:schemeClr val="bg1"/>
            </a:solidFill>
          </a:endParaRPr>
        </a:p>
      </xdr:txBody>
    </xdr:sp>
    <xdr:clientData/>
  </xdr:oneCellAnchor>
  <xdr:oneCellAnchor>
    <xdr:from>
      <xdr:col>14</xdr:col>
      <xdr:colOff>600075</xdr:colOff>
      <xdr:row>0</xdr:row>
      <xdr:rowOff>47625</xdr:rowOff>
    </xdr:from>
    <xdr:ext cx="1007520" cy="280205"/>
    <xdr:sp macro="" textlink="">
      <xdr:nvSpPr>
        <xdr:cNvPr id="43" name="TextBox 42">
          <a:hlinkClick xmlns:r="http://schemas.openxmlformats.org/officeDocument/2006/relationships" r:id="rId8"/>
          <a:extLst>
            <a:ext uri="{FF2B5EF4-FFF2-40B4-BE49-F238E27FC236}">
              <a16:creationId xmlns:a16="http://schemas.microsoft.com/office/drawing/2014/main" id="{00000000-0008-0000-0300-00002B000000}"/>
            </a:ext>
          </a:extLst>
        </xdr:cNvPr>
        <xdr:cNvSpPr txBox="1"/>
      </xdr:nvSpPr>
      <xdr:spPr>
        <a:xfrm>
          <a:off x="9134475" y="47625"/>
          <a:ext cx="100752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chemeClr val="bg1"/>
              </a:solidFill>
            </a:rPr>
            <a:t>● Calculation</a:t>
          </a:r>
        </a:p>
      </xdr:txBody>
    </xdr:sp>
    <xdr:clientData/>
  </xdr:oneCellAnchor>
  <xdr:oneCellAnchor>
    <xdr:from>
      <xdr:col>11</xdr:col>
      <xdr:colOff>123825</xdr:colOff>
      <xdr:row>0</xdr:row>
      <xdr:rowOff>47625</xdr:rowOff>
    </xdr:from>
    <xdr:ext cx="818622" cy="280205"/>
    <xdr:sp macro="" textlink="">
      <xdr:nvSpPr>
        <xdr:cNvPr id="45" name="TextBox 44">
          <a:hlinkClick xmlns:r="http://schemas.openxmlformats.org/officeDocument/2006/relationships" r:id="rId9"/>
          <a:extLst>
            <a:ext uri="{FF2B5EF4-FFF2-40B4-BE49-F238E27FC236}">
              <a16:creationId xmlns:a16="http://schemas.microsoft.com/office/drawing/2014/main" id="{00000000-0008-0000-0300-00002D000000}"/>
            </a:ext>
          </a:extLst>
        </xdr:cNvPr>
        <xdr:cNvSpPr txBox="1"/>
      </xdr:nvSpPr>
      <xdr:spPr>
        <a:xfrm>
          <a:off x="6829425" y="47625"/>
          <a:ext cx="81862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effectLst/>
              <a:latin typeface="+mn-lt"/>
              <a:ea typeface="+mn-ea"/>
              <a:cs typeface="+mn-cs"/>
            </a:rPr>
            <a:t>● </a:t>
          </a:r>
          <a:r>
            <a:rPr lang="en-IN" sz="1200">
              <a:solidFill>
                <a:schemeClr val="bg1"/>
              </a:solidFill>
            </a:rPr>
            <a:t>Data</a:t>
          </a:r>
          <a:r>
            <a:rPr lang="en-IN" sz="1200" baseline="0">
              <a:solidFill>
                <a:schemeClr val="bg1"/>
              </a:solidFill>
            </a:rPr>
            <a:t> set</a:t>
          </a:r>
          <a:endParaRPr lang="en-IN" sz="1200">
            <a:solidFill>
              <a:schemeClr val="bg1"/>
            </a:solidFill>
          </a:endParaRPr>
        </a:p>
      </xdr:txBody>
    </xdr:sp>
    <xdr:clientData/>
  </xdr:oneCellAnchor>
  <xdr:twoCellAnchor>
    <xdr:from>
      <xdr:col>1</xdr:col>
      <xdr:colOff>22860</xdr:colOff>
      <xdr:row>5</xdr:row>
      <xdr:rowOff>22860</xdr:rowOff>
    </xdr:from>
    <xdr:to>
      <xdr:col>1</xdr:col>
      <xdr:colOff>22860</xdr:colOff>
      <xdr:row>14</xdr:row>
      <xdr:rowOff>59055</xdr:rowOff>
    </xdr:to>
    <xdr:cxnSp macro="">
      <xdr:nvCxnSpPr>
        <xdr:cNvPr id="31" name="Straight Connector 30">
          <a:extLst>
            <a:ext uri="{FF2B5EF4-FFF2-40B4-BE49-F238E27FC236}">
              <a16:creationId xmlns:a16="http://schemas.microsoft.com/office/drawing/2014/main" id="{00000000-0008-0000-0300-00001F000000}"/>
            </a:ext>
          </a:extLst>
        </xdr:cNvPr>
        <xdr:cNvCxnSpPr/>
      </xdr:nvCxnSpPr>
      <xdr:spPr>
        <a:xfrm>
          <a:off x="647700" y="1135380"/>
          <a:ext cx="0" cy="1674495"/>
        </a:xfrm>
        <a:prstGeom prst="line">
          <a:avLst/>
        </a:prstGeom>
        <a:ln>
          <a:gradFill>
            <a:gsLst>
              <a:gs pos="60178">
                <a:srgbClr val="CC0099"/>
              </a:gs>
              <a:gs pos="50453">
                <a:srgbClr val="CC3399"/>
              </a:gs>
              <a:gs pos="37150">
                <a:srgbClr val="D60093"/>
              </a:gs>
              <a:gs pos="22099">
                <a:srgbClr val="FF33CC"/>
              </a:gs>
              <a:gs pos="8880">
                <a:srgbClr val="FF66FF"/>
              </a:gs>
              <a:gs pos="0">
                <a:srgbClr val="9900FF"/>
              </a:gs>
              <a:gs pos="74000">
                <a:srgbClr val="CC00CC"/>
              </a:gs>
              <a:gs pos="83000">
                <a:srgbClr val="990099"/>
              </a:gs>
              <a:gs pos="100000">
                <a:srgbClr val="993366"/>
              </a:gs>
            </a:gsLst>
            <a:lin ang="540000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30480</xdr:colOff>
      <xdr:row>14</xdr:row>
      <xdr:rowOff>121920</xdr:rowOff>
    </xdr:from>
    <xdr:to>
      <xdr:col>1</xdr:col>
      <xdr:colOff>30480</xdr:colOff>
      <xdr:row>23</xdr:row>
      <xdr:rowOff>150495</xdr:rowOff>
    </xdr:to>
    <xdr:cxnSp macro="">
      <xdr:nvCxnSpPr>
        <xdr:cNvPr id="32" name="Straight Connector 31">
          <a:extLst>
            <a:ext uri="{FF2B5EF4-FFF2-40B4-BE49-F238E27FC236}">
              <a16:creationId xmlns:a16="http://schemas.microsoft.com/office/drawing/2014/main" id="{00000000-0008-0000-0300-000020000000}"/>
            </a:ext>
          </a:extLst>
        </xdr:cNvPr>
        <xdr:cNvCxnSpPr/>
      </xdr:nvCxnSpPr>
      <xdr:spPr>
        <a:xfrm>
          <a:off x="655320" y="2872740"/>
          <a:ext cx="0" cy="1674495"/>
        </a:xfrm>
        <a:prstGeom prst="line">
          <a:avLst/>
        </a:prstGeom>
        <a:ln>
          <a:gradFill>
            <a:gsLst>
              <a:gs pos="60178">
                <a:srgbClr val="CC0099"/>
              </a:gs>
              <a:gs pos="50453">
                <a:srgbClr val="CC3399"/>
              </a:gs>
              <a:gs pos="37150">
                <a:srgbClr val="D60093"/>
              </a:gs>
              <a:gs pos="22099">
                <a:srgbClr val="FF33CC"/>
              </a:gs>
              <a:gs pos="8880">
                <a:srgbClr val="FF66FF"/>
              </a:gs>
              <a:gs pos="0">
                <a:srgbClr val="9900FF"/>
              </a:gs>
              <a:gs pos="74000">
                <a:srgbClr val="CC00CC"/>
              </a:gs>
              <a:gs pos="83000">
                <a:srgbClr val="990099"/>
              </a:gs>
              <a:gs pos="100000">
                <a:srgbClr val="993366"/>
              </a:gs>
            </a:gsLst>
            <a:lin ang="540000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38100</xdr:colOff>
      <xdr:row>5</xdr:row>
      <xdr:rowOff>22860</xdr:rowOff>
    </xdr:from>
    <xdr:to>
      <xdr:col>18</xdr:col>
      <xdr:colOff>76200</xdr:colOff>
      <xdr:row>22</xdr:row>
      <xdr:rowOff>152400</xdr:rowOff>
    </xdr:to>
    <xdr:cxnSp macro="">
      <xdr:nvCxnSpPr>
        <xdr:cNvPr id="33" name="Straight Connector 32">
          <a:extLst>
            <a:ext uri="{FF2B5EF4-FFF2-40B4-BE49-F238E27FC236}">
              <a16:creationId xmlns:a16="http://schemas.microsoft.com/office/drawing/2014/main" id="{00000000-0008-0000-0300-000021000000}"/>
            </a:ext>
          </a:extLst>
        </xdr:cNvPr>
        <xdr:cNvCxnSpPr/>
      </xdr:nvCxnSpPr>
      <xdr:spPr>
        <a:xfrm>
          <a:off x="11285220" y="1135380"/>
          <a:ext cx="38100" cy="3230880"/>
        </a:xfrm>
        <a:prstGeom prst="line">
          <a:avLst/>
        </a:prstGeom>
        <a:ln>
          <a:gradFill>
            <a:gsLst>
              <a:gs pos="60178">
                <a:srgbClr val="CC0099"/>
              </a:gs>
              <a:gs pos="50453">
                <a:srgbClr val="CC3399"/>
              </a:gs>
              <a:gs pos="37150">
                <a:srgbClr val="D60093"/>
              </a:gs>
              <a:gs pos="22099">
                <a:srgbClr val="FF33CC"/>
              </a:gs>
              <a:gs pos="8880">
                <a:srgbClr val="FF66FF"/>
              </a:gs>
              <a:gs pos="0">
                <a:srgbClr val="9900FF"/>
              </a:gs>
              <a:gs pos="74000">
                <a:srgbClr val="CC00CC"/>
              </a:gs>
              <a:gs pos="83000">
                <a:srgbClr val="990099"/>
              </a:gs>
              <a:gs pos="100000">
                <a:srgbClr val="993366"/>
              </a:gs>
            </a:gsLst>
            <a:lin ang="5400000" scaled="0"/>
          </a:gra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19050</xdr:colOff>
      <xdr:row>0</xdr:row>
      <xdr:rowOff>9525</xdr:rowOff>
    </xdr:from>
    <xdr:to>
      <xdr:col>5</xdr:col>
      <xdr:colOff>114300</xdr:colOff>
      <xdr:row>12</xdr:row>
      <xdr:rowOff>171450</xdr:rowOff>
    </xdr:to>
    <mc:AlternateContent xmlns:mc="http://schemas.openxmlformats.org/markup-compatibility/2006" xmlns:a14="http://schemas.microsoft.com/office/drawing/2010/main">
      <mc:Choice Requires="a14">
        <xdr:graphicFrame macro="">
          <xdr:nvGraphicFramePr>
            <xdr:cNvPr id="3" name="Team 6">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Team 6"/>
            </a:graphicData>
          </a:graphic>
        </xdr:graphicFrame>
      </mc:Choice>
      <mc:Fallback xmlns="">
        <xdr:sp macro="" textlink="">
          <xdr:nvSpPr>
            <xdr:cNvPr id="0" name=""/>
            <xdr:cNvSpPr>
              <a:spLocks noTextEdit="1"/>
            </xdr:cNvSpPr>
          </xdr:nvSpPr>
          <xdr:spPr>
            <a:xfrm>
              <a:off x="2162175" y="9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9525</xdr:colOff>
      <xdr:row>0</xdr:row>
      <xdr:rowOff>0</xdr:rowOff>
    </xdr:from>
    <xdr:to>
      <xdr:col>18</xdr:col>
      <xdr:colOff>171450</xdr:colOff>
      <xdr:row>12</xdr:row>
      <xdr:rowOff>161925</xdr:rowOff>
    </xdr:to>
    <mc:AlternateContent xmlns:mc="http://schemas.openxmlformats.org/markup-compatibility/2006" xmlns:a14="http://schemas.microsoft.com/office/drawing/2010/main">
      <mc:Choice Requires="a14">
        <xdr:graphicFrame macro="">
          <xdr:nvGraphicFramePr>
            <xdr:cNvPr id="8" name="Winner">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mlns="">
        <xdr:sp macro="" textlink="">
          <xdr:nvSpPr>
            <xdr:cNvPr id="0" name=""/>
            <xdr:cNvSpPr>
              <a:spLocks noTextEdit="1"/>
            </xdr:cNvSpPr>
          </xdr:nvSpPr>
          <xdr:spPr>
            <a:xfrm>
              <a:off x="10553700"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9525</xdr:colOff>
      <xdr:row>37</xdr:row>
      <xdr:rowOff>19050</xdr:rowOff>
    </xdr:from>
    <xdr:to>
      <xdr:col>7</xdr:col>
      <xdr:colOff>57150</xdr:colOff>
      <xdr:row>50</xdr:row>
      <xdr:rowOff>66675</xdr:rowOff>
    </xdr:to>
    <mc:AlternateContent xmlns:mc="http://schemas.openxmlformats.org/markup-compatibility/2006" xmlns:a14="http://schemas.microsoft.com/office/drawing/2010/main">
      <mc:Choice Requires="a14">
        <xdr:graphicFrame macro="">
          <xdr:nvGraphicFramePr>
            <xdr:cNvPr id="9" name="team1">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microsoft.com/office/drawing/2010/slicer">
              <sle:slicer xmlns:sle="http://schemas.microsoft.com/office/drawing/2010/slicer" name="team1"/>
            </a:graphicData>
          </a:graphic>
        </xdr:graphicFrame>
      </mc:Choice>
      <mc:Fallback xmlns="">
        <xdr:sp macro="" textlink="">
          <xdr:nvSpPr>
            <xdr:cNvPr id="0" name=""/>
            <xdr:cNvSpPr>
              <a:spLocks noTextEdit="1"/>
            </xdr:cNvSpPr>
          </xdr:nvSpPr>
          <xdr:spPr>
            <a:xfrm>
              <a:off x="3552825" y="7143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37</xdr:row>
      <xdr:rowOff>28575</xdr:rowOff>
    </xdr:from>
    <xdr:to>
      <xdr:col>18</xdr:col>
      <xdr:colOff>161925</xdr:colOff>
      <xdr:row>50</xdr:row>
      <xdr:rowOff>76200</xdr:rowOff>
    </xdr:to>
    <mc:AlternateContent xmlns:mc="http://schemas.openxmlformats.org/markup-compatibility/2006" xmlns:a14="http://schemas.microsoft.com/office/drawing/2010/main">
      <mc:Choice Requires="a14">
        <xdr:graphicFrame macro="">
          <xdr:nvGraphicFramePr>
            <xdr:cNvPr id="10" name="team2">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team2"/>
            </a:graphicData>
          </a:graphic>
        </xdr:graphicFrame>
      </mc:Choice>
      <mc:Fallback xmlns="">
        <xdr:sp macro="" textlink="">
          <xdr:nvSpPr>
            <xdr:cNvPr id="0" name=""/>
            <xdr:cNvSpPr>
              <a:spLocks noTextEdit="1"/>
            </xdr:cNvSpPr>
          </xdr:nvSpPr>
          <xdr:spPr>
            <a:xfrm>
              <a:off x="10544175" y="71532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9526</xdr:colOff>
      <xdr:row>0</xdr:row>
      <xdr:rowOff>9525</xdr:rowOff>
    </xdr:from>
    <xdr:to>
      <xdr:col>7</xdr:col>
      <xdr:colOff>428626</xdr:colOff>
      <xdr:row>15</xdr:row>
      <xdr:rowOff>19050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590550</xdr:colOff>
      <xdr:row>0</xdr:row>
      <xdr:rowOff>9524</xdr:rowOff>
    </xdr:from>
    <xdr:to>
      <xdr:col>15</xdr:col>
      <xdr:colOff>285750</xdr:colOff>
      <xdr:row>15</xdr:row>
      <xdr:rowOff>19049</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276225</xdr:colOff>
      <xdr:row>23</xdr:row>
      <xdr:rowOff>133350</xdr:rowOff>
    </xdr:from>
    <xdr:to>
      <xdr:col>19</xdr:col>
      <xdr:colOff>504825</xdr:colOff>
      <xdr:row>25</xdr:row>
      <xdr:rowOff>0</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361950</xdr:colOff>
      <xdr:row>0</xdr:row>
      <xdr:rowOff>142875</xdr:rowOff>
    </xdr:from>
    <xdr:to>
      <xdr:col>20</xdr:col>
      <xdr:colOff>295275</xdr:colOff>
      <xdr:row>14</xdr:row>
      <xdr:rowOff>171450</xdr:rowOff>
    </xdr:to>
    <xdr:graphicFrame macro="">
      <xdr:nvGraphicFramePr>
        <xdr:cNvPr id="8" name="Chart 7">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16</xdr:row>
      <xdr:rowOff>114300</xdr:rowOff>
    </xdr:from>
    <xdr:to>
      <xdr:col>6</xdr:col>
      <xdr:colOff>504825</xdr:colOff>
      <xdr:row>31</xdr:row>
      <xdr:rowOff>0</xdr:rowOff>
    </xdr:to>
    <xdr:graphicFrame macro="">
      <xdr:nvGraphicFramePr>
        <xdr:cNvPr id="9" name="Chart 8">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495300</xdr:colOff>
      <xdr:row>16</xdr:row>
      <xdr:rowOff>9525</xdr:rowOff>
    </xdr:from>
    <xdr:to>
      <xdr:col>14</xdr:col>
      <xdr:colOff>142875</xdr:colOff>
      <xdr:row>30</xdr:row>
      <xdr:rowOff>85725</xdr:rowOff>
    </xdr:to>
    <xdr:graphicFrame macro="">
      <xdr:nvGraphicFramePr>
        <xdr:cNvPr id="10" name="Chart 9">
          <a:extLst>
            <a:ext uri="{FF2B5EF4-FFF2-40B4-BE49-F238E27FC236}">
              <a16:creationId xmlns:a16="http://schemas.microsoft.com/office/drawing/2014/main" i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314324</xdr:colOff>
      <xdr:row>16</xdr:row>
      <xdr:rowOff>19049</xdr:rowOff>
    </xdr:from>
    <xdr:to>
      <xdr:col>21</xdr:col>
      <xdr:colOff>76200</xdr:colOff>
      <xdr:row>31</xdr:row>
      <xdr:rowOff>47624</xdr:rowOff>
    </xdr:to>
    <xdr:graphicFrame macro="">
      <xdr:nvGraphicFramePr>
        <xdr:cNvPr id="11" name="Chart 10">
          <a:extLst>
            <a:ext uri="{FF2B5EF4-FFF2-40B4-BE49-F238E27FC236}">
              <a16:creationId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57</xdr:row>
      <xdr:rowOff>0</xdr:rowOff>
    </xdr:from>
    <xdr:to>
      <xdr:col>9</xdr:col>
      <xdr:colOff>314325</xdr:colOff>
      <xdr:row>68</xdr:row>
      <xdr:rowOff>123825</xdr:rowOff>
    </xdr:to>
    <xdr:sp macro="" textlink="">
      <xdr:nvSpPr>
        <xdr:cNvPr id="12" name="Rectangle 11">
          <a:extLst>
            <a:ext uri="{FF2B5EF4-FFF2-40B4-BE49-F238E27FC236}">
              <a16:creationId xmlns:a16="http://schemas.microsoft.com/office/drawing/2014/main" id="{00000000-0008-0000-0600-00000C000000}"/>
            </a:ext>
          </a:extLst>
        </xdr:cNvPr>
        <xdr:cNvSpPr/>
      </xdr:nvSpPr>
      <xdr:spPr>
        <a:xfrm>
          <a:off x="0" y="10858500"/>
          <a:ext cx="5800725" cy="2219325"/>
        </a:xfrm>
        <a:prstGeom prst="rect">
          <a:avLst/>
        </a:prstGeom>
        <a:solidFill>
          <a:srgbClr val="000000">
            <a:alpha val="60000"/>
          </a:srgb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57</xdr:row>
      <xdr:rowOff>1</xdr:rowOff>
    </xdr:from>
    <xdr:to>
      <xdr:col>9</xdr:col>
      <xdr:colOff>314325</xdr:colOff>
      <xdr:row>68</xdr:row>
      <xdr:rowOff>171450</xdr:rowOff>
    </xdr:to>
    <xdr:graphicFrame macro="">
      <xdr:nvGraphicFramePr>
        <xdr:cNvPr id="13" name="Chart 12">
          <a:extLst>
            <a:ext uri="{FF2B5EF4-FFF2-40B4-BE49-F238E27FC236}">
              <a16:creationId xmlns:a16="http://schemas.microsoft.com/office/drawing/2014/main" id="{00000000-0008-0000-06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403860</xdr:colOff>
          <xdr:row>57</xdr:row>
          <xdr:rowOff>137160</xdr:rowOff>
        </xdr:from>
        <xdr:to>
          <xdr:col>2</xdr:col>
          <xdr:colOff>365760</xdr:colOff>
          <xdr:row>60</xdr:row>
          <xdr:rowOff>137160</xdr:rowOff>
        </xdr:to>
        <xdr:sp macro="" textlink="">
          <xdr:nvSpPr>
            <xdr:cNvPr id="2049" name="Check Box 1" descr="Second Innings" hidden="1">
              <a:extLst>
                <a:ext uri="{63B3BB69-23CF-44E3-9099-C40C66FF867C}">
                  <a14:compatExt spid="_x0000_s2049"/>
                </a:ext>
                <a:ext uri="{FF2B5EF4-FFF2-40B4-BE49-F238E27FC236}">
                  <a16:creationId xmlns:a16="http://schemas.microsoft.com/office/drawing/2014/main" id="{00000000-0008-0000-0600-000001080000}"/>
                </a:ext>
              </a:extLst>
            </xdr:cNvPr>
            <xdr:cNvSpPr/>
          </xdr:nvSpPr>
          <xdr:spPr bwMode="auto">
            <a:xfrm>
              <a:off x="0" y="0"/>
              <a:ext cx="0" cy="0"/>
            </a:xfrm>
            <a:prstGeom prst="rect">
              <a:avLst/>
            </a:prstGeom>
            <a:solidFill>
              <a:srgbClr val="00FFFF" mc:Ignorable="a14" a14:legacySpreadsheetColorIndex="1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Second Innings</a:t>
              </a:r>
            </a:p>
          </xdr:txBody>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116.530779745372" createdVersion="6" refreshedVersion="6" minRefreshableVersion="3" recordCount="28" xr:uid="{00000000-000A-0000-FFFF-FFFF11000000}">
  <cacheSource type="worksheet">
    <worksheetSource ref="A3:F31" sheet="Calculation"/>
  </cacheSource>
  <cacheFields count="6">
    <cacheField name="Team" numFmtId="0">
      <sharedItems count="28">
        <s v="AFGHANISTAN"/>
        <s v="AFRICA XI"/>
        <s v="ASIA XI"/>
        <s v="AUSTRALIA"/>
        <s v="BANGLADESH"/>
        <s v="BERMUDA"/>
        <s v="CANADA"/>
        <s v="EAST (AND CENTRAL) AFRICA"/>
        <s v="ENGLAND"/>
        <s v="HONG KONG"/>
        <s v="ICC WORLD XI"/>
        <s v="INDIA"/>
        <s v="IRELAND"/>
        <s v="KENYA"/>
        <s v="NAMIBIA"/>
        <s v="NEPAL"/>
        <s v="NETHERLANDS"/>
        <s v="NEW ZEALAND"/>
        <s v="OMAN"/>
        <s v="PAKISTAN"/>
        <s v="PAPUA NEW GUINEA"/>
        <s v="SCOTLAND"/>
        <s v="SOUTH AFRICA"/>
        <s v="SRI LANKA"/>
        <s v="UNITED ARAB EMIRATES"/>
        <s v="UNITED STATES OF AMERICA"/>
        <s v="WEST INDIES"/>
        <s v="ZIMBABWE"/>
      </sharedItems>
    </cacheField>
    <cacheField name="Team 1" numFmtId="0">
      <sharedItems containsSemiMixedTypes="0" containsString="0" containsNumber="1" containsInteger="1" minValue="0" maxValue="509"/>
    </cacheField>
    <cacheField name="Team 2" numFmtId="0">
      <sharedItems containsSemiMixedTypes="0" containsString="0" containsNumber="1" containsInteger="1" minValue="1" maxValue="504"/>
    </cacheField>
    <cacheField name="Played Matches" numFmtId="0">
      <sharedItems containsSemiMixedTypes="0" containsString="0" containsNumber="1" containsInteger="1" minValue="1" maxValue="942"/>
    </cacheField>
    <cacheField name="Winning Matches" numFmtId="0">
      <sharedItems containsSemiMixedTypes="0" containsString="0" containsNumber="1" containsInteger="1" minValue="0" maxValue="584"/>
    </cacheField>
    <cacheField name="Winning Percentage" numFmtId="10">
      <sharedItems containsSemiMixedTypes="0" containsString="0" containsNumber="1" minValue="0" maxValue="0.63964950711938662"/>
    </cacheField>
  </cacheFields>
  <extLst>
    <ext xmlns:x14="http://schemas.microsoft.com/office/spreadsheetml/2009/9/main" uri="{725AE2AE-9491-48be-B2B4-4EB974FC3084}">
      <x14:pivotCacheDefinition pivotCacheId="969134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116.815149305556" createdVersion="6" refreshedVersion="6" minRefreshableVersion="3" recordCount="4037" xr:uid="{00000000-000A-0000-FFFF-FFFF25000000}">
  <cacheSource type="worksheet">
    <worksheetSource ref="A1:L4038" sheet="matches"/>
  </cacheSource>
  <cacheFields count="12">
    <cacheField name="team1" numFmtId="0">
      <sharedItems count="27">
        <s v="SRI LANKA"/>
        <s v="NETHERLANDS"/>
        <s v="ZIMBABWE"/>
        <s v="INDIA"/>
        <s v="AUSTRALIA"/>
        <s v="SOUTH AFRICA"/>
        <s v="PAKISTAN"/>
        <s v="IRELAND"/>
        <s v="ENGLAND"/>
        <s v="NEW ZEALAND"/>
        <s v="WEST INDIES"/>
        <s v="KENYA"/>
        <s v="BANGLADESH"/>
        <s v="CANADA"/>
        <s v="SCOTLAND"/>
        <s v="AFGHANISTAN"/>
        <s v="BERMUDA"/>
        <s v="HONG KONG"/>
        <s v="UNITED ARAB EMIRATES"/>
        <s v="NEPAL"/>
        <s v="UNITED STATES OF AMERICA"/>
        <s v="ICC WORLD XI"/>
        <s v="ASIA XI"/>
        <s v="PAPUA NEW GUINEA"/>
        <s v="EAST (AND CENTRAL) AFRICA"/>
        <s v="AFRICA XI"/>
        <s v="NAMIBIA"/>
      </sharedItems>
    </cacheField>
    <cacheField name="team2" numFmtId="0">
      <sharedItems count="28">
        <s v="ZIMBABWE"/>
        <s v="CANADA"/>
        <s v="SOUTH AFRICA"/>
        <s v="NEW ZEALAND"/>
        <s v="INDIA"/>
        <s v="SRI LANKA"/>
        <s v="ENGLAND"/>
        <s v="WEST INDIES"/>
        <s v="KENYA"/>
        <s v="AUSTRALIA"/>
        <s v="PAKISTAN"/>
        <s v="BANGLADESH"/>
        <s v="SCOTLAND"/>
        <s v="BERMUDA"/>
        <s v="AFGHANISTAN"/>
        <s v="UNITED ARAB EMIRATES"/>
        <s v="IRELAND"/>
        <s v="NAMIBIA"/>
        <s v="HONG KONG"/>
        <s v="PAPUA NEW GUINEA"/>
        <s v="NETHERLANDS"/>
        <s v="NEPAL"/>
        <s v="ICC WORLD XI"/>
        <s v="ASIA XI"/>
        <s v="AFRICA XI"/>
        <s v="UNITED STATES OF AMERICA"/>
        <s v="EAST (AND CENTRAL) AFRICA"/>
        <s v="OMAN"/>
      </sharedItems>
    </cacheField>
    <cacheField name="Temp" numFmtId="0">
      <sharedItems containsSemiMixedTypes="0" containsString="0" containsNumber="1" containsInteger="1" minValue="1" maxValue="1"/>
    </cacheField>
    <cacheField name="innings1_overs" numFmtId="0">
      <sharedItems containsSemiMixedTypes="0" containsString="0" containsNumber="1" minValue="15" maxValue="60"/>
    </cacheField>
    <cacheField name="innings1_wickets" numFmtId="0">
      <sharedItems containsSemiMixedTypes="0" containsString="0" containsNumber="1" containsInteger="1" minValue="1" maxValue="10"/>
    </cacheField>
    <cacheField name="innings1_runs" numFmtId="0">
      <sharedItems containsSemiMixedTypes="0" containsString="0" containsNumber="1" containsInteger="1" minValue="35" maxValue="481"/>
    </cacheField>
    <cacheField name="innings2_overs" numFmtId="0">
      <sharedItems containsSemiMixedTypes="0" containsString="0" containsNumber="1" minValue="1" maxValue="60"/>
    </cacheField>
    <cacheField name="innings2_wickets" numFmtId="0">
      <sharedItems containsSemiMixedTypes="0" containsString="0" containsNumber="1" containsInteger="1" minValue="0" maxValue="10"/>
    </cacheField>
    <cacheField name="innings2_runs" numFmtId="0">
      <sharedItems containsSemiMixedTypes="0" containsString="0" containsNumber="1" containsInteger="1" minValue="6" maxValue="438"/>
    </cacheField>
    <cacheField name="year" numFmtId="0">
      <sharedItems containsSemiMixedTypes="0" containsString="0" containsNumber="1" containsInteger="1" minValue="1971" maxValue="2019" count="49">
        <n v="2001"/>
        <n v="2007"/>
        <n v="2003"/>
        <n v="2010"/>
        <n v="2009"/>
        <n v="2013"/>
        <n v="2018"/>
        <n v="1986"/>
        <n v="2012"/>
        <n v="1981"/>
        <n v="1979"/>
        <n v="1998"/>
        <n v="2004"/>
        <n v="1996"/>
        <n v="1995"/>
        <n v="1978"/>
        <n v="1994"/>
        <n v="2019"/>
        <n v="2015"/>
        <n v="2005"/>
        <n v="2006"/>
        <n v="2011"/>
        <n v="1992"/>
        <n v="2014"/>
        <n v="1997"/>
        <n v="2016"/>
        <n v="2017"/>
        <n v="1990"/>
        <n v="1999"/>
        <n v="2008"/>
        <n v="1985"/>
        <n v="1982"/>
        <n v="1993"/>
        <n v="2000"/>
        <n v="1984"/>
        <n v="1988"/>
        <n v="2002"/>
        <n v="1980"/>
        <n v="1983"/>
        <n v="1989"/>
        <n v="1977"/>
        <n v="1991"/>
        <n v="1987"/>
        <n v="1975"/>
        <n v="1972"/>
        <n v="1974"/>
        <n v="1976"/>
        <n v="1973"/>
        <n v="1971"/>
      </sharedItems>
    </cacheField>
    <cacheField name="Winner" numFmtId="0">
      <sharedItems count="25">
        <s v="SRI LANKA"/>
        <s v="NETHERLANDS"/>
        <s v="SOUTH AFRICA"/>
        <s v="INDIA"/>
        <s v="NEW ZEALAND"/>
        <s v="PAKISTAN"/>
        <s v="IRELAND"/>
        <s v="ENGLAND"/>
        <s v="AUSTRALIA"/>
        <s v="WEST INDIES"/>
        <s v="KENYA"/>
        <s v="BANGLADESH"/>
        <s v="ZIMBABWE"/>
        <s v="CANADA"/>
        <s v="AFGHANISTAN"/>
        <s v="SCOTLAND"/>
        <s v="HONG KONG"/>
        <s v="UNITED ARAB EMIRATES"/>
        <s v="NEPAL"/>
        <s v="PAPUA NEW GUINEA"/>
        <s v="ICC WORLD XI"/>
        <s v="ASIA XI"/>
        <s v="BERMUDA"/>
        <s v="AFRICA XI"/>
        <s v="NAMIBIA"/>
      </sharedItems>
    </cacheField>
    <cacheField name="T2"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1733785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n v="55"/>
    <n v="53"/>
    <n v="108"/>
    <n v="58"/>
    <n v="0.53703703703703709"/>
  </r>
  <r>
    <x v="1"/>
    <n v="2"/>
    <n v="4"/>
    <n v="6"/>
    <n v="2"/>
    <n v="0.33333333333333331"/>
  </r>
  <r>
    <x v="2"/>
    <n v="4"/>
    <n v="3"/>
    <n v="7"/>
    <n v="4"/>
    <n v="0.5714285714285714"/>
  </r>
  <r>
    <x v="3"/>
    <n v="509"/>
    <n v="404"/>
    <n v="913"/>
    <n v="584"/>
    <n v="0.63964950711938662"/>
  </r>
  <r>
    <x v="4"/>
    <n v="180"/>
    <n v="173"/>
    <n v="353"/>
    <n v="121"/>
    <n v="0.34277620396600567"/>
  </r>
  <r>
    <x v="5"/>
    <n v="19"/>
    <n v="16"/>
    <n v="35"/>
    <n v="6"/>
    <n v="0.17142857142857143"/>
  </r>
  <r>
    <x v="6"/>
    <n v="38"/>
    <n v="38"/>
    <n v="76"/>
    <n v="19"/>
    <n v="0.25"/>
  </r>
  <r>
    <x v="7"/>
    <n v="1"/>
    <n v="2"/>
    <n v="3"/>
    <n v="0"/>
    <n v="0"/>
  </r>
  <r>
    <x v="8"/>
    <n v="344"/>
    <n v="370"/>
    <n v="714"/>
    <n v="357"/>
    <n v="0.5"/>
  </r>
  <r>
    <x v="9"/>
    <n v="14"/>
    <n v="12"/>
    <n v="26"/>
    <n v="8"/>
    <n v="0.30769230769230771"/>
  </r>
  <r>
    <x v="10"/>
    <n v="1"/>
    <n v="3"/>
    <n v="4"/>
    <n v="1"/>
    <n v="0.25"/>
  </r>
  <r>
    <x v="11"/>
    <n v="438"/>
    <n v="504"/>
    <n v="942"/>
    <n v="515"/>
    <n v="0.54670912951167727"/>
  </r>
  <r>
    <x v="12"/>
    <n v="65"/>
    <n v="73"/>
    <n v="138"/>
    <n v="66"/>
    <n v="0.47826086956521741"/>
  </r>
  <r>
    <x v="13"/>
    <n v="81"/>
    <n v="70"/>
    <n v="151"/>
    <n v="48"/>
    <n v="0.31788079470198677"/>
  </r>
  <r>
    <x v="14"/>
    <n v="1"/>
    <n v="6"/>
    <n v="7"/>
    <n v="1"/>
    <n v="0.14285714285714285"/>
  </r>
  <r>
    <x v="15"/>
    <n v="3"/>
    <n v="3"/>
    <n v="6"/>
    <n v="3"/>
    <n v="0.5"/>
  </r>
  <r>
    <x v="16"/>
    <n v="35"/>
    <n v="42"/>
    <n v="77"/>
    <n v="30"/>
    <n v="0.38961038961038963"/>
  </r>
  <r>
    <x v="17"/>
    <n v="378"/>
    <n v="355"/>
    <n v="733"/>
    <n v="354"/>
    <n v="0.48294679399727147"/>
  </r>
  <r>
    <x v="18"/>
    <n v="0"/>
    <n v="1"/>
    <n v="1"/>
    <n v="0"/>
    <n v="0"/>
  </r>
  <r>
    <x v="19"/>
    <n v="470"/>
    <n v="427"/>
    <n v="897"/>
    <n v="489"/>
    <n v="0.54515050167224077"/>
  </r>
  <r>
    <x v="20"/>
    <n v="8"/>
    <n v="11"/>
    <n v="19"/>
    <n v="8"/>
    <n v="0.42105263157894735"/>
  </r>
  <r>
    <x v="21"/>
    <n v="57"/>
    <n v="46"/>
    <n v="103"/>
    <n v="40"/>
    <n v="0.38834951456310679"/>
  </r>
  <r>
    <x v="22"/>
    <n v="295"/>
    <n v="304"/>
    <n v="599"/>
    <n v="378"/>
    <n v="0.63105175292153592"/>
  </r>
  <r>
    <x v="23"/>
    <n v="410"/>
    <n v="399"/>
    <n v="809"/>
    <n v="388"/>
    <n v="0.47960444993819529"/>
  </r>
  <r>
    <x v="24"/>
    <n v="22"/>
    <n v="31"/>
    <n v="53"/>
    <n v="15"/>
    <n v="0.28301886792452829"/>
  </r>
  <r>
    <x v="25"/>
    <n v="2"/>
    <n v="1"/>
    <n v="3"/>
    <n v="0"/>
    <n v="0"/>
  </r>
  <r>
    <x v="26"/>
    <n v="350"/>
    <n v="426"/>
    <n v="776"/>
    <n v="406"/>
    <n v="0.52319587628865982"/>
  </r>
  <r>
    <x v="27"/>
    <n v="255"/>
    <n v="260"/>
    <n v="515"/>
    <n v="136"/>
    <n v="0.2640776699029126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37">
  <r>
    <x v="0"/>
    <x v="0"/>
    <n v="1"/>
    <n v="50"/>
    <n v="7"/>
    <n v="272"/>
    <n v="47.2"/>
    <n v="10"/>
    <n v="213"/>
    <x v="0"/>
    <x v="0"/>
    <n v="1"/>
  </r>
  <r>
    <x v="1"/>
    <x v="1"/>
    <n v="1"/>
    <n v="50"/>
    <n v="7"/>
    <n v="289"/>
    <n v="43"/>
    <n v="10"/>
    <n v="172"/>
    <x v="1"/>
    <x v="1"/>
    <n v="1"/>
  </r>
  <r>
    <x v="2"/>
    <x v="2"/>
    <n v="1"/>
    <n v="50"/>
    <n v="8"/>
    <n v="174"/>
    <n v="34.200000000000003"/>
    <n v="1"/>
    <n v="175"/>
    <x v="2"/>
    <x v="2"/>
    <n v="1"/>
  </r>
  <r>
    <x v="3"/>
    <x v="3"/>
    <n v="1"/>
    <n v="49"/>
    <n v="10"/>
    <n v="276"/>
    <n v="45.2"/>
    <n v="10"/>
    <n v="236"/>
    <x v="3"/>
    <x v="3"/>
    <n v="1"/>
  </r>
  <r>
    <x v="4"/>
    <x v="3"/>
    <n v="1"/>
    <n v="48.4"/>
    <n v="10"/>
    <n v="181"/>
    <n v="50"/>
    <n v="8"/>
    <n v="182"/>
    <x v="4"/>
    <x v="4"/>
    <n v="1"/>
  </r>
  <r>
    <x v="4"/>
    <x v="4"/>
    <n v="1"/>
    <n v="50"/>
    <n v="5"/>
    <n v="359"/>
    <n v="43.3"/>
    <n v="1"/>
    <n v="362"/>
    <x v="5"/>
    <x v="3"/>
    <n v="1"/>
  </r>
  <r>
    <x v="5"/>
    <x v="5"/>
    <n v="1"/>
    <n v="50"/>
    <n v="7"/>
    <n v="363"/>
    <n v="45.2"/>
    <n v="10"/>
    <n v="285"/>
    <x v="6"/>
    <x v="2"/>
    <n v="1"/>
  </r>
  <r>
    <x v="5"/>
    <x v="0"/>
    <n v="1"/>
    <n v="47.3"/>
    <n v="10"/>
    <n v="198"/>
    <n v="24"/>
    <n v="10"/>
    <n v="78"/>
    <x v="6"/>
    <x v="2"/>
    <n v="1"/>
  </r>
  <r>
    <x v="6"/>
    <x v="6"/>
    <n v="1"/>
    <n v="50"/>
    <n v="8"/>
    <n v="242"/>
    <n v="50"/>
    <n v="10"/>
    <n v="240"/>
    <x v="0"/>
    <x v="5"/>
    <n v="1"/>
  </r>
  <r>
    <x v="6"/>
    <x v="7"/>
    <n v="1"/>
    <n v="50"/>
    <n v="8"/>
    <n v="199"/>
    <n v="46.2"/>
    <n v="10"/>
    <n v="165"/>
    <x v="7"/>
    <x v="5"/>
    <n v="1"/>
  </r>
  <r>
    <x v="7"/>
    <x v="8"/>
    <n v="1"/>
    <n v="50"/>
    <n v="9"/>
    <n v="237"/>
    <n v="35.1"/>
    <n v="10"/>
    <n v="120"/>
    <x v="8"/>
    <x v="6"/>
    <n v="1"/>
  </r>
  <r>
    <x v="6"/>
    <x v="7"/>
    <n v="1"/>
    <n v="49"/>
    <n v="10"/>
    <n v="140"/>
    <n v="38.5"/>
    <n v="10"/>
    <n v="132"/>
    <x v="9"/>
    <x v="5"/>
    <n v="1"/>
  </r>
  <r>
    <x v="8"/>
    <x v="7"/>
    <n v="1"/>
    <n v="50"/>
    <n v="8"/>
    <n v="211"/>
    <n v="47"/>
    <n v="10"/>
    <n v="196"/>
    <x v="10"/>
    <x v="7"/>
    <n v="1"/>
  </r>
  <r>
    <x v="9"/>
    <x v="9"/>
    <n v="1"/>
    <n v="50"/>
    <n v="5"/>
    <n v="259"/>
    <n v="47.5"/>
    <n v="5"/>
    <n v="261"/>
    <x v="11"/>
    <x v="8"/>
    <n v="1"/>
  </r>
  <r>
    <x v="6"/>
    <x v="3"/>
    <n v="1"/>
    <n v="36.299999999999997"/>
    <n v="10"/>
    <n v="126"/>
    <n v="22.5"/>
    <n v="2"/>
    <n v="127"/>
    <x v="12"/>
    <x v="4"/>
    <n v="1"/>
  </r>
  <r>
    <x v="3"/>
    <x v="2"/>
    <n v="1"/>
    <n v="50"/>
    <n v="6"/>
    <n v="267"/>
    <n v="46"/>
    <n v="10"/>
    <n v="193"/>
    <x v="13"/>
    <x v="3"/>
    <n v="1"/>
  </r>
  <r>
    <x v="6"/>
    <x v="5"/>
    <n v="1"/>
    <n v="38"/>
    <n v="9"/>
    <n v="183"/>
    <n v="37.4"/>
    <n v="6"/>
    <n v="184"/>
    <x v="14"/>
    <x v="0"/>
    <n v="1"/>
  </r>
  <r>
    <x v="10"/>
    <x v="9"/>
    <n v="1"/>
    <n v="50"/>
    <n v="9"/>
    <n v="313"/>
    <n v="36"/>
    <n v="7"/>
    <n v="181"/>
    <x v="15"/>
    <x v="9"/>
    <n v="1"/>
  </r>
  <r>
    <x v="10"/>
    <x v="4"/>
    <n v="1"/>
    <n v="50"/>
    <n v="9"/>
    <n v="192"/>
    <n v="33.1"/>
    <n v="4"/>
    <n v="135"/>
    <x v="16"/>
    <x v="9"/>
    <n v="1"/>
  </r>
  <r>
    <x v="4"/>
    <x v="4"/>
    <n v="1"/>
    <n v="50"/>
    <n v="5"/>
    <n v="313"/>
    <n v="48.2"/>
    <n v="10"/>
    <n v="281"/>
    <x v="17"/>
    <x v="8"/>
    <n v="1"/>
  </r>
  <r>
    <x v="0"/>
    <x v="10"/>
    <n v="1"/>
    <n v="50"/>
    <n v="5"/>
    <n v="309"/>
    <n v="22.5"/>
    <n v="10"/>
    <n v="75"/>
    <x v="4"/>
    <x v="0"/>
    <n v="1"/>
  </r>
  <r>
    <x v="10"/>
    <x v="9"/>
    <n v="1"/>
    <n v="23.5"/>
    <n v="10"/>
    <n v="70"/>
    <n v="9.1999999999999993"/>
    <n v="1"/>
    <n v="71"/>
    <x v="5"/>
    <x v="8"/>
    <n v="1"/>
  </r>
  <r>
    <x v="6"/>
    <x v="0"/>
    <n v="1"/>
    <n v="50"/>
    <n v="3"/>
    <n v="375"/>
    <n v="50"/>
    <n v="5"/>
    <n v="334"/>
    <x v="18"/>
    <x v="5"/>
    <n v="1"/>
  </r>
  <r>
    <x v="11"/>
    <x v="11"/>
    <n v="1"/>
    <n v="50"/>
    <n v="7"/>
    <n v="217"/>
    <n v="47.2"/>
    <n v="10"/>
    <n v="185"/>
    <x v="2"/>
    <x v="10"/>
    <n v="1"/>
  </r>
  <r>
    <x v="0"/>
    <x v="9"/>
    <n v="1"/>
    <n v="50"/>
    <n v="9"/>
    <n v="211"/>
    <n v="48.5"/>
    <n v="6"/>
    <n v="214"/>
    <x v="2"/>
    <x v="8"/>
    <n v="1"/>
  </r>
  <r>
    <x v="8"/>
    <x v="2"/>
    <n v="1"/>
    <n v="50"/>
    <n v="8"/>
    <n v="267"/>
    <n v="49.1"/>
    <n v="7"/>
    <n v="270"/>
    <x v="19"/>
    <x v="2"/>
    <n v="1"/>
  </r>
  <r>
    <x v="12"/>
    <x v="12"/>
    <n v="1"/>
    <n v="50"/>
    <n v="6"/>
    <n v="278"/>
    <n v="41.3"/>
    <n v="10"/>
    <n v="132"/>
    <x v="20"/>
    <x v="11"/>
    <n v="1"/>
  </r>
  <r>
    <x v="4"/>
    <x v="4"/>
    <n v="1"/>
    <n v="50"/>
    <n v="4"/>
    <n v="350"/>
    <n v="49.4"/>
    <n v="10"/>
    <n v="347"/>
    <x v="4"/>
    <x v="8"/>
    <n v="1"/>
  </r>
  <r>
    <x v="6"/>
    <x v="11"/>
    <n v="1"/>
    <n v="50"/>
    <n v="7"/>
    <n v="262"/>
    <n v="50"/>
    <n v="7"/>
    <n v="186"/>
    <x v="21"/>
    <x v="5"/>
    <n v="1"/>
  </r>
  <r>
    <x v="8"/>
    <x v="11"/>
    <n v="1"/>
    <n v="50"/>
    <n v="5"/>
    <n v="284"/>
    <n v="50"/>
    <n v="9"/>
    <n v="239"/>
    <x v="3"/>
    <x v="7"/>
    <n v="1"/>
  </r>
  <r>
    <x v="10"/>
    <x v="10"/>
    <n v="1"/>
    <n v="50"/>
    <n v="6"/>
    <n v="310"/>
    <n v="39"/>
    <n v="10"/>
    <n v="160"/>
    <x v="18"/>
    <x v="9"/>
    <n v="1"/>
  </r>
  <r>
    <x v="8"/>
    <x v="4"/>
    <n v="1"/>
    <n v="50"/>
    <n v="9"/>
    <n v="236"/>
    <n v="49.2"/>
    <n v="10"/>
    <n v="227"/>
    <x v="22"/>
    <x v="7"/>
    <n v="1"/>
  </r>
  <r>
    <x v="0"/>
    <x v="10"/>
    <n v="1"/>
    <n v="45"/>
    <n v="7"/>
    <n v="275"/>
    <n v="44.5"/>
    <n v="6"/>
    <n v="277"/>
    <x v="23"/>
    <x v="5"/>
    <n v="1"/>
  </r>
  <r>
    <x v="3"/>
    <x v="13"/>
    <n v="1"/>
    <n v="50"/>
    <n v="5"/>
    <n v="413"/>
    <n v="43.1"/>
    <n v="10"/>
    <n v="156"/>
    <x v="1"/>
    <x v="3"/>
    <n v="1"/>
  </r>
  <r>
    <x v="6"/>
    <x v="7"/>
    <n v="1"/>
    <n v="50"/>
    <n v="7"/>
    <n v="257"/>
    <n v="48.4"/>
    <n v="5"/>
    <n v="258"/>
    <x v="24"/>
    <x v="9"/>
    <n v="1"/>
  </r>
  <r>
    <x v="3"/>
    <x v="9"/>
    <n v="1"/>
    <n v="50"/>
    <n v="9"/>
    <n v="248"/>
    <n v="45.1"/>
    <n v="2"/>
    <n v="249"/>
    <x v="0"/>
    <x v="8"/>
    <n v="1"/>
  </r>
  <r>
    <x v="0"/>
    <x v="6"/>
    <n v="1"/>
    <n v="50"/>
    <n v="7"/>
    <n v="254"/>
    <n v="34.1"/>
    <n v="0"/>
    <n v="256"/>
    <x v="25"/>
    <x v="7"/>
    <n v="1"/>
  </r>
  <r>
    <x v="10"/>
    <x v="6"/>
    <n v="1"/>
    <n v="42"/>
    <n v="9"/>
    <n v="204"/>
    <n v="30.5"/>
    <n v="3"/>
    <n v="210"/>
    <x v="26"/>
    <x v="7"/>
    <n v="1"/>
  </r>
  <r>
    <x v="3"/>
    <x v="2"/>
    <n v="1"/>
    <n v="50"/>
    <n v="7"/>
    <n v="274"/>
    <n v="42.2"/>
    <n v="10"/>
    <n v="201"/>
    <x v="6"/>
    <x v="3"/>
    <n v="1"/>
  </r>
  <r>
    <x v="6"/>
    <x v="7"/>
    <n v="1"/>
    <n v="40"/>
    <n v="5"/>
    <n v="211"/>
    <n v="40"/>
    <n v="7"/>
    <n v="205"/>
    <x v="27"/>
    <x v="5"/>
    <n v="1"/>
  </r>
  <r>
    <x v="3"/>
    <x v="9"/>
    <n v="1"/>
    <n v="50"/>
    <n v="5"/>
    <n v="283"/>
    <n v="50"/>
    <n v="9"/>
    <n v="246"/>
    <x v="2"/>
    <x v="3"/>
    <n v="1"/>
  </r>
  <r>
    <x v="2"/>
    <x v="3"/>
    <n v="1"/>
    <n v="50"/>
    <n v="6"/>
    <n v="231"/>
    <n v="43.3"/>
    <n v="1"/>
    <n v="232"/>
    <x v="21"/>
    <x v="4"/>
    <n v="1"/>
  </r>
  <r>
    <x v="2"/>
    <x v="11"/>
    <n v="1"/>
    <n v="50"/>
    <n v="6"/>
    <n v="310"/>
    <n v="42.2"/>
    <n v="10"/>
    <n v="184"/>
    <x v="28"/>
    <x v="12"/>
    <n v="1"/>
  </r>
  <r>
    <x v="13"/>
    <x v="13"/>
    <n v="1"/>
    <n v="50"/>
    <n v="9"/>
    <n v="276"/>
    <n v="50"/>
    <n v="7"/>
    <n v="199"/>
    <x v="29"/>
    <x v="13"/>
    <n v="1"/>
  </r>
  <r>
    <x v="12"/>
    <x v="3"/>
    <n v="1"/>
    <n v="48.3"/>
    <n v="10"/>
    <n v="174"/>
    <n v="29.2"/>
    <n v="1"/>
    <n v="178"/>
    <x v="1"/>
    <x v="4"/>
    <n v="1"/>
  </r>
  <r>
    <x v="3"/>
    <x v="3"/>
    <n v="1"/>
    <n v="46.3"/>
    <n v="10"/>
    <n v="223"/>
    <n v="30.1"/>
    <n v="10"/>
    <n v="118"/>
    <x v="3"/>
    <x v="3"/>
    <n v="1"/>
  </r>
  <r>
    <x v="9"/>
    <x v="0"/>
    <n v="1"/>
    <n v="50"/>
    <n v="6"/>
    <n v="273"/>
    <n v="47.4"/>
    <n v="10"/>
    <n v="235"/>
    <x v="18"/>
    <x v="4"/>
    <n v="1"/>
  </r>
  <r>
    <x v="12"/>
    <x v="3"/>
    <n v="1"/>
    <n v="49.5"/>
    <n v="10"/>
    <n v="265"/>
    <n v="29.5"/>
    <n v="9"/>
    <n v="162"/>
    <x v="5"/>
    <x v="11"/>
    <n v="1"/>
  </r>
  <r>
    <x v="6"/>
    <x v="5"/>
    <n v="1"/>
    <n v="50"/>
    <n v="6"/>
    <n v="289"/>
    <n v="49.5"/>
    <n v="10"/>
    <n v="259"/>
    <x v="24"/>
    <x v="5"/>
    <n v="1"/>
  </r>
  <r>
    <x v="3"/>
    <x v="10"/>
    <n v="1"/>
    <n v="49.2"/>
    <n v="10"/>
    <n v="216"/>
    <n v="26.2"/>
    <n v="1"/>
    <n v="219"/>
    <x v="24"/>
    <x v="5"/>
    <n v="1"/>
  </r>
  <r>
    <x v="14"/>
    <x v="14"/>
    <n v="1"/>
    <n v="50"/>
    <n v="9"/>
    <n v="224"/>
    <n v="31"/>
    <n v="1"/>
    <n v="225"/>
    <x v="3"/>
    <x v="14"/>
    <n v="1"/>
  </r>
  <r>
    <x v="0"/>
    <x v="7"/>
    <n v="1"/>
    <n v="47"/>
    <n v="7"/>
    <n v="135"/>
    <n v="23.1"/>
    <n v="2"/>
    <n v="136"/>
    <x v="30"/>
    <x v="9"/>
    <n v="1"/>
  </r>
  <r>
    <x v="0"/>
    <x v="11"/>
    <n v="1"/>
    <n v="50"/>
    <n v="9"/>
    <n v="302"/>
    <n v="26"/>
    <n v="7"/>
    <n v="184"/>
    <x v="5"/>
    <x v="0"/>
    <n v="1"/>
  </r>
  <r>
    <x v="6"/>
    <x v="11"/>
    <n v="1"/>
    <n v="50"/>
    <n v="5"/>
    <n v="302"/>
    <n v="50"/>
    <n v="7"/>
    <n v="244"/>
    <x v="2"/>
    <x v="5"/>
    <n v="1"/>
  </r>
  <r>
    <x v="0"/>
    <x v="7"/>
    <n v="1"/>
    <n v="50"/>
    <n v="7"/>
    <n v="197"/>
    <n v="40.4"/>
    <n v="2"/>
    <n v="198"/>
    <x v="30"/>
    <x v="9"/>
    <n v="1"/>
  </r>
  <r>
    <x v="10"/>
    <x v="9"/>
    <n v="1"/>
    <n v="50"/>
    <n v="9"/>
    <n v="263"/>
    <n v="11"/>
    <n v="5"/>
    <n v="43"/>
    <x v="19"/>
    <x v="9"/>
    <n v="1"/>
  </r>
  <r>
    <x v="3"/>
    <x v="6"/>
    <n v="1"/>
    <n v="55"/>
    <n v="10"/>
    <n v="193"/>
    <n v="50.1"/>
    <n v="1"/>
    <n v="194"/>
    <x v="31"/>
    <x v="7"/>
    <n v="1"/>
  </r>
  <r>
    <x v="3"/>
    <x v="3"/>
    <n v="1"/>
    <n v="50"/>
    <n v="6"/>
    <n v="251"/>
    <n v="48.2"/>
    <n v="5"/>
    <n v="253"/>
    <x v="28"/>
    <x v="4"/>
    <n v="1"/>
  </r>
  <r>
    <x v="9"/>
    <x v="5"/>
    <n v="1"/>
    <n v="50"/>
    <n v="7"/>
    <n v="371"/>
    <n v="49"/>
    <n v="10"/>
    <n v="326"/>
    <x v="17"/>
    <x v="4"/>
    <n v="1"/>
  </r>
  <r>
    <x v="8"/>
    <x v="5"/>
    <n v="1"/>
    <n v="48.5"/>
    <n v="10"/>
    <n v="180"/>
    <n v="35.200000000000003"/>
    <n v="2"/>
    <n v="183"/>
    <x v="32"/>
    <x v="0"/>
    <n v="1"/>
  </r>
  <r>
    <x v="4"/>
    <x v="4"/>
    <n v="1"/>
    <n v="50"/>
    <n v="5"/>
    <n v="235"/>
    <n v="41.5"/>
    <n v="10"/>
    <n v="198"/>
    <x v="2"/>
    <x v="8"/>
    <n v="1"/>
  </r>
  <r>
    <x v="8"/>
    <x v="7"/>
    <n v="1"/>
    <n v="50"/>
    <n v="9"/>
    <n v="369"/>
    <n v="39.1"/>
    <n v="10"/>
    <n v="245"/>
    <x v="26"/>
    <x v="7"/>
    <n v="1"/>
  </r>
  <r>
    <x v="12"/>
    <x v="9"/>
    <n v="1"/>
    <n v="47"/>
    <n v="10"/>
    <n v="195"/>
    <n v="44"/>
    <n v="6"/>
    <n v="196"/>
    <x v="20"/>
    <x v="8"/>
    <n v="1"/>
  </r>
  <r>
    <x v="4"/>
    <x v="6"/>
    <n v="1"/>
    <n v="50"/>
    <n v="9"/>
    <n v="342"/>
    <n v="41.5"/>
    <n v="10"/>
    <n v="231"/>
    <x v="18"/>
    <x v="8"/>
    <n v="1"/>
  </r>
  <r>
    <x v="10"/>
    <x v="4"/>
    <n v="1"/>
    <n v="50"/>
    <n v="9"/>
    <n v="214"/>
    <n v="44.5"/>
    <n v="6"/>
    <n v="217"/>
    <x v="21"/>
    <x v="3"/>
    <n v="1"/>
  </r>
  <r>
    <x v="4"/>
    <x v="6"/>
    <n v="1"/>
    <n v="50"/>
    <n v="6"/>
    <n v="305"/>
    <n v="45.3"/>
    <n v="10"/>
    <n v="246"/>
    <x v="18"/>
    <x v="8"/>
    <n v="1"/>
  </r>
  <r>
    <x v="9"/>
    <x v="0"/>
    <n v="1"/>
    <n v="50"/>
    <n v="4"/>
    <n v="303"/>
    <n v="49"/>
    <n v="3"/>
    <n v="304"/>
    <x v="18"/>
    <x v="12"/>
    <n v="1"/>
  </r>
  <r>
    <x v="8"/>
    <x v="9"/>
    <n v="1"/>
    <n v="49.5"/>
    <n v="10"/>
    <n v="247"/>
    <n v="47.2"/>
    <n v="3"/>
    <n v="248"/>
    <x v="1"/>
    <x v="8"/>
    <n v="1"/>
  </r>
  <r>
    <x v="9"/>
    <x v="4"/>
    <n v="1"/>
    <n v="50"/>
    <n v="5"/>
    <n v="303"/>
    <n v="49.4"/>
    <n v="10"/>
    <n v="216"/>
    <x v="23"/>
    <x v="4"/>
    <n v="1"/>
  </r>
  <r>
    <x v="3"/>
    <x v="7"/>
    <n v="1"/>
    <n v="50"/>
    <n v="6"/>
    <n v="254"/>
    <n v="47.4"/>
    <n v="6"/>
    <n v="255"/>
    <x v="28"/>
    <x v="9"/>
    <n v="1"/>
  </r>
  <r>
    <x v="8"/>
    <x v="5"/>
    <n v="1"/>
    <n v="50"/>
    <n v="7"/>
    <n v="321"/>
    <n v="37.299999999999997"/>
    <n v="2"/>
    <n v="324"/>
    <x v="20"/>
    <x v="0"/>
    <n v="1"/>
  </r>
  <r>
    <x v="6"/>
    <x v="7"/>
    <n v="1"/>
    <n v="50"/>
    <n v="6"/>
    <n v="308"/>
    <n v="44"/>
    <n v="10"/>
    <n v="172"/>
    <x v="25"/>
    <x v="5"/>
    <n v="1"/>
  </r>
  <r>
    <x v="0"/>
    <x v="0"/>
    <n v="1"/>
    <n v="43"/>
    <n v="5"/>
    <n v="266"/>
    <n v="43"/>
    <n v="9"/>
    <n v="236"/>
    <x v="32"/>
    <x v="0"/>
    <n v="1"/>
  </r>
  <r>
    <x v="12"/>
    <x v="5"/>
    <n v="1"/>
    <n v="50"/>
    <n v="6"/>
    <n v="175"/>
    <n v="30.4"/>
    <n v="1"/>
    <n v="178"/>
    <x v="33"/>
    <x v="0"/>
    <n v="1"/>
  </r>
  <r>
    <x v="10"/>
    <x v="9"/>
    <n v="1"/>
    <n v="50"/>
    <n v="6"/>
    <n v="252"/>
    <n v="49.5"/>
    <n v="10"/>
    <n v="226"/>
    <x v="34"/>
    <x v="9"/>
    <n v="1"/>
  </r>
  <r>
    <x v="10"/>
    <x v="9"/>
    <n v="1"/>
    <n v="49"/>
    <n v="10"/>
    <n v="163"/>
    <n v="35.1"/>
    <n v="2"/>
    <n v="166"/>
    <x v="2"/>
    <x v="8"/>
    <n v="1"/>
  </r>
  <r>
    <x v="8"/>
    <x v="9"/>
    <n v="1"/>
    <n v="50"/>
    <n v="8"/>
    <n v="177"/>
    <n v="50"/>
    <n v="8"/>
    <n v="178"/>
    <x v="30"/>
    <x v="8"/>
    <n v="1"/>
  </r>
  <r>
    <x v="2"/>
    <x v="5"/>
    <n v="1"/>
    <n v="50"/>
    <n v="6"/>
    <n v="281"/>
    <n v="49"/>
    <n v="6"/>
    <n v="286"/>
    <x v="11"/>
    <x v="0"/>
    <n v="1"/>
  </r>
  <r>
    <x v="3"/>
    <x v="0"/>
    <n v="1"/>
    <n v="50"/>
    <n v="9"/>
    <n v="194"/>
    <n v="38.200000000000003"/>
    <n v="3"/>
    <n v="197"/>
    <x v="3"/>
    <x v="12"/>
    <n v="1"/>
  </r>
  <r>
    <x v="5"/>
    <x v="5"/>
    <n v="1"/>
    <n v="50"/>
    <n v="7"/>
    <n v="222"/>
    <n v="34"/>
    <n v="10"/>
    <n v="98"/>
    <x v="32"/>
    <x v="2"/>
    <n v="1"/>
  </r>
  <r>
    <x v="0"/>
    <x v="11"/>
    <n v="1"/>
    <n v="50"/>
    <n v="4"/>
    <n v="312"/>
    <n v="40.200000000000003"/>
    <n v="10"/>
    <n v="186"/>
    <x v="3"/>
    <x v="0"/>
    <n v="1"/>
  </r>
  <r>
    <x v="9"/>
    <x v="5"/>
    <n v="1"/>
    <n v="49.2"/>
    <n v="10"/>
    <n v="165"/>
    <n v="36"/>
    <n v="3"/>
    <n v="166"/>
    <x v="20"/>
    <x v="0"/>
    <n v="1"/>
  </r>
  <r>
    <x v="3"/>
    <x v="10"/>
    <n v="1"/>
    <n v="50"/>
    <n v="6"/>
    <n v="227"/>
    <n v="45.3"/>
    <n v="10"/>
    <n v="180"/>
    <x v="28"/>
    <x v="3"/>
    <n v="1"/>
  </r>
  <r>
    <x v="3"/>
    <x v="7"/>
    <n v="1"/>
    <n v="50"/>
    <n v="7"/>
    <n v="217"/>
    <n v="44"/>
    <n v="4"/>
    <n v="218"/>
    <x v="20"/>
    <x v="9"/>
    <n v="1"/>
  </r>
  <r>
    <x v="8"/>
    <x v="3"/>
    <n v="1"/>
    <n v="55"/>
    <n v="5"/>
    <n v="278"/>
    <n v="41.2"/>
    <n v="9"/>
    <n v="152"/>
    <x v="15"/>
    <x v="7"/>
    <n v="1"/>
  </r>
  <r>
    <x v="5"/>
    <x v="5"/>
    <n v="1"/>
    <n v="48.4"/>
    <n v="10"/>
    <n v="238"/>
    <n v="44"/>
    <n v="2"/>
    <n v="239"/>
    <x v="5"/>
    <x v="0"/>
    <n v="1"/>
  </r>
  <r>
    <x v="0"/>
    <x v="4"/>
    <n v="1"/>
    <n v="45"/>
    <n v="6"/>
    <n v="271"/>
    <n v="44"/>
    <n v="10"/>
    <n v="254"/>
    <x v="35"/>
    <x v="0"/>
    <n v="1"/>
  </r>
  <r>
    <x v="5"/>
    <x v="15"/>
    <n v="1"/>
    <n v="50"/>
    <n v="2"/>
    <n v="321"/>
    <n v="50"/>
    <n v="8"/>
    <n v="152"/>
    <x v="13"/>
    <x v="2"/>
    <n v="1"/>
  </r>
  <r>
    <x v="14"/>
    <x v="16"/>
    <n v="1"/>
    <n v="50"/>
    <n v="9"/>
    <n v="223"/>
    <n v="49.5"/>
    <n v="9"/>
    <n v="225"/>
    <x v="5"/>
    <x v="6"/>
    <n v="1"/>
  </r>
  <r>
    <x v="9"/>
    <x v="9"/>
    <n v="1"/>
    <n v="48.2"/>
    <n v="10"/>
    <n v="135"/>
    <n v="38.5"/>
    <n v="2"/>
    <n v="136"/>
    <x v="32"/>
    <x v="8"/>
    <n v="1"/>
  </r>
  <r>
    <x v="5"/>
    <x v="3"/>
    <n v="1"/>
    <n v="50"/>
    <n v="8"/>
    <n v="279"/>
    <n v="45"/>
    <n v="3"/>
    <n v="280"/>
    <x v="26"/>
    <x v="4"/>
    <n v="1"/>
  </r>
  <r>
    <x v="10"/>
    <x v="10"/>
    <n v="1"/>
    <n v="50"/>
    <n v="5"/>
    <n v="260"/>
    <n v="40.200000000000003"/>
    <n v="10"/>
    <n v="150"/>
    <x v="36"/>
    <x v="9"/>
    <n v="1"/>
  </r>
  <r>
    <x v="15"/>
    <x v="1"/>
    <n v="1"/>
    <n v="18.3"/>
    <n v="10"/>
    <n v="150"/>
    <n v="20"/>
    <n v="9"/>
    <n v="133"/>
    <x v="21"/>
    <x v="14"/>
    <n v="1"/>
  </r>
  <r>
    <x v="6"/>
    <x v="12"/>
    <n v="1"/>
    <n v="50"/>
    <n v="7"/>
    <n v="231"/>
    <n v="39.4"/>
    <n v="10"/>
    <n v="135"/>
    <x v="5"/>
    <x v="5"/>
    <n v="1"/>
  </r>
  <r>
    <x v="0"/>
    <x v="4"/>
    <n v="1"/>
    <n v="46.5"/>
    <n v="10"/>
    <n v="183"/>
    <n v="45.4"/>
    <n v="3"/>
    <n v="184"/>
    <x v="0"/>
    <x v="3"/>
    <n v="1"/>
  </r>
  <r>
    <x v="10"/>
    <x v="4"/>
    <n v="1"/>
    <n v="50"/>
    <n v="6"/>
    <n v="278"/>
    <n v="41"/>
    <n v="10"/>
    <n v="205"/>
    <x v="35"/>
    <x v="9"/>
    <n v="1"/>
  </r>
  <r>
    <x v="5"/>
    <x v="6"/>
    <n v="1"/>
    <n v="50"/>
    <n v="5"/>
    <n v="287"/>
    <n v="40.4"/>
    <n v="10"/>
    <n v="207"/>
    <x v="8"/>
    <x v="2"/>
    <n v="1"/>
  </r>
  <r>
    <x v="5"/>
    <x v="5"/>
    <n v="1"/>
    <n v="49.2"/>
    <n v="10"/>
    <n v="167"/>
    <n v="27.3"/>
    <n v="2"/>
    <n v="168"/>
    <x v="33"/>
    <x v="0"/>
    <n v="1"/>
  </r>
  <r>
    <x v="10"/>
    <x v="3"/>
    <n v="1"/>
    <n v="50"/>
    <n v="9"/>
    <n v="241"/>
    <n v="50"/>
    <n v="10"/>
    <n v="221"/>
    <x v="8"/>
    <x v="9"/>
    <n v="1"/>
  </r>
  <r>
    <x v="4"/>
    <x v="7"/>
    <n v="1"/>
    <n v="50"/>
    <n v="8"/>
    <n v="204"/>
    <n v="32.200000000000003"/>
    <n v="10"/>
    <n v="140"/>
    <x v="8"/>
    <x v="8"/>
    <n v="1"/>
  </r>
  <r>
    <x v="3"/>
    <x v="3"/>
    <n v="1"/>
    <n v="30.5"/>
    <n v="10"/>
    <n v="92"/>
    <n v="14.4"/>
    <n v="2"/>
    <n v="93"/>
    <x v="17"/>
    <x v="4"/>
    <n v="1"/>
  </r>
  <r>
    <x v="2"/>
    <x v="4"/>
    <n v="1"/>
    <n v="34.299999999999997"/>
    <n v="9"/>
    <n v="126"/>
    <n v="26.5"/>
    <n v="2"/>
    <n v="129"/>
    <x v="25"/>
    <x v="3"/>
    <n v="1"/>
  </r>
  <r>
    <x v="10"/>
    <x v="10"/>
    <n v="1"/>
    <n v="40"/>
    <n v="8"/>
    <n v="170"/>
    <n v="40"/>
    <n v="6"/>
    <n v="163"/>
    <x v="37"/>
    <x v="9"/>
    <n v="1"/>
  </r>
  <r>
    <x v="12"/>
    <x v="4"/>
    <n v="1"/>
    <n v="36.299999999999997"/>
    <n v="10"/>
    <n v="115"/>
    <n v="29.2"/>
    <n v="5"/>
    <n v="116"/>
    <x v="11"/>
    <x v="3"/>
    <n v="1"/>
  </r>
  <r>
    <x v="0"/>
    <x v="4"/>
    <n v="1"/>
    <n v="46.1"/>
    <n v="10"/>
    <n v="213"/>
    <n v="32.4"/>
    <n v="2"/>
    <n v="214"/>
    <x v="3"/>
    <x v="3"/>
    <n v="1"/>
  </r>
  <r>
    <x v="3"/>
    <x v="7"/>
    <n v="1"/>
    <n v="50"/>
    <n v="3"/>
    <n v="341"/>
    <n v="41.4"/>
    <n v="10"/>
    <n v="181"/>
    <x v="1"/>
    <x v="3"/>
    <n v="1"/>
  </r>
  <r>
    <x v="9"/>
    <x v="7"/>
    <n v="1"/>
    <n v="50"/>
    <n v="8"/>
    <n v="241"/>
    <n v="48.3"/>
    <n v="3"/>
    <n v="242"/>
    <x v="13"/>
    <x v="9"/>
    <n v="1"/>
  </r>
  <r>
    <x v="5"/>
    <x v="11"/>
    <n v="1"/>
    <n v="50"/>
    <n v="8"/>
    <n v="283"/>
    <n v="44.2"/>
    <n v="10"/>
    <n v="222"/>
    <x v="29"/>
    <x v="2"/>
    <n v="1"/>
  </r>
  <r>
    <x v="4"/>
    <x v="5"/>
    <n v="1"/>
    <n v="50"/>
    <n v="7"/>
    <n v="198"/>
    <n v="47.5"/>
    <n v="7"/>
    <n v="202"/>
    <x v="12"/>
    <x v="0"/>
    <n v="1"/>
  </r>
  <r>
    <x v="0"/>
    <x v="10"/>
    <n v="1"/>
    <n v="50"/>
    <n v="7"/>
    <n v="251"/>
    <n v="45.4"/>
    <n v="10"/>
    <n v="200"/>
    <x v="24"/>
    <x v="0"/>
    <n v="1"/>
  </r>
  <r>
    <x v="2"/>
    <x v="5"/>
    <n v="1"/>
    <n v="31"/>
    <n v="10"/>
    <n v="127"/>
    <n v="33.200000000000003"/>
    <n v="4"/>
    <n v="130"/>
    <x v="29"/>
    <x v="0"/>
    <n v="1"/>
  </r>
  <r>
    <x v="8"/>
    <x v="10"/>
    <n v="1"/>
    <n v="50"/>
    <n v="9"/>
    <n v="206"/>
    <n v="50"/>
    <n v="9"/>
    <n v="200"/>
    <x v="19"/>
    <x v="7"/>
    <n v="1"/>
  </r>
  <r>
    <x v="8"/>
    <x v="4"/>
    <n v="1"/>
    <n v="48.4"/>
    <n v="10"/>
    <n v="240"/>
    <n v="40"/>
    <n v="5"/>
    <n v="198"/>
    <x v="29"/>
    <x v="7"/>
    <n v="1"/>
  </r>
  <r>
    <x v="10"/>
    <x v="9"/>
    <n v="1"/>
    <n v="49"/>
    <n v="8"/>
    <n v="216"/>
    <n v="37.4"/>
    <n v="10"/>
    <n v="130"/>
    <x v="31"/>
    <x v="9"/>
    <n v="1"/>
  </r>
  <r>
    <x v="4"/>
    <x v="3"/>
    <n v="1"/>
    <n v="50"/>
    <n v="5"/>
    <n v="264"/>
    <n v="41.5"/>
    <n v="9"/>
    <n v="178"/>
    <x v="19"/>
    <x v="8"/>
    <n v="1"/>
  </r>
  <r>
    <x v="5"/>
    <x v="9"/>
    <n v="1"/>
    <n v="38.299999999999997"/>
    <n v="10"/>
    <n v="106"/>
    <n v="18.399999999999999"/>
    <n v="2"/>
    <n v="107"/>
    <x v="36"/>
    <x v="8"/>
    <n v="1"/>
  </r>
  <r>
    <x v="2"/>
    <x v="9"/>
    <n v="1"/>
    <n v="50"/>
    <n v="9"/>
    <n v="205"/>
    <n v="39.4"/>
    <n v="3"/>
    <n v="207"/>
    <x v="12"/>
    <x v="8"/>
    <n v="1"/>
  </r>
  <r>
    <x v="1"/>
    <x v="17"/>
    <n v="1"/>
    <n v="50"/>
    <n v="4"/>
    <n v="314"/>
    <n v="46.5"/>
    <n v="10"/>
    <n v="250"/>
    <x v="2"/>
    <x v="1"/>
    <n v="1"/>
  </r>
  <r>
    <x v="6"/>
    <x v="0"/>
    <n v="1"/>
    <n v="50"/>
    <n v="9"/>
    <n v="296"/>
    <n v="9"/>
    <n v="0"/>
    <n v="68"/>
    <x v="18"/>
    <x v="5"/>
    <n v="1"/>
  </r>
  <r>
    <x v="0"/>
    <x v="9"/>
    <n v="1"/>
    <n v="40.200000000000003"/>
    <n v="10"/>
    <n v="195"/>
    <n v="43"/>
    <n v="5"/>
    <n v="199"/>
    <x v="25"/>
    <x v="8"/>
    <n v="1"/>
  </r>
  <r>
    <x v="6"/>
    <x v="3"/>
    <n v="1"/>
    <n v="50"/>
    <n v="9"/>
    <n v="161"/>
    <n v="49.4"/>
    <n v="10"/>
    <n v="161"/>
    <x v="16"/>
    <x v="4"/>
    <n v="1"/>
  </r>
  <r>
    <x v="8"/>
    <x v="10"/>
    <n v="1"/>
    <n v="42.5"/>
    <n v="10"/>
    <n v="158"/>
    <n v="43.3"/>
    <n v="4"/>
    <n v="161"/>
    <x v="33"/>
    <x v="5"/>
    <n v="1"/>
  </r>
  <r>
    <x v="0"/>
    <x v="0"/>
    <n v="1"/>
    <n v="50"/>
    <n v="6"/>
    <n v="263"/>
    <n v="49"/>
    <n v="10"/>
    <n v="208"/>
    <x v="32"/>
    <x v="0"/>
    <n v="1"/>
  </r>
  <r>
    <x v="8"/>
    <x v="10"/>
    <n v="1"/>
    <n v="40"/>
    <n v="8"/>
    <n v="184"/>
    <n v="38.4"/>
    <n v="4"/>
    <n v="187"/>
    <x v="34"/>
    <x v="5"/>
    <n v="1"/>
  </r>
  <r>
    <x v="2"/>
    <x v="12"/>
    <n v="1"/>
    <n v="46.4"/>
    <n v="10"/>
    <n v="210"/>
    <n v="49.1"/>
    <n v="10"/>
    <n v="210"/>
    <x v="6"/>
    <x v="15"/>
    <n v="1"/>
  </r>
  <r>
    <x v="0"/>
    <x v="6"/>
    <n v="1"/>
    <n v="48.1"/>
    <n v="10"/>
    <n v="211"/>
    <n v="29.1"/>
    <n v="10"/>
    <n v="104"/>
    <x v="1"/>
    <x v="0"/>
    <n v="1"/>
  </r>
  <r>
    <x v="2"/>
    <x v="9"/>
    <n v="1"/>
    <n v="60"/>
    <n v="6"/>
    <n v="239"/>
    <n v="60"/>
    <n v="7"/>
    <n v="226"/>
    <x v="38"/>
    <x v="12"/>
    <n v="1"/>
  </r>
  <r>
    <x v="10"/>
    <x v="10"/>
    <n v="1"/>
    <n v="47"/>
    <n v="9"/>
    <n v="269"/>
    <n v="47"/>
    <n v="7"/>
    <n v="180"/>
    <x v="35"/>
    <x v="9"/>
    <n v="1"/>
  </r>
  <r>
    <x v="12"/>
    <x v="7"/>
    <n v="1"/>
    <n v="50"/>
    <n v="7"/>
    <n v="255"/>
    <n v="49.4"/>
    <n v="6"/>
    <n v="256"/>
    <x v="6"/>
    <x v="9"/>
    <n v="1"/>
  </r>
  <r>
    <x v="4"/>
    <x v="2"/>
    <n v="1"/>
    <n v="49"/>
    <n v="9"/>
    <n v="170"/>
    <n v="46.5"/>
    <n v="1"/>
    <n v="171"/>
    <x v="22"/>
    <x v="2"/>
    <n v="1"/>
  </r>
  <r>
    <x v="6"/>
    <x v="5"/>
    <n v="1"/>
    <n v="32.1"/>
    <n v="10"/>
    <n v="102"/>
    <n v="18.2"/>
    <n v="3"/>
    <n v="104"/>
    <x v="23"/>
    <x v="0"/>
    <n v="1"/>
  </r>
  <r>
    <x v="15"/>
    <x v="10"/>
    <n v="1"/>
    <n v="50"/>
    <n v="6"/>
    <n v="257"/>
    <n v="49.3"/>
    <n v="7"/>
    <n v="258"/>
    <x v="6"/>
    <x v="5"/>
    <n v="1"/>
  </r>
  <r>
    <x v="6"/>
    <x v="7"/>
    <n v="1"/>
    <n v="60"/>
    <n v="8"/>
    <n v="184"/>
    <n v="48.4"/>
    <n v="2"/>
    <n v="188"/>
    <x v="38"/>
    <x v="9"/>
    <n v="1"/>
  </r>
  <r>
    <x v="8"/>
    <x v="9"/>
    <n v="1"/>
    <n v="43.2"/>
    <n v="10"/>
    <n v="178"/>
    <n v="39.200000000000003"/>
    <n v="1"/>
    <n v="182"/>
    <x v="28"/>
    <x v="8"/>
    <n v="1"/>
  </r>
  <r>
    <x v="12"/>
    <x v="10"/>
    <n v="1"/>
    <n v="50"/>
    <n v="6"/>
    <n v="329"/>
    <n v="45.2"/>
    <n v="10"/>
    <n v="250"/>
    <x v="18"/>
    <x v="11"/>
    <n v="1"/>
  </r>
  <r>
    <x v="2"/>
    <x v="6"/>
    <n v="1"/>
    <n v="49.3"/>
    <n v="10"/>
    <n v="228"/>
    <n v="43.4"/>
    <n v="3"/>
    <n v="229"/>
    <x v="0"/>
    <x v="7"/>
    <n v="1"/>
  </r>
  <r>
    <x v="9"/>
    <x v="11"/>
    <n v="1"/>
    <n v="50"/>
    <n v="4"/>
    <n v="338"/>
    <n v="50"/>
    <n v="5"/>
    <n v="177"/>
    <x v="27"/>
    <x v="4"/>
    <n v="1"/>
  </r>
  <r>
    <x v="4"/>
    <x v="5"/>
    <n v="1"/>
    <n v="49.4"/>
    <n v="10"/>
    <n v="236"/>
    <n v="45.3"/>
    <n v="10"/>
    <n v="173"/>
    <x v="29"/>
    <x v="8"/>
    <n v="1"/>
  </r>
  <r>
    <x v="9"/>
    <x v="5"/>
    <n v="1"/>
    <n v="50"/>
    <n v="6"/>
    <n v="282"/>
    <n v="49.2"/>
    <n v="10"/>
    <n v="269"/>
    <x v="0"/>
    <x v="4"/>
    <n v="1"/>
  </r>
  <r>
    <x v="0"/>
    <x v="4"/>
    <n v="1"/>
    <n v="49"/>
    <n v="8"/>
    <n v="227"/>
    <n v="45.3"/>
    <n v="4"/>
    <n v="230"/>
    <x v="27"/>
    <x v="3"/>
    <n v="1"/>
  </r>
  <r>
    <x v="9"/>
    <x v="2"/>
    <n v="1"/>
    <n v="50"/>
    <n v="6"/>
    <n v="248"/>
    <n v="50"/>
    <n v="8"/>
    <n v="249"/>
    <x v="1"/>
    <x v="2"/>
    <n v="1"/>
  </r>
  <r>
    <x v="2"/>
    <x v="4"/>
    <n v="1"/>
    <n v="50"/>
    <n v="8"/>
    <n v="240"/>
    <n v="39.200000000000003"/>
    <n v="4"/>
    <n v="241"/>
    <x v="24"/>
    <x v="3"/>
    <n v="1"/>
  </r>
  <r>
    <x v="0"/>
    <x v="3"/>
    <n v="1"/>
    <n v="50"/>
    <n v="6"/>
    <n v="287"/>
    <n v="45.2"/>
    <n v="10"/>
    <n v="253"/>
    <x v="18"/>
    <x v="0"/>
    <n v="1"/>
  </r>
  <r>
    <x v="12"/>
    <x v="10"/>
    <n v="1"/>
    <n v="39.299999999999997"/>
    <n v="10"/>
    <n v="134"/>
    <n v="24.2"/>
    <n v="1"/>
    <n v="136"/>
    <x v="11"/>
    <x v="5"/>
    <n v="1"/>
  </r>
  <r>
    <x v="11"/>
    <x v="2"/>
    <n v="1"/>
    <n v="50"/>
    <n v="7"/>
    <n v="159"/>
    <n v="33.4"/>
    <n v="3"/>
    <n v="160"/>
    <x v="0"/>
    <x v="2"/>
    <n v="1"/>
  </r>
  <r>
    <x v="14"/>
    <x v="18"/>
    <n v="1"/>
    <n v="50"/>
    <n v="7"/>
    <n v="266"/>
    <n v="46.1"/>
    <n v="10"/>
    <n v="213"/>
    <x v="25"/>
    <x v="15"/>
    <n v="1"/>
  </r>
  <r>
    <x v="0"/>
    <x v="2"/>
    <n v="1"/>
    <n v="50"/>
    <n v="9"/>
    <n v="266"/>
    <n v="34"/>
    <n v="5"/>
    <n v="179"/>
    <x v="8"/>
    <x v="0"/>
    <n v="1"/>
  </r>
  <r>
    <x v="2"/>
    <x v="2"/>
    <n v="1"/>
    <n v="50"/>
    <n v="7"/>
    <n v="247"/>
    <n v="39.1"/>
    <n v="2"/>
    <n v="251"/>
    <x v="1"/>
    <x v="2"/>
    <n v="1"/>
  </r>
  <r>
    <x v="7"/>
    <x v="6"/>
    <n v="1"/>
    <n v="33"/>
    <n v="10"/>
    <n v="126"/>
    <n v="20"/>
    <n v="3"/>
    <n v="127"/>
    <x v="26"/>
    <x v="7"/>
    <n v="1"/>
  </r>
  <r>
    <x v="9"/>
    <x v="9"/>
    <n v="1"/>
    <n v="45"/>
    <n v="10"/>
    <n v="183"/>
    <n v="33.1"/>
    <n v="3"/>
    <n v="186"/>
    <x v="18"/>
    <x v="8"/>
    <n v="1"/>
  </r>
  <r>
    <x v="4"/>
    <x v="3"/>
    <n v="1"/>
    <n v="49.3"/>
    <n v="10"/>
    <n v="148"/>
    <n v="27"/>
    <n v="0"/>
    <n v="149"/>
    <x v="1"/>
    <x v="4"/>
    <n v="1"/>
  </r>
  <r>
    <x v="0"/>
    <x v="9"/>
    <n v="1"/>
    <n v="40.4"/>
    <n v="10"/>
    <n v="158"/>
    <n v="40"/>
    <n v="3"/>
    <n v="159"/>
    <x v="27"/>
    <x v="8"/>
    <n v="1"/>
  </r>
  <r>
    <x v="6"/>
    <x v="6"/>
    <n v="1"/>
    <n v="50"/>
    <n v="7"/>
    <n v="229"/>
    <n v="48.3"/>
    <n v="6"/>
    <n v="231"/>
    <x v="2"/>
    <x v="7"/>
    <n v="1"/>
  </r>
  <r>
    <x v="2"/>
    <x v="4"/>
    <n v="1"/>
    <n v="50"/>
    <n v="9"/>
    <n v="218"/>
    <n v="48.3"/>
    <n v="7"/>
    <n v="219"/>
    <x v="33"/>
    <x v="3"/>
    <n v="1"/>
  </r>
  <r>
    <x v="10"/>
    <x v="10"/>
    <n v="1"/>
    <n v="40"/>
    <n v="5"/>
    <n v="201"/>
    <n v="39.299999999999997"/>
    <n v="10"/>
    <n v="161"/>
    <x v="30"/>
    <x v="9"/>
    <n v="1"/>
  </r>
  <r>
    <x v="4"/>
    <x v="7"/>
    <n v="1"/>
    <n v="50"/>
    <n v="7"/>
    <n v="242"/>
    <n v="49"/>
    <n v="5"/>
    <n v="244"/>
    <x v="28"/>
    <x v="9"/>
    <n v="1"/>
  </r>
  <r>
    <x v="10"/>
    <x v="10"/>
    <n v="1"/>
    <n v="50"/>
    <n v="5"/>
    <n v="273"/>
    <n v="49.5"/>
    <n v="6"/>
    <n v="277"/>
    <x v="39"/>
    <x v="5"/>
    <n v="1"/>
  </r>
  <r>
    <x v="7"/>
    <x v="0"/>
    <n v="1"/>
    <n v="50"/>
    <n v="7"/>
    <n v="268"/>
    <n v="48.3"/>
    <n v="5"/>
    <n v="270"/>
    <x v="18"/>
    <x v="12"/>
    <n v="1"/>
  </r>
  <r>
    <x v="8"/>
    <x v="3"/>
    <n v="1"/>
    <n v="50"/>
    <n v="7"/>
    <n v="237"/>
    <n v="47.2"/>
    <n v="4"/>
    <n v="241"/>
    <x v="12"/>
    <x v="4"/>
    <n v="1"/>
  </r>
  <r>
    <x v="8"/>
    <x v="9"/>
    <n v="1"/>
    <n v="47.4"/>
    <n v="10"/>
    <n v="257"/>
    <n v="41.5"/>
    <n v="1"/>
    <n v="258"/>
    <x v="4"/>
    <x v="8"/>
    <n v="1"/>
  </r>
  <r>
    <x v="9"/>
    <x v="4"/>
    <n v="1"/>
    <n v="50"/>
    <n v="3"/>
    <n v="278"/>
    <n v="47.1"/>
    <n v="8"/>
    <n v="282"/>
    <x v="35"/>
    <x v="3"/>
    <n v="1"/>
  </r>
  <r>
    <x v="6"/>
    <x v="3"/>
    <n v="1"/>
    <n v="50"/>
    <n v="6"/>
    <n v="275"/>
    <n v="30"/>
    <n v="10"/>
    <n v="122"/>
    <x v="36"/>
    <x v="5"/>
    <n v="1"/>
  </r>
  <r>
    <x v="8"/>
    <x v="10"/>
    <n v="1"/>
    <n v="50"/>
    <n v="9"/>
    <n v="215"/>
    <n v="49"/>
    <n v="10"/>
    <n v="207"/>
    <x v="24"/>
    <x v="7"/>
    <n v="1"/>
  </r>
  <r>
    <x v="16"/>
    <x v="8"/>
    <n v="1"/>
    <n v="50"/>
    <n v="9"/>
    <n v="183"/>
    <n v="44.1"/>
    <n v="7"/>
    <n v="187"/>
    <x v="1"/>
    <x v="10"/>
    <n v="1"/>
  </r>
  <r>
    <x v="6"/>
    <x v="2"/>
    <n v="1"/>
    <n v="49.1"/>
    <n v="10"/>
    <n v="205"/>
    <n v="44"/>
    <n v="4"/>
    <n v="208"/>
    <x v="5"/>
    <x v="2"/>
    <n v="1"/>
  </r>
  <r>
    <x v="2"/>
    <x v="6"/>
    <n v="1"/>
    <n v="49.3"/>
    <n v="10"/>
    <n v="205"/>
    <n v="49.1"/>
    <n v="10"/>
    <n v="192"/>
    <x v="16"/>
    <x v="12"/>
    <n v="1"/>
  </r>
  <r>
    <x v="1"/>
    <x v="12"/>
    <n v="1"/>
    <n v="20"/>
    <n v="8"/>
    <n v="137"/>
    <n v="19.5"/>
    <n v="6"/>
    <n v="138"/>
    <x v="20"/>
    <x v="15"/>
    <n v="1"/>
  </r>
  <r>
    <x v="4"/>
    <x v="4"/>
    <n v="1"/>
    <n v="50"/>
    <n v="10"/>
    <n v="258"/>
    <n v="48"/>
    <n v="10"/>
    <n v="242"/>
    <x v="13"/>
    <x v="8"/>
    <n v="1"/>
  </r>
  <r>
    <x v="4"/>
    <x v="2"/>
    <n v="1"/>
    <n v="41.4"/>
    <n v="10"/>
    <n v="154"/>
    <n v="27.4"/>
    <n v="7"/>
    <n v="157"/>
    <x v="23"/>
    <x v="2"/>
    <n v="1"/>
  </r>
  <r>
    <x v="10"/>
    <x v="2"/>
    <n v="1"/>
    <n v="47.3"/>
    <n v="10"/>
    <n v="222"/>
    <n v="42.5"/>
    <n v="3"/>
    <n v="223"/>
    <x v="21"/>
    <x v="2"/>
    <n v="1"/>
  </r>
  <r>
    <x v="4"/>
    <x v="3"/>
    <n v="1"/>
    <n v="50"/>
    <n v="5"/>
    <n v="254"/>
    <n v="50"/>
    <n v="9"/>
    <n v="227"/>
    <x v="14"/>
    <x v="8"/>
    <n v="1"/>
  </r>
  <r>
    <x v="4"/>
    <x v="5"/>
    <n v="1"/>
    <n v="50"/>
    <n v="5"/>
    <n v="247"/>
    <n v="48.3"/>
    <n v="10"/>
    <n v="215"/>
    <x v="5"/>
    <x v="8"/>
    <n v="1"/>
  </r>
  <r>
    <x v="13"/>
    <x v="7"/>
    <n v="1"/>
    <n v="46.5"/>
    <n v="10"/>
    <n v="179"/>
    <n v="27.3"/>
    <n v="3"/>
    <n v="181"/>
    <x v="29"/>
    <x v="9"/>
    <n v="1"/>
  </r>
  <r>
    <x v="9"/>
    <x v="9"/>
    <n v="1"/>
    <n v="50"/>
    <n v="8"/>
    <n v="215"/>
    <n v="47.4"/>
    <n v="4"/>
    <n v="218"/>
    <x v="9"/>
    <x v="8"/>
    <n v="1"/>
  </r>
  <r>
    <x v="12"/>
    <x v="16"/>
    <n v="1"/>
    <n v="50"/>
    <n v="8"/>
    <n v="246"/>
    <n v="38.299999999999997"/>
    <n v="10"/>
    <n v="162"/>
    <x v="29"/>
    <x v="11"/>
    <n v="1"/>
  </r>
  <r>
    <x v="9"/>
    <x v="5"/>
    <n v="1"/>
    <n v="50"/>
    <n v="7"/>
    <n v="249"/>
    <n v="50"/>
    <n v="9"/>
    <n v="206"/>
    <x v="35"/>
    <x v="4"/>
    <n v="1"/>
  </r>
  <r>
    <x v="6"/>
    <x v="3"/>
    <n v="1"/>
    <n v="50"/>
    <n v="4"/>
    <n v="261"/>
    <n v="44.5"/>
    <n v="10"/>
    <n v="207"/>
    <x v="14"/>
    <x v="5"/>
    <n v="1"/>
  </r>
  <r>
    <x v="2"/>
    <x v="11"/>
    <n v="1"/>
    <n v="46.4"/>
    <n v="10"/>
    <n v="209"/>
    <n v="47.5"/>
    <n v="5"/>
    <n v="212"/>
    <x v="4"/>
    <x v="11"/>
    <n v="1"/>
  </r>
  <r>
    <x v="17"/>
    <x v="15"/>
    <n v="1"/>
    <n v="50"/>
    <n v="4"/>
    <n v="298"/>
    <n v="42.3"/>
    <n v="10"/>
    <n v="209"/>
    <x v="18"/>
    <x v="16"/>
    <n v="1"/>
  </r>
  <r>
    <x v="6"/>
    <x v="7"/>
    <n v="1"/>
    <n v="45"/>
    <n v="7"/>
    <n v="176"/>
    <n v="43.2"/>
    <n v="6"/>
    <n v="182"/>
    <x v="40"/>
    <x v="9"/>
    <n v="1"/>
  </r>
  <r>
    <x v="9"/>
    <x v="5"/>
    <n v="1"/>
    <n v="49.5"/>
    <n v="10"/>
    <n v="188"/>
    <n v="41.3"/>
    <n v="5"/>
    <n v="191"/>
    <x v="11"/>
    <x v="0"/>
    <n v="1"/>
  </r>
  <r>
    <x v="6"/>
    <x v="7"/>
    <n v="1"/>
    <n v="50"/>
    <n v="5"/>
    <n v="223"/>
    <n v="48.3"/>
    <n v="4"/>
    <n v="226"/>
    <x v="39"/>
    <x v="9"/>
    <n v="1"/>
  </r>
  <r>
    <x v="0"/>
    <x v="0"/>
    <n v="1"/>
    <n v="50"/>
    <n v="10"/>
    <n v="213"/>
    <n v="49.1"/>
    <n v="10"/>
    <n v="200"/>
    <x v="28"/>
    <x v="0"/>
    <n v="1"/>
  </r>
  <r>
    <x v="18"/>
    <x v="19"/>
    <n v="1"/>
    <n v="50"/>
    <n v="5"/>
    <n v="292"/>
    <n v="47.3"/>
    <n v="10"/>
    <n v="210"/>
    <x v="26"/>
    <x v="17"/>
    <n v="1"/>
  </r>
  <r>
    <x v="0"/>
    <x v="10"/>
    <n v="1"/>
    <n v="38"/>
    <n v="7"/>
    <n v="228"/>
    <n v="36.299999999999997"/>
    <n v="5"/>
    <n v="231"/>
    <x v="30"/>
    <x v="5"/>
    <n v="1"/>
  </r>
  <r>
    <x v="9"/>
    <x v="2"/>
    <n v="1"/>
    <n v="50"/>
    <n v="9"/>
    <n v="253"/>
    <n v="45.2"/>
    <n v="4"/>
    <n v="254"/>
    <x v="8"/>
    <x v="2"/>
    <n v="1"/>
  </r>
  <r>
    <x v="5"/>
    <x v="6"/>
    <n v="1"/>
    <n v="50"/>
    <n v="9"/>
    <n v="226"/>
    <n v="46.4"/>
    <n v="10"/>
    <n v="194"/>
    <x v="11"/>
    <x v="2"/>
    <n v="1"/>
  </r>
  <r>
    <x v="14"/>
    <x v="6"/>
    <n v="1"/>
    <n v="50"/>
    <n v="5"/>
    <n v="371"/>
    <n v="48.5"/>
    <n v="10"/>
    <n v="365"/>
    <x v="6"/>
    <x v="15"/>
    <n v="1"/>
  </r>
  <r>
    <x v="12"/>
    <x v="0"/>
    <n v="1"/>
    <n v="50"/>
    <n v="9"/>
    <n v="273"/>
    <n v="36.1"/>
    <n v="9"/>
    <n v="128"/>
    <x v="18"/>
    <x v="11"/>
    <n v="1"/>
  </r>
  <r>
    <x v="9"/>
    <x v="9"/>
    <n v="1"/>
    <n v="50"/>
    <n v="7"/>
    <n v="199"/>
    <n v="49.1"/>
    <n v="4"/>
    <n v="202"/>
    <x v="41"/>
    <x v="8"/>
    <n v="1"/>
  </r>
  <r>
    <x v="0"/>
    <x v="2"/>
    <n v="1"/>
    <n v="37.200000000000003"/>
    <n v="10"/>
    <n v="133"/>
    <n v="18"/>
    <n v="1"/>
    <n v="134"/>
    <x v="18"/>
    <x v="2"/>
    <n v="1"/>
  </r>
  <r>
    <x v="6"/>
    <x v="9"/>
    <n v="1"/>
    <n v="47"/>
    <n v="6"/>
    <n v="195"/>
    <n v="45"/>
    <n v="2"/>
    <n v="196"/>
    <x v="22"/>
    <x v="8"/>
    <n v="1"/>
  </r>
  <r>
    <x v="18"/>
    <x v="6"/>
    <n v="1"/>
    <n v="48.3"/>
    <n v="10"/>
    <n v="136"/>
    <n v="35"/>
    <n v="2"/>
    <n v="140"/>
    <x v="13"/>
    <x v="7"/>
    <n v="1"/>
  </r>
  <r>
    <x v="10"/>
    <x v="5"/>
    <n v="1"/>
    <n v="48.2"/>
    <n v="10"/>
    <n v="194"/>
    <n v="37.4"/>
    <n v="10"/>
    <n v="124"/>
    <x v="13"/>
    <x v="9"/>
    <n v="1"/>
  </r>
  <r>
    <x v="3"/>
    <x v="9"/>
    <n v="1"/>
    <n v="47.4"/>
    <n v="10"/>
    <n v="193"/>
    <n v="43.3"/>
    <n v="10"/>
    <n v="141"/>
    <x v="7"/>
    <x v="3"/>
    <n v="1"/>
  </r>
  <r>
    <x v="3"/>
    <x v="5"/>
    <n v="1"/>
    <n v="46"/>
    <n v="10"/>
    <n v="146"/>
    <n v="34.5"/>
    <n v="2"/>
    <n v="147"/>
    <x v="29"/>
    <x v="0"/>
    <n v="1"/>
  </r>
  <r>
    <x v="1"/>
    <x v="8"/>
    <n v="1"/>
    <n v="49.2"/>
    <n v="10"/>
    <n v="229"/>
    <n v="30"/>
    <n v="10"/>
    <n v="112"/>
    <x v="3"/>
    <x v="1"/>
    <n v="1"/>
  </r>
  <r>
    <x v="6"/>
    <x v="7"/>
    <n v="1"/>
    <n v="50"/>
    <n v="4"/>
    <n v="242"/>
    <n v="49"/>
    <n v="10"/>
    <n v="227"/>
    <x v="14"/>
    <x v="5"/>
    <n v="1"/>
  </r>
  <r>
    <x v="9"/>
    <x v="7"/>
    <n v="1"/>
    <n v="50"/>
    <n v="7"/>
    <n v="210"/>
    <n v="40"/>
    <n v="3"/>
    <n v="211"/>
    <x v="36"/>
    <x v="9"/>
    <n v="1"/>
  </r>
  <r>
    <x v="10"/>
    <x v="2"/>
    <n v="1"/>
    <n v="50"/>
    <n v="7"/>
    <n v="252"/>
    <n v="48.4"/>
    <n v="3"/>
    <n v="256"/>
    <x v="29"/>
    <x v="2"/>
    <n v="1"/>
  </r>
  <r>
    <x v="9"/>
    <x v="6"/>
    <n v="1"/>
    <n v="45"/>
    <n v="8"/>
    <n v="186"/>
    <n v="42.5"/>
    <n v="4"/>
    <n v="188"/>
    <x v="35"/>
    <x v="7"/>
    <n v="1"/>
  </r>
  <r>
    <x v="9"/>
    <x v="11"/>
    <n v="1"/>
    <n v="50"/>
    <n v="7"/>
    <n v="250"/>
    <n v="50"/>
    <n v="7"/>
    <n v="167"/>
    <x v="12"/>
    <x v="4"/>
    <n v="1"/>
  </r>
  <r>
    <x v="13"/>
    <x v="12"/>
    <n v="1"/>
    <n v="50"/>
    <n v="9"/>
    <n v="250"/>
    <n v="47.2"/>
    <n v="5"/>
    <n v="253"/>
    <x v="4"/>
    <x v="15"/>
    <n v="1"/>
  </r>
  <r>
    <x v="0"/>
    <x v="2"/>
    <n v="1"/>
    <n v="50"/>
    <n v="6"/>
    <n v="282"/>
    <n v="44.2"/>
    <n v="10"/>
    <n v="188"/>
    <x v="20"/>
    <x v="0"/>
    <n v="1"/>
  </r>
  <r>
    <x v="8"/>
    <x v="2"/>
    <n v="1"/>
    <n v="50"/>
    <n v="9"/>
    <n v="399"/>
    <n v="33.299999999999997"/>
    <n v="5"/>
    <n v="250"/>
    <x v="25"/>
    <x v="7"/>
    <n v="1"/>
  </r>
  <r>
    <x v="8"/>
    <x v="16"/>
    <n v="1"/>
    <n v="50"/>
    <n v="8"/>
    <n v="327"/>
    <n v="49.1"/>
    <n v="7"/>
    <n v="329"/>
    <x v="21"/>
    <x v="6"/>
    <n v="1"/>
  </r>
  <r>
    <x v="12"/>
    <x v="6"/>
    <n v="1"/>
    <n v="50"/>
    <n v="8"/>
    <n v="232"/>
    <n v="43.5"/>
    <n v="2"/>
    <n v="236"/>
    <x v="33"/>
    <x v="7"/>
    <n v="1"/>
  </r>
  <r>
    <x v="12"/>
    <x v="5"/>
    <n v="1"/>
    <n v="50"/>
    <n v="7"/>
    <n v="260"/>
    <n v="44.5"/>
    <n v="3"/>
    <n v="261"/>
    <x v="3"/>
    <x v="0"/>
    <n v="1"/>
  </r>
  <r>
    <x v="9"/>
    <x v="9"/>
    <n v="1"/>
    <n v="50"/>
    <n v="7"/>
    <n v="290"/>
    <n v="48.2"/>
    <n v="5"/>
    <n v="291"/>
    <x v="1"/>
    <x v="8"/>
    <n v="1"/>
  </r>
  <r>
    <x v="2"/>
    <x v="7"/>
    <n v="1"/>
    <n v="50"/>
    <n v="10"/>
    <n v="257"/>
    <n v="50"/>
    <n v="8"/>
    <n v="257"/>
    <x v="25"/>
    <x v="9"/>
    <n v="1"/>
  </r>
  <r>
    <x v="4"/>
    <x v="4"/>
    <n v="1"/>
    <n v="32"/>
    <n v="5"/>
    <n v="216"/>
    <n v="29.4"/>
    <n v="10"/>
    <n v="151"/>
    <x v="8"/>
    <x v="8"/>
    <n v="1"/>
  </r>
  <r>
    <x v="7"/>
    <x v="14"/>
    <n v="1"/>
    <n v="48.1"/>
    <n v="10"/>
    <n v="229"/>
    <n v="48.4"/>
    <n v="3"/>
    <n v="231"/>
    <x v="26"/>
    <x v="14"/>
    <n v="1"/>
  </r>
  <r>
    <x v="7"/>
    <x v="5"/>
    <n v="1"/>
    <n v="27.4"/>
    <n v="10"/>
    <n v="77"/>
    <n v="10"/>
    <n v="2"/>
    <n v="81"/>
    <x v="1"/>
    <x v="0"/>
    <n v="1"/>
  </r>
  <r>
    <x v="4"/>
    <x v="6"/>
    <n v="1"/>
    <n v="50"/>
    <n v="8"/>
    <n v="310"/>
    <n v="44.4"/>
    <n v="4"/>
    <n v="314"/>
    <x v="6"/>
    <x v="7"/>
    <n v="1"/>
  </r>
  <r>
    <x v="4"/>
    <x v="6"/>
    <n v="1"/>
    <n v="44"/>
    <n v="8"/>
    <n v="171"/>
    <n v="36"/>
    <n v="4"/>
    <n v="172"/>
    <x v="42"/>
    <x v="7"/>
    <n v="1"/>
  </r>
  <r>
    <x v="10"/>
    <x v="9"/>
    <n v="1"/>
    <n v="60"/>
    <n v="9"/>
    <n v="252"/>
    <n v="30.3"/>
    <n v="9"/>
    <n v="151"/>
    <x v="38"/>
    <x v="9"/>
    <n v="1"/>
  </r>
  <r>
    <x v="12"/>
    <x v="7"/>
    <n v="1"/>
    <n v="50"/>
    <n v="6"/>
    <n v="292"/>
    <n v="31.1"/>
    <n v="10"/>
    <n v="132"/>
    <x v="8"/>
    <x v="11"/>
    <n v="1"/>
  </r>
  <r>
    <x v="15"/>
    <x v="12"/>
    <n v="1"/>
    <n v="49.4"/>
    <n v="10"/>
    <n v="255"/>
    <n v="47.2"/>
    <n v="3"/>
    <n v="256"/>
    <x v="6"/>
    <x v="15"/>
    <n v="1"/>
  </r>
  <r>
    <x v="9"/>
    <x v="16"/>
    <n v="1"/>
    <n v="50"/>
    <n v="7"/>
    <n v="289"/>
    <n v="45.3"/>
    <n v="10"/>
    <n v="238"/>
    <x v="26"/>
    <x v="4"/>
    <n v="1"/>
  </r>
  <r>
    <x v="9"/>
    <x v="5"/>
    <n v="1"/>
    <n v="44"/>
    <n v="8"/>
    <n v="201"/>
    <n v="38.1"/>
    <n v="10"/>
    <n v="115"/>
    <x v="34"/>
    <x v="4"/>
    <n v="1"/>
  </r>
  <r>
    <x v="3"/>
    <x v="7"/>
    <n v="1"/>
    <n v="50"/>
    <n v="7"/>
    <n v="225"/>
    <n v="40.1"/>
    <n v="10"/>
    <n v="123"/>
    <x v="32"/>
    <x v="3"/>
    <n v="1"/>
  </r>
  <r>
    <x v="5"/>
    <x v="4"/>
    <n v="1"/>
    <n v="50"/>
    <n v="7"/>
    <n v="320"/>
    <n v="48.5"/>
    <n v="10"/>
    <n v="310"/>
    <x v="33"/>
    <x v="2"/>
    <n v="1"/>
  </r>
  <r>
    <x v="10"/>
    <x v="9"/>
    <n v="1"/>
    <n v="49.5"/>
    <n v="10"/>
    <n v="251"/>
    <n v="48.3"/>
    <n v="4"/>
    <n v="252"/>
    <x v="41"/>
    <x v="8"/>
    <n v="1"/>
  </r>
  <r>
    <x v="6"/>
    <x v="9"/>
    <n v="1"/>
    <n v="50"/>
    <n v="10"/>
    <n v="227"/>
    <n v="9.3000000000000007"/>
    <n v="1"/>
    <n v="67"/>
    <x v="36"/>
    <x v="5"/>
    <n v="1"/>
  </r>
  <r>
    <x v="3"/>
    <x v="9"/>
    <n v="1"/>
    <n v="50"/>
    <n v="9"/>
    <n v="258"/>
    <n v="49.4"/>
    <n v="10"/>
    <n v="249"/>
    <x v="29"/>
    <x v="3"/>
    <n v="1"/>
  </r>
  <r>
    <x v="0"/>
    <x v="4"/>
    <n v="1"/>
    <n v="50"/>
    <n v="6"/>
    <n v="315"/>
    <n v="48.1"/>
    <n v="3"/>
    <n v="317"/>
    <x v="4"/>
    <x v="3"/>
    <n v="1"/>
  </r>
  <r>
    <x v="6"/>
    <x v="7"/>
    <n v="1"/>
    <n v="43.4"/>
    <n v="10"/>
    <n v="143"/>
    <n v="33.200000000000003"/>
    <n v="1"/>
    <n v="145"/>
    <x v="7"/>
    <x v="9"/>
    <n v="1"/>
  </r>
  <r>
    <x v="11"/>
    <x v="7"/>
    <n v="1"/>
    <n v="50"/>
    <n v="7"/>
    <n v="232"/>
    <n v="47.1"/>
    <n v="3"/>
    <n v="234"/>
    <x v="0"/>
    <x v="9"/>
    <n v="1"/>
  </r>
  <r>
    <x v="4"/>
    <x v="2"/>
    <n v="1"/>
    <n v="48.2"/>
    <n v="10"/>
    <n v="165"/>
    <n v="28.2"/>
    <n v="3"/>
    <n v="170"/>
    <x v="11"/>
    <x v="2"/>
    <n v="1"/>
  </r>
  <r>
    <x v="3"/>
    <x v="18"/>
    <n v="1"/>
    <n v="50"/>
    <n v="7"/>
    <n v="285"/>
    <n v="50"/>
    <n v="8"/>
    <n v="259"/>
    <x v="6"/>
    <x v="3"/>
    <n v="1"/>
  </r>
  <r>
    <x v="13"/>
    <x v="16"/>
    <n v="1"/>
    <n v="48"/>
    <n v="10"/>
    <n v="185"/>
    <n v="42.3"/>
    <n v="1"/>
    <n v="188"/>
    <x v="4"/>
    <x v="6"/>
    <n v="1"/>
  </r>
  <r>
    <x v="4"/>
    <x v="7"/>
    <n v="1"/>
    <n v="50"/>
    <n v="7"/>
    <n v="265"/>
    <n v="45.4"/>
    <n v="6"/>
    <n v="266"/>
    <x v="25"/>
    <x v="9"/>
    <n v="1"/>
  </r>
  <r>
    <x v="4"/>
    <x v="6"/>
    <n v="1"/>
    <n v="49"/>
    <n v="10"/>
    <n v="171"/>
    <n v="40.5"/>
    <n v="2"/>
    <n v="173"/>
    <x v="22"/>
    <x v="7"/>
    <n v="1"/>
  </r>
  <r>
    <x v="3"/>
    <x v="10"/>
    <n v="1"/>
    <n v="50"/>
    <n v="5"/>
    <n v="269"/>
    <n v="45.2"/>
    <n v="10"/>
    <n v="218"/>
    <x v="20"/>
    <x v="3"/>
    <n v="1"/>
  </r>
  <r>
    <x v="4"/>
    <x v="2"/>
    <n v="1"/>
    <n v="50"/>
    <n v="7"/>
    <n v="219"/>
    <n v="46.1"/>
    <n v="3"/>
    <n v="220"/>
    <x v="13"/>
    <x v="2"/>
    <n v="1"/>
  </r>
  <r>
    <x v="13"/>
    <x v="12"/>
    <n v="1"/>
    <n v="44.3"/>
    <n v="10"/>
    <n v="208"/>
    <n v="47.2"/>
    <n v="8"/>
    <n v="209"/>
    <x v="1"/>
    <x v="15"/>
    <n v="1"/>
  </r>
  <r>
    <x v="6"/>
    <x v="7"/>
    <n v="1"/>
    <n v="48"/>
    <n v="10"/>
    <n v="170"/>
    <n v="40.4"/>
    <n v="8"/>
    <n v="172"/>
    <x v="5"/>
    <x v="9"/>
    <n v="1"/>
  </r>
  <r>
    <x v="6"/>
    <x v="9"/>
    <n v="1"/>
    <n v="42"/>
    <n v="6"/>
    <n v="184"/>
    <n v="3.5"/>
    <n v="0"/>
    <n v="15"/>
    <x v="34"/>
    <x v="5"/>
    <n v="1"/>
  </r>
  <r>
    <x v="0"/>
    <x v="15"/>
    <n v="1"/>
    <n v="50"/>
    <n v="10"/>
    <n v="239"/>
    <n v="47.5"/>
    <n v="10"/>
    <n v="123"/>
    <x v="12"/>
    <x v="0"/>
    <n v="1"/>
  </r>
  <r>
    <x v="3"/>
    <x v="6"/>
    <n v="1"/>
    <n v="47.3"/>
    <n v="10"/>
    <n v="187"/>
    <n v="36.200000000000003"/>
    <n v="3"/>
    <n v="188"/>
    <x v="1"/>
    <x v="7"/>
    <n v="1"/>
  </r>
  <r>
    <x v="4"/>
    <x v="2"/>
    <n v="1"/>
    <n v="50"/>
    <n v="9"/>
    <n v="211"/>
    <n v="48.1"/>
    <n v="10"/>
    <n v="196"/>
    <x v="24"/>
    <x v="8"/>
    <n v="1"/>
  </r>
  <r>
    <x v="8"/>
    <x v="2"/>
    <n v="1"/>
    <n v="50"/>
    <n v="6"/>
    <n v="330"/>
    <n v="50"/>
    <n v="5"/>
    <n v="328"/>
    <x v="26"/>
    <x v="7"/>
    <n v="1"/>
  </r>
  <r>
    <x v="6"/>
    <x v="2"/>
    <n v="1"/>
    <n v="45"/>
    <n v="10"/>
    <n v="262"/>
    <n v="45"/>
    <n v="6"/>
    <n v="261"/>
    <x v="5"/>
    <x v="5"/>
    <n v="1"/>
  </r>
  <r>
    <x v="5"/>
    <x v="10"/>
    <n v="1"/>
    <n v="48"/>
    <n v="10"/>
    <n v="271"/>
    <n v="50"/>
    <n v="9"/>
    <n v="262"/>
    <x v="24"/>
    <x v="2"/>
    <n v="1"/>
  </r>
  <r>
    <x v="9"/>
    <x v="5"/>
    <n v="1"/>
    <n v="50"/>
    <n v="9"/>
    <n v="200"/>
    <n v="40"/>
    <n v="3"/>
    <n v="201"/>
    <x v="11"/>
    <x v="0"/>
    <n v="1"/>
  </r>
  <r>
    <x v="0"/>
    <x v="4"/>
    <n v="1"/>
    <n v="47"/>
    <n v="7"/>
    <n v="259"/>
    <n v="41"/>
    <n v="3"/>
    <n v="263"/>
    <x v="1"/>
    <x v="3"/>
    <n v="1"/>
  </r>
  <r>
    <x v="9"/>
    <x v="5"/>
    <n v="1"/>
    <n v="50"/>
    <n v="6"/>
    <n v="280"/>
    <n v="31"/>
    <n v="6"/>
    <n v="117"/>
    <x v="14"/>
    <x v="4"/>
    <n v="1"/>
  </r>
  <r>
    <x v="5"/>
    <x v="4"/>
    <n v="1"/>
    <n v="50"/>
    <n v="8"/>
    <n v="248"/>
    <n v="29.1"/>
    <n v="10"/>
    <n v="91"/>
    <x v="20"/>
    <x v="2"/>
    <n v="1"/>
  </r>
  <r>
    <x v="0"/>
    <x v="10"/>
    <n v="1"/>
    <n v="50"/>
    <n v="9"/>
    <n v="235"/>
    <n v="42"/>
    <n v="5"/>
    <n v="239"/>
    <x v="1"/>
    <x v="5"/>
    <n v="1"/>
  </r>
  <r>
    <x v="9"/>
    <x v="7"/>
    <n v="1"/>
    <n v="23"/>
    <n v="4"/>
    <n v="131"/>
    <n v="23"/>
    <n v="9"/>
    <n v="99"/>
    <x v="26"/>
    <x v="4"/>
    <n v="1"/>
  </r>
  <r>
    <x v="4"/>
    <x v="5"/>
    <n v="1"/>
    <n v="50"/>
    <n v="7"/>
    <n v="212"/>
    <n v="38.1"/>
    <n v="7"/>
    <n v="123"/>
    <x v="2"/>
    <x v="8"/>
    <n v="1"/>
  </r>
  <r>
    <x v="3"/>
    <x v="6"/>
    <n v="1"/>
    <n v="49.4"/>
    <n v="10"/>
    <n v="226"/>
    <n v="47.2"/>
    <n v="3"/>
    <n v="227"/>
    <x v="5"/>
    <x v="7"/>
    <n v="1"/>
  </r>
  <r>
    <x v="8"/>
    <x v="2"/>
    <n v="1"/>
    <n v="49.5"/>
    <n v="10"/>
    <n v="240"/>
    <n v="49"/>
    <n v="7"/>
    <n v="241"/>
    <x v="19"/>
    <x v="2"/>
    <n v="1"/>
  </r>
  <r>
    <x v="0"/>
    <x v="6"/>
    <n v="1"/>
    <n v="50"/>
    <n v="8"/>
    <n v="256"/>
    <n v="26.1"/>
    <n v="10"/>
    <n v="99"/>
    <x v="23"/>
    <x v="0"/>
    <n v="1"/>
  </r>
  <r>
    <x v="9"/>
    <x v="10"/>
    <n v="1"/>
    <n v="50"/>
    <n v="7"/>
    <n v="266"/>
    <n v="42.1"/>
    <n v="2"/>
    <n v="270"/>
    <x v="0"/>
    <x v="5"/>
    <n v="1"/>
  </r>
  <r>
    <x v="3"/>
    <x v="10"/>
    <n v="1"/>
    <n v="50"/>
    <n v="9"/>
    <n v="244"/>
    <n v="47.2"/>
    <n v="6"/>
    <n v="247"/>
    <x v="12"/>
    <x v="5"/>
    <n v="1"/>
  </r>
  <r>
    <x v="12"/>
    <x v="7"/>
    <n v="1"/>
    <n v="50"/>
    <n v="9"/>
    <n v="246"/>
    <n v="43.4"/>
    <n v="10"/>
    <n v="194"/>
    <x v="4"/>
    <x v="11"/>
    <n v="1"/>
  </r>
  <r>
    <x v="5"/>
    <x v="10"/>
    <n v="1"/>
    <n v="50"/>
    <n v="5"/>
    <n v="266"/>
    <n v="32.299999999999997"/>
    <n v="10"/>
    <n v="109"/>
    <x v="14"/>
    <x v="2"/>
    <n v="1"/>
  </r>
  <r>
    <x v="8"/>
    <x v="3"/>
    <n v="1"/>
    <n v="50"/>
    <n v="9"/>
    <n v="335"/>
    <n v="49.3"/>
    <n v="5"/>
    <n v="339"/>
    <x v="6"/>
    <x v="4"/>
    <n v="1"/>
  </r>
  <r>
    <x v="3"/>
    <x v="6"/>
    <n v="1"/>
    <n v="46"/>
    <n v="7"/>
    <n v="156"/>
    <n v="43.5"/>
    <n v="5"/>
    <n v="160"/>
    <x v="9"/>
    <x v="7"/>
    <n v="1"/>
  </r>
  <r>
    <x v="1"/>
    <x v="13"/>
    <n v="1"/>
    <n v="50"/>
    <n v="9"/>
    <n v="304"/>
    <n v="50"/>
    <n v="9"/>
    <n v="241"/>
    <x v="4"/>
    <x v="1"/>
    <n v="1"/>
  </r>
  <r>
    <x v="2"/>
    <x v="2"/>
    <n v="1"/>
    <n v="48.3"/>
    <n v="10"/>
    <n v="163"/>
    <n v="45.1"/>
    <n v="3"/>
    <n v="164"/>
    <x v="22"/>
    <x v="2"/>
    <n v="1"/>
  </r>
  <r>
    <x v="4"/>
    <x v="2"/>
    <n v="1"/>
    <n v="50"/>
    <n v="9"/>
    <n v="249"/>
    <n v="50"/>
    <n v="6"/>
    <n v="244"/>
    <x v="4"/>
    <x v="8"/>
    <n v="1"/>
  </r>
  <r>
    <x v="9"/>
    <x v="2"/>
    <n v="1"/>
    <n v="50"/>
    <n v="7"/>
    <n v="256"/>
    <n v="39"/>
    <n v="8"/>
    <n v="219"/>
    <x v="16"/>
    <x v="4"/>
    <n v="1"/>
  </r>
  <r>
    <x v="0"/>
    <x v="9"/>
    <n v="1"/>
    <n v="49.3"/>
    <n v="10"/>
    <n v="208"/>
    <n v="38.200000000000003"/>
    <n v="2"/>
    <n v="211"/>
    <x v="21"/>
    <x v="8"/>
    <n v="1"/>
  </r>
  <r>
    <x v="5"/>
    <x v="6"/>
    <n v="1"/>
    <n v="50"/>
    <n v="6"/>
    <n v="264"/>
    <n v="45.5"/>
    <n v="4"/>
    <n v="265"/>
    <x v="2"/>
    <x v="7"/>
    <n v="1"/>
  </r>
  <r>
    <x v="3"/>
    <x v="0"/>
    <n v="1"/>
    <n v="50"/>
    <n v="5"/>
    <n v="276"/>
    <n v="42.4"/>
    <n v="10"/>
    <n v="193"/>
    <x v="18"/>
    <x v="3"/>
    <n v="1"/>
  </r>
  <r>
    <x v="2"/>
    <x v="8"/>
    <n v="1"/>
    <n v="50"/>
    <n v="7"/>
    <n v="351"/>
    <n v="45.1"/>
    <n v="9"/>
    <n v="200"/>
    <x v="4"/>
    <x v="12"/>
    <n v="1"/>
  </r>
  <r>
    <x v="3"/>
    <x v="7"/>
    <n v="1"/>
    <n v="50"/>
    <n v="5"/>
    <n v="238"/>
    <n v="48.3"/>
    <n v="10"/>
    <n v="215"/>
    <x v="35"/>
    <x v="3"/>
    <n v="1"/>
  </r>
  <r>
    <x v="3"/>
    <x v="0"/>
    <n v="1"/>
    <n v="50"/>
    <n v="6"/>
    <n v="274"/>
    <n v="49.4"/>
    <n v="9"/>
    <n v="277"/>
    <x v="36"/>
    <x v="12"/>
    <n v="1"/>
  </r>
  <r>
    <x v="7"/>
    <x v="12"/>
    <n v="1"/>
    <n v="50"/>
    <n v="8"/>
    <n v="320"/>
    <n v="48.3"/>
    <n v="5"/>
    <n v="323"/>
    <x v="21"/>
    <x v="15"/>
    <n v="1"/>
  </r>
  <r>
    <x v="10"/>
    <x v="3"/>
    <n v="1"/>
    <n v="50"/>
    <n v="9"/>
    <n v="237"/>
    <n v="42.1"/>
    <n v="10"/>
    <n v="142"/>
    <x v="42"/>
    <x v="9"/>
    <n v="1"/>
  </r>
  <r>
    <x v="0"/>
    <x v="0"/>
    <n v="1"/>
    <n v="49.4"/>
    <n v="10"/>
    <n v="250"/>
    <n v="50"/>
    <n v="8"/>
    <n v="171"/>
    <x v="0"/>
    <x v="0"/>
    <n v="1"/>
  </r>
  <r>
    <x v="5"/>
    <x v="3"/>
    <n v="1"/>
    <n v="50"/>
    <n v="5"/>
    <n v="290"/>
    <n v="36.1"/>
    <n v="10"/>
    <n v="147"/>
    <x v="28"/>
    <x v="2"/>
    <n v="1"/>
  </r>
  <r>
    <x v="11"/>
    <x v="0"/>
    <n v="1"/>
    <n v="50"/>
    <n v="9"/>
    <n v="266"/>
    <n v="49.5"/>
    <n v="9"/>
    <n v="246"/>
    <x v="4"/>
    <x v="10"/>
    <n v="1"/>
  </r>
  <r>
    <x v="3"/>
    <x v="6"/>
    <n v="1"/>
    <n v="45"/>
    <n v="6"/>
    <n v="214"/>
    <n v="43.2"/>
    <n v="6"/>
    <n v="215"/>
    <x v="34"/>
    <x v="7"/>
    <n v="1"/>
  </r>
  <r>
    <x v="2"/>
    <x v="11"/>
    <n v="1"/>
    <n v="50"/>
    <n v="6"/>
    <n v="188"/>
    <n v="43"/>
    <n v="4"/>
    <n v="189"/>
    <x v="3"/>
    <x v="11"/>
    <n v="1"/>
  </r>
  <r>
    <x v="6"/>
    <x v="6"/>
    <n v="1"/>
    <n v="55"/>
    <n v="5"/>
    <n v="254"/>
    <n v="43.4"/>
    <n v="4"/>
    <n v="255"/>
    <x v="22"/>
    <x v="7"/>
    <n v="1"/>
  </r>
  <r>
    <x v="4"/>
    <x v="7"/>
    <n v="1"/>
    <n v="50"/>
    <n v="9"/>
    <n v="281"/>
    <n v="47.2"/>
    <n v="10"/>
    <n v="251"/>
    <x v="8"/>
    <x v="8"/>
    <n v="1"/>
  </r>
  <r>
    <x v="4"/>
    <x v="10"/>
    <n v="1"/>
    <n v="50"/>
    <n v="5"/>
    <n v="300"/>
    <n v="39.1"/>
    <n v="10"/>
    <n v="233"/>
    <x v="27"/>
    <x v="8"/>
    <n v="1"/>
  </r>
  <r>
    <x v="4"/>
    <x v="6"/>
    <n v="1"/>
    <n v="47"/>
    <n v="10"/>
    <n v="214"/>
    <n v="44"/>
    <n v="7"/>
    <n v="218"/>
    <x v="6"/>
    <x v="7"/>
    <n v="1"/>
  </r>
  <r>
    <x v="0"/>
    <x v="11"/>
    <n v="1"/>
    <n v="45"/>
    <n v="4"/>
    <n v="249"/>
    <n v="45"/>
    <n v="9"/>
    <n v="178"/>
    <x v="27"/>
    <x v="0"/>
    <n v="1"/>
  </r>
  <r>
    <x v="10"/>
    <x v="6"/>
    <n v="1"/>
    <n v="55"/>
    <n v="7"/>
    <n v="178"/>
    <n v="50"/>
    <n v="3"/>
    <n v="180"/>
    <x v="35"/>
    <x v="7"/>
    <n v="1"/>
  </r>
  <r>
    <x v="10"/>
    <x v="5"/>
    <n v="1"/>
    <n v="50"/>
    <n v="3"/>
    <n v="267"/>
    <n v="50"/>
    <n v="5"/>
    <n v="202"/>
    <x v="30"/>
    <x v="9"/>
    <n v="1"/>
  </r>
  <r>
    <x v="10"/>
    <x v="10"/>
    <n v="1"/>
    <n v="44.3"/>
    <n v="10"/>
    <n v="159"/>
    <n v="46"/>
    <n v="3"/>
    <n v="160"/>
    <x v="30"/>
    <x v="5"/>
    <n v="1"/>
  </r>
  <r>
    <x v="16"/>
    <x v="8"/>
    <n v="1"/>
    <n v="42"/>
    <n v="8"/>
    <n v="184"/>
    <n v="37.5"/>
    <n v="3"/>
    <n v="186"/>
    <x v="20"/>
    <x v="10"/>
    <n v="1"/>
  </r>
  <r>
    <x v="5"/>
    <x v="8"/>
    <n v="1"/>
    <n v="50"/>
    <n v="3"/>
    <n v="354"/>
    <n v="45.3"/>
    <n v="10"/>
    <n v="146"/>
    <x v="0"/>
    <x v="2"/>
    <n v="1"/>
  </r>
  <r>
    <x v="5"/>
    <x v="7"/>
    <n v="1"/>
    <n v="50"/>
    <n v="2"/>
    <n v="439"/>
    <n v="50"/>
    <n v="7"/>
    <n v="291"/>
    <x v="18"/>
    <x v="2"/>
    <n v="1"/>
  </r>
  <r>
    <x v="3"/>
    <x v="10"/>
    <n v="1"/>
    <n v="50"/>
    <n v="5"/>
    <n v="250"/>
    <n v="41.5"/>
    <n v="5"/>
    <n v="251"/>
    <x v="24"/>
    <x v="5"/>
    <n v="1"/>
  </r>
  <r>
    <x v="3"/>
    <x v="7"/>
    <n v="1"/>
    <n v="50"/>
    <n v="9"/>
    <n v="223"/>
    <n v="49.4"/>
    <n v="7"/>
    <n v="224"/>
    <x v="20"/>
    <x v="9"/>
    <n v="1"/>
  </r>
  <r>
    <x v="5"/>
    <x v="10"/>
    <n v="1"/>
    <n v="50"/>
    <n v="5"/>
    <n v="266"/>
    <n v="49.2"/>
    <n v="10"/>
    <n v="238"/>
    <x v="5"/>
    <x v="2"/>
    <n v="1"/>
  </r>
  <r>
    <x v="8"/>
    <x v="7"/>
    <n v="1"/>
    <n v="48.5"/>
    <n v="10"/>
    <n v="149"/>
    <n v="37.4"/>
    <n v="6"/>
    <n v="150"/>
    <x v="11"/>
    <x v="9"/>
    <n v="1"/>
  </r>
  <r>
    <x v="12"/>
    <x v="8"/>
    <n v="1"/>
    <n v="50"/>
    <n v="7"/>
    <n v="301"/>
    <n v="48.1"/>
    <n v="10"/>
    <n v="170"/>
    <x v="20"/>
    <x v="11"/>
    <n v="1"/>
  </r>
  <r>
    <x v="4"/>
    <x v="14"/>
    <n v="1"/>
    <n v="50"/>
    <n v="8"/>
    <n v="272"/>
    <n v="43.5"/>
    <n v="10"/>
    <n v="206"/>
    <x v="8"/>
    <x v="8"/>
    <n v="1"/>
  </r>
  <r>
    <x v="3"/>
    <x v="3"/>
    <n v="1"/>
    <n v="44.2"/>
    <n v="10"/>
    <n v="113"/>
    <n v="40.1"/>
    <n v="7"/>
    <n v="115"/>
    <x v="7"/>
    <x v="4"/>
    <n v="1"/>
  </r>
  <r>
    <x v="3"/>
    <x v="3"/>
    <n v="1"/>
    <n v="50"/>
    <n v="9"/>
    <n v="246"/>
    <n v="47.3"/>
    <n v="6"/>
    <n v="249"/>
    <x v="2"/>
    <x v="4"/>
    <n v="1"/>
  </r>
  <r>
    <x v="8"/>
    <x v="7"/>
    <n v="1"/>
    <n v="38"/>
    <n v="3"/>
    <n v="214"/>
    <n v="37.299999999999997"/>
    <n v="6"/>
    <n v="217"/>
    <x v="27"/>
    <x v="9"/>
    <n v="1"/>
  </r>
  <r>
    <x v="0"/>
    <x v="6"/>
    <n v="1"/>
    <n v="42"/>
    <n v="5"/>
    <n v="305"/>
    <n v="40.1"/>
    <n v="4"/>
    <n v="309"/>
    <x v="25"/>
    <x v="7"/>
    <n v="1"/>
  </r>
  <r>
    <x v="3"/>
    <x v="10"/>
    <n v="1"/>
    <n v="50"/>
    <n v="7"/>
    <n v="245"/>
    <n v="50"/>
    <n v="9"/>
    <n v="248"/>
    <x v="7"/>
    <x v="5"/>
    <n v="1"/>
  </r>
  <r>
    <x v="6"/>
    <x v="0"/>
    <n v="1"/>
    <n v="50"/>
    <n v="4"/>
    <n v="364"/>
    <n v="50"/>
    <n v="4"/>
    <n v="233"/>
    <x v="6"/>
    <x v="5"/>
    <n v="1"/>
  </r>
  <r>
    <x v="8"/>
    <x v="5"/>
    <n v="1"/>
    <n v="48.5"/>
    <n v="10"/>
    <n v="143"/>
    <n v="40.5"/>
    <n v="5"/>
    <n v="144"/>
    <x v="0"/>
    <x v="0"/>
    <n v="1"/>
  </r>
  <r>
    <x v="4"/>
    <x v="10"/>
    <n v="1"/>
    <n v="47.1"/>
    <n v="10"/>
    <n v="199"/>
    <n v="45.3"/>
    <n v="6"/>
    <n v="203"/>
    <x v="24"/>
    <x v="5"/>
    <n v="1"/>
  </r>
  <r>
    <x v="5"/>
    <x v="9"/>
    <n v="1"/>
    <n v="50"/>
    <n v="6"/>
    <n v="361"/>
    <n v="37.4"/>
    <n v="10"/>
    <n v="219"/>
    <x v="25"/>
    <x v="2"/>
    <n v="1"/>
  </r>
  <r>
    <x v="0"/>
    <x v="11"/>
    <n v="1"/>
    <n v="49"/>
    <n v="10"/>
    <n v="212"/>
    <n v="47"/>
    <n v="6"/>
    <n v="213"/>
    <x v="20"/>
    <x v="11"/>
    <n v="1"/>
  </r>
  <r>
    <x v="3"/>
    <x v="11"/>
    <n v="1"/>
    <n v="49.3"/>
    <n v="10"/>
    <n v="191"/>
    <n v="48.3"/>
    <n v="5"/>
    <n v="192"/>
    <x v="1"/>
    <x v="11"/>
    <n v="1"/>
  </r>
  <r>
    <x v="4"/>
    <x v="10"/>
    <n v="1"/>
    <n v="50"/>
    <n v="8"/>
    <n v="267"/>
    <n v="49"/>
    <n v="10"/>
    <n v="249"/>
    <x v="42"/>
    <x v="8"/>
    <n v="1"/>
  </r>
  <r>
    <x v="2"/>
    <x v="11"/>
    <n v="1"/>
    <n v="50"/>
    <n v="7"/>
    <n v="246"/>
    <n v="44.1"/>
    <n v="3"/>
    <n v="250"/>
    <x v="6"/>
    <x v="11"/>
    <n v="1"/>
  </r>
  <r>
    <x v="9"/>
    <x v="4"/>
    <n v="1"/>
    <n v="49.2"/>
    <n v="10"/>
    <n v="172"/>
    <n v="46"/>
    <n v="5"/>
    <n v="174"/>
    <x v="7"/>
    <x v="3"/>
    <n v="1"/>
  </r>
  <r>
    <x v="4"/>
    <x v="4"/>
    <n v="1"/>
    <n v="50"/>
    <n v="7"/>
    <n v="307"/>
    <n v="2.4"/>
    <n v="1"/>
    <n v="9"/>
    <x v="1"/>
    <x v="8"/>
    <n v="1"/>
  </r>
  <r>
    <x v="3"/>
    <x v="7"/>
    <n v="1"/>
    <n v="53.1"/>
    <n v="10"/>
    <n v="190"/>
    <n v="51.3"/>
    <n v="1"/>
    <n v="194"/>
    <x v="10"/>
    <x v="9"/>
    <n v="1"/>
  </r>
  <r>
    <x v="0"/>
    <x v="6"/>
    <n v="1"/>
    <n v="50"/>
    <n v="7"/>
    <n v="269"/>
    <n v="34.5"/>
    <n v="10"/>
    <n v="150"/>
    <x v="1"/>
    <x v="0"/>
    <n v="1"/>
  </r>
  <r>
    <x v="4"/>
    <x v="5"/>
    <n v="1"/>
    <n v="45"/>
    <n v="9"/>
    <n v="168"/>
    <n v="44.1"/>
    <n v="8"/>
    <n v="169"/>
    <x v="38"/>
    <x v="0"/>
    <n v="1"/>
  </r>
  <r>
    <x v="4"/>
    <x v="3"/>
    <n v="1"/>
    <n v="50"/>
    <n v="7"/>
    <n v="261"/>
    <n v="47.1"/>
    <n v="10"/>
    <n v="244"/>
    <x v="12"/>
    <x v="8"/>
    <n v="1"/>
  </r>
  <r>
    <x v="14"/>
    <x v="20"/>
    <n v="1"/>
    <n v="50"/>
    <n v="7"/>
    <n v="255"/>
    <n v="49"/>
    <n v="10"/>
    <n v="240"/>
    <x v="21"/>
    <x v="15"/>
    <n v="1"/>
  </r>
  <r>
    <x v="6"/>
    <x v="7"/>
    <n v="1"/>
    <n v="41.5"/>
    <n v="10"/>
    <n v="150"/>
    <n v="25.1"/>
    <n v="2"/>
    <n v="109"/>
    <x v="32"/>
    <x v="5"/>
    <n v="1"/>
  </r>
  <r>
    <x v="10"/>
    <x v="3"/>
    <n v="1"/>
    <n v="41.3"/>
    <n v="10"/>
    <n v="192"/>
    <n v="35.4"/>
    <n v="3"/>
    <n v="194"/>
    <x v="33"/>
    <x v="4"/>
    <n v="1"/>
  </r>
  <r>
    <x v="6"/>
    <x v="4"/>
    <n v="1"/>
    <n v="50"/>
    <n v="5"/>
    <n v="327"/>
    <n v="49.2"/>
    <n v="10"/>
    <n v="292"/>
    <x v="24"/>
    <x v="5"/>
    <n v="1"/>
  </r>
  <r>
    <x v="8"/>
    <x v="16"/>
    <n v="1"/>
    <n v="50"/>
    <n v="7"/>
    <n v="301"/>
    <n v="50"/>
    <n v="9"/>
    <n v="263"/>
    <x v="20"/>
    <x v="7"/>
    <n v="1"/>
  </r>
  <r>
    <x v="6"/>
    <x v="0"/>
    <n v="1"/>
    <n v="50"/>
    <n v="5"/>
    <n v="270"/>
    <n v="50"/>
    <n v="9"/>
    <n v="242"/>
    <x v="21"/>
    <x v="5"/>
    <n v="1"/>
  </r>
  <r>
    <x v="8"/>
    <x v="10"/>
    <n v="1"/>
    <n v="51.1"/>
    <n v="10"/>
    <n v="157"/>
    <n v="52"/>
    <n v="4"/>
    <n v="158"/>
    <x v="42"/>
    <x v="5"/>
    <n v="1"/>
  </r>
  <r>
    <x v="4"/>
    <x v="5"/>
    <n v="1"/>
    <n v="50"/>
    <n v="9"/>
    <n v="226"/>
    <n v="49.2"/>
    <n v="6"/>
    <n v="230"/>
    <x v="30"/>
    <x v="0"/>
    <n v="1"/>
  </r>
  <r>
    <x v="8"/>
    <x v="9"/>
    <n v="1"/>
    <n v="55"/>
    <n v="8"/>
    <n v="320"/>
    <n v="55"/>
    <n v="5"/>
    <n v="273"/>
    <x v="37"/>
    <x v="7"/>
    <n v="1"/>
  </r>
  <r>
    <x v="0"/>
    <x v="4"/>
    <n v="1"/>
    <n v="50"/>
    <n v="8"/>
    <n v="308"/>
    <n v="46.5"/>
    <n v="4"/>
    <n v="310"/>
    <x v="29"/>
    <x v="3"/>
    <n v="1"/>
  </r>
  <r>
    <x v="6"/>
    <x v="4"/>
    <n v="1"/>
    <n v="39.4"/>
    <n v="10"/>
    <n v="165"/>
    <n v="19.100000000000001"/>
    <n v="2"/>
    <n v="102"/>
    <x v="5"/>
    <x v="5"/>
    <n v="1"/>
  </r>
  <r>
    <x v="2"/>
    <x v="4"/>
    <n v="1"/>
    <n v="50"/>
    <n v="5"/>
    <n v="259"/>
    <n v="47.2"/>
    <n v="10"/>
    <n v="222"/>
    <x v="11"/>
    <x v="12"/>
    <n v="1"/>
  </r>
  <r>
    <x v="8"/>
    <x v="4"/>
    <n v="1"/>
    <n v="37"/>
    <n v="10"/>
    <n v="125"/>
    <n v="29.3"/>
    <n v="6"/>
    <n v="126"/>
    <x v="20"/>
    <x v="3"/>
    <n v="1"/>
  </r>
  <r>
    <x v="5"/>
    <x v="8"/>
    <n v="1"/>
    <n v="50"/>
    <n v="8"/>
    <n v="305"/>
    <n v="25.1"/>
    <n v="10"/>
    <n v="103"/>
    <x v="13"/>
    <x v="2"/>
    <n v="1"/>
  </r>
  <r>
    <x v="8"/>
    <x v="10"/>
    <n v="1"/>
    <n v="50"/>
    <n v="9"/>
    <n v="244"/>
    <n v="49"/>
    <n v="3"/>
    <n v="247"/>
    <x v="42"/>
    <x v="5"/>
    <n v="1"/>
  </r>
  <r>
    <x v="0"/>
    <x v="11"/>
    <n v="1"/>
    <n v="50"/>
    <n v="4"/>
    <n v="318"/>
    <n v="37"/>
    <n v="10"/>
    <n v="112"/>
    <x v="1"/>
    <x v="0"/>
    <n v="1"/>
  </r>
  <r>
    <x v="10"/>
    <x v="10"/>
    <n v="1"/>
    <n v="50"/>
    <n v="9"/>
    <n v="179"/>
    <n v="38.200000000000003"/>
    <n v="6"/>
    <n v="185"/>
    <x v="24"/>
    <x v="5"/>
    <n v="1"/>
  </r>
  <r>
    <x v="6"/>
    <x v="3"/>
    <n v="1"/>
    <n v="50"/>
    <n v="9"/>
    <n v="268"/>
    <n v="46.5"/>
    <n v="10"/>
    <n v="227"/>
    <x v="21"/>
    <x v="5"/>
    <n v="1"/>
  </r>
  <r>
    <x v="12"/>
    <x v="0"/>
    <n v="1"/>
    <n v="50"/>
    <n v="8"/>
    <n v="151"/>
    <n v="43.1"/>
    <n v="3"/>
    <n v="155"/>
    <x v="0"/>
    <x v="12"/>
    <n v="1"/>
  </r>
  <r>
    <x v="0"/>
    <x v="3"/>
    <n v="1"/>
    <n v="50"/>
    <n v="9"/>
    <n v="243"/>
    <n v="50"/>
    <n v="9"/>
    <n v="197"/>
    <x v="36"/>
    <x v="0"/>
    <n v="1"/>
  </r>
  <r>
    <x v="3"/>
    <x v="7"/>
    <n v="1"/>
    <n v="49.5"/>
    <n v="10"/>
    <n v="192"/>
    <n v="47.2"/>
    <n v="4"/>
    <n v="193"/>
    <x v="39"/>
    <x v="9"/>
    <n v="1"/>
  </r>
  <r>
    <x v="5"/>
    <x v="4"/>
    <n v="1"/>
    <n v="50"/>
    <n v="3"/>
    <n v="301"/>
    <n v="49.4"/>
    <n v="7"/>
    <n v="302"/>
    <x v="33"/>
    <x v="3"/>
    <n v="1"/>
  </r>
  <r>
    <x v="6"/>
    <x v="4"/>
    <n v="1"/>
    <n v="50"/>
    <n v="7"/>
    <n v="257"/>
    <n v="50"/>
    <n v="6"/>
    <n v="253"/>
    <x v="41"/>
    <x v="5"/>
    <n v="1"/>
  </r>
  <r>
    <x v="0"/>
    <x v="3"/>
    <n v="1"/>
    <n v="50"/>
    <n v="8"/>
    <n v="167"/>
    <n v="36.4"/>
    <n v="3"/>
    <n v="168"/>
    <x v="38"/>
    <x v="4"/>
    <n v="1"/>
  </r>
  <r>
    <x v="9"/>
    <x v="4"/>
    <n v="1"/>
    <n v="50"/>
    <n v="10"/>
    <n v="314"/>
    <n v="50"/>
    <n v="9"/>
    <n v="314"/>
    <x v="23"/>
    <x v="3"/>
    <n v="1"/>
  </r>
  <r>
    <x v="9"/>
    <x v="10"/>
    <n v="1"/>
    <n v="50"/>
    <n v="7"/>
    <n v="271"/>
    <n v="49"/>
    <n v="10"/>
    <n v="256"/>
    <x v="6"/>
    <x v="4"/>
    <n v="1"/>
  </r>
  <r>
    <x v="6"/>
    <x v="5"/>
    <n v="1"/>
    <n v="60"/>
    <n v="6"/>
    <n v="330"/>
    <n v="50.1"/>
    <n v="10"/>
    <n v="138"/>
    <x v="43"/>
    <x v="5"/>
    <n v="1"/>
  </r>
  <r>
    <x v="3"/>
    <x v="6"/>
    <n v="1"/>
    <n v="50"/>
    <n v="6"/>
    <n v="294"/>
    <n v="48.5"/>
    <n v="10"/>
    <n v="245"/>
    <x v="20"/>
    <x v="3"/>
    <n v="1"/>
  </r>
  <r>
    <x v="8"/>
    <x v="7"/>
    <n v="1"/>
    <n v="48.2"/>
    <n v="10"/>
    <n v="147"/>
    <n v="48.3"/>
    <n v="4"/>
    <n v="148"/>
    <x v="42"/>
    <x v="9"/>
    <n v="1"/>
  </r>
  <r>
    <x v="19"/>
    <x v="15"/>
    <n v="1"/>
    <n v="50"/>
    <n v="9"/>
    <n v="242"/>
    <n v="19.3"/>
    <n v="10"/>
    <n v="97"/>
    <x v="17"/>
    <x v="18"/>
    <n v="1"/>
  </r>
  <r>
    <x v="9"/>
    <x v="9"/>
    <n v="1"/>
    <n v="44.5"/>
    <n v="10"/>
    <n v="181"/>
    <n v="46.4"/>
    <n v="2"/>
    <n v="182"/>
    <x v="38"/>
    <x v="8"/>
    <n v="1"/>
  </r>
  <r>
    <x v="4"/>
    <x v="7"/>
    <n v="1"/>
    <n v="50"/>
    <n v="6"/>
    <n v="176"/>
    <n v="42.5"/>
    <n v="10"/>
    <n v="169"/>
    <x v="10"/>
    <x v="8"/>
    <n v="1"/>
  </r>
  <r>
    <x v="0"/>
    <x v="4"/>
    <n v="1"/>
    <n v="50"/>
    <n v="9"/>
    <n v="236"/>
    <n v="50"/>
    <n v="9"/>
    <n v="236"/>
    <x v="8"/>
    <x v="3"/>
    <n v="1"/>
  </r>
  <r>
    <x v="3"/>
    <x v="3"/>
    <n v="1"/>
    <n v="50"/>
    <n v="9"/>
    <n v="220"/>
    <n v="47.5"/>
    <n v="10"/>
    <n v="205"/>
    <x v="11"/>
    <x v="3"/>
    <n v="1"/>
  </r>
  <r>
    <x v="0"/>
    <x v="6"/>
    <n v="1"/>
    <n v="43.4"/>
    <n v="10"/>
    <n v="174"/>
    <n v="23.5"/>
    <n v="0"/>
    <n v="171"/>
    <x v="21"/>
    <x v="0"/>
    <n v="1"/>
  </r>
  <r>
    <x v="3"/>
    <x v="10"/>
    <n v="1"/>
    <n v="50"/>
    <n v="9"/>
    <n v="321"/>
    <n v="49.5"/>
    <n v="6"/>
    <n v="322"/>
    <x v="1"/>
    <x v="5"/>
    <n v="1"/>
  </r>
  <r>
    <x v="10"/>
    <x v="6"/>
    <n v="1"/>
    <n v="44.2"/>
    <n v="10"/>
    <n v="159"/>
    <n v="44.5"/>
    <n v="7"/>
    <n v="163"/>
    <x v="23"/>
    <x v="7"/>
    <n v="1"/>
  </r>
  <r>
    <x v="6"/>
    <x v="0"/>
    <n v="1"/>
    <n v="40"/>
    <n v="9"/>
    <n v="264"/>
    <n v="32.1"/>
    <n v="9"/>
    <n v="147"/>
    <x v="13"/>
    <x v="5"/>
    <n v="1"/>
  </r>
  <r>
    <x v="2"/>
    <x v="11"/>
    <n v="1"/>
    <n v="49.3"/>
    <n v="10"/>
    <n v="197"/>
    <n v="44.4"/>
    <n v="2"/>
    <n v="201"/>
    <x v="20"/>
    <x v="11"/>
    <n v="1"/>
  </r>
  <r>
    <x v="6"/>
    <x v="6"/>
    <n v="1"/>
    <n v="49.5"/>
    <n v="10"/>
    <n v="208"/>
    <n v="41"/>
    <n v="4"/>
    <n v="210"/>
    <x v="18"/>
    <x v="7"/>
    <n v="1"/>
  </r>
  <r>
    <x v="9"/>
    <x v="7"/>
    <n v="1"/>
    <n v="37"/>
    <n v="6"/>
    <n v="167"/>
    <n v="27.4"/>
    <n v="1"/>
    <n v="149"/>
    <x v="14"/>
    <x v="4"/>
    <n v="1"/>
  </r>
  <r>
    <x v="12"/>
    <x v="4"/>
    <n v="1"/>
    <n v="50"/>
    <n v="9"/>
    <n v="184"/>
    <n v="45.2"/>
    <n v="5"/>
    <n v="185"/>
    <x v="11"/>
    <x v="3"/>
    <n v="1"/>
  </r>
  <r>
    <x v="8"/>
    <x v="7"/>
    <n v="1"/>
    <n v="47.2"/>
    <n v="10"/>
    <n v="137"/>
    <n v="39.299999999999997"/>
    <n v="4"/>
    <n v="138"/>
    <x v="9"/>
    <x v="9"/>
    <n v="1"/>
  </r>
  <r>
    <x v="3"/>
    <x v="5"/>
    <n v="1"/>
    <n v="50"/>
    <n v="5"/>
    <n v="375"/>
    <n v="42.4"/>
    <n v="10"/>
    <n v="207"/>
    <x v="26"/>
    <x v="3"/>
    <n v="1"/>
  </r>
  <r>
    <x v="5"/>
    <x v="7"/>
    <n v="1"/>
    <n v="47.2"/>
    <n v="10"/>
    <n v="224"/>
    <n v="38"/>
    <n v="10"/>
    <n v="157"/>
    <x v="3"/>
    <x v="2"/>
    <n v="1"/>
  </r>
  <r>
    <x v="15"/>
    <x v="0"/>
    <n v="1"/>
    <n v="50"/>
    <n v="5"/>
    <n v="333"/>
    <n v="34.4"/>
    <n v="10"/>
    <n v="179"/>
    <x v="6"/>
    <x v="14"/>
    <n v="1"/>
  </r>
  <r>
    <x v="10"/>
    <x v="3"/>
    <n v="1"/>
    <n v="50"/>
    <n v="6"/>
    <n v="306"/>
    <n v="50"/>
    <n v="9"/>
    <n v="171"/>
    <x v="16"/>
    <x v="9"/>
    <n v="1"/>
  </r>
  <r>
    <x v="9"/>
    <x v="4"/>
    <n v="1"/>
    <n v="50"/>
    <n v="9"/>
    <n v="278"/>
    <n v="47.3"/>
    <n v="4"/>
    <n v="279"/>
    <x v="19"/>
    <x v="3"/>
    <n v="1"/>
  </r>
  <r>
    <x v="10"/>
    <x v="6"/>
    <n v="1"/>
    <n v="50"/>
    <n v="6"/>
    <n v="261"/>
    <n v="47.2"/>
    <n v="5"/>
    <n v="262"/>
    <x v="12"/>
    <x v="7"/>
    <n v="1"/>
  </r>
  <r>
    <x v="6"/>
    <x v="2"/>
    <n v="1"/>
    <n v="49.2"/>
    <n v="10"/>
    <n v="168"/>
    <n v="26.5"/>
    <n v="9"/>
    <n v="101"/>
    <x v="33"/>
    <x v="5"/>
    <n v="1"/>
  </r>
  <r>
    <x v="15"/>
    <x v="0"/>
    <n v="1"/>
    <n v="49.1"/>
    <n v="10"/>
    <n v="259"/>
    <n v="38"/>
    <n v="10"/>
    <n v="159"/>
    <x v="23"/>
    <x v="14"/>
    <n v="1"/>
  </r>
  <r>
    <x v="3"/>
    <x v="7"/>
    <n v="1"/>
    <n v="45"/>
    <n v="7"/>
    <n v="222"/>
    <n v="41.5"/>
    <n v="10"/>
    <n v="166"/>
    <x v="35"/>
    <x v="3"/>
    <n v="1"/>
  </r>
  <r>
    <x v="0"/>
    <x v="4"/>
    <n v="1"/>
    <n v="50"/>
    <n v="5"/>
    <n v="295"/>
    <n v="47.2"/>
    <n v="10"/>
    <n v="174"/>
    <x v="0"/>
    <x v="0"/>
    <n v="1"/>
  </r>
  <r>
    <x v="6"/>
    <x v="5"/>
    <n v="1"/>
    <n v="47"/>
    <n v="10"/>
    <n v="168"/>
    <n v="43.4"/>
    <n v="4"/>
    <n v="169"/>
    <x v="4"/>
    <x v="0"/>
    <n v="1"/>
  </r>
  <r>
    <x v="11"/>
    <x v="12"/>
    <n v="1"/>
    <n v="46.3"/>
    <n v="10"/>
    <n v="183"/>
    <n v="33.4"/>
    <n v="6"/>
    <n v="139"/>
    <x v="5"/>
    <x v="10"/>
    <n v="1"/>
  </r>
  <r>
    <x v="8"/>
    <x v="3"/>
    <n v="1"/>
    <n v="40.200000000000003"/>
    <n v="10"/>
    <n v="196"/>
    <n v="38.299999999999997"/>
    <n v="6"/>
    <n v="198"/>
    <x v="36"/>
    <x v="4"/>
    <n v="1"/>
  </r>
  <r>
    <x v="0"/>
    <x v="7"/>
    <n v="1"/>
    <n v="50"/>
    <n v="9"/>
    <n v="182"/>
    <n v="38.4"/>
    <n v="2"/>
    <n v="183"/>
    <x v="32"/>
    <x v="9"/>
    <n v="1"/>
  </r>
  <r>
    <x v="6"/>
    <x v="7"/>
    <n v="1"/>
    <n v="50"/>
    <n v="5"/>
    <n v="308"/>
    <n v="49"/>
    <n v="6"/>
    <n v="309"/>
    <x v="26"/>
    <x v="9"/>
    <n v="1"/>
  </r>
  <r>
    <x v="6"/>
    <x v="9"/>
    <n v="1"/>
    <n v="42.3"/>
    <n v="10"/>
    <n v="152"/>
    <n v="26.3"/>
    <n v="1"/>
    <n v="156"/>
    <x v="0"/>
    <x v="8"/>
    <n v="1"/>
  </r>
  <r>
    <x v="4"/>
    <x v="10"/>
    <n v="1"/>
    <n v="50"/>
    <n v="8"/>
    <n v="260"/>
    <n v="50"/>
    <n v="6"/>
    <n v="237"/>
    <x v="32"/>
    <x v="8"/>
    <n v="1"/>
  </r>
  <r>
    <x v="0"/>
    <x v="4"/>
    <n v="1"/>
    <n v="35.4"/>
    <n v="10"/>
    <n v="122"/>
    <n v="20.2"/>
    <n v="2"/>
    <n v="123"/>
    <x v="19"/>
    <x v="3"/>
    <n v="1"/>
  </r>
  <r>
    <x v="4"/>
    <x v="3"/>
    <n v="1"/>
    <n v="22"/>
    <n v="4"/>
    <n v="168"/>
    <n v="14"/>
    <n v="6"/>
    <n v="123"/>
    <x v="4"/>
    <x v="8"/>
    <n v="1"/>
  </r>
  <r>
    <x v="9"/>
    <x v="10"/>
    <n v="1"/>
    <n v="50"/>
    <n v="7"/>
    <n v="262"/>
    <n v="49"/>
    <n v="6"/>
    <n v="264"/>
    <x v="22"/>
    <x v="5"/>
    <n v="1"/>
  </r>
  <r>
    <x v="4"/>
    <x v="7"/>
    <n v="1"/>
    <n v="50"/>
    <n v="8"/>
    <n v="341"/>
    <n v="39.5"/>
    <n v="10"/>
    <n v="172"/>
    <x v="29"/>
    <x v="8"/>
    <n v="1"/>
  </r>
  <r>
    <x v="6"/>
    <x v="7"/>
    <n v="1"/>
    <n v="50"/>
    <n v="9"/>
    <n v="140"/>
    <n v="38.200000000000003"/>
    <n v="3"/>
    <n v="142"/>
    <x v="39"/>
    <x v="9"/>
    <n v="1"/>
  </r>
  <r>
    <x v="8"/>
    <x v="3"/>
    <n v="1"/>
    <n v="55"/>
    <n v="8"/>
    <n v="224"/>
    <n v="52.5"/>
    <n v="10"/>
    <n v="182"/>
    <x v="16"/>
    <x v="7"/>
    <n v="1"/>
  </r>
  <r>
    <x v="6"/>
    <x v="3"/>
    <n v="1"/>
    <n v="50"/>
    <n v="4"/>
    <n v="221"/>
    <n v="48.5"/>
    <n v="6"/>
    <n v="222"/>
    <x v="30"/>
    <x v="4"/>
    <n v="1"/>
  </r>
  <r>
    <x v="18"/>
    <x v="0"/>
    <n v="1"/>
    <n v="35"/>
    <n v="9"/>
    <n v="169"/>
    <n v="32"/>
    <n v="4"/>
    <n v="185"/>
    <x v="17"/>
    <x v="12"/>
    <n v="1"/>
  </r>
  <r>
    <x v="3"/>
    <x v="3"/>
    <n v="1"/>
    <n v="32"/>
    <n v="4"/>
    <n v="208"/>
    <n v="12.1"/>
    <n v="2"/>
    <n v="89"/>
    <x v="28"/>
    <x v="3"/>
    <n v="1"/>
  </r>
  <r>
    <x v="10"/>
    <x v="9"/>
    <n v="1"/>
    <n v="50"/>
    <n v="8"/>
    <n v="255"/>
    <n v="35.4"/>
    <n v="10"/>
    <n v="91"/>
    <x v="42"/>
    <x v="9"/>
    <n v="1"/>
  </r>
  <r>
    <x v="8"/>
    <x v="4"/>
    <n v="1"/>
    <n v="48"/>
    <n v="4"/>
    <n v="265"/>
    <n v="46.4"/>
    <n v="6"/>
    <n v="267"/>
    <x v="32"/>
    <x v="3"/>
    <n v="1"/>
  </r>
  <r>
    <x v="11"/>
    <x v="12"/>
    <n v="1"/>
    <n v="50"/>
    <n v="5"/>
    <n v="328"/>
    <n v="36.200000000000003"/>
    <n v="10"/>
    <n v="138"/>
    <x v="1"/>
    <x v="10"/>
    <n v="1"/>
  </r>
  <r>
    <x v="2"/>
    <x v="5"/>
    <n v="1"/>
    <n v="50"/>
    <n v="9"/>
    <n v="197"/>
    <n v="46"/>
    <n v="6"/>
    <n v="198"/>
    <x v="28"/>
    <x v="0"/>
    <n v="1"/>
  </r>
  <r>
    <x v="8"/>
    <x v="9"/>
    <n v="1"/>
    <n v="50"/>
    <n v="8"/>
    <n v="223"/>
    <n v="44.2"/>
    <n v="3"/>
    <n v="224"/>
    <x v="19"/>
    <x v="8"/>
    <n v="1"/>
  </r>
  <r>
    <x v="4"/>
    <x v="6"/>
    <n v="1"/>
    <n v="55"/>
    <n v="8"/>
    <n v="222"/>
    <n v="49.1"/>
    <n v="4"/>
    <n v="226"/>
    <x v="44"/>
    <x v="7"/>
    <n v="1"/>
  </r>
  <r>
    <x v="4"/>
    <x v="4"/>
    <n v="1"/>
    <n v="50"/>
    <n v="5"/>
    <n v="359"/>
    <n v="33.200000000000003"/>
    <n v="10"/>
    <n v="151"/>
    <x v="12"/>
    <x v="8"/>
    <n v="1"/>
  </r>
  <r>
    <x v="5"/>
    <x v="4"/>
    <n v="1"/>
    <n v="49"/>
    <n v="6"/>
    <n v="280"/>
    <n v="35.1"/>
    <n v="10"/>
    <n v="146"/>
    <x v="5"/>
    <x v="2"/>
    <n v="1"/>
  </r>
  <r>
    <x v="9"/>
    <x v="9"/>
    <n v="1"/>
    <n v="50"/>
    <n v="8"/>
    <n v="226"/>
    <n v="45.3"/>
    <n v="10"/>
    <n v="179"/>
    <x v="38"/>
    <x v="4"/>
    <n v="1"/>
  </r>
  <r>
    <x v="10"/>
    <x v="11"/>
    <n v="1"/>
    <n v="50"/>
    <n v="4"/>
    <n v="266"/>
    <n v="48"/>
    <n v="10"/>
    <n v="182"/>
    <x v="36"/>
    <x v="9"/>
    <n v="1"/>
  </r>
  <r>
    <x v="6"/>
    <x v="5"/>
    <n v="1"/>
    <n v="39.5"/>
    <n v="10"/>
    <n v="122"/>
    <n v="32"/>
    <n v="3"/>
    <n v="123"/>
    <x v="12"/>
    <x v="0"/>
    <n v="1"/>
  </r>
  <r>
    <x v="14"/>
    <x v="15"/>
    <n v="1"/>
    <n v="50"/>
    <n v="5"/>
    <n v="327"/>
    <n v="43.3"/>
    <n v="10"/>
    <n v="229"/>
    <x v="25"/>
    <x v="15"/>
    <n v="1"/>
  </r>
  <r>
    <x v="8"/>
    <x v="2"/>
    <n v="1"/>
    <n v="50"/>
    <n v="6"/>
    <n v="231"/>
    <n v="49.4"/>
    <n v="8"/>
    <n v="233"/>
    <x v="33"/>
    <x v="2"/>
    <n v="1"/>
  </r>
  <r>
    <x v="3"/>
    <x v="7"/>
    <n v="1"/>
    <n v="48.3"/>
    <n v="10"/>
    <n v="179"/>
    <n v="27.5"/>
    <n v="2"/>
    <n v="149"/>
    <x v="24"/>
    <x v="3"/>
    <n v="1"/>
  </r>
  <r>
    <x v="0"/>
    <x v="3"/>
    <n v="1"/>
    <n v="33"/>
    <n v="8"/>
    <n v="211"/>
    <n v="25"/>
    <n v="6"/>
    <n v="126"/>
    <x v="5"/>
    <x v="0"/>
    <n v="1"/>
  </r>
  <r>
    <x v="3"/>
    <x v="9"/>
    <n v="1"/>
    <n v="36.299999999999997"/>
    <n v="10"/>
    <n v="100"/>
    <n v="26.5"/>
    <n v="5"/>
    <n v="101"/>
    <x v="33"/>
    <x v="8"/>
    <n v="1"/>
  </r>
  <r>
    <x v="3"/>
    <x v="10"/>
    <n v="1"/>
    <n v="49.5"/>
    <n v="10"/>
    <n v="196"/>
    <n v="42"/>
    <n v="3"/>
    <n v="197"/>
    <x v="28"/>
    <x v="5"/>
    <n v="1"/>
  </r>
  <r>
    <x v="0"/>
    <x v="10"/>
    <n v="1"/>
    <n v="40"/>
    <n v="6"/>
    <n v="155"/>
    <n v="36.5"/>
    <n v="2"/>
    <n v="157"/>
    <x v="22"/>
    <x v="5"/>
    <n v="1"/>
  </r>
  <r>
    <x v="10"/>
    <x v="0"/>
    <n v="1"/>
    <n v="50"/>
    <n v="9"/>
    <n v="233"/>
    <n v="36.299999999999997"/>
    <n v="9"/>
    <n v="99"/>
    <x v="32"/>
    <x v="9"/>
    <n v="1"/>
  </r>
  <r>
    <x v="12"/>
    <x v="4"/>
    <n v="1"/>
    <n v="49.4"/>
    <n v="10"/>
    <n v="207"/>
    <n v="42.5"/>
    <n v="6"/>
    <n v="208"/>
    <x v="2"/>
    <x v="3"/>
    <n v="1"/>
  </r>
  <r>
    <x v="0"/>
    <x v="10"/>
    <n v="1"/>
    <n v="48.2"/>
    <n v="10"/>
    <n v="208"/>
    <n v="42.3"/>
    <n v="3"/>
    <n v="209"/>
    <x v="26"/>
    <x v="5"/>
    <n v="1"/>
  </r>
  <r>
    <x v="0"/>
    <x v="3"/>
    <n v="1"/>
    <n v="50"/>
    <n v="8"/>
    <n v="213"/>
    <n v="42.5"/>
    <n v="10"/>
    <n v="152"/>
    <x v="0"/>
    <x v="0"/>
    <n v="1"/>
  </r>
  <r>
    <x v="3"/>
    <x v="9"/>
    <n v="1"/>
    <n v="41"/>
    <n v="10"/>
    <n v="201"/>
    <n v="44.3"/>
    <n v="7"/>
    <n v="202"/>
    <x v="13"/>
    <x v="8"/>
    <n v="1"/>
  </r>
  <r>
    <x v="4"/>
    <x v="4"/>
    <n v="1"/>
    <n v="50"/>
    <n v="7"/>
    <n v="317"/>
    <n v="49.1"/>
    <n v="10"/>
    <n v="299"/>
    <x v="29"/>
    <x v="8"/>
    <n v="1"/>
  </r>
  <r>
    <x v="2"/>
    <x v="2"/>
    <n v="1"/>
    <n v="39.5"/>
    <n v="10"/>
    <n v="165"/>
    <n v="27.2"/>
    <n v="3"/>
    <n v="171"/>
    <x v="23"/>
    <x v="2"/>
    <n v="1"/>
  </r>
  <r>
    <x v="6"/>
    <x v="11"/>
    <n v="1"/>
    <n v="49"/>
    <n v="10"/>
    <n v="250"/>
    <n v="39.299999999999997"/>
    <n v="2"/>
    <n v="251"/>
    <x v="18"/>
    <x v="11"/>
    <n v="1"/>
  </r>
  <r>
    <x v="11"/>
    <x v="14"/>
    <n v="1"/>
    <n v="46.2"/>
    <n v="10"/>
    <n v="180"/>
    <n v="27.5"/>
    <n v="10"/>
    <n v="88"/>
    <x v="3"/>
    <x v="10"/>
    <n v="1"/>
  </r>
  <r>
    <x v="6"/>
    <x v="3"/>
    <n v="1"/>
    <n v="60"/>
    <n v="3"/>
    <n v="261"/>
    <n v="59.1"/>
    <n v="10"/>
    <n v="250"/>
    <x v="38"/>
    <x v="5"/>
    <n v="1"/>
  </r>
  <r>
    <x v="15"/>
    <x v="5"/>
    <n v="1"/>
    <n v="49.4"/>
    <n v="10"/>
    <n v="232"/>
    <n v="48.2"/>
    <n v="6"/>
    <n v="236"/>
    <x v="18"/>
    <x v="0"/>
    <n v="1"/>
  </r>
  <r>
    <x v="8"/>
    <x v="0"/>
    <n v="1"/>
    <n v="50"/>
    <n v="6"/>
    <n v="261"/>
    <n v="48.4"/>
    <n v="10"/>
    <n v="187"/>
    <x v="12"/>
    <x v="7"/>
    <n v="1"/>
  </r>
  <r>
    <x v="4"/>
    <x v="7"/>
    <n v="1"/>
    <n v="50"/>
    <n v="6"/>
    <n v="267"/>
    <n v="50"/>
    <n v="7"/>
    <n v="193"/>
    <x v="0"/>
    <x v="8"/>
    <n v="1"/>
  </r>
  <r>
    <x v="13"/>
    <x v="5"/>
    <n v="1"/>
    <n v="18.399999999999999"/>
    <n v="10"/>
    <n v="36"/>
    <n v="4.4000000000000004"/>
    <n v="1"/>
    <n v="37"/>
    <x v="2"/>
    <x v="0"/>
    <n v="1"/>
  </r>
  <r>
    <x v="4"/>
    <x v="5"/>
    <n v="1"/>
    <n v="50"/>
    <n v="5"/>
    <n v="305"/>
    <n v="40"/>
    <n v="10"/>
    <n v="198"/>
    <x v="5"/>
    <x v="8"/>
    <n v="1"/>
  </r>
  <r>
    <x v="8"/>
    <x v="2"/>
    <n v="1"/>
    <n v="50"/>
    <n v="8"/>
    <n v="318"/>
    <n v="46.2"/>
    <n v="3"/>
    <n v="319"/>
    <x v="25"/>
    <x v="2"/>
    <n v="1"/>
  </r>
  <r>
    <x v="12"/>
    <x v="9"/>
    <n v="1"/>
    <n v="45.2"/>
    <n v="10"/>
    <n v="129"/>
    <n v="20.399999999999999"/>
    <n v="1"/>
    <n v="133"/>
    <x v="36"/>
    <x v="8"/>
    <n v="1"/>
  </r>
  <r>
    <x v="10"/>
    <x v="5"/>
    <n v="1"/>
    <n v="49"/>
    <n v="8"/>
    <n v="229"/>
    <n v="48.1"/>
    <n v="7"/>
    <n v="230"/>
    <x v="32"/>
    <x v="0"/>
    <n v="1"/>
  </r>
  <r>
    <x v="3"/>
    <x v="6"/>
    <n v="1"/>
    <n v="49.5"/>
    <n v="10"/>
    <n v="338"/>
    <n v="50"/>
    <n v="8"/>
    <n v="338"/>
    <x v="21"/>
    <x v="7"/>
    <n v="1"/>
  </r>
  <r>
    <x v="3"/>
    <x v="7"/>
    <n v="1"/>
    <n v="50"/>
    <n v="6"/>
    <n v="242"/>
    <n v="47"/>
    <n v="4"/>
    <n v="245"/>
    <x v="11"/>
    <x v="9"/>
    <n v="1"/>
  </r>
  <r>
    <x v="10"/>
    <x v="9"/>
    <n v="1"/>
    <n v="37.6"/>
    <n v="10"/>
    <n v="224"/>
    <n v="31.5"/>
    <n v="5"/>
    <n v="225"/>
    <x v="43"/>
    <x v="8"/>
    <n v="1"/>
  </r>
  <r>
    <x v="18"/>
    <x v="16"/>
    <n v="1"/>
    <n v="47.5"/>
    <n v="10"/>
    <n v="202"/>
    <n v="41.5"/>
    <n v="2"/>
    <n v="203"/>
    <x v="26"/>
    <x v="6"/>
    <n v="1"/>
  </r>
  <r>
    <x v="9"/>
    <x v="1"/>
    <n v="1"/>
    <n v="50"/>
    <n v="6"/>
    <n v="358"/>
    <n v="50"/>
    <n v="9"/>
    <n v="261"/>
    <x v="21"/>
    <x v="4"/>
    <n v="1"/>
  </r>
  <r>
    <x v="9"/>
    <x v="4"/>
    <n v="1"/>
    <n v="50"/>
    <n v="8"/>
    <n v="348"/>
    <n v="39.299999999999997"/>
    <n v="10"/>
    <n v="249"/>
    <x v="14"/>
    <x v="4"/>
    <n v="1"/>
  </r>
  <r>
    <x v="16"/>
    <x v="8"/>
    <n v="1"/>
    <n v="39.299999999999997"/>
    <n v="10"/>
    <n v="133"/>
    <n v="18.100000000000001"/>
    <n v="0"/>
    <n v="137"/>
    <x v="1"/>
    <x v="10"/>
    <n v="1"/>
  </r>
  <r>
    <x v="6"/>
    <x v="3"/>
    <n v="1"/>
    <n v="50"/>
    <n v="4"/>
    <n v="277"/>
    <n v="50"/>
    <n v="6"/>
    <n v="228"/>
    <x v="2"/>
    <x v="5"/>
    <n v="1"/>
  </r>
  <r>
    <x v="3"/>
    <x v="10"/>
    <n v="1"/>
    <n v="50"/>
    <n v="8"/>
    <n v="183"/>
    <n v="41.4"/>
    <n v="2"/>
    <n v="184"/>
    <x v="42"/>
    <x v="5"/>
    <n v="1"/>
  </r>
  <r>
    <x v="4"/>
    <x v="2"/>
    <n v="1"/>
    <n v="49.2"/>
    <n v="10"/>
    <n v="245"/>
    <n v="47"/>
    <n v="10"/>
    <n v="186"/>
    <x v="20"/>
    <x v="8"/>
    <n v="1"/>
  </r>
  <r>
    <x v="4"/>
    <x v="3"/>
    <n v="1"/>
    <n v="43.1"/>
    <n v="10"/>
    <n v="180"/>
    <n v="8"/>
    <n v="1"/>
    <n v="23"/>
    <x v="9"/>
    <x v="8"/>
    <n v="1"/>
  </r>
  <r>
    <x v="12"/>
    <x v="5"/>
    <n v="1"/>
    <n v="38.200000000000003"/>
    <n v="10"/>
    <n v="108"/>
    <n v="21.2"/>
    <n v="4"/>
    <n v="106"/>
    <x v="19"/>
    <x v="11"/>
    <n v="1"/>
  </r>
  <r>
    <x v="8"/>
    <x v="7"/>
    <n v="1"/>
    <n v="50"/>
    <n v="6"/>
    <n v="288"/>
    <n v="33.4"/>
    <n v="10"/>
    <n v="172"/>
    <x v="8"/>
    <x v="7"/>
    <n v="1"/>
  </r>
  <r>
    <x v="11"/>
    <x v="0"/>
    <n v="1"/>
    <n v="50"/>
    <n v="8"/>
    <n v="199"/>
    <n v="49.2"/>
    <n v="7"/>
    <n v="200"/>
    <x v="28"/>
    <x v="12"/>
    <n v="1"/>
  </r>
  <r>
    <x v="3"/>
    <x v="7"/>
    <n v="1"/>
    <n v="47"/>
    <n v="9"/>
    <n v="279"/>
    <n v="46.2"/>
    <n v="3"/>
    <n v="280"/>
    <x v="36"/>
    <x v="9"/>
    <n v="1"/>
  </r>
  <r>
    <x v="0"/>
    <x v="2"/>
    <n v="1"/>
    <n v="49.3"/>
    <n v="10"/>
    <n v="225"/>
    <n v="28"/>
    <n v="2"/>
    <n v="135"/>
    <x v="17"/>
    <x v="0"/>
    <n v="1"/>
  </r>
  <r>
    <x v="3"/>
    <x v="5"/>
    <n v="1"/>
    <n v="50"/>
    <n v="8"/>
    <n v="224"/>
    <n v="43.5"/>
    <n v="5"/>
    <n v="225"/>
    <x v="33"/>
    <x v="0"/>
    <n v="1"/>
  </r>
  <r>
    <x v="14"/>
    <x v="8"/>
    <n v="1"/>
    <n v="50"/>
    <n v="8"/>
    <n v="172"/>
    <n v="48.4"/>
    <n v="10"/>
    <n v="166"/>
    <x v="3"/>
    <x v="15"/>
    <n v="1"/>
  </r>
  <r>
    <x v="6"/>
    <x v="7"/>
    <n v="1"/>
    <n v="50"/>
    <n v="8"/>
    <n v="229"/>
    <n v="48.5"/>
    <n v="10"/>
    <n v="202"/>
    <x v="28"/>
    <x v="5"/>
    <n v="1"/>
  </r>
  <r>
    <x v="5"/>
    <x v="9"/>
    <n v="1"/>
    <n v="50"/>
    <n v="8"/>
    <n v="267"/>
    <n v="49"/>
    <n v="7"/>
    <n v="268"/>
    <x v="23"/>
    <x v="8"/>
    <n v="1"/>
  </r>
  <r>
    <x v="4"/>
    <x v="7"/>
    <n v="1"/>
    <n v="50"/>
    <n v="9"/>
    <n v="173"/>
    <n v="49.1"/>
    <n v="10"/>
    <n v="164"/>
    <x v="41"/>
    <x v="8"/>
    <n v="1"/>
  </r>
  <r>
    <x v="1"/>
    <x v="15"/>
    <n v="1"/>
    <n v="50"/>
    <n v="9"/>
    <n v="216"/>
    <n v="44.2"/>
    <n v="3"/>
    <n v="220"/>
    <x v="13"/>
    <x v="17"/>
    <n v="1"/>
  </r>
  <r>
    <x v="4"/>
    <x v="7"/>
    <n v="1"/>
    <n v="47"/>
    <n v="6"/>
    <n v="242"/>
    <n v="47"/>
    <n v="6"/>
    <n v="121"/>
    <x v="14"/>
    <x v="8"/>
    <n v="1"/>
  </r>
  <r>
    <x v="6"/>
    <x v="7"/>
    <n v="1"/>
    <n v="45"/>
    <n v="7"/>
    <n v="148"/>
    <n v="44.3"/>
    <n v="6"/>
    <n v="151"/>
    <x v="7"/>
    <x v="9"/>
    <n v="1"/>
  </r>
  <r>
    <x v="9"/>
    <x v="9"/>
    <n v="1"/>
    <n v="50"/>
    <n v="9"/>
    <n v="281"/>
    <n v="47"/>
    <n v="10"/>
    <n v="257"/>
    <x v="26"/>
    <x v="4"/>
    <n v="1"/>
  </r>
  <r>
    <x v="17"/>
    <x v="19"/>
    <n v="1"/>
    <n v="48.3"/>
    <n v="10"/>
    <n v="202"/>
    <n v="39"/>
    <n v="6"/>
    <n v="203"/>
    <x v="23"/>
    <x v="19"/>
    <n v="1"/>
  </r>
  <r>
    <x v="3"/>
    <x v="7"/>
    <n v="1"/>
    <n v="25"/>
    <n v="10"/>
    <n v="123"/>
    <n v="22.1"/>
    <n v="3"/>
    <n v="124"/>
    <x v="36"/>
    <x v="9"/>
    <n v="1"/>
  </r>
  <r>
    <x v="0"/>
    <x v="11"/>
    <n v="1"/>
    <n v="50"/>
    <n v="9"/>
    <n v="269"/>
    <n v="50"/>
    <n v="9"/>
    <n v="181"/>
    <x v="19"/>
    <x v="0"/>
    <n v="1"/>
  </r>
  <r>
    <x v="6"/>
    <x v="5"/>
    <n v="1"/>
    <n v="50"/>
    <n v="5"/>
    <n v="322"/>
    <n v="49.4"/>
    <n v="10"/>
    <n v="311"/>
    <x v="5"/>
    <x v="5"/>
    <n v="1"/>
  </r>
  <r>
    <x v="6"/>
    <x v="3"/>
    <n v="1"/>
    <n v="50"/>
    <n v="6"/>
    <n v="253"/>
    <n v="46.5"/>
    <n v="4"/>
    <n v="254"/>
    <x v="39"/>
    <x v="4"/>
    <n v="1"/>
  </r>
  <r>
    <x v="8"/>
    <x v="7"/>
    <n v="1"/>
    <n v="38.200000000000003"/>
    <n v="10"/>
    <n v="147"/>
    <n v="32.200000000000003"/>
    <n v="3"/>
    <n v="148"/>
    <x v="12"/>
    <x v="9"/>
    <n v="1"/>
  </r>
  <r>
    <x v="11"/>
    <x v="11"/>
    <n v="1"/>
    <n v="49.1"/>
    <n v="10"/>
    <n v="168"/>
    <n v="30.1"/>
    <n v="4"/>
    <n v="170"/>
    <x v="20"/>
    <x v="11"/>
    <n v="1"/>
  </r>
  <r>
    <x v="10"/>
    <x v="6"/>
    <n v="1"/>
    <n v="45.4"/>
    <n v="7"/>
    <n v="265"/>
    <n v="36"/>
    <n v="9"/>
    <n v="193"/>
    <x v="16"/>
    <x v="9"/>
    <n v="1"/>
  </r>
  <r>
    <x v="9"/>
    <x v="11"/>
    <n v="1"/>
    <n v="50"/>
    <n v="9"/>
    <n v="244"/>
    <n v="19.3"/>
    <n v="10"/>
    <n v="77"/>
    <x v="36"/>
    <x v="4"/>
    <n v="1"/>
  </r>
  <r>
    <x v="7"/>
    <x v="12"/>
    <n v="1"/>
    <n v="50"/>
    <n v="7"/>
    <n v="280"/>
    <n v="50"/>
    <n v="7"/>
    <n v="284"/>
    <x v="1"/>
    <x v="15"/>
    <n v="1"/>
  </r>
  <r>
    <x v="6"/>
    <x v="17"/>
    <n v="1"/>
    <n v="50"/>
    <n v="9"/>
    <n v="255"/>
    <n v="17.399999999999999"/>
    <n v="10"/>
    <n v="84"/>
    <x v="2"/>
    <x v="5"/>
    <n v="1"/>
  </r>
  <r>
    <x v="3"/>
    <x v="10"/>
    <n v="1"/>
    <n v="50"/>
    <n v="8"/>
    <n v="330"/>
    <n v="35.4"/>
    <n v="10"/>
    <n v="190"/>
    <x v="29"/>
    <x v="3"/>
    <n v="1"/>
  </r>
  <r>
    <x v="5"/>
    <x v="3"/>
    <n v="1"/>
    <n v="50"/>
    <n v="7"/>
    <n v="257"/>
    <n v="50"/>
    <n v="9"/>
    <n v="231"/>
    <x v="36"/>
    <x v="2"/>
    <n v="1"/>
  </r>
  <r>
    <x v="5"/>
    <x v="5"/>
    <n v="1"/>
    <n v="50"/>
    <n v="7"/>
    <n v="235"/>
    <n v="46.1"/>
    <n v="3"/>
    <n v="236"/>
    <x v="12"/>
    <x v="0"/>
    <n v="1"/>
  </r>
  <r>
    <x v="15"/>
    <x v="16"/>
    <n v="1"/>
    <n v="50"/>
    <n v="8"/>
    <n v="264"/>
    <n v="48.3"/>
    <n v="4"/>
    <n v="265"/>
    <x v="26"/>
    <x v="6"/>
    <n v="1"/>
  </r>
  <r>
    <x v="3"/>
    <x v="9"/>
    <n v="1"/>
    <n v="49"/>
    <n v="9"/>
    <n v="208"/>
    <n v="42.1"/>
    <n v="10"/>
    <n v="142"/>
    <x v="37"/>
    <x v="3"/>
    <n v="1"/>
  </r>
  <r>
    <x v="0"/>
    <x v="0"/>
    <n v="1"/>
    <n v="28"/>
    <n v="7"/>
    <n v="171"/>
    <n v="28"/>
    <n v="7"/>
    <n v="166"/>
    <x v="29"/>
    <x v="0"/>
    <n v="1"/>
  </r>
  <r>
    <x v="6"/>
    <x v="5"/>
    <n v="1"/>
    <n v="43"/>
    <n v="10"/>
    <n v="170"/>
    <n v="39.5"/>
    <n v="4"/>
    <n v="172"/>
    <x v="27"/>
    <x v="0"/>
    <n v="1"/>
  </r>
  <r>
    <x v="6"/>
    <x v="4"/>
    <n v="1"/>
    <n v="50"/>
    <n v="8"/>
    <n v="286"/>
    <n v="46.5"/>
    <n v="2"/>
    <n v="287"/>
    <x v="20"/>
    <x v="3"/>
    <n v="1"/>
  </r>
  <r>
    <x v="6"/>
    <x v="2"/>
    <n v="1"/>
    <n v="50"/>
    <n v="8"/>
    <n v="243"/>
    <n v="45"/>
    <n v="6"/>
    <n v="221"/>
    <x v="2"/>
    <x v="5"/>
    <n v="1"/>
  </r>
  <r>
    <x v="4"/>
    <x v="6"/>
    <n v="1"/>
    <n v="50"/>
    <n v="7"/>
    <n v="219"/>
    <n v="46"/>
    <n v="1"/>
    <n v="221"/>
    <x v="19"/>
    <x v="7"/>
    <n v="1"/>
  </r>
  <r>
    <x v="8"/>
    <x v="2"/>
    <n v="1"/>
    <n v="50"/>
    <n v="8"/>
    <n v="198"/>
    <n v="48.1"/>
    <n v="7"/>
    <n v="199"/>
    <x v="13"/>
    <x v="2"/>
    <n v="1"/>
  </r>
  <r>
    <x v="5"/>
    <x v="16"/>
    <n v="1"/>
    <n v="50"/>
    <n v="7"/>
    <n v="272"/>
    <n v="33.200000000000003"/>
    <n v="10"/>
    <n v="141"/>
    <x v="21"/>
    <x v="2"/>
    <n v="1"/>
  </r>
  <r>
    <x v="12"/>
    <x v="5"/>
    <n v="1"/>
    <n v="46.5"/>
    <n v="10"/>
    <n v="137"/>
    <n v="31.1"/>
    <n v="5"/>
    <n v="141"/>
    <x v="1"/>
    <x v="0"/>
    <n v="1"/>
  </r>
  <r>
    <x v="4"/>
    <x v="7"/>
    <n v="1"/>
    <n v="50"/>
    <n v="6"/>
    <n v="229"/>
    <n v="48.5"/>
    <n v="6"/>
    <n v="232"/>
    <x v="13"/>
    <x v="9"/>
    <n v="1"/>
  </r>
  <r>
    <x v="0"/>
    <x v="2"/>
    <n v="1"/>
    <n v="47"/>
    <n v="10"/>
    <n v="231"/>
    <n v="38.5"/>
    <n v="2"/>
    <n v="232"/>
    <x v="17"/>
    <x v="2"/>
    <n v="1"/>
  </r>
  <r>
    <x v="2"/>
    <x v="4"/>
    <n v="1"/>
    <n v="49.5"/>
    <n v="10"/>
    <n v="196"/>
    <n v="40.4"/>
    <n v="3"/>
    <n v="197"/>
    <x v="11"/>
    <x v="3"/>
    <n v="1"/>
  </r>
  <r>
    <x v="15"/>
    <x v="16"/>
    <n v="1"/>
    <n v="48.2"/>
    <n v="10"/>
    <n v="177"/>
    <n v="38"/>
    <n v="5"/>
    <n v="180"/>
    <x v="26"/>
    <x v="6"/>
    <n v="1"/>
  </r>
  <r>
    <x v="10"/>
    <x v="4"/>
    <n v="1"/>
    <n v="46.3"/>
    <n v="10"/>
    <n v="201"/>
    <n v="46.2"/>
    <n v="7"/>
    <n v="202"/>
    <x v="36"/>
    <x v="3"/>
    <n v="1"/>
  </r>
  <r>
    <x v="6"/>
    <x v="5"/>
    <n v="1"/>
    <n v="45"/>
    <n v="8"/>
    <n v="164"/>
    <n v="37.299999999999997"/>
    <n v="5"/>
    <n v="166"/>
    <x v="33"/>
    <x v="0"/>
    <n v="1"/>
  </r>
  <r>
    <x v="6"/>
    <x v="5"/>
    <n v="1"/>
    <n v="50"/>
    <n v="6"/>
    <n v="219"/>
    <n v="49.2"/>
    <n v="10"/>
    <n v="213"/>
    <x v="39"/>
    <x v="5"/>
    <n v="1"/>
  </r>
  <r>
    <x v="10"/>
    <x v="0"/>
    <n v="1"/>
    <n v="50"/>
    <n v="5"/>
    <n v="266"/>
    <n v="50"/>
    <n v="9"/>
    <n v="239"/>
    <x v="0"/>
    <x v="9"/>
    <n v="1"/>
  </r>
  <r>
    <x v="13"/>
    <x v="16"/>
    <n v="1"/>
    <n v="50"/>
    <n v="9"/>
    <n v="154"/>
    <n v="39.1"/>
    <n v="5"/>
    <n v="155"/>
    <x v="3"/>
    <x v="6"/>
    <n v="1"/>
  </r>
  <r>
    <x v="5"/>
    <x v="10"/>
    <n v="1"/>
    <n v="50"/>
    <n v="4"/>
    <n v="315"/>
    <n v="36.200000000000003"/>
    <n v="10"/>
    <n v="190"/>
    <x v="5"/>
    <x v="2"/>
    <n v="1"/>
  </r>
  <r>
    <x v="4"/>
    <x v="4"/>
    <n v="1"/>
    <n v="47"/>
    <n v="3"/>
    <n v="250"/>
    <n v="41"/>
    <n v="3"/>
    <n v="251"/>
    <x v="7"/>
    <x v="3"/>
    <n v="1"/>
  </r>
  <r>
    <x v="4"/>
    <x v="7"/>
    <n v="1"/>
    <n v="50"/>
    <n v="7"/>
    <n v="160"/>
    <n v="38.299999999999997"/>
    <n v="1"/>
    <n v="164"/>
    <x v="22"/>
    <x v="9"/>
    <n v="1"/>
  </r>
  <r>
    <x v="3"/>
    <x v="9"/>
    <n v="1"/>
    <n v="50"/>
    <n v="7"/>
    <n v="354"/>
    <n v="48.3"/>
    <n v="10"/>
    <n v="255"/>
    <x v="4"/>
    <x v="3"/>
    <n v="1"/>
  </r>
  <r>
    <x v="0"/>
    <x v="9"/>
    <n v="1"/>
    <n v="50"/>
    <n v="8"/>
    <n v="214"/>
    <n v="34.299999999999997"/>
    <n v="1"/>
    <n v="215"/>
    <x v="2"/>
    <x v="8"/>
    <n v="1"/>
  </r>
  <r>
    <x v="3"/>
    <x v="6"/>
    <n v="1"/>
    <n v="47.3"/>
    <n v="10"/>
    <n v="171"/>
    <n v="48.5"/>
    <n v="4"/>
    <n v="172"/>
    <x v="45"/>
    <x v="7"/>
    <n v="1"/>
  </r>
  <r>
    <x v="10"/>
    <x v="4"/>
    <n v="1"/>
    <n v="50"/>
    <n v="9"/>
    <n v="233"/>
    <n v="39.1"/>
    <n v="2"/>
    <n v="236"/>
    <x v="5"/>
    <x v="3"/>
    <n v="1"/>
  </r>
  <r>
    <x v="9"/>
    <x v="7"/>
    <n v="1"/>
    <n v="48.1"/>
    <n v="10"/>
    <n v="156"/>
    <n v="44.2"/>
    <n v="3"/>
    <n v="158"/>
    <x v="28"/>
    <x v="9"/>
    <n v="1"/>
  </r>
  <r>
    <x v="9"/>
    <x v="5"/>
    <n v="1"/>
    <n v="50"/>
    <n v="5"/>
    <n v="360"/>
    <n v="43.4"/>
    <n v="10"/>
    <n v="252"/>
    <x v="18"/>
    <x v="4"/>
    <n v="1"/>
  </r>
  <r>
    <x v="5"/>
    <x v="4"/>
    <n v="1"/>
    <n v="50"/>
    <n v="5"/>
    <n v="214"/>
    <n v="49.1"/>
    <n v="6"/>
    <n v="215"/>
    <x v="22"/>
    <x v="3"/>
    <n v="1"/>
  </r>
  <r>
    <x v="5"/>
    <x v="5"/>
    <n v="1"/>
    <n v="50"/>
    <n v="9"/>
    <n v="311"/>
    <n v="50"/>
    <n v="9"/>
    <n v="245"/>
    <x v="24"/>
    <x v="2"/>
    <n v="1"/>
  </r>
  <r>
    <x v="9"/>
    <x v="5"/>
    <n v="1"/>
    <n v="49.2"/>
    <n v="10"/>
    <n v="201"/>
    <n v="37.200000000000003"/>
    <n v="10"/>
    <n v="132"/>
    <x v="24"/>
    <x v="4"/>
    <n v="1"/>
  </r>
  <r>
    <x v="6"/>
    <x v="2"/>
    <n v="1"/>
    <n v="50"/>
    <n v="8"/>
    <n v="250"/>
    <n v="46.2"/>
    <n v="7"/>
    <n v="254"/>
    <x v="11"/>
    <x v="2"/>
    <n v="1"/>
  </r>
  <r>
    <x v="12"/>
    <x v="0"/>
    <n v="1"/>
    <n v="46"/>
    <n v="10"/>
    <n v="153"/>
    <n v="35.200000000000003"/>
    <n v="2"/>
    <n v="156"/>
    <x v="1"/>
    <x v="12"/>
    <n v="1"/>
  </r>
  <r>
    <x v="6"/>
    <x v="5"/>
    <n v="1"/>
    <n v="50"/>
    <n v="4"/>
    <n v="277"/>
    <n v="45.2"/>
    <n v="9"/>
    <n v="238"/>
    <x v="33"/>
    <x v="5"/>
    <n v="1"/>
  </r>
  <r>
    <x v="9"/>
    <x v="4"/>
    <n v="1"/>
    <n v="42.4"/>
    <n v="10"/>
    <n v="168"/>
    <n v="43.2"/>
    <n v="8"/>
    <n v="169"/>
    <x v="2"/>
    <x v="3"/>
    <n v="1"/>
  </r>
  <r>
    <x v="18"/>
    <x v="21"/>
    <n v="1"/>
    <n v="50"/>
    <n v="9"/>
    <n v="254"/>
    <n v="48.5"/>
    <n v="10"/>
    <n v="176"/>
    <x v="6"/>
    <x v="17"/>
    <n v="1"/>
  </r>
  <r>
    <x v="10"/>
    <x v="9"/>
    <n v="1"/>
    <n v="50"/>
    <n v="7"/>
    <n v="221"/>
    <n v="46"/>
    <n v="10"/>
    <n v="194"/>
    <x v="34"/>
    <x v="9"/>
    <n v="1"/>
  </r>
  <r>
    <x v="2"/>
    <x v="3"/>
    <n v="1"/>
    <n v="50"/>
    <n v="6"/>
    <n v="271"/>
    <n v="46.5"/>
    <n v="6"/>
    <n v="272"/>
    <x v="22"/>
    <x v="4"/>
    <n v="1"/>
  </r>
  <r>
    <x v="20"/>
    <x v="9"/>
    <n v="1"/>
    <n v="24"/>
    <n v="10"/>
    <n v="65"/>
    <n v="7.5"/>
    <n v="1"/>
    <n v="66"/>
    <x v="12"/>
    <x v="8"/>
    <n v="1"/>
  </r>
  <r>
    <x v="4"/>
    <x v="4"/>
    <n v="1"/>
    <n v="48.4"/>
    <n v="10"/>
    <n v="230"/>
    <n v="49.2"/>
    <n v="3"/>
    <n v="234"/>
    <x v="17"/>
    <x v="3"/>
    <n v="1"/>
  </r>
  <r>
    <x v="2"/>
    <x v="10"/>
    <n v="1"/>
    <n v="49.5"/>
    <n v="10"/>
    <n v="244"/>
    <n v="47"/>
    <n v="3"/>
    <n v="245"/>
    <x v="29"/>
    <x v="5"/>
    <n v="1"/>
  </r>
  <r>
    <x v="4"/>
    <x v="6"/>
    <n v="1"/>
    <n v="50"/>
    <n v="5"/>
    <n v="272"/>
    <n v="31.5"/>
    <n v="10"/>
    <n v="110"/>
    <x v="28"/>
    <x v="8"/>
    <n v="1"/>
  </r>
  <r>
    <x v="8"/>
    <x v="3"/>
    <n v="1"/>
    <n v="49.4"/>
    <n v="10"/>
    <n v="245"/>
    <n v="50"/>
    <n v="9"/>
    <n v="246"/>
    <x v="29"/>
    <x v="4"/>
    <n v="1"/>
  </r>
  <r>
    <x v="4"/>
    <x v="6"/>
    <n v="1"/>
    <n v="50"/>
    <n v="5"/>
    <n v="266"/>
    <n v="50"/>
    <n v="9"/>
    <n v="209"/>
    <x v="19"/>
    <x v="8"/>
    <n v="1"/>
  </r>
  <r>
    <x v="6"/>
    <x v="7"/>
    <n v="1"/>
    <n v="41.2"/>
    <n v="10"/>
    <n v="139"/>
    <n v="23.3"/>
    <n v="0"/>
    <n v="140"/>
    <x v="21"/>
    <x v="9"/>
    <n v="1"/>
  </r>
  <r>
    <x v="4"/>
    <x v="3"/>
    <n v="1"/>
    <n v="32.200000000000003"/>
    <n v="10"/>
    <n v="151"/>
    <n v="23.1"/>
    <n v="9"/>
    <n v="152"/>
    <x v="18"/>
    <x v="4"/>
    <n v="1"/>
  </r>
  <r>
    <x v="5"/>
    <x v="10"/>
    <n v="1"/>
    <n v="50"/>
    <n v="7"/>
    <n v="211"/>
    <n v="36"/>
    <n v="8"/>
    <n v="173"/>
    <x v="22"/>
    <x v="2"/>
    <n v="1"/>
  </r>
  <r>
    <x v="4"/>
    <x v="4"/>
    <n v="1"/>
    <n v="50"/>
    <n v="6"/>
    <n v="270"/>
    <n v="49.5"/>
    <n v="10"/>
    <n v="269"/>
    <x v="42"/>
    <x v="8"/>
    <n v="1"/>
  </r>
  <r>
    <x v="4"/>
    <x v="2"/>
    <n v="1"/>
    <n v="50"/>
    <n v="7"/>
    <n v="247"/>
    <n v="48.1"/>
    <n v="10"/>
    <n v="233"/>
    <x v="11"/>
    <x v="8"/>
    <n v="1"/>
  </r>
  <r>
    <x v="2"/>
    <x v="6"/>
    <n v="1"/>
    <n v="49.1"/>
    <n v="10"/>
    <n v="206"/>
    <n v="46.4"/>
    <n v="5"/>
    <n v="210"/>
    <x v="0"/>
    <x v="7"/>
    <n v="1"/>
  </r>
  <r>
    <x v="16"/>
    <x v="1"/>
    <n v="1"/>
    <n v="50"/>
    <n v="8"/>
    <n v="206"/>
    <n v="44"/>
    <n v="7"/>
    <n v="207"/>
    <x v="1"/>
    <x v="13"/>
    <n v="1"/>
  </r>
  <r>
    <x v="10"/>
    <x v="10"/>
    <n v="1"/>
    <n v="43.3"/>
    <n v="10"/>
    <n v="112"/>
    <n v="20.5"/>
    <n v="0"/>
    <n v="113"/>
    <x v="21"/>
    <x v="5"/>
    <n v="1"/>
  </r>
  <r>
    <x v="5"/>
    <x v="10"/>
    <n v="1"/>
    <n v="50"/>
    <n v="9"/>
    <n v="163"/>
    <n v="44.4"/>
    <n v="2"/>
    <n v="166"/>
    <x v="16"/>
    <x v="5"/>
    <n v="1"/>
  </r>
  <r>
    <x v="3"/>
    <x v="0"/>
    <n v="1"/>
    <n v="50"/>
    <n v="8"/>
    <n v="283"/>
    <n v="49.5"/>
    <n v="9"/>
    <n v="284"/>
    <x v="33"/>
    <x v="12"/>
    <n v="1"/>
  </r>
  <r>
    <x v="11"/>
    <x v="10"/>
    <n v="1"/>
    <n v="42.3"/>
    <n v="10"/>
    <n v="179"/>
    <n v="38.4"/>
    <n v="3"/>
    <n v="181"/>
    <x v="36"/>
    <x v="5"/>
    <n v="1"/>
  </r>
  <r>
    <x v="10"/>
    <x v="10"/>
    <n v="1"/>
    <n v="34"/>
    <n v="6"/>
    <n v="170"/>
    <n v="33.5"/>
    <n v="10"/>
    <n v="146"/>
    <x v="41"/>
    <x v="9"/>
    <n v="1"/>
  </r>
  <r>
    <x v="9"/>
    <x v="0"/>
    <n v="1"/>
    <n v="50"/>
    <n v="7"/>
    <n v="244"/>
    <n v="50"/>
    <n v="9"/>
    <n v="222"/>
    <x v="22"/>
    <x v="4"/>
    <n v="1"/>
  </r>
  <r>
    <x v="2"/>
    <x v="5"/>
    <n v="1"/>
    <n v="49.1"/>
    <n v="10"/>
    <n v="191"/>
    <n v="43.5"/>
    <n v="6"/>
    <n v="195"/>
    <x v="12"/>
    <x v="0"/>
    <n v="1"/>
  </r>
  <r>
    <x v="4"/>
    <x v="12"/>
    <n v="1"/>
    <n v="50"/>
    <n v="3"/>
    <n v="362"/>
    <n v="43.5"/>
    <n v="10"/>
    <n v="162"/>
    <x v="5"/>
    <x v="8"/>
    <n v="1"/>
  </r>
  <r>
    <x v="6"/>
    <x v="0"/>
    <n v="1"/>
    <n v="50"/>
    <n v="9"/>
    <n v="272"/>
    <n v="50"/>
    <n v="7"/>
    <n v="235"/>
    <x v="29"/>
    <x v="5"/>
    <n v="1"/>
  </r>
  <r>
    <x v="4"/>
    <x v="4"/>
    <n v="1"/>
    <n v="50"/>
    <n v="9"/>
    <n v="298"/>
    <n v="49.2"/>
    <n v="4"/>
    <n v="299"/>
    <x v="17"/>
    <x v="3"/>
    <n v="1"/>
  </r>
  <r>
    <x v="6"/>
    <x v="9"/>
    <n v="1"/>
    <n v="50"/>
    <n v="8"/>
    <n v="184"/>
    <n v="39"/>
    <n v="10"/>
    <n v="139"/>
    <x v="33"/>
    <x v="5"/>
    <n v="1"/>
  </r>
  <r>
    <x v="9"/>
    <x v="6"/>
    <n v="1"/>
    <n v="50"/>
    <n v="10"/>
    <n v="182"/>
    <n v="46.2"/>
    <n v="10"/>
    <n v="160"/>
    <x v="29"/>
    <x v="4"/>
    <n v="1"/>
  </r>
  <r>
    <x v="15"/>
    <x v="7"/>
    <n v="1"/>
    <n v="50"/>
    <n v="6"/>
    <n v="212"/>
    <n v="44.4"/>
    <n v="10"/>
    <n v="149"/>
    <x v="26"/>
    <x v="14"/>
    <n v="1"/>
  </r>
  <r>
    <x v="6"/>
    <x v="7"/>
    <n v="1"/>
    <n v="50"/>
    <n v="9"/>
    <n v="248"/>
    <n v="29.5"/>
    <n v="4"/>
    <n v="154"/>
    <x v="21"/>
    <x v="5"/>
    <n v="1"/>
  </r>
  <r>
    <x v="12"/>
    <x v="6"/>
    <n v="1"/>
    <n v="50"/>
    <n v="9"/>
    <n v="250"/>
    <n v="45.1"/>
    <n v="4"/>
    <n v="251"/>
    <x v="3"/>
    <x v="7"/>
    <n v="1"/>
  </r>
  <r>
    <x v="10"/>
    <x v="3"/>
    <n v="1"/>
    <n v="50"/>
    <n v="7"/>
    <n v="203"/>
    <n v="48.3"/>
    <n v="5"/>
    <n v="206"/>
    <x v="22"/>
    <x v="4"/>
    <n v="1"/>
  </r>
  <r>
    <x v="4"/>
    <x v="4"/>
    <n v="1"/>
    <n v="49.2"/>
    <n v="10"/>
    <n v="244"/>
    <n v="8"/>
    <n v="5"/>
    <n v="35"/>
    <x v="20"/>
    <x v="8"/>
    <n v="1"/>
  </r>
  <r>
    <x v="10"/>
    <x v="6"/>
    <n v="1"/>
    <n v="50"/>
    <n v="7"/>
    <n v="243"/>
    <n v="49.3"/>
    <n v="8"/>
    <n v="246"/>
    <x v="42"/>
    <x v="7"/>
    <n v="1"/>
  </r>
  <r>
    <x v="5"/>
    <x v="9"/>
    <n v="1"/>
    <n v="50"/>
    <n v="6"/>
    <n v="228"/>
    <n v="41.5"/>
    <n v="3"/>
    <n v="229"/>
    <x v="11"/>
    <x v="8"/>
    <n v="1"/>
  </r>
  <r>
    <x v="4"/>
    <x v="4"/>
    <n v="1"/>
    <n v="50"/>
    <n v="6"/>
    <n v="260"/>
    <n v="47.4"/>
    <n v="5"/>
    <n v="261"/>
    <x v="21"/>
    <x v="3"/>
    <n v="1"/>
  </r>
  <r>
    <x v="12"/>
    <x v="1"/>
    <n v="1"/>
    <n v="50"/>
    <n v="5"/>
    <n v="278"/>
    <n v="50"/>
    <n v="7"/>
    <n v="265"/>
    <x v="1"/>
    <x v="11"/>
    <n v="1"/>
  </r>
  <r>
    <x v="2"/>
    <x v="6"/>
    <n v="1"/>
    <n v="49.1"/>
    <n v="10"/>
    <n v="195"/>
    <n v="37.299999999999997"/>
    <n v="2"/>
    <n v="196"/>
    <x v="0"/>
    <x v="7"/>
    <n v="1"/>
  </r>
  <r>
    <x v="4"/>
    <x v="2"/>
    <n v="1"/>
    <n v="50"/>
    <n v="6"/>
    <n v="208"/>
    <n v="48.2"/>
    <n v="10"/>
    <n v="186"/>
    <x v="16"/>
    <x v="8"/>
    <n v="1"/>
  </r>
  <r>
    <x v="2"/>
    <x v="4"/>
    <n v="1"/>
    <n v="45.4"/>
    <n v="10"/>
    <n v="165"/>
    <n v="25"/>
    <n v="1"/>
    <n v="166"/>
    <x v="33"/>
    <x v="3"/>
    <n v="1"/>
  </r>
  <r>
    <x v="10"/>
    <x v="10"/>
    <n v="1"/>
    <n v="39"/>
    <n v="5"/>
    <n v="186"/>
    <n v="39"/>
    <n v="9"/>
    <n v="186"/>
    <x v="41"/>
    <x v="5"/>
    <n v="1"/>
  </r>
  <r>
    <x v="4"/>
    <x v="10"/>
    <n v="1"/>
    <n v="50"/>
    <n v="5"/>
    <n v="332"/>
    <n v="36"/>
    <n v="10"/>
    <n v="108"/>
    <x v="36"/>
    <x v="8"/>
    <n v="1"/>
  </r>
  <r>
    <x v="4"/>
    <x v="4"/>
    <n v="1"/>
    <n v="50"/>
    <n v="8"/>
    <n v="292"/>
    <n v="50"/>
    <n v="8"/>
    <n v="288"/>
    <x v="4"/>
    <x v="8"/>
    <n v="1"/>
  </r>
  <r>
    <x v="8"/>
    <x v="9"/>
    <n v="1"/>
    <n v="41"/>
    <n v="10"/>
    <n v="117"/>
    <n v="12.2"/>
    <n v="0"/>
    <n v="118"/>
    <x v="2"/>
    <x v="8"/>
    <n v="1"/>
  </r>
  <r>
    <x v="8"/>
    <x v="10"/>
    <n v="1"/>
    <n v="50"/>
    <n v="4"/>
    <n v="244"/>
    <n v="42.5"/>
    <n v="3"/>
    <n v="246"/>
    <x v="45"/>
    <x v="5"/>
    <n v="1"/>
  </r>
  <r>
    <x v="5"/>
    <x v="10"/>
    <n v="1"/>
    <n v="50"/>
    <n v="9"/>
    <n v="234"/>
    <n v="45"/>
    <n v="10"/>
    <n v="167"/>
    <x v="5"/>
    <x v="2"/>
    <n v="1"/>
  </r>
  <r>
    <x v="2"/>
    <x v="6"/>
    <n v="1"/>
    <n v="50"/>
    <n v="8"/>
    <n v="167"/>
    <n v="38.299999999999997"/>
    <n v="3"/>
    <n v="168"/>
    <x v="28"/>
    <x v="7"/>
    <n v="1"/>
  </r>
  <r>
    <x v="12"/>
    <x v="4"/>
    <n v="1"/>
    <n v="49.4"/>
    <n v="10"/>
    <n v="307"/>
    <n v="46"/>
    <n v="10"/>
    <n v="228"/>
    <x v="18"/>
    <x v="11"/>
    <n v="1"/>
  </r>
  <r>
    <x v="3"/>
    <x v="2"/>
    <n v="1"/>
    <n v="49.4"/>
    <n v="10"/>
    <n v="147"/>
    <n v="46.4"/>
    <n v="4"/>
    <n v="148"/>
    <x v="22"/>
    <x v="2"/>
    <n v="1"/>
  </r>
  <r>
    <x v="6"/>
    <x v="5"/>
    <n v="1"/>
    <n v="49.4"/>
    <n v="10"/>
    <n v="280"/>
    <n v="40"/>
    <n v="2"/>
    <n v="281"/>
    <x v="24"/>
    <x v="0"/>
    <n v="1"/>
  </r>
  <r>
    <x v="0"/>
    <x v="3"/>
    <n v="1"/>
    <n v="47"/>
    <n v="10"/>
    <n v="188"/>
    <n v="21"/>
    <n v="3"/>
    <n v="191"/>
    <x v="18"/>
    <x v="4"/>
    <n v="1"/>
  </r>
  <r>
    <x v="4"/>
    <x v="2"/>
    <n v="1"/>
    <n v="50"/>
    <n v="9"/>
    <n v="223"/>
    <n v="47"/>
    <n v="4"/>
    <n v="227"/>
    <x v="24"/>
    <x v="2"/>
    <n v="1"/>
  </r>
  <r>
    <x v="6"/>
    <x v="5"/>
    <n v="1"/>
    <n v="48.5"/>
    <n v="10"/>
    <n v="249"/>
    <n v="34.200000000000003"/>
    <n v="10"/>
    <n v="139"/>
    <x v="11"/>
    <x v="5"/>
    <n v="1"/>
  </r>
  <r>
    <x v="0"/>
    <x v="10"/>
    <n v="1"/>
    <n v="49"/>
    <n v="10"/>
    <n v="192"/>
    <n v="48.2"/>
    <n v="3"/>
    <n v="193"/>
    <x v="33"/>
    <x v="5"/>
    <n v="1"/>
  </r>
  <r>
    <x v="3"/>
    <x v="3"/>
    <n v="1"/>
    <n v="43.4"/>
    <n v="10"/>
    <n v="122"/>
    <n v="25.4"/>
    <n v="3"/>
    <n v="123"/>
    <x v="2"/>
    <x v="4"/>
    <n v="1"/>
  </r>
  <r>
    <x v="12"/>
    <x v="0"/>
    <n v="1"/>
    <n v="50"/>
    <n v="9"/>
    <n v="260"/>
    <n v="47.5"/>
    <n v="10"/>
    <n v="215"/>
    <x v="1"/>
    <x v="11"/>
    <n v="1"/>
  </r>
  <r>
    <x v="4"/>
    <x v="3"/>
    <n v="1"/>
    <n v="50"/>
    <n v="8"/>
    <n v="302"/>
    <n v="39.5"/>
    <n v="10"/>
    <n v="153"/>
    <x v="38"/>
    <x v="8"/>
    <n v="1"/>
  </r>
  <r>
    <x v="8"/>
    <x v="10"/>
    <n v="1"/>
    <n v="50"/>
    <n v="9"/>
    <n v="249"/>
    <n v="47.4"/>
    <n v="3"/>
    <n v="250"/>
    <x v="13"/>
    <x v="5"/>
    <n v="1"/>
  </r>
  <r>
    <x v="4"/>
    <x v="22"/>
    <n v="1"/>
    <n v="50"/>
    <n v="8"/>
    <n v="255"/>
    <n v="41.3"/>
    <n v="10"/>
    <n v="162"/>
    <x v="19"/>
    <x v="8"/>
    <n v="1"/>
  </r>
  <r>
    <x v="3"/>
    <x v="5"/>
    <n v="1"/>
    <n v="49.5"/>
    <n v="10"/>
    <n v="179"/>
    <n v="39"/>
    <n v="10"/>
    <n v="98"/>
    <x v="11"/>
    <x v="3"/>
    <n v="1"/>
  </r>
  <r>
    <x v="6"/>
    <x v="0"/>
    <n v="1"/>
    <n v="50"/>
    <n v="4"/>
    <n v="302"/>
    <n v="50"/>
    <n v="9"/>
    <n v="295"/>
    <x v="36"/>
    <x v="5"/>
    <n v="1"/>
  </r>
  <r>
    <x v="10"/>
    <x v="10"/>
    <n v="1"/>
    <n v="33.200000000000003"/>
    <n v="10"/>
    <n v="114"/>
    <n v="45.1"/>
    <n v="6"/>
    <n v="116"/>
    <x v="33"/>
    <x v="5"/>
    <n v="1"/>
  </r>
  <r>
    <x v="6"/>
    <x v="4"/>
    <n v="1"/>
    <n v="50"/>
    <n v="7"/>
    <n v="279"/>
    <n v="42.3"/>
    <n v="10"/>
    <n v="202"/>
    <x v="39"/>
    <x v="5"/>
    <n v="1"/>
  </r>
  <r>
    <x v="2"/>
    <x v="4"/>
    <n v="1"/>
    <n v="41.5"/>
    <n v="10"/>
    <n v="133"/>
    <n v="26.2"/>
    <n v="1"/>
    <n v="137"/>
    <x v="0"/>
    <x v="3"/>
    <n v="1"/>
  </r>
  <r>
    <x v="4"/>
    <x v="6"/>
    <n v="1"/>
    <n v="48.5"/>
    <n v="10"/>
    <n v="196"/>
    <n v="50"/>
    <n v="9"/>
    <n v="196"/>
    <x v="19"/>
    <x v="7"/>
    <n v="1"/>
  </r>
  <r>
    <x v="13"/>
    <x v="20"/>
    <n v="1"/>
    <n v="49.1"/>
    <n v="10"/>
    <n v="168"/>
    <n v="42.4"/>
    <n v="3"/>
    <n v="169"/>
    <x v="3"/>
    <x v="1"/>
    <n v="1"/>
  </r>
  <r>
    <x v="6"/>
    <x v="6"/>
    <n v="1"/>
    <n v="50"/>
    <n v="6"/>
    <n v="260"/>
    <n v="34.299999999999997"/>
    <n v="3"/>
    <n v="194"/>
    <x v="25"/>
    <x v="5"/>
    <n v="1"/>
  </r>
  <r>
    <x v="6"/>
    <x v="5"/>
    <n v="1"/>
    <n v="45"/>
    <n v="9"/>
    <n v="191"/>
    <n v="42.2"/>
    <n v="5"/>
    <n v="195"/>
    <x v="7"/>
    <x v="0"/>
    <n v="1"/>
  </r>
  <r>
    <x v="5"/>
    <x v="10"/>
    <n v="1"/>
    <n v="43.2"/>
    <n v="10"/>
    <n v="191"/>
    <n v="39.200000000000003"/>
    <n v="4"/>
    <n v="192"/>
    <x v="5"/>
    <x v="5"/>
    <n v="1"/>
  </r>
  <r>
    <x v="4"/>
    <x v="5"/>
    <n v="1"/>
    <n v="50"/>
    <n v="9"/>
    <n v="376"/>
    <n v="46.2"/>
    <n v="9"/>
    <n v="312"/>
    <x v="18"/>
    <x v="8"/>
    <n v="1"/>
  </r>
  <r>
    <x v="4"/>
    <x v="7"/>
    <n v="1"/>
    <n v="30"/>
    <n v="9"/>
    <n v="101"/>
    <n v="29.3"/>
    <n v="10"/>
    <n v="87"/>
    <x v="22"/>
    <x v="8"/>
    <n v="1"/>
  </r>
  <r>
    <x v="0"/>
    <x v="11"/>
    <n v="1"/>
    <n v="50"/>
    <n v="6"/>
    <n v="289"/>
    <n v="43"/>
    <n v="10"/>
    <n v="228"/>
    <x v="23"/>
    <x v="0"/>
    <n v="1"/>
  </r>
  <r>
    <x v="11"/>
    <x v="11"/>
    <n v="1"/>
    <n v="46.3"/>
    <n v="10"/>
    <n v="184"/>
    <n v="46"/>
    <n v="8"/>
    <n v="185"/>
    <x v="20"/>
    <x v="11"/>
    <n v="1"/>
  </r>
  <r>
    <x v="6"/>
    <x v="3"/>
    <n v="1"/>
    <n v="43.3"/>
    <n v="10"/>
    <n v="146"/>
    <n v="44.3"/>
    <n v="10"/>
    <n v="110"/>
    <x v="16"/>
    <x v="5"/>
    <n v="1"/>
  </r>
  <r>
    <x v="8"/>
    <x v="4"/>
    <n v="1"/>
    <n v="50"/>
    <n v="7"/>
    <n v="269"/>
    <n v="39.299999999999997"/>
    <n v="2"/>
    <n v="271"/>
    <x v="36"/>
    <x v="3"/>
    <n v="1"/>
  </r>
  <r>
    <x v="14"/>
    <x v="1"/>
    <n v="1"/>
    <n v="50"/>
    <n v="4"/>
    <n v="276"/>
    <n v="50"/>
    <n v="9"/>
    <n v="269"/>
    <x v="1"/>
    <x v="15"/>
    <n v="1"/>
  </r>
  <r>
    <x v="1"/>
    <x v="6"/>
    <n v="1"/>
    <n v="50"/>
    <n v="9"/>
    <n v="142"/>
    <n v="23.2"/>
    <n v="4"/>
    <n v="144"/>
    <x v="2"/>
    <x v="7"/>
    <n v="1"/>
  </r>
  <r>
    <x v="4"/>
    <x v="2"/>
    <n v="1"/>
    <n v="48.5"/>
    <n v="10"/>
    <n v="198"/>
    <n v="48.3"/>
    <n v="6"/>
    <n v="199"/>
    <x v="36"/>
    <x v="2"/>
    <n v="1"/>
  </r>
  <r>
    <x v="5"/>
    <x v="5"/>
    <n v="1"/>
    <n v="50"/>
    <n v="10"/>
    <n v="191"/>
    <n v="47.4"/>
    <n v="6"/>
    <n v="192"/>
    <x v="12"/>
    <x v="0"/>
    <n v="1"/>
  </r>
  <r>
    <x v="6"/>
    <x v="11"/>
    <n v="1"/>
    <n v="39.299999999999997"/>
    <n v="10"/>
    <n v="233"/>
    <n v="40"/>
    <n v="8"/>
    <n v="163"/>
    <x v="29"/>
    <x v="5"/>
    <n v="1"/>
  </r>
  <r>
    <x v="6"/>
    <x v="5"/>
    <n v="1"/>
    <n v="50"/>
    <n v="4"/>
    <n v="316"/>
    <n v="41.1"/>
    <n v="10"/>
    <n v="181"/>
    <x v="18"/>
    <x v="5"/>
    <n v="1"/>
  </r>
  <r>
    <x v="9"/>
    <x v="9"/>
    <n v="1"/>
    <n v="49.5"/>
    <n v="10"/>
    <n v="156"/>
    <n v="47.2"/>
    <n v="6"/>
    <n v="159"/>
    <x v="37"/>
    <x v="8"/>
    <n v="1"/>
  </r>
  <r>
    <x v="2"/>
    <x v="5"/>
    <n v="1"/>
    <n v="46.3"/>
    <n v="10"/>
    <n v="146"/>
    <n v="47.3"/>
    <n v="8"/>
    <n v="150"/>
    <x v="29"/>
    <x v="0"/>
    <n v="1"/>
  </r>
  <r>
    <x v="3"/>
    <x v="2"/>
    <n v="1"/>
    <n v="50"/>
    <n v="9"/>
    <n v="247"/>
    <n v="43.4"/>
    <n v="10"/>
    <n v="225"/>
    <x v="18"/>
    <x v="3"/>
    <n v="1"/>
  </r>
  <r>
    <x v="6"/>
    <x v="5"/>
    <n v="1"/>
    <n v="43"/>
    <n v="9"/>
    <n v="181"/>
    <n v="43"/>
    <n v="9"/>
    <n v="131"/>
    <x v="27"/>
    <x v="5"/>
    <n v="1"/>
  </r>
  <r>
    <x v="6"/>
    <x v="2"/>
    <n v="1"/>
    <n v="47.4"/>
    <n v="10"/>
    <n v="157"/>
    <n v="38.5"/>
    <n v="4"/>
    <n v="158"/>
    <x v="2"/>
    <x v="2"/>
    <n v="1"/>
  </r>
  <r>
    <x v="5"/>
    <x v="6"/>
    <n v="1"/>
    <n v="50"/>
    <n v="8"/>
    <n v="262"/>
    <n v="48.2"/>
    <n v="5"/>
    <n v="265"/>
    <x v="13"/>
    <x v="7"/>
    <n v="1"/>
  </r>
  <r>
    <x v="1"/>
    <x v="11"/>
    <n v="1"/>
    <n v="46.2"/>
    <n v="10"/>
    <n v="160"/>
    <n v="41.2"/>
    <n v="4"/>
    <n v="166"/>
    <x v="21"/>
    <x v="11"/>
    <n v="1"/>
  </r>
  <r>
    <x v="0"/>
    <x v="11"/>
    <n v="1"/>
    <n v="39.5"/>
    <n v="10"/>
    <n v="196"/>
    <n v="37.1"/>
    <n v="10"/>
    <n v="157"/>
    <x v="1"/>
    <x v="0"/>
    <n v="1"/>
  </r>
  <r>
    <x v="5"/>
    <x v="10"/>
    <n v="1"/>
    <n v="35"/>
    <n v="7"/>
    <n v="197"/>
    <n v="28.1"/>
    <n v="10"/>
    <n v="121"/>
    <x v="33"/>
    <x v="2"/>
    <n v="1"/>
  </r>
  <r>
    <x v="1"/>
    <x v="14"/>
    <n v="1"/>
    <n v="50"/>
    <n v="8"/>
    <n v="202"/>
    <n v="42.3"/>
    <n v="4"/>
    <n v="203"/>
    <x v="3"/>
    <x v="14"/>
    <n v="1"/>
  </r>
  <r>
    <x v="10"/>
    <x v="4"/>
    <n v="1"/>
    <n v="50"/>
    <n v="5"/>
    <n v="300"/>
    <n v="27.1"/>
    <n v="1"/>
    <n v="200"/>
    <x v="36"/>
    <x v="9"/>
    <n v="1"/>
  </r>
  <r>
    <x v="0"/>
    <x v="2"/>
    <n v="1"/>
    <n v="39.200000000000003"/>
    <n v="10"/>
    <n v="189"/>
    <n v="32.5"/>
    <n v="4"/>
    <n v="190"/>
    <x v="17"/>
    <x v="2"/>
    <n v="1"/>
  </r>
  <r>
    <x v="2"/>
    <x v="5"/>
    <n v="1"/>
    <n v="50"/>
    <n v="4"/>
    <n v="225"/>
    <n v="47"/>
    <n v="3"/>
    <n v="229"/>
    <x v="33"/>
    <x v="0"/>
    <n v="1"/>
  </r>
  <r>
    <x v="14"/>
    <x v="14"/>
    <n v="1"/>
    <n v="45"/>
    <n v="8"/>
    <n v="237"/>
    <n v="38"/>
    <n v="2"/>
    <n v="240"/>
    <x v="18"/>
    <x v="14"/>
    <n v="1"/>
  </r>
  <r>
    <x v="14"/>
    <x v="9"/>
    <n v="1"/>
    <n v="50"/>
    <n v="7"/>
    <n v="181"/>
    <n v="44.5"/>
    <n v="4"/>
    <n v="182"/>
    <x v="28"/>
    <x v="8"/>
    <n v="1"/>
  </r>
  <r>
    <x v="3"/>
    <x v="7"/>
    <n v="1"/>
    <n v="50"/>
    <n v="4"/>
    <n v="262"/>
    <n v="50"/>
    <n v="10"/>
    <n v="252"/>
    <x v="41"/>
    <x v="3"/>
    <n v="1"/>
  </r>
  <r>
    <x v="3"/>
    <x v="5"/>
    <n v="1"/>
    <n v="50"/>
    <n v="3"/>
    <n v="271"/>
    <n v="48.4"/>
    <n v="4"/>
    <n v="272"/>
    <x v="13"/>
    <x v="0"/>
    <n v="1"/>
  </r>
  <r>
    <x v="14"/>
    <x v="9"/>
    <n v="1"/>
    <n v="25.4"/>
    <n v="10"/>
    <n v="130"/>
    <n v="15.2"/>
    <n v="3"/>
    <n v="133"/>
    <x v="18"/>
    <x v="8"/>
    <n v="1"/>
  </r>
  <r>
    <x v="4"/>
    <x v="7"/>
    <n v="1"/>
    <n v="50"/>
    <n v="6"/>
    <n v="249"/>
    <n v="49.1"/>
    <n v="10"/>
    <n v="225"/>
    <x v="14"/>
    <x v="8"/>
    <n v="1"/>
  </r>
  <r>
    <x v="10"/>
    <x v="10"/>
    <n v="1"/>
    <n v="50"/>
    <n v="7"/>
    <n v="196"/>
    <n v="43.5"/>
    <n v="6"/>
    <n v="155"/>
    <x v="7"/>
    <x v="9"/>
    <n v="1"/>
  </r>
  <r>
    <x v="10"/>
    <x v="4"/>
    <n v="1"/>
    <n v="44.5"/>
    <n v="10"/>
    <n v="186"/>
    <n v="43.5"/>
    <n v="3"/>
    <n v="187"/>
    <x v="36"/>
    <x v="3"/>
    <n v="1"/>
  </r>
  <r>
    <x v="2"/>
    <x v="4"/>
    <n v="1"/>
    <n v="42.4"/>
    <n v="10"/>
    <n v="144"/>
    <n v="30.5"/>
    <n v="1"/>
    <n v="145"/>
    <x v="5"/>
    <x v="3"/>
    <n v="1"/>
  </r>
  <r>
    <x v="8"/>
    <x v="3"/>
    <n v="1"/>
    <n v="32.5"/>
    <n v="10"/>
    <n v="101"/>
    <n v="17.2"/>
    <n v="3"/>
    <n v="103"/>
    <x v="12"/>
    <x v="4"/>
    <n v="1"/>
  </r>
  <r>
    <x v="10"/>
    <x v="4"/>
    <n v="1"/>
    <n v="48"/>
    <n v="4"/>
    <n v="248"/>
    <n v="48"/>
    <n v="8"/>
    <n v="198"/>
    <x v="39"/>
    <x v="9"/>
    <n v="1"/>
  </r>
  <r>
    <x v="2"/>
    <x v="6"/>
    <n v="1"/>
    <n v="50"/>
    <n v="7"/>
    <n v="238"/>
    <n v="43.1"/>
    <n v="2"/>
    <n v="239"/>
    <x v="12"/>
    <x v="7"/>
    <n v="1"/>
  </r>
  <r>
    <x v="4"/>
    <x v="10"/>
    <n v="1"/>
    <n v="50"/>
    <n v="7"/>
    <n v="337"/>
    <n v="36.299999999999997"/>
    <n v="10"/>
    <n v="185"/>
    <x v="33"/>
    <x v="8"/>
    <n v="1"/>
  </r>
  <r>
    <x v="3"/>
    <x v="0"/>
    <n v="1"/>
    <n v="50"/>
    <n v="7"/>
    <n v="255"/>
    <n v="44.4"/>
    <n v="10"/>
    <n v="172"/>
    <x v="2"/>
    <x v="3"/>
    <n v="1"/>
  </r>
  <r>
    <x v="4"/>
    <x v="5"/>
    <n v="1"/>
    <n v="46.5"/>
    <n v="10"/>
    <n v="170"/>
    <n v="40.1"/>
    <n v="2"/>
    <n v="172"/>
    <x v="5"/>
    <x v="0"/>
    <n v="1"/>
  </r>
  <r>
    <x v="8"/>
    <x v="0"/>
    <n v="1"/>
    <n v="50"/>
    <n v="8"/>
    <n v="298"/>
    <n v="48"/>
    <n v="9"/>
    <n v="190"/>
    <x v="36"/>
    <x v="7"/>
    <n v="1"/>
  </r>
  <r>
    <x v="10"/>
    <x v="20"/>
    <n v="1"/>
    <n v="50"/>
    <n v="8"/>
    <n v="330"/>
    <n v="31.3"/>
    <n v="10"/>
    <n v="115"/>
    <x v="21"/>
    <x v="9"/>
    <n v="1"/>
  </r>
  <r>
    <x v="0"/>
    <x v="7"/>
    <n v="1"/>
    <n v="23"/>
    <n v="5"/>
    <n v="103"/>
    <n v="22.1"/>
    <n v="4"/>
    <n v="107"/>
    <x v="32"/>
    <x v="9"/>
    <n v="1"/>
  </r>
  <r>
    <x v="9"/>
    <x v="6"/>
    <n v="1"/>
    <n v="34.6"/>
    <n v="10"/>
    <n v="227"/>
    <n v="10"/>
    <n v="1"/>
    <n v="35"/>
    <x v="43"/>
    <x v="4"/>
    <n v="1"/>
  </r>
  <r>
    <x v="10"/>
    <x v="2"/>
    <n v="1"/>
    <n v="49.3"/>
    <n v="10"/>
    <n v="245"/>
    <n v="47"/>
    <n v="6"/>
    <n v="248"/>
    <x v="11"/>
    <x v="2"/>
    <n v="1"/>
  </r>
  <r>
    <x v="11"/>
    <x v="11"/>
    <n v="1"/>
    <n v="41.2"/>
    <n v="10"/>
    <n v="118"/>
    <n v="27"/>
    <n v="4"/>
    <n v="120"/>
    <x v="20"/>
    <x v="11"/>
    <n v="1"/>
  </r>
  <r>
    <x v="7"/>
    <x v="15"/>
    <n v="1"/>
    <n v="49.3"/>
    <n v="10"/>
    <n v="270"/>
    <n v="41.4"/>
    <n v="10"/>
    <n v="185"/>
    <x v="26"/>
    <x v="6"/>
    <n v="1"/>
  </r>
  <r>
    <x v="3"/>
    <x v="2"/>
    <n v="1"/>
    <n v="48.4"/>
    <n v="10"/>
    <n v="296"/>
    <n v="49.4"/>
    <n v="7"/>
    <n v="300"/>
    <x v="21"/>
    <x v="2"/>
    <n v="1"/>
  </r>
  <r>
    <x v="9"/>
    <x v="4"/>
    <n v="1"/>
    <n v="50"/>
    <n v="6"/>
    <n v="235"/>
    <n v="45.5"/>
    <n v="5"/>
    <n v="236"/>
    <x v="14"/>
    <x v="3"/>
    <n v="1"/>
  </r>
  <r>
    <x v="13"/>
    <x v="20"/>
    <n v="1"/>
    <n v="44"/>
    <n v="10"/>
    <n v="200"/>
    <n v="35"/>
    <n v="2"/>
    <n v="201"/>
    <x v="1"/>
    <x v="1"/>
    <n v="1"/>
  </r>
  <r>
    <x v="6"/>
    <x v="3"/>
    <n v="1"/>
    <n v="50"/>
    <n v="7"/>
    <n v="229"/>
    <n v="49.1"/>
    <n v="6"/>
    <n v="230"/>
    <x v="12"/>
    <x v="4"/>
    <n v="1"/>
  </r>
  <r>
    <x v="3"/>
    <x v="5"/>
    <n v="1"/>
    <n v="50"/>
    <n v="8"/>
    <n v="219"/>
    <n v="49.2"/>
    <n v="10"/>
    <n v="201"/>
    <x v="35"/>
    <x v="3"/>
    <n v="1"/>
  </r>
  <r>
    <x v="4"/>
    <x v="2"/>
    <n v="1"/>
    <n v="50"/>
    <n v="7"/>
    <n v="281"/>
    <n v="50"/>
    <n v="9"/>
    <n v="201"/>
    <x v="20"/>
    <x v="8"/>
    <n v="1"/>
  </r>
  <r>
    <x v="2"/>
    <x v="4"/>
    <n v="1"/>
    <n v="50"/>
    <n v="10"/>
    <n v="250"/>
    <n v="48.1"/>
    <n v="6"/>
    <n v="255"/>
    <x v="19"/>
    <x v="3"/>
    <n v="1"/>
  </r>
  <r>
    <x v="9"/>
    <x v="9"/>
    <n v="1"/>
    <n v="50"/>
    <n v="6"/>
    <n v="233"/>
    <n v="39.299999999999997"/>
    <n v="10"/>
    <n v="155"/>
    <x v="9"/>
    <x v="4"/>
    <n v="1"/>
  </r>
  <r>
    <x v="6"/>
    <x v="9"/>
    <n v="1"/>
    <n v="41"/>
    <n v="9"/>
    <n v="176"/>
    <n v="38.5"/>
    <n v="4"/>
    <n v="177"/>
    <x v="33"/>
    <x v="8"/>
    <n v="1"/>
  </r>
  <r>
    <x v="7"/>
    <x v="1"/>
    <n v="1"/>
    <n v="35"/>
    <n v="9"/>
    <n v="175"/>
    <n v="33"/>
    <n v="4"/>
    <n v="163"/>
    <x v="3"/>
    <x v="6"/>
    <n v="1"/>
  </r>
  <r>
    <x v="6"/>
    <x v="4"/>
    <n v="1"/>
    <n v="50"/>
    <n v="8"/>
    <n v="291"/>
    <n v="42.1"/>
    <n v="10"/>
    <n v="168"/>
    <x v="28"/>
    <x v="5"/>
    <n v="1"/>
  </r>
  <r>
    <x v="10"/>
    <x v="10"/>
    <n v="1"/>
    <n v="40"/>
    <n v="5"/>
    <n v="204"/>
    <n v="40"/>
    <n v="8"/>
    <n v="187"/>
    <x v="41"/>
    <x v="9"/>
    <n v="1"/>
  </r>
  <r>
    <x v="5"/>
    <x v="5"/>
    <n v="1"/>
    <n v="50"/>
    <n v="7"/>
    <n v="214"/>
    <n v="40.1"/>
    <n v="10"/>
    <n v="136"/>
    <x v="32"/>
    <x v="2"/>
    <n v="1"/>
  </r>
  <r>
    <x v="5"/>
    <x v="11"/>
    <n v="1"/>
    <n v="50"/>
    <n v="3"/>
    <n v="294"/>
    <n v="49.3"/>
    <n v="10"/>
    <n v="211"/>
    <x v="2"/>
    <x v="2"/>
    <n v="1"/>
  </r>
  <r>
    <x v="0"/>
    <x v="4"/>
    <n v="1"/>
    <n v="47.1"/>
    <n v="10"/>
    <n v="179"/>
    <n v="32.200000000000003"/>
    <n v="3"/>
    <n v="180"/>
    <x v="29"/>
    <x v="3"/>
    <n v="1"/>
  </r>
  <r>
    <x v="9"/>
    <x v="5"/>
    <n v="1"/>
    <n v="50"/>
    <n v="8"/>
    <n v="205"/>
    <n v="48.3"/>
    <n v="7"/>
    <n v="209"/>
    <x v="0"/>
    <x v="0"/>
    <n v="1"/>
  </r>
  <r>
    <x v="0"/>
    <x v="10"/>
    <n v="1"/>
    <n v="43.4"/>
    <n v="10"/>
    <n v="173"/>
    <n v="39"/>
    <n v="3"/>
    <n v="177"/>
    <x v="26"/>
    <x v="5"/>
    <n v="1"/>
  </r>
  <r>
    <x v="0"/>
    <x v="9"/>
    <n v="1"/>
    <n v="35"/>
    <n v="3"/>
    <n v="234"/>
    <n v="33"/>
    <n v="10"/>
    <n v="184"/>
    <x v="13"/>
    <x v="0"/>
    <n v="1"/>
  </r>
  <r>
    <x v="11"/>
    <x v="14"/>
    <n v="1"/>
    <n v="41"/>
    <n v="10"/>
    <n v="139"/>
    <n v="27"/>
    <n v="4"/>
    <n v="143"/>
    <x v="3"/>
    <x v="14"/>
    <n v="1"/>
  </r>
  <r>
    <x v="0"/>
    <x v="6"/>
    <n v="1"/>
    <n v="50.4"/>
    <n v="10"/>
    <n v="136"/>
    <n v="24.1"/>
    <n v="1"/>
    <n v="137"/>
    <x v="38"/>
    <x v="7"/>
    <n v="1"/>
  </r>
  <r>
    <x v="14"/>
    <x v="16"/>
    <n v="1"/>
    <n v="49.3"/>
    <n v="10"/>
    <n v="165"/>
    <n v="33"/>
    <n v="3"/>
    <n v="166"/>
    <x v="5"/>
    <x v="6"/>
    <n v="1"/>
  </r>
  <r>
    <x v="15"/>
    <x v="7"/>
    <n v="1"/>
    <n v="37.299999999999997"/>
    <n v="10"/>
    <n v="135"/>
    <n v="39.200000000000003"/>
    <n v="6"/>
    <n v="138"/>
    <x v="26"/>
    <x v="9"/>
    <n v="1"/>
  </r>
  <r>
    <x v="8"/>
    <x v="4"/>
    <n v="1"/>
    <n v="50"/>
    <n v="10"/>
    <n v="256"/>
    <n v="48"/>
    <n v="7"/>
    <n v="257"/>
    <x v="32"/>
    <x v="3"/>
    <n v="1"/>
  </r>
  <r>
    <x v="12"/>
    <x v="9"/>
    <n v="1"/>
    <n v="44.3"/>
    <n v="10"/>
    <n v="182"/>
    <n v="16"/>
    <n v="1"/>
    <n v="83"/>
    <x v="26"/>
    <x v="11"/>
    <n v="1"/>
  </r>
  <r>
    <x v="13"/>
    <x v="12"/>
    <n v="1"/>
    <n v="50"/>
    <n v="5"/>
    <n v="292"/>
    <n v="49.5"/>
    <n v="8"/>
    <n v="293"/>
    <x v="1"/>
    <x v="15"/>
    <n v="1"/>
  </r>
  <r>
    <x v="3"/>
    <x v="8"/>
    <n v="1"/>
    <n v="50"/>
    <n v="2"/>
    <n v="329"/>
    <n v="50"/>
    <n v="7"/>
    <n v="235"/>
    <x v="28"/>
    <x v="3"/>
    <n v="1"/>
  </r>
  <r>
    <x v="8"/>
    <x v="9"/>
    <n v="1"/>
    <n v="55"/>
    <n v="9"/>
    <n v="236"/>
    <n v="51.3"/>
    <n v="5"/>
    <n v="240"/>
    <x v="44"/>
    <x v="8"/>
    <n v="1"/>
  </r>
  <r>
    <x v="4"/>
    <x v="7"/>
    <n v="1"/>
    <n v="50"/>
    <n v="4"/>
    <n v="301"/>
    <n v="46.2"/>
    <n v="10"/>
    <n v="185"/>
    <x v="19"/>
    <x v="8"/>
    <n v="1"/>
  </r>
  <r>
    <x v="8"/>
    <x v="9"/>
    <n v="1"/>
    <n v="46.4"/>
    <n v="10"/>
    <n v="182"/>
    <n v="41"/>
    <n v="3"/>
    <n v="184"/>
    <x v="38"/>
    <x v="8"/>
    <n v="1"/>
  </r>
  <r>
    <x v="5"/>
    <x v="5"/>
    <n v="1"/>
    <n v="50"/>
    <n v="7"/>
    <n v="253"/>
    <n v="41.4"/>
    <n v="3"/>
    <n v="258"/>
    <x v="36"/>
    <x v="0"/>
    <n v="1"/>
  </r>
  <r>
    <x v="12"/>
    <x v="4"/>
    <n v="1"/>
    <n v="49.1"/>
    <n v="10"/>
    <n v="177"/>
    <n v="38.299999999999997"/>
    <n v="2"/>
    <n v="178"/>
    <x v="12"/>
    <x v="3"/>
    <n v="1"/>
  </r>
  <r>
    <x v="5"/>
    <x v="0"/>
    <n v="1"/>
    <n v="50"/>
    <n v="7"/>
    <n v="222"/>
    <n v="50"/>
    <n v="8"/>
    <n v="223"/>
    <x v="33"/>
    <x v="12"/>
    <n v="1"/>
  </r>
  <r>
    <x v="15"/>
    <x v="16"/>
    <n v="1"/>
    <n v="50"/>
    <n v="8"/>
    <n v="246"/>
    <n v="43.3"/>
    <n v="10"/>
    <n v="175"/>
    <x v="18"/>
    <x v="14"/>
    <n v="1"/>
  </r>
  <r>
    <x v="10"/>
    <x v="4"/>
    <n v="1"/>
    <n v="43.5"/>
    <n v="10"/>
    <n v="121"/>
    <n v="23.1"/>
    <n v="0"/>
    <n v="116"/>
    <x v="24"/>
    <x v="9"/>
    <n v="1"/>
  </r>
  <r>
    <x v="9"/>
    <x v="2"/>
    <n v="1"/>
    <n v="45.1"/>
    <n v="10"/>
    <n v="230"/>
    <n v="48.1"/>
    <n v="4"/>
    <n v="236"/>
    <x v="23"/>
    <x v="2"/>
    <n v="1"/>
  </r>
  <r>
    <x v="9"/>
    <x v="5"/>
    <n v="1"/>
    <n v="50"/>
    <n v="8"/>
    <n v="276"/>
    <n v="46.2"/>
    <n v="2"/>
    <n v="277"/>
    <x v="18"/>
    <x v="0"/>
    <n v="1"/>
  </r>
  <r>
    <x v="2"/>
    <x v="5"/>
    <n v="1"/>
    <n v="15.4"/>
    <n v="10"/>
    <n v="38"/>
    <n v="4.2"/>
    <n v="1"/>
    <n v="40"/>
    <x v="0"/>
    <x v="0"/>
    <n v="1"/>
  </r>
  <r>
    <x v="10"/>
    <x v="4"/>
    <n v="1"/>
    <n v="45"/>
    <n v="7"/>
    <n v="187"/>
    <n v="41.3"/>
    <n v="10"/>
    <n v="135"/>
    <x v="42"/>
    <x v="9"/>
    <n v="1"/>
  </r>
  <r>
    <x v="14"/>
    <x v="8"/>
    <n v="1"/>
    <n v="50"/>
    <n v="4"/>
    <n v="242"/>
    <n v="49.1"/>
    <n v="10"/>
    <n v="230"/>
    <x v="5"/>
    <x v="15"/>
    <n v="1"/>
  </r>
  <r>
    <x v="0"/>
    <x v="10"/>
    <n v="1"/>
    <n v="50"/>
    <n v="9"/>
    <n v="232"/>
    <n v="44.4"/>
    <n v="10"/>
    <n v="196"/>
    <x v="4"/>
    <x v="0"/>
    <n v="1"/>
  </r>
  <r>
    <x v="8"/>
    <x v="4"/>
    <n v="1"/>
    <n v="49.1"/>
    <n v="10"/>
    <n v="255"/>
    <n v="49.5"/>
    <n v="10"/>
    <n v="250"/>
    <x v="36"/>
    <x v="7"/>
    <n v="1"/>
  </r>
  <r>
    <x v="0"/>
    <x v="10"/>
    <n v="1"/>
    <n v="50"/>
    <n v="6"/>
    <n v="270"/>
    <n v="49.4"/>
    <n v="8"/>
    <n v="271"/>
    <x v="32"/>
    <x v="5"/>
    <n v="1"/>
  </r>
  <r>
    <x v="8"/>
    <x v="5"/>
    <n v="1"/>
    <n v="50"/>
    <n v="6"/>
    <n v="293"/>
    <n v="50"/>
    <n v="9"/>
    <n v="249"/>
    <x v="36"/>
    <x v="7"/>
    <n v="1"/>
  </r>
  <r>
    <x v="5"/>
    <x v="3"/>
    <n v="1"/>
    <n v="50"/>
    <n v="9"/>
    <n v="201"/>
    <n v="47.5"/>
    <n v="10"/>
    <n v="182"/>
    <x v="19"/>
    <x v="2"/>
    <n v="1"/>
  </r>
  <r>
    <x v="10"/>
    <x v="9"/>
    <n v="1"/>
    <n v="50"/>
    <n v="8"/>
    <n v="239"/>
    <n v="49.3"/>
    <n v="10"/>
    <n v="214"/>
    <x v="32"/>
    <x v="9"/>
    <n v="1"/>
  </r>
  <r>
    <x v="4"/>
    <x v="5"/>
    <n v="1"/>
    <n v="46.1"/>
    <n v="10"/>
    <n v="211"/>
    <n v="47"/>
    <n v="6"/>
    <n v="213"/>
    <x v="21"/>
    <x v="0"/>
    <n v="1"/>
  </r>
  <r>
    <x v="9"/>
    <x v="9"/>
    <n v="1"/>
    <n v="50"/>
    <n v="8"/>
    <n v="244"/>
    <n v="48.2"/>
    <n v="4"/>
    <n v="247"/>
    <x v="4"/>
    <x v="8"/>
    <n v="1"/>
  </r>
  <r>
    <x v="12"/>
    <x v="6"/>
    <n v="1"/>
    <n v="45.2"/>
    <n v="10"/>
    <n v="190"/>
    <n v="24.5"/>
    <n v="0"/>
    <n v="192"/>
    <x v="19"/>
    <x v="7"/>
    <n v="1"/>
  </r>
  <r>
    <x v="8"/>
    <x v="2"/>
    <n v="1"/>
    <n v="45"/>
    <n v="6"/>
    <n v="252"/>
    <n v="43"/>
    <n v="6"/>
    <n v="232"/>
    <x v="22"/>
    <x v="7"/>
    <n v="1"/>
  </r>
  <r>
    <x v="4"/>
    <x v="7"/>
    <n v="1"/>
    <n v="50"/>
    <n v="8"/>
    <n v="282"/>
    <n v="50"/>
    <n v="6"/>
    <n v="281"/>
    <x v="29"/>
    <x v="8"/>
    <n v="1"/>
  </r>
  <r>
    <x v="10"/>
    <x v="10"/>
    <n v="1"/>
    <n v="43"/>
    <n v="4"/>
    <n v="244"/>
    <n v="43"/>
    <n v="8"/>
    <n v="227"/>
    <x v="35"/>
    <x v="9"/>
    <n v="1"/>
  </r>
  <r>
    <x v="4"/>
    <x v="6"/>
    <n v="1"/>
    <n v="55"/>
    <n v="5"/>
    <n v="230"/>
    <n v="53.1"/>
    <n v="10"/>
    <n v="211"/>
    <x v="32"/>
    <x v="8"/>
    <n v="1"/>
  </r>
  <r>
    <x v="3"/>
    <x v="6"/>
    <n v="1"/>
    <n v="46"/>
    <n v="6"/>
    <n v="205"/>
    <n v="45"/>
    <n v="7"/>
    <n v="206"/>
    <x v="30"/>
    <x v="7"/>
    <n v="1"/>
  </r>
  <r>
    <x v="18"/>
    <x v="0"/>
    <n v="1"/>
    <n v="44.5"/>
    <n v="10"/>
    <n v="110"/>
    <n v="23.1"/>
    <n v="3"/>
    <n v="111"/>
    <x v="17"/>
    <x v="12"/>
    <n v="1"/>
  </r>
  <r>
    <x v="9"/>
    <x v="4"/>
    <n v="1"/>
    <n v="50"/>
    <n v="7"/>
    <n v="207"/>
    <n v="43.5"/>
    <n v="5"/>
    <n v="208"/>
    <x v="28"/>
    <x v="3"/>
    <n v="1"/>
  </r>
  <r>
    <x v="6"/>
    <x v="6"/>
    <n v="1"/>
    <n v="50"/>
    <n v="5"/>
    <n v="229"/>
    <n v="49.4"/>
    <n v="7"/>
    <n v="232"/>
    <x v="42"/>
    <x v="7"/>
    <n v="1"/>
  </r>
  <r>
    <x v="4"/>
    <x v="6"/>
    <n v="1"/>
    <n v="46.4"/>
    <n v="10"/>
    <n v="180"/>
    <n v="41.1"/>
    <n v="10"/>
    <n v="149"/>
    <x v="38"/>
    <x v="8"/>
    <n v="1"/>
  </r>
  <r>
    <x v="3"/>
    <x v="3"/>
    <n v="1"/>
    <n v="50"/>
    <n v="4"/>
    <n v="392"/>
    <n v="45.1"/>
    <n v="10"/>
    <n v="334"/>
    <x v="4"/>
    <x v="3"/>
    <n v="1"/>
  </r>
  <r>
    <x v="4"/>
    <x v="5"/>
    <n v="1"/>
    <n v="40.5"/>
    <n v="10"/>
    <n v="158"/>
    <n v="24.1"/>
    <n v="2"/>
    <n v="152"/>
    <x v="8"/>
    <x v="8"/>
    <n v="1"/>
  </r>
  <r>
    <x v="8"/>
    <x v="7"/>
    <n v="1"/>
    <n v="50"/>
    <n v="8"/>
    <n v="217"/>
    <n v="46.5"/>
    <n v="1"/>
    <n v="218"/>
    <x v="10"/>
    <x v="9"/>
    <n v="1"/>
  </r>
  <r>
    <x v="9"/>
    <x v="9"/>
    <n v="1"/>
    <n v="48.4"/>
    <n v="10"/>
    <n v="159"/>
    <n v="36.5"/>
    <n v="4"/>
    <n v="160"/>
    <x v="11"/>
    <x v="8"/>
    <n v="1"/>
  </r>
  <r>
    <x v="8"/>
    <x v="5"/>
    <n v="1"/>
    <n v="50"/>
    <n v="9"/>
    <n v="268"/>
    <n v="48.2"/>
    <n v="10"/>
    <n v="252"/>
    <x v="21"/>
    <x v="7"/>
    <n v="1"/>
  </r>
  <r>
    <x v="11"/>
    <x v="1"/>
    <n v="1"/>
    <n v="33.1"/>
    <n v="10"/>
    <n v="113"/>
    <n v="16.2"/>
    <n v="1"/>
    <n v="117"/>
    <x v="4"/>
    <x v="13"/>
    <n v="1"/>
  </r>
  <r>
    <x v="8"/>
    <x v="7"/>
    <n v="1"/>
    <n v="50"/>
    <n v="6"/>
    <n v="303"/>
    <n v="47.4"/>
    <n v="10"/>
    <n v="278"/>
    <x v="23"/>
    <x v="7"/>
    <n v="1"/>
  </r>
  <r>
    <x v="2"/>
    <x v="10"/>
    <n v="1"/>
    <n v="49.1"/>
    <n v="10"/>
    <n v="195"/>
    <n v="28.4"/>
    <n v="1"/>
    <n v="196"/>
    <x v="13"/>
    <x v="5"/>
    <n v="1"/>
  </r>
  <r>
    <x v="12"/>
    <x v="0"/>
    <n v="1"/>
    <n v="50"/>
    <n v="9"/>
    <n v="206"/>
    <n v="41.4"/>
    <n v="3"/>
    <n v="212"/>
    <x v="20"/>
    <x v="12"/>
    <n v="1"/>
  </r>
  <r>
    <x v="3"/>
    <x v="10"/>
    <n v="1"/>
    <n v="50"/>
    <n v="6"/>
    <n v="294"/>
    <n v="47.2"/>
    <n v="10"/>
    <n v="248"/>
    <x v="1"/>
    <x v="3"/>
    <n v="1"/>
  </r>
  <r>
    <x v="3"/>
    <x v="7"/>
    <n v="1"/>
    <n v="50"/>
    <n v="5"/>
    <n v="259"/>
    <n v="49"/>
    <n v="10"/>
    <n v="254"/>
    <x v="16"/>
    <x v="3"/>
    <n v="1"/>
  </r>
  <r>
    <x v="9"/>
    <x v="4"/>
    <n v="1"/>
    <n v="50"/>
    <n v="8"/>
    <n v="210"/>
    <n v="45.2"/>
    <n v="10"/>
    <n v="153"/>
    <x v="9"/>
    <x v="4"/>
    <n v="1"/>
  </r>
  <r>
    <x v="0"/>
    <x v="4"/>
    <n v="1"/>
    <n v="49.4"/>
    <n v="10"/>
    <n v="238"/>
    <n v="46.3"/>
    <n v="4"/>
    <n v="239"/>
    <x v="26"/>
    <x v="3"/>
    <n v="1"/>
  </r>
  <r>
    <x v="11"/>
    <x v="11"/>
    <n v="1"/>
    <n v="49"/>
    <n v="10"/>
    <n v="236"/>
    <n v="48"/>
    <n v="4"/>
    <n v="237"/>
    <x v="11"/>
    <x v="11"/>
    <n v="1"/>
  </r>
  <r>
    <x v="5"/>
    <x v="7"/>
    <n v="1"/>
    <n v="50"/>
    <n v="5"/>
    <n v="300"/>
    <n v="48.1"/>
    <n v="10"/>
    <n v="283"/>
    <x v="3"/>
    <x v="2"/>
    <n v="1"/>
  </r>
  <r>
    <x v="2"/>
    <x v="14"/>
    <n v="1"/>
    <n v="50"/>
    <n v="8"/>
    <n v="184"/>
    <n v="46.4"/>
    <n v="7"/>
    <n v="185"/>
    <x v="18"/>
    <x v="14"/>
    <n v="1"/>
  </r>
  <r>
    <x v="6"/>
    <x v="4"/>
    <n v="1"/>
    <n v="40"/>
    <n v="4"/>
    <n v="224"/>
    <n v="40"/>
    <n v="6"/>
    <n v="210"/>
    <x v="31"/>
    <x v="5"/>
    <n v="1"/>
  </r>
  <r>
    <x v="10"/>
    <x v="4"/>
    <n v="1"/>
    <n v="50"/>
    <n v="6"/>
    <n v="257"/>
    <n v="50"/>
    <n v="5"/>
    <n v="211"/>
    <x v="16"/>
    <x v="9"/>
    <n v="1"/>
  </r>
  <r>
    <x v="0"/>
    <x v="11"/>
    <n v="1"/>
    <n v="50"/>
    <n v="5"/>
    <n v="295"/>
    <n v="50"/>
    <n v="6"/>
    <n v="220"/>
    <x v="19"/>
    <x v="0"/>
    <n v="1"/>
  </r>
  <r>
    <x v="8"/>
    <x v="7"/>
    <n v="1"/>
    <n v="50"/>
    <n v="8"/>
    <n v="280"/>
    <n v="47.1"/>
    <n v="6"/>
    <n v="282"/>
    <x v="12"/>
    <x v="9"/>
    <n v="1"/>
  </r>
  <r>
    <x v="3"/>
    <x v="2"/>
    <n v="1"/>
    <n v="48.5"/>
    <n v="10"/>
    <n v="164"/>
    <n v="42.4"/>
    <n v="4"/>
    <n v="167"/>
    <x v="33"/>
    <x v="2"/>
    <n v="1"/>
  </r>
  <r>
    <x v="4"/>
    <x v="2"/>
    <n v="1"/>
    <n v="50"/>
    <n v="4"/>
    <n v="434"/>
    <n v="49.5"/>
    <n v="9"/>
    <n v="438"/>
    <x v="20"/>
    <x v="2"/>
    <n v="1"/>
  </r>
  <r>
    <x v="3"/>
    <x v="6"/>
    <n v="1"/>
    <n v="39.299999999999997"/>
    <n v="10"/>
    <n v="153"/>
    <n v="27.3"/>
    <n v="1"/>
    <n v="156"/>
    <x v="18"/>
    <x v="7"/>
    <n v="1"/>
  </r>
  <r>
    <x v="4"/>
    <x v="3"/>
    <n v="1"/>
    <n v="30"/>
    <n v="4"/>
    <n v="199"/>
    <n v="30"/>
    <n v="9"/>
    <n v="196"/>
    <x v="42"/>
    <x v="8"/>
    <n v="1"/>
  </r>
  <r>
    <x v="6"/>
    <x v="0"/>
    <n v="1"/>
    <n v="49.5"/>
    <n v="10"/>
    <n v="349"/>
    <n v="19.100000000000001"/>
    <n v="10"/>
    <n v="99"/>
    <x v="1"/>
    <x v="5"/>
    <n v="1"/>
  </r>
  <r>
    <x v="4"/>
    <x v="3"/>
    <n v="1"/>
    <n v="50"/>
    <n v="8"/>
    <n v="275"/>
    <n v="49.2"/>
    <n v="8"/>
    <n v="281"/>
    <x v="3"/>
    <x v="4"/>
    <n v="1"/>
  </r>
  <r>
    <x v="9"/>
    <x v="10"/>
    <n v="1"/>
    <n v="50"/>
    <n v="7"/>
    <n v="262"/>
    <n v="49"/>
    <n v="8"/>
    <n v="264"/>
    <x v="21"/>
    <x v="5"/>
    <n v="1"/>
  </r>
  <r>
    <x v="6"/>
    <x v="9"/>
    <n v="1"/>
    <n v="50"/>
    <n v="9"/>
    <n v="181"/>
    <n v="49.3"/>
    <n v="7"/>
    <n v="182"/>
    <x v="24"/>
    <x v="8"/>
    <n v="1"/>
  </r>
  <r>
    <x v="2"/>
    <x v="11"/>
    <n v="1"/>
    <n v="50"/>
    <n v="7"/>
    <n v="230"/>
    <n v="30.4"/>
    <n v="10"/>
    <n v="103"/>
    <x v="0"/>
    <x v="12"/>
    <n v="1"/>
  </r>
  <r>
    <x v="9"/>
    <x v="10"/>
    <n v="1"/>
    <n v="50"/>
    <n v="9"/>
    <n v="213"/>
    <n v="31.3"/>
    <n v="2"/>
    <n v="217"/>
    <x v="36"/>
    <x v="5"/>
    <n v="1"/>
  </r>
  <r>
    <x v="12"/>
    <x v="9"/>
    <n v="1"/>
    <n v="36.1"/>
    <n v="10"/>
    <n v="117"/>
    <n v="22.4"/>
    <n v="2"/>
    <n v="118"/>
    <x v="29"/>
    <x v="8"/>
    <n v="1"/>
  </r>
  <r>
    <x v="9"/>
    <x v="9"/>
    <n v="1"/>
    <n v="50"/>
    <n v="7"/>
    <n v="254"/>
    <n v="42.3"/>
    <n v="3"/>
    <n v="255"/>
    <x v="1"/>
    <x v="8"/>
    <n v="1"/>
  </r>
  <r>
    <x v="6"/>
    <x v="3"/>
    <n v="1"/>
    <n v="50"/>
    <n v="9"/>
    <n v="138"/>
    <n v="39.4"/>
    <n v="3"/>
    <n v="139"/>
    <x v="39"/>
    <x v="4"/>
    <n v="1"/>
  </r>
  <r>
    <x v="10"/>
    <x v="6"/>
    <n v="1"/>
    <n v="47.5"/>
    <n v="10"/>
    <n v="225"/>
    <n v="48.2"/>
    <n v="6"/>
    <n v="226"/>
    <x v="26"/>
    <x v="7"/>
    <n v="1"/>
  </r>
  <r>
    <x v="4"/>
    <x v="3"/>
    <n v="1"/>
    <n v="46.2"/>
    <n v="10"/>
    <n v="191"/>
    <n v="41"/>
    <n v="3"/>
    <n v="194"/>
    <x v="33"/>
    <x v="4"/>
    <n v="1"/>
  </r>
  <r>
    <x v="10"/>
    <x v="4"/>
    <n v="1"/>
    <n v="46.2"/>
    <n v="10"/>
    <n v="145"/>
    <n v="37.299999999999997"/>
    <n v="3"/>
    <n v="147"/>
    <x v="41"/>
    <x v="3"/>
    <n v="1"/>
  </r>
  <r>
    <x v="7"/>
    <x v="14"/>
    <n v="1"/>
    <n v="36.1"/>
    <n v="10"/>
    <n v="124"/>
    <n v="23.5"/>
    <n v="2"/>
    <n v="127"/>
    <x v="6"/>
    <x v="14"/>
    <n v="1"/>
  </r>
  <r>
    <x v="9"/>
    <x v="9"/>
    <n v="1"/>
    <n v="35"/>
    <n v="8"/>
    <n v="138"/>
    <n v="34"/>
    <n v="10"/>
    <n v="124"/>
    <x v="38"/>
    <x v="4"/>
    <n v="1"/>
  </r>
  <r>
    <x v="8"/>
    <x v="4"/>
    <n v="1"/>
    <n v="48.4"/>
    <n v="10"/>
    <n v="237"/>
    <n v="47.2"/>
    <n v="6"/>
    <n v="238"/>
    <x v="20"/>
    <x v="3"/>
    <n v="1"/>
  </r>
  <r>
    <x v="8"/>
    <x v="9"/>
    <n v="1"/>
    <n v="36.200000000000003"/>
    <n v="10"/>
    <n v="93"/>
    <n v="28.4"/>
    <n v="6"/>
    <n v="94"/>
    <x v="43"/>
    <x v="8"/>
    <n v="1"/>
  </r>
  <r>
    <x v="4"/>
    <x v="6"/>
    <n v="1"/>
    <n v="50"/>
    <n v="5"/>
    <n v="248"/>
    <n v="47.3"/>
    <n v="10"/>
    <n v="139"/>
    <x v="42"/>
    <x v="8"/>
    <n v="1"/>
  </r>
  <r>
    <x v="19"/>
    <x v="15"/>
    <n v="1"/>
    <n v="33.5"/>
    <n v="10"/>
    <n v="113"/>
    <n v="32.1"/>
    <n v="7"/>
    <n v="116"/>
    <x v="17"/>
    <x v="17"/>
    <n v="1"/>
  </r>
  <r>
    <x v="2"/>
    <x v="11"/>
    <n v="1"/>
    <n v="47.5"/>
    <n v="10"/>
    <n v="207"/>
    <n v="34.299999999999997"/>
    <n v="2"/>
    <n v="211"/>
    <x v="4"/>
    <x v="11"/>
    <n v="1"/>
  </r>
  <r>
    <x v="6"/>
    <x v="6"/>
    <n v="1"/>
    <n v="55"/>
    <n v="6"/>
    <n v="232"/>
    <n v="53.1"/>
    <n v="3"/>
    <n v="233"/>
    <x v="42"/>
    <x v="7"/>
    <n v="1"/>
  </r>
  <r>
    <x v="3"/>
    <x v="5"/>
    <n v="1"/>
    <n v="50"/>
    <n v="6"/>
    <n v="227"/>
    <n v="44.4"/>
    <n v="4"/>
    <n v="231"/>
    <x v="24"/>
    <x v="0"/>
    <n v="1"/>
  </r>
  <r>
    <x v="10"/>
    <x v="9"/>
    <n v="1"/>
    <n v="50"/>
    <n v="7"/>
    <n v="271"/>
    <n v="50"/>
    <n v="9"/>
    <n v="206"/>
    <x v="30"/>
    <x v="9"/>
    <n v="1"/>
  </r>
  <r>
    <x v="4"/>
    <x v="6"/>
    <n v="1"/>
    <n v="55"/>
    <n v="7"/>
    <n v="210"/>
    <n v="51.4"/>
    <n v="4"/>
    <n v="212"/>
    <x v="9"/>
    <x v="7"/>
    <n v="1"/>
  </r>
  <r>
    <x v="10"/>
    <x v="4"/>
    <n v="1"/>
    <n v="45"/>
    <n v="6"/>
    <n v="251"/>
    <n v="44.5"/>
    <n v="5"/>
    <n v="254"/>
    <x v="20"/>
    <x v="3"/>
    <n v="1"/>
  </r>
  <r>
    <x v="5"/>
    <x v="7"/>
    <n v="1"/>
    <n v="31"/>
    <n v="6"/>
    <n v="230"/>
    <n v="26.1"/>
    <n v="6"/>
    <n v="190"/>
    <x v="5"/>
    <x v="2"/>
    <n v="1"/>
  </r>
  <r>
    <x v="12"/>
    <x v="10"/>
    <n v="1"/>
    <n v="38.200000000000003"/>
    <n v="10"/>
    <n v="115"/>
    <n v="19.399999999999999"/>
    <n v="0"/>
    <n v="116"/>
    <x v="29"/>
    <x v="5"/>
    <n v="1"/>
  </r>
  <r>
    <x v="2"/>
    <x v="4"/>
    <n v="1"/>
    <n v="45"/>
    <n v="7"/>
    <n v="235"/>
    <n v="41.5"/>
    <n v="2"/>
    <n v="236"/>
    <x v="11"/>
    <x v="3"/>
    <n v="1"/>
  </r>
  <r>
    <x v="10"/>
    <x v="5"/>
    <n v="1"/>
    <n v="30.4"/>
    <n v="10"/>
    <n v="80"/>
    <n v="13.2"/>
    <n v="1"/>
    <n v="83"/>
    <x v="20"/>
    <x v="0"/>
    <n v="1"/>
  </r>
  <r>
    <x v="6"/>
    <x v="5"/>
    <n v="1"/>
    <n v="50"/>
    <n v="9"/>
    <n v="371"/>
    <n v="49.5"/>
    <n v="10"/>
    <n v="289"/>
    <x v="13"/>
    <x v="5"/>
    <n v="1"/>
  </r>
  <r>
    <x v="6"/>
    <x v="3"/>
    <n v="1"/>
    <n v="40"/>
    <n v="8"/>
    <n v="196"/>
    <n v="39.200000000000003"/>
    <n v="10"/>
    <n v="177"/>
    <x v="27"/>
    <x v="5"/>
    <n v="1"/>
  </r>
  <r>
    <x v="9"/>
    <x v="9"/>
    <n v="1"/>
    <n v="50"/>
    <n v="9"/>
    <n v="258"/>
    <n v="49.5"/>
    <n v="8"/>
    <n v="259"/>
    <x v="2"/>
    <x v="8"/>
    <n v="1"/>
  </r>
  <r>
    <x v="3"/>
    <x v="5"/>
    <n v="1"/>
    <n v="50"/>
    <n v="8"/>
    <n v="241"/>
    <n v="49.2"/>
    <n v="7"/>
    <n v="242"/>
    <x v="27"/>
    <x v="0"/>
    <n v="1"/>
  </r>
  <r>
    <x v="0"/>
    <x v="6"/>
    <n v="1"/>
    <n v="50"/>
    <n v="6"/>
    <n v="226"/>
    <n v="45"/>
    <n v="10"/>
    <n v="160"/>
    <x v="0"/>
    <x v="0"/>
    <n v="1"/>
  </r>
  <r>
    <x v="6"/>
    <x v="7"/>
    <n v="1"/>
    <n v="48.4"/>
    <n v="10"/>
    <n v="176"/>
    <n v="36.1"/>
    <n v="3"/>
    <n v="177"/>
    <x v="13"/>
    <x v="9"/>
    <n v="1"/>
  </r>
  <r>
    <x v="6"/>
    <x v="16"/>
    <n v="1"/>
    <n v="45.4"/>
    <n v="10"/>
    <n v="132"/>
    <n v="41.4"/>
    <n v="7"/>
    <n v="133"/>
    <x v="1"/>
    <x v="6"/>
    <n v="1"/>
  </r>
  <r>
    <x v="9"/>
    <x v="4"/>
    <n v="1"/>
    <n v="50"/>
    <n v="9"/>
    <n v="221"/>
    <n v="32.1"/>
    <n v="1"/>
    <n v="224"/>
    <x v="42"/>
    <x v="3"/>
    <n v="1"/>
  </r>
  <r>
    <x v="4"/>
    <x v="6"/>
    <n v="1"/>
    <n v="50"/>
    <n v="7"/>
    <n v="299"/>
    <n v="48.2"/>
    <n v="7"/>
    <n v="304"/>
    <x v="18"/>
    <x v="7"/>
    <n v="1"/>
  </r>
  <r>
    <x v="2"/>
    <x v="11"/>
    <n v="1"/>
    <n v="50"/>
    <n v="5"/>
    <n v="286"/>
    <n v="42.1"/>
    <n v="3"/>
    <n v="288"/>
    <x v="6"/>
    <x v="11"/>
    <n v="1"/>
  </r>
  <r>
    <x v="4"/>
    <x v="4"/>
    <n v="1"/>
    <n v="50"/>
    <n v="8"/>
    <n v="262"/>
    <n v="45.3"/>
    <n v="10"/>
    <n v="226"/>
    <x v="7"/>
    <x v="8"/>
    <n v="1"/>
  </r>
  <r>
    <x v="0"/>
    <x v="4"/>
    <n v="1"/>
    <n v="50"/>
    <n v="8"/>
    <n v="299"/>
    <n v="46.5"/>
    <n v="10"/>
    <n v="225"/>
    <x v="3"/>
    <x v="0"/>
    <n v="1"/>
  </r>
  <r>
    <x v="14"/>
    <x v="6"/>
    <n v="1"/>
    <n v="44"/>
    <n v="9"/>
    <n v="156"/>
    <n v="2.2999999999999998"/>
    <n v="0"/>
    <n v="10"/>
    <x v="29"/>
    <x v="15"/>
    <n v="1"/>
  </r>
  <r>
    <x v="0"/>
    <x v="3"/>
    <n v="1"/>
    <n v="56.5"/>
    <n v="10"/>
    <n v="189"/>
    <n v="47.4"/>
    <n v="1"/>
    <n v="190"/>
    <x v="10"/>
    <x v="4"/>
    <n v="1"/>
  </r>
  <r>
    <x v="3"/>
    <x v="7"/>
    <n v="1"/>
    <n v="44.4"/>
    <n v="10"/>
    <n v="166"/>
    <n v="40.200000000000003"/>
    <n v="3"/>
    <n v="167"/>
    <x v="38"/>
    <x v="9"/>
    <n v="1"/>
  </r>
  <r>
    <x v="1"/>
    <x v="12"/>
    <n v="1"/>
    <n v="50"/>
    <n v="9"/>
    <n v="180"/>
    <n v="39.1"/>
    <n v="5"/>
    <n v="162"/>
    <x v="21"/>
    <x v="1"/>
    <n v="1"/>
  </r>
  <r>
    <x v="21"/>
    <x v="23"/>
    <n v="1"/>
    <n v="50"/>
    <n v="8"/>
    <n v="344"/>
    <n v="39.5"/>
    <n v="10"/>
    <n v="232"/>
    <x v="19"/>
    <x v="20"/>
    <n v="1"/>
  </r>
  <r>
    <x v="10"/>
    <x v="2"/>
    <n v="1"/>
    <n v="49"/>
    <n v="10"/>
    <n v="149"/>
    <n v="46.5"/>
    <n v="4"/>
    <n v="150"/>
    <x v="32"/>
    <x v="2"/>
    <n v="1"/>
  </r>
  <r>
    <x v="10"/>
    <x v="3"/>
    <n v="1"/>
    <n v="50"/>
    <n v="7"/>
    <n v="268"/>
    <n v="45.1"/>
    <n v="7"/>
    <n v="250"/>
    <x v="33"/>
    <x v="9"/>
    <n v="1"/>
  </r>
  <r>
    <x v="0"/>
    <x v="4"/>
    <n v="1"/>
    <n v="49.2"/>
    <n v="10"/>
    <n v="214"/>
    <n v="45.5"/>
    <n v="10"/>
    <n v="178"/>
    <x v="27"/>
    <x v="0"/>
    <n v="1"/>
  </r>
  <r>
    <x v="8"/>
    <x v="7"/>
    <n v="1"/>
    <n v="55"/>
    <n v="8"/>
    <n v="186"/>
    <n v="46.3"/>
    <n v="10"/>
    <n v="139"/>
    <x v="35"/>
    <x v="7"/>
    <n v="1"/>
  </r>
  <r>
    <x v="4"/>
    <x v="7"/>
    <n v="1"/>
    <n v="50"/>
    <n v="5"/>
    <n v="200"/>
    <n v="43.3"/>
    <n v="5"/>
    <n v="201"/>
    <x v="30"/>
    <x v="9"/>
    <n v="1"/>
  </r>
  <r>
    <x v="9"/>
    <x v="4"/>
    <n v="1"/>
    <n v="50"/>
    <n v="10"/>
    <n v="206"/>
    <n v="43.3"/>
    <n v="3"/>
    <n v="207"/>
    <x v="30"/>
    <x v="3"/>
    <n v="1"/>
  </r>
  <r>
    <x v="2"/>
    <x v="5"/>
    <n v="1"/>
    <n v="49"/>
    <n v="10"/>
    <n v="199"/>
    <n v="34.4"/>
    <n v="1"/>
    <n v="203"/>
    <x v="3"/>
    <x v="0"/>
    <n v="1"/>
  </r>
  <r>
    <x v="3"/>
    <x v="5"/>
    <n v="1"/>
    <n v="50"/>
    <n v="6"/>
    <n v="228"/>
    <n v="48.2"/>
    <n v="5"/>
    <n v="229"/>
    <x v="24"/>
    <x v="0"/>
    <n v="1"/>
  </r>
  <r>
    <x v="11"/>
    <x v="13"/>
    <n v="1"/>
    <n v="50"/>
    <n v="8"/>
    <n v="224"/>
    <n v="45"/>
    <n v="10"/>
    <n v="145"/>
    <x v="20"/>
    <x v="10"/>
    <n v="1"/>
  </r>
  <r>
    <x v="5"/>
    <x v="4"/>
    <n v="1"/>
    <n v="50"/>
    <n v="4"/>
    <n v="282"/>
    <n v="44.4"/>
    <n v="10"/>
    <n v="236"/>
    <x v="0"/>
    <x v="2"/>
    <n v="1"/>
  </r>
  <r>
    <x v="6"/>
    <x v="4"/>
    <n v="1"/>
    <n v="50"/>
    <n v="9"/>
    <n v="189"/>
    <n v="43.4"/>
    <n v="4"/>
    <n v="193"/>
    <x v="11"/>
    <x v="3"/>
    <n v="1"/>
  </r>
  <r>
    <x v="9"/>
    <x v="10"/>
    <n v="1"/>
    <n v="50"/>
    <n v="7"/>
    <n v="274"/>
    <n v="46.3"/>
    <n v="10"/>
    <n v="223"/>
    <x v="20"/>
    <x v="4"/>
    <n v="1"/>
  </r>
  <r>
    <x v="8"/>
    <x v="7"/>
    <n v="1"/>
    <n v="50"/>
    <n v="8"/>
    <n v="209"/>
    <n v="48.1"/>
    <n v="5"/>
    <n v="213"/>
    <x v="11"/>
    <x v="9"/>
    <n v="1"/>
  </r>
  <r>
    <x v="11"/>
    <x v="11"/>
    <n v="1"/>
    <n v="49.5"/>
    <n v="10"/>
    <n v="161"/>
    <n v="23.5"/>
    <n v="1"/>
    <n v="162"/>
    <x v="20"/>
    <x v="11"/>
    <n v="1"/>
  </r>
  <r>
    <x v="4"/>
    <x v="5"/>
    <n v="1"/>
    <n v="50"/>
    <n v="8"/>
    <n v="239"/>
    <n v="44.2"/>
    <n v="9"/>
    <n v="243"/>
    <x v="3"/>
    <x v="0"/>
    <n v="1"/>
  </r>
  <r>
    <x v="9"/>
    <x v="9"/>
    <n v="1"/>
    <n v="50"/>
    <n v="6"/>
    <n v="159"/>
    <n v="45.1"/>
    <n v="6"/>
    <n v="161"/>
    <x v="7"/>
    <x v="8"/>
    <n v="1"/>
  </r>
  <r>
    <x v="6"/>
    <x v="9"/>
    <n v="1"/>
    <n v="50"/>
    <n v="9"/>
    <n v="220"/>
    <n v="45.2"/>
    <n v="10"/>
    <n v="172"/>
    <x v="22"/>
    <x v="5"/>
    <n v="1"/>
  </r>
  <r>
    <x v="13"/>
    <x v="12"/>
    <n v="1"/>
    <n v="50"/>
    <n v="7"/>
    <n v="252"/>
    <n v="30.5"/>
    <n v="10"/>
    <n v="104"/>
    <x v="4"/>
    <x v="13"/>
    <n v="1"/>
  </r>
  <r>
    <x v="5"/>
    <x v="5"/>
    <n v="1"/>
    <n v="50"/>
    <n v="6"/>
    <n v="307"/>
    <n v="37.5"/>
    <n v="10"/>
    <n v="186"/>
    <x v="26"/>
    <x v="2"/>
    <n v="1"/>
  </r>
  <r>
    <x v="4"/>
    <x v="2"/>
    <n v="1"/>
    <n v="50"/>
    <n v="8"/>
    <n v="271"/>
    <n v="49.3"/>
    <n v="7"/>
    <n v="272"/>
    <x v="4"/>
    <x v="2"/>
    <n v="1"/>
  </r>
  <r>
    <x v="4"/>
    <x v="2"/>
    <n v="1"/>
    <n v="50"/>
    <n v="9"/>
    <n v="230"/>
    <n v="46.5"/>
    <n v="10"/>
    <n v="182"/>
    <x v="16"/>
    <x v="8"/>
    <n v="1"/>
  </r>
  <r>
    <x v="0"/>
    <x v="9"/>
    <n v="1"/>
    <n v="41.1"/>
    <n v="10"/>
    <n v="191"/>
    <n v="38.1"/>
    <n v="3"/>
    <n v="192"/>
    <x v="21"/>
    <x v="8"/>
    <n v="1"/>
  </r>
  <r>
    <x v="5"/>
    <x v="0"/>
    <n v="1"/>
    <n v="50"/>
    <n v="5"/>
    <n v="272"/>
    <n v="50"/>
    <n v="9"/>
    <n v="226"/>
    <x v="2"/>
    <x v="2"/>
    <n v="1"/>
  </r>
  <r>
    <x v="3"/>
    <x v="10"/>
    <n v="1"/>
    <n v="40.200000000000003"/>
    <n v="10"/>
    <n v="144"/>
    <n v="43.3"/>
    <n v="7"/>
    <n v="145"/>
    <x v="7"/>
    <x v="5"/>
    <n v="1"/>
  </r>
  <r>
    <x v="11"/>
    <x v="0"/>
    <n v="1"/>
    <n v="49.3"/>
    <n v="10"/>
    <n v="234"/>
    <n v="48.2"/>
    <n v="6"/>
    <n v="236"/>
    <x v="4"/>
    <x v="12"/>
    <n v="1"/>
  </r>
  <r>
    <x v="8"/>
    <x v="3"/>
    <n v="1"/>
    <n v="50"/>
    <n v="8"/>
    <n v="218"/>
    <n v="48.5"/>
    <n v="5"/>
    <n v="223"/>
    <x v="36"/>
    <x v="4"/>
    <n v="1"/>
  </r>
  <r>
    <x v="3"/>
    <x v="10"/>
    <n v="1"/>
    <n v="40"/>
    <n v="6"/>
    <n v="238"/>
    <n v="39.299999999999997"/>
    <n v="8"/>
    <n v="241"/>
    <x v="42"/>
    <x v="5"/>
    <n v="1"/>
  </r>
  <r>
    <x v="6"/>
    <x v="0"/>
    <n v="1"/>
    <n v="50"/>
    <n v="9"/>
    <n v="261"/>
    <n v="46.2"/>
    <n v="10"/>
    <n v="232"/>
    <x v="0"/>
    <x v="5"/>
    <n v="1"/>
  </r>
  <r>
    <x v="9"/>
    <x v="10"/>
    <n v="1"/>
    <n v="35"/>
    <n v="8"/>
    <n v="213"/>
    <n v="35"/>
    <n v="9"/>
    <n v="214"/>
    <x v="34"/>
    <x v="5"/>
    <n v="1"/>
  </r>
  <r>
    <x v="10"/>
    <x v="2"/>
    <n v="1"/>
    <n v="50"/>
    <n v="7"/>
    <n v="152"/>
    <n v="26.4"/>
    <n v="2"/>
    <n v="124"/>
    <x v="19"/>
    <x v="9"/>
    <n v="1"/>
  </r>
  <r>
    <x v="8"/>
    <x v="2"/>
    <n v="1"/>
    <n v="45.2"/>
    <n v="10"/>
    <n v="182"/>
    <n v="34.299999999999997"/>
    <n v="3"/>
    <n v="186"/>
    <x v="8"/>
    <x v="2"/>
    <n v="1"/>
  </r>
  <r>
    <x v="4"/>
    <x v="6"/>
    <n v="1"/>
    <n v="50"/>
    <n v="7"/>
    <n v="315"/>
    <n v="44.2"/>
    <n v="10"/>
    <n v="227"/>
    <x v="5"/>
    <x v="8"/>
    <n v="1"/>
  </r>
  <r>
    <x v="6"/>
    <x v="6"/>
    <n v="1"/>
    <n v="50"/>
    <n v="5"/>
    <n v="204"/>
    <n v="49.2"/>
    <n v="10"/>
    <n v="201"/>
    <x v="22"/>
    <x v="5"/>
    <n v="1"/>
  </r>
  <r>
    <x v="0"/>
    <x v="10"/>
    <n v="1"/>
    <n v="50"/>
    <n v="5"/>
    <n v="253"/>
    <n v="47"/>
    <n v="5"/>
    <n v="254"/>
    <x v="27"/>
    <x v="5"/>
    <n v="1"/>
  </r>
  <r>
    <x v="9"/>
    <x v="4"/>
    <n v="1"/>
    <n v="50"/>
    <n v="8"/>
    <n v="219"/>
    <n v="24.2"/>
    <n v="2"/>
    <n v="131"/>
    <x v="11"/>
    <x v="4"/>
    <n v="1"/>
  </r>
  <r>
    <x v="0"/>
    <x v="4"/>
    <n v="1"/>
    <n v="50"/>
    <n v="8"/>
    <n v="257"/>
    <n v="50"/>
    <n v="9"/>
    <n v="252"/>
    <x v="1"/>
    <x v="0"/>
    <n v="1"/>
  </r>
  <r>
    <x v="9"/>
    <x v="5"/>
    <n v="1"/>
    <n v="50"/>
    <n v="6"/>
    <n v="271"/>
    <n v="47.5"/>
    <n v="10"/>
    <n v="238"/>
    <x v="14"/>
    <x v="4"/>
    <n v="1"/>
  </r>
  <r>
    <x v="9"/>
    <x v="7"/>
    <n v="1"/>
    <n v="50"/>
    <n v="6"/>
    <n v="325"/>
    <n v="28"/>
    <n v="10"/>
    <n v="121"/>
    <x v="26"/>
    <x v="4"/>
    <n v="1"/>
  </r>
  <r>
    <x v="8"/>
    <x v="5"/>
    <n v="1"/>
    <n v="32"/>
    <n v="8"/>
    <n v="229"/>
    <n v="27"/>
    <n v="10"/>
    <n v="121"/>
    <x v="21"/>
    <x v="7"/>
    <n v="1"/>
  </r>
  <r>
    <x v="6"/>
    <x v="5"/>
    <n v="1"/>
    <n v="50"/>
    <n v="9"/>
    <n v="313"/>
    <n v="39.5"/>
    <n v="10"/>
    <n v="215"/>
    <x v="1"/>
    <x v="5"/>
    <n v="1"/>
  </r>
  <r>
    <x v="3"/>
    <x v="8"/>
    <n v="1"/>
    <n v="50"/>
    <n v="4"/>
    <n v="270"/>
    <n v="46.2"/>
    <n v="10"/>
    <n v="179"/>
    <x v="2"/>
    <x v="3"/>
    <n v="1"/>
  </r>
  <r>
    <x v="22"/>
    <x v="24"/>
    <n v="1"/>
    <n v="50"/>
    <n v="7"/>
    <n v="337"/>
    <n v="49.5"/>
    <n v="10"/>
    <n v="306"/>
    <x v="1"/>
    <x v="21"/>
    <n v="1"/>
  </r>
  <r>
    <x v="5"/>
    <x v="6"/>
    <n v="1"/>
    <n v="46.3"/>
    <n v="10"/>
    <n v="211"/>
    <n v="3.4"/>
    <n v="2"/>
    <n v="7"/>
    <x v="19"/>
    <x v="2"/>
    <n v="1"/>
  </r>
  <r>
    <x v="0"/>
    <x v="3"/>
    <n v="1"/>
    <n v="50"/>
    <n v="9"/>
    <n v="269"/>
    <n v="42.1"/>
    <n v="10"/>
    <n v="163"/>
    <x v="0"/>
    <x v="0"/>
    <n v="1"/>
  </r>
  <r>
    <x v="6"/>
    <x v="4"/>
    <n v="1"/>
    <n v="50"/>
    <n v="6"/>
    <n v="329"/>
    <n v="48.4"/>
    <n v="10"/>
    <n v="317"/>
    <x v="12"/>
    <x v="5"/>
    <n v="1"/>
  </r>
  <r>
    <x v="9"/>
    <x v="5"/>
    <n v="1"/>
    <n v="32"/>
    <n v="8"/>
    <n v="131"/>
    <n v="26.2"/>
    <n v="3"/>
    <n v="131"/>
    <x v="8"/>
    <x v="0"/>
    <n v="1"/>
  </r>
  <r>
    <x v="5"/>
    <x v="10"/>
    <n v="1"/>
    <n v="49.3"/>
    <n v="10"/>
    <n v="215"/>
    <n v="42.5"/>
    <n v="10"/>
    <n v="178"/>
    <x v="14"/>
    <x v="2"/>
    <n v="1"/>
  </r>
  <r>
    <x v="9"/>
    <x v="6"/>
    <n v="1"/>
    <n v="49.5"/>
    <n v="10"/>
    <n v="223"/>
    <n v="32.4"/>
    <n v="3"/>
    <n v="229"/>
    <x v="6"/>
    <x v="7"/>
    <n v="1"/>
  </r>
  <r>
    <x v="8"/>
    <x v="4"/>
    <n v="1"/>
    <n v="36"/>
    <n v="7"/>
    <n v="161"/>
    <n v="35.299999999999997"/>
    <n v="4"/>
    <n v="164"/>
    <x v="9"/>
    <x v="3"/>
    <n v="1"/>
  </r>
  <r>
    <x v="3"/>
    <x v="10"/>
    <n v="1"/>
    <n v="50"/>
    <n v="10"/>
    <n v="197"/>
    <n v="48.3"/>
    <n v="4"/>
    <n v="201"/>
    <x v="20"/>
    <x v="5"/>
    <n v="1"/>
  </r>
  <r>
    <x v="4"/>
    <x v="4"/>
    <n v="1"/>
    <n v="50"/>
    <n v="7"/>
    <n v="215"/>
    <n v="48.5"/>
    <n v="8"/>
    <n v="216"/>
    <x v="13"/>
    <x v="3"/>
    <n v="1"/>
  </r>
  <r>
    <x v="3"/>
    <x v="2"/>
    <n v="1"/>
    <n v="50"/>
    <n v="7"/>
    <n v="331"/>
    <n v="50"/>
    <n v="10"/>
    <n v="305"/>
    <x v="5"/>
    <x v="3"/>
    <n v="1"/>
  </r>
  <r>
    <x v="7"/>
    <x v="14"/>
    <n v="1"/>
    <n v="50"/>
    <n v="5"/>
    <n v="265"/>
    <n v="50"/>
    <n v="9"/>
    <n v="253"/>
    <x v="25"/>
    <x v="6"/>
    <n v="1"/>
  </r>
  <r>
    <x v="6"/>
    <x v="7"/>
    <n v="1"/>
    <n v="50"/>
    <n v="9"/>
    <n v="174"/>
    <n v="40.200000000000003"/>
    <n v="5"/>
    <n v="175"/>
    <x v="34"/>
    <x v="9"/>
    <n v="1"/>
  </r>
  <r>
    <x v="6"/>
    <x v="11"/>
    <n v="1"/>
    <n v="50"/>
    <n v="6"/>
    <n v="257"/>
    <n v="45.2"/>
    <n v="10"/>
    <n v="181"/>
    <x v="12"/>
    <x v="5"/>
    <n v="1"/>
  </r>
  <r>
    <x v="8"/>
    <x v="4"/>
    <n v="1"/>
    <n v="50"/>
    <n v="6"/>
    <n v="316"/>
    <n v="49.4"/>
    <n v="8"/>
    <n v="317"/>
    <x v="1"/>
    <x v="3"/>
    <n v="1"/>
  </r>
  <r>
    <x v="14"/>
    <x v="16"/>
    <n v="1"/>
    <n v="50"/>
    <n v="9"/>
    <n v="216"/>
    <n v="46.3"/>
    <n v="7"/>
    <n v="220"/>
    <x v="18"/>
    <x v="6"/>
    <n v="1"/>
  </r>
  <r>
    <x v="4"/>
    <x v="2"/>
    <n v="1"/>
    <n v="50"/>
    <n v="7"/>
    <n v="258"/>
    <n v="50"/>
    <n v="8"/>
    <n v="250"/>
    <x v="24"/>
    <x v="8"/>
    <n v="1"/>
  </r>
  <r>
    <x v="10"/>
    <x v="5"/>
    <n v="1"/>
    <n v="50"/>
    <n v="8"/>
    <n v="237"/>
    <n v="39.4"/>
    <n v="3"/>
    <n v="240"/>
    <x v="24"/>
    <x v="0"/>
    <n v="1"/>
  </r>
  <r>
    <x v="8"/>
    <x v="2"/>
    <n v="1"/>
    <n v="48"/>
    <n v="10"/>
    <n v="154"/>
    <n v="19.2"/>
    <n v="1"/>
    <n v="157"/>
    <x v="1"/>
    <x v="2"/>
    <n v="1"/>
  </r>
  <r>
    <x v="4"/>
    <x v="6"/>
    <n v="1"/>
    <n v="34.4"/>
    <n v="10"/>
    <n v="205"/>
    <n v="48.3"/>
    <n v="9"/>
    <n v="208"/>
    <x v="6"/>
    <x v="7"/>
    <n v="1"/>
  </r>
  <r>
    <x v="8"/>
    <x v="9"/>
    <n v="1"/>
    <n v="50"/>
    <n v="9"/>
    <n v="187"/>
    <n v="50"/>
    <n v="8"/>
    <n v="179"/>
    <x v="42"/>
    <x v="7"/>
    <n v="1"/>
  </r>
  <r>
    <x v="2"/>
    <x v="4"/>
    <n v="1"/>
    <n v="51.4"/>
    <n v="10"/>
    <n v="155"/>
    <n v="37.299999999999997"/>
    <n v="5"/>
    <n v="157"/>
    <x v="38"/>
    <x v="3"/>
    <n v="1"/>
  </r>
  <r>
    <x v="12"/>
    <x v="7"/>
    <n v="1"/>
    <n v="49.1"/>
    <n v="10"/>
    <n v="227"/>
    <n v="47"/>
    <n v="6"/>
    <n v="228"/>
    <x v="8"/>
    <x v="9"/>
    <n v="1"/>
  </r>
  <r>
    <x v="0"/>
    <x v="3"/>
    <n v="1"/>
    <n v="40"/>
    <n v="8"/>
    <n v="157"/>
    <n v="34"/>
    <n v="10"/>
    <n v="116"/>
    <x v="34"/>
    <x v="0"/>
    <n v="1"/>
  </r>
  <r>
    <x v="0"/>
    <x v="6"/>
    <n v="1"/>
    <n v="50"/>
    <n v="6"/>
    <n v="317"/>
    <n v="47.1"/>
    <n v="10"/>
    <n v="292"/>
    <x v="23"/>
    <x v="0"/>
    <n v="1"/>
  </r>
  <r>
    <x v="0"/>
    <x v="7"/>
    <n v="1"/>
    <n v="50"/>
    <n v="6"/>
    <n v="188"/>
    <n v="41.5"/>
    <n v="3"/>
    <n v="190"/>
    <x v="32"/>
    <x v="9"/>
    <n v="1"/>
  </r>
  <r>
    <x v="5"/>
    <x v="4"/>
    <n v="1"/>
    <n v="50"/>
    <n v="5"/>
    <n v="282"/>
    <n v="49.5"/>
    <n v="6"/>
    <n v="283"/>
    <x v="33"/>
    <x v="3"/>
    <n v="1"/>
  </r>
  <r>
    <x v="11"/>
    <x v="9"/>
    <n v="1"/>
    <n v="50"/>
    <n v="9"/>
    <n v="204"/>
    <n v="49.1"/>
    <n v="5"/>
    <n v="205"/>
    <x v="36"/>
    <x v="8"/>
    <n v="1"/>
  </r>
  <r>
    <x v="5"/>
    <x v="4"/>
    <n v="1"/>
    <n v="47"/>
    <n v="8"/>
    <n v="177"/>
    <n v="40.4"/>
    <n v="7"/>
    <n v="178"/>
    <x v="41"/>
    <x v="3"/>
    <n v="1"/>
  </r>
  <r>
    <x v="15"/>
    <x v="16"/>
    <n v="1"/>
    <n v="50"/>
    <n v="8"/>
    <n v="256"/>
    <n v="49"/>
    <n v="6"/>
    <n v="260"/>
    <x v="17"/>
    <x v="6"/>
    <n v="1"/>
  </r>
  <r>
    <x v="0"/>
    <x v="4"/>
    <n v="1"/>
    <n v="44.2"/>
    <n v="10"/>
    <n v="239"/>
    <n v="42.3"/>
    <n v="3"/>
    <n v="243"/>
    <x v="4"/>
    <x v="3"/>
    <n v="1"/>
  </r>
  <r>
    <x v="10"/>
    <x v="4"/>
    <n v="1"/>
    <n v="45"/>
    <n v="8"/>
    <n v="198"/>
    <n v="45"/>
    <n v="8"/>
    <n v="165"/>
    <x v="7"/>
    <x v="9"/>
    <n v="1"/>
  </r>
  <r>
    <x v="5"/>
    <x v="0"/>
    <n v="1"/>
    <n v="50"/>
    <n v="3"/>
    <n v="363"/>
    <n v="50"/>
    <n v="5"/>
    <n v="210"/>
    <x v="0"/>
    <x v="2"/>
    <n v="1"/>
  </r>
  <r>
    <x v="5"/>
    <x v="3"/>
    <n v="1"/>
    <n v="50"/>
    <n v="7"/>
    <n v="233"/>
    <n v="45.1"/>
    <n v="10"/>
    <n v="166"/>
    <x v="11"/>
    <x v="2"/>
    <n v="1"/>
  </r>
  <r>
    <x v="6"/>
    <x v="4"/>
    <n v="1"/>
    <n v="43.1"/>
    <n v="10"/>
    <n v="162"/>
    <n v="29"/>
    <n v="2"/>
    <n v="164"/>
    <x v="6"/>
    <x v="3"/>
    <n v="1"/>
  </r>
  <r>
    <x v="5"/>
    <x v="7"/>
    <n v="1"/>
    <n v="50"/>
    <n v="8"/>
    <n v="200"/>
    <n v="38.4"/>
    <n v="10"/>
    <n v="136"/>
    <x v="22"/>
    <x v="2"/>
    <n v="1"/>
  </r>
  <r>
    <x v="12"/>
    <x v="3"/>
    <n v="1"/>
    <n v="37.5"/>
    <n v="10"/>
    <n v="93"/>
    <n v="6"/>
    <n v="0"/>
    <n v="95"/>
    <x v="1"/>
    <x v="4"/>
    <n v="1"/>
  </r>
  <r>
    <x v="12"/>
    <x v="3"/>
    <n v="1"/>
    <n v="43.4"/>
    <n v="10"/>
    <n v="146"/>
    <n v="44.4"/>
    <n v="7"/>
    <n v="148"/>
    <x v="12"/>
    <x v="4"/>
    <n v="1"/>
  </r>
  <r>
    <x v="11"/>
    <x v="16"/>
    <n v="1"/>
    <n v="50"/>
    <n v="9"/>
    <n v="214"/>
    <n v="48.5"/>
    <n v="7"/>
    <n v="215"/>
    <x v="4"/>
    <x v="6"/>
    <n v="1"/>
  </r>
  <r>
    <x v="0"/>
    <x v="9"/>
    <n v="1"/>
    <n v="50"/>
    <n v="8"/>
    <n v="233"/>
    <n v="41"/>
    <n v="4"/>
    <n v="237"/>
    <x v="20"/>
    <x v="8"/>
    <n v="1"/>
  </r>
  <r>
    <x v="12"/>
    <x v="2"/>
    <n v="1"/>
    <n v="36.299999999999997"/>
    <n v="10"/>
    <n v="160"/>
    <n v="31.1"/>
    <n v="2"/>
    <n v="164"/>
    <x v="18"/>
    <x v="2"/>
    <n v="1"/>
  </r>
  <r>
    <x v="6"/>
    <x v="4"/>
    <n v="1"/>
    <n v="45"/>
    <n v="10"/>
    <n v="116"/>
    <n v="34.4"/>
    <n v="3"/>
    <n v="117"/>
    <x v="24"/>
    <x v="3"/>
    <n v="1"/>
  </r>
  <r>
    <x v="5"/>
    <x v="20"/>
    <n v="1"/>
    <n v="50"/>
    <n v="5"/>
    <n v="351"/>
    <n v="34.5"/>
    <n v="10"/>
    <n v="120"/>
    <x v="21"/>
    <x v="2"/>
    <n v="1"/>
  </r>
  <r>
    <x v="3"/>
    <x v="9"/>
    <n v="1"/>
    <n v="50"/>
    <n v="9"/>
    <n v="265"/>
    <n v="46.4"/>
    <n v="10"/>
    <n v="245"/>
    <x v="33"/>
    <x v="3"/>
    <n v="1"/>
  </r>
  <r>
    <x v="3"/>
    <x v="5"/>
    <n v="1"/>
    <n v="50"/>
    <n v="9"/>
    <n v="279"/>
    <n v="48"/>
    <n v="5"/>
    <n v="283"/>
    <x v="3"/>
    <x v="0"/>
    <n v="1"/>
  </r>
  <r>
    <x v="0"/>
    <x v="14"/>
    <n v="1"/>
    <n v="50"/>
    <n v="6"/>
    <n v="253"/>
    <n v="38.4"/>
    <n v="10"/>
    <n v="124"/>
    <x v="23"/>
    <x v="0"/>
    <n v="1"/>
  </r>
  <r>
    <x v="4"/>
    <x v="3"/>
    <n v="1"/>
    <n v="50"/>
    <n v="5"/>
    <n v="343"/>
    <n v="50"/>
    <n v="5"/>
    <n v="335"/>
    <x v="1"/>
    <x v="8"/>
    <n v="1"/>
  </r>
  <r>
    <x v="3"/>
    <x v="2"/>
    <n v="1"/>
    <n v="50"/>
    <n v="8"/>
    <n v="299"/>
    <n v="50"/>
    <n v="9"/>
    <n v="264"/>
    <x v="18"/>
    <x v="3"/>
    <n v="1"/>
  </r>
  <r>
    <x v="0"/>
    <x v="4"/>
    <n v="1"/>
    <n v="50"/>
    <n v="8"/>
    <n v="233"/>
    <n v="46.4"/>
    <n v="6"/>
    <n v="234"/>
    <x v="8"/>
    <x v="3"/>
    <n v="1"/>
  </r>
  <r>
    <x v="4"/>
    <x v="5"/>
    <n v="1"/>
    <n v="50"/>
    <n v="7"/>
    <n v="222"/>
    <n v="47.1"/>
    <n v="10"/>
    <n v="194"/>
    <x v="39"/>
    <x v="8"/>
    <n v="1"/>
  </r>
  <r>
    <x v="0"/>
    <x v="0"/>
    <n v="1"/>
    <n v="50"/>
    <n v="7"/>
    <n v="248"/>
    <n v="37"/>
    <n v="10"/>
    <n v="150"/>
    <x v="28"/>
    <x v="0"/>
    <n v="1"/>
  </r>
  <r>
    <x v="23"/>
    <x v="15"/>
    <n v="1"/>
    <n v="50"/>
    <n v="8"/>
    <n v="232"/>
    <n v="47.4"/>
    <n v="10"/>
    <n v="206"/>
    <x v="26"/>
    <x v="19"/>
    <n v="1"/>
  </r>
  <r>
    <x v="9"/>
    <x v="2"/>
    <n v="1"/>
    <n v="47.3"/>
    <n v="10"/>
    <n v="230"/>
    <n v="38.200000000000003"/>
    <n v="4"/>
    <n v="231"/>
    <x v="8"/>
    <x v="2"/>
    <n v="1"/>
  </r>
  <r>
    <x v="8"/>
    <x v="2"/>
    <n v="1"/>
    <n v="50"/>
    <n v="9"/>
    <n v="223"/>
    <n v="48.4"/>
    <n v="7"/>
    <n v="224"/>
    <x v="11"/>
    <x v="2"/>
    <n v="1"/>
  </r>
  <r>
    <x v="4"/>
    <x v="6"/>
    <n v="1"/>
    <n v="50"/>
    <n v="6"/>
    <n v="222"/>
    <n v="50"/>
    <n v="9"/>
    <n v="219"/>
    <x v="41"/>
    <x v="8"/>
    <n v="1"/>
  </r>
  <r>
    <x v="4"/>
    <x v="7"/>
    <n v="1"/>
    <n v="50"/>
    <n v="8"/>
    <n v="198"/>
    <n v="50"/>
    <n v="10"/>
    <n v="194"/>
    <x v="22"/>
    <x v="8"/>
    <n v="1"/>
  </r>
  <r>
    <x v="9"/>
    <x v="2"/>
    <n v="1"/>
    <n v="50"/>
    <n v="9"/>
    <n v="177"/>
    <n v="37.299999999999997"/>
    <n v="5"/>
    <n v="178"/>
    <x v="13"/>
    <x v="2"/>
    <n v="1"/>
  </r>
  <r>
    <x v="4"/>
    <x v="2"/>
    <n v="1"/>
    <n v="36.4"/>
    <n v="10"/>
    <n v="167"/>
    <n v="35.299999999999997"/>
    <n v="4"/>
    <n v="168"/>
    <x v="25"/>
    <x v="2"/>
    <n v="1"/>
  </r>
  <r>
    <x v="0"/>
    <x v="7"/>
    <n v="1"/>
    <n v="45.2"/>
    <n v="10"/>
    <n v="102"/>
    <n v="26.1"/>
    <n v="3"/>
    <n v="104"/>
    <x v="13"/>
    <x v="9"/>
    <n v="1"/>
  </r>
  <r>
    <x v="0"/>
    <x v="4"/>
    <n v="1"/>
    <n v="38.299999999999997"/>
    <n v="10"/>
    <n v="142"/>
    <n v="39.4"/>
    <n v="7"/>
    <n v="143"/>
    <x v="29"/>
    <x v="3"/>
    <n v="1"/>
  </r>
  <r>
    <x v="4"/>
    <x v="4"/>
    <n v="1"/>
    <n v="45"/>
    <n v="6"/>
    <n v="238"/>
    <n v="43.3"/>
    <n v="7"/>
    <n v="242"/>
    <x v="7"/>
    <x v="3"/>
    <n v="1"/>
  </r>
  <r>
    <x v="6"/>
    <x v="5"/>
    <n v="1"/>
    <n v="50"/>
    <n v="7"/>
    <n v="264"/>
    <n v="50"/>
    <n v="8"/>
    <n v="182"/>
    <x v="14"/>
    <x v="5"/>
    <n v="1"/>
  </r>
  <r>
    <x v="9"/>
    <x v="7"/>
    <n v="1"/>
    <n v="50"/>
    <n v="7"/>
    <n v="248"/>
    <n v="49.1"/>
    <n v="4"/>
    <n v="250"/>
    <x v="36"/>
    <x v="9"/>
    <n v="1"/>
  </r>
  <r>
    <x v="14"/>
    <x v="1"/>
    <n v="1"/>
    <n v="50"/>
    <n v="4"/>
    <n v="236"/>
    <n v="26"/>
    <n v="9"/>
    <n v="126"/>
    <x v="3"/>
    <x v="15"/>
    <n v="1"/>
  </r>
  <r>
    <x v="5"/>
    <x v="7"/>
    <n v="1"/>
    <n v="50"/>
    <n v="9"/>
    <n v="255"/>
    <n v="48.2"/>
    <n v="10"/>
    <n v="169"/>
    <x v="29"/>
    <x v="2"/>
    <n v="1"/>
  </r>
  <r>
    <x v="9"/>
    <x v="6"/>
    <n v="1"/>
    <n v="49.4"/>
    <n v="10"/>
    <n v="204"/>
    <n v="49.2"/>
    <n v="5"/>
    <n v="207"/>
    <x v="35"/>
    <x v="7"/>
    <n v="1"/>
  </r>
  <r>
    <x v="9"/>
    <x v="9"/>
    <n v="1"/>
    <n v="45.1"/>
    <n v="10"/>
    <n v="206"/>
    <n v="34"/>
    <n v="3"/>
    <n v="207"/>
    <x v="21"/>
    <x v="8"/>
    <n v="1"/>
  </r>
  <r>
    <x v="5"/>
    <x v="4"/>
    <n v="1"/>
    <n v="50"/>
    <n v="6"/>
    <n v="223"/>
    <n v="50"/>
    <n v="9"/>
    <n v="209"/>
    <x v="14"/>
    <x v="2"/>
    <n v="1"/>
  </r>
  <r>
    <x v="5"/>
    <x v="11"/>
    <n v="1"/>
    <n v="40"/>
    <n v="9"/>
    <n v="168"/>
    <n v="26.1"/>
    <n v="1"/>
    <n v="170"/>
    <x v="18"/>
    <x v="11"/>
    <n v="1"/>
  </r>
  <r>
    <x v="16"/>
    <x v="7"/>
    <n v="1"/>
    <n v="50"/>
    <n v="9"/>
    <n v="158"/>
    <n v="31.5"/>
    <n v="4"/>
    <n v="159"/>
    <x v="29"/>
    <x v="9"/>
    <n v="1"/>
  </r>
  <r>
    <x v="0"/>
    <x v="4"/>
    <n v="1"/>
    <n v="50"/>
    <n v="8"/>
    <n v="274"/>
    <n v="44.3"/>
    <n v="4"/>
    <n v="275"/>
    <x v="23"/>
    <x v="3"/>
    <n v="1"/>
  </r>
  <r>
    <x v="10"/>
    <x v="10"/>
    <n v="1"/>
    <n v="50"/>
    <n v="8"/>
    <n v="245"/>
    <n v="50"/>
    <n v="6"/>
    <n v="227"/>
    <x v="9"/>
    <x v="9"/>
    <n v="1"/>
  </r>
  <r>
    <x v="0"/>
    <x v="10"/>
    <n v="1"/>
    <n v="50"/>
    <n v="8"/>
    <n v="255"/>
    <n v="45.2"/>
    <n v="4"/>
    <n v="259"/>
    <x v="18"/>
    <x v="5"/>
    <n v="1"/>
  </r>
  <r>
    <x v="12"/>
    <x v="16"/>
    <n v="1"/>
    <n v="50"/>
    <n v="7"/>
    <n v="293"/>
    <n v="45.3"/>
    <n v="10"/>
    <n v="214"/>
    <x v="29"/>
    <x v="11"/>
    <n v="1"/>
  </r>
  <r>
    <x v="3"/>
    <x v="3"/>
    <n v="1"/>
    <n v="50"/>
    <n v="7"/>
    <n v="250"/>
    <n v="45.3"/>
    <n v="10"/>
    <n v="198"/>
    <x v="35"/>
    <x v="3"/>
    <n v="1"/>
  </r>
  <r>
    <x v="2"/>
    <x v="11"/>
    <n v="1"/>
    <n v="50"/>
    <n v="8"/>
    <n v="312"/>
    <n v="47.5"/>
    <n v="6"/>
    <n v="313"/>
    <x v="4"/>
    <x v="11"/>
    <n v="1"/>
  </r>
  <r>
    <x v="6"/>
    <x v="3"/>
    <n v="1"/>
    <n v="50"/>
    <n v="9"/>
    <n v="232"/>
    <n v="49.5"/>
    <n v="9"/>
    <n v="236"/>
    <x v="14"/>
    <x v="4"/>
    <n v="1"/>
  </r>
  <r>
    <x v="3"/>
    <x v="9"/>
    <n v="1"/>
    <n v="50"/>
    <n v="8"/>
    <n v="307"/>
    <n v="48.1"/>
    <n v="10"/>
    <n v="263"/>
    <x v="11"/>
    <x v="3"/>
    <n v="1"/>
  </r>
  <r>
    <x v="9"/>
    <x v="10"/>
    <n v="1"/>
    <n v="35"/>
    <n v="8"/>
    <n v="198"/>
    <n v="35"/>
    <n v="9"/>
    <n v="197"/>
    <x v="46"/>
    <x v="4"/>
    <n v="1"/>
  </r>
  <r>
    <x v="4"/>
    <x v="4"/>
    <n v="1"/>
    <n v="50"/>
    <n v="9"/>
    <n v="242"/>
    <n v="42.5"/>
    <n v="3"/>
    <n v="243"/>
    <x v="26"/>
    <x v="3"/>
    <n v="1"/>
  </r>
  <r>
    <x v="6"/>
    <x v="5"/>
    <n v="1"/>
    <n v="50"/>
    <n v="3"/>
    <n v="315"/>
    <n v="50"/>
    <n v="8"/>
    <n v="288"/>
    <x v="27"/>
    <x v="5"/>
    <n v="1"/>
  </r>
  <r>
    <x v="4"/>
    <x v="3"/>
    <n v="1"/>
    <n v="50"/>
    <n v="4"/>
    <n v="336"/>
    <n v="48.4"/>
    <n v="5"/>
    <n v="340"/>
    <x v="1"/>
    <x v="4"/>
    <n v="1"/>
  </r>
  <r>
    <x v="4"/>
    <x v="4"/>
    <n v="1"/>
    <n v="50"/>
    <n v="7"/>
    <n v="330"/>
    <n v="49.4"/>
    <n v="4"/>
    <n v="331"/>
    <x v="25"/>
    <x v="3"/>
    <n v="1"/>
  </r>
  <r>
    <x v="6"/>
    <x v="6"/>
    <n v="1"/>
    <n v="44"/>
    <n v="10"/>
    <n v="185"/>
    <n v="22"/>
    <n v="3"/>
    <n v="189"/>
    <x v="2"/>
    <x v="7"/>
    <n v="1"/>
  </r>
  <r>
    <x v="0"/>
    <x v="4"/>
    <n v="1"/>
    <n v="50"/>
    <n v="5"/>
    <n v="294"/>
    <n v="48.5"/>
    <n v="10"/>
    <n v="226"/>
    <x v="33"/>
    <x v="0"/>
    <n v="1"/>
  </r>
  <r>
    <x v="10"/>
    <x v="10"/>
    <n v="1"/>
    <n v="40"/>
    <n v="8"/>
    <n v="199"/>
    <n v="39.1"/>
    <n v="5"/>
    <n v="203"/>
    <x v="30"/>
    <x v="5"/>
    <n v="1"/>
  </r>
  <r>
    <x v="4"/>
    <x v="7"/>
    <n v="1"/>
    <n v="50"/>
    <n v="9"/>
    <n v="189"/>
    <n v="46.2"/>
    <n v="10"/>
    <n v="169"/>
    <x v="28"/>
    <x v="8"/>
    <n v="1"/>
  </r>
  <r>
    <x v="9"/>
    <x v="4"/>
    <n v="1"/>
    <n v="47"/>
    <n v="6"/>
    <n v="246"/>
    <n v="32.1"/>
    <n v="10"/>
    <n v="138"/>
    <x v="27"/>
    <x v="4"/>
    <n v="1"/>
  </r>
  <r>
    <x v="3"/>
    <x v="3"/>
    <n v="1"/>
    <n v="45"/>
    <n v="6"/>
    <n v="222"/>
    <n v="45"/>
    <n v="9"/>
    <n v="169"/>
    <x v="35"/>
    <x v="3"/>
    <n v="1"/>
  </r>
  <r>
    <x v="8"/>
    <x v="7"/>
    <n v="1"/>
    <n v="50"/>
    <n v="7"/>
    <n v="285"/>
    <n v="49.1"/>
    <n v="3"/>
    <n v="286"/>
    <x v="12"/>
    <x v="9"/>
    <n v="1"/>
  </r>
  <r>
    <x v="10"/>
    <x v="4"/>
    <n v="1"/>
    <n v="36"/>
    <n v="10"/>
    <n v="129"/>
    <n v="32.1"/>
    <n v="3"/>
    <n v="130"/>
    <x v="4"/>
    <x v="3"/>
    <n v="1"/>
  </r>
  <r>
    <x v="6"/>
    <x v="16"/>
    <n v="1"/>
    <n v="47"/>
    <n v="6"/>
    <n v="337"/>
    <n v="23.4"/>
    <n v="10"/>
    <n v="82"/>
    <x v="25"/>
    <x v="5"/>
    <n v="1"/>
  </r>
  <r>
    <x v="14"/>
    <x v="15"/>
    <n v="1"/>
    <n v="50"/>
    <n v="5"/>
    <n v="285"/>
    <n v="50"/>
    <n v="9"/>
    <n v="244"/>
    <x v="23"/>
    <x v="15"/>
    <n v="1"/>
  </r>
  <r>
    <x v="5"/>
    <x v="9"/>
    <n v="1"/>
    <n v="39"/>
    <n v="7"/>
    <n v="249"/>
    <n v="32.299999999999997"/>
    <n v="10"/>
    <n v="185"/>
    <x v="36"/>
    <x v="2"/>
    <n v="1"/>
  </r>
  <r>
    <x v="3"/>
    <x v="10"/>
    <n v="1"/>
    <n v="50"/>
    <n v="7"/>
    <n v="239"/>
    <n v="47.2"/>
    <n v="6"/>
    <n v="243"/>
    <x v="24"/>
    <x v="5"/>
    <n v="1"/>
  </r>
  <r>
    <x v="12"/>
    <x v="3"/>
    <n v="1"/>
    <n v="44.2"/>
    <n v="10"/>
    <n v="174"/>
    <n v="49.3"/>
    <n v="10"/>
    <n v="171"/>
    <x v="3"/>
    <x v="11"/>
    <n v="1"/>
  </r>
  <r>
    <x v="16"/>
    <x v="8"/>
    <n v="1"/>
    <n v="41.2"/>
    <n v="10"/>
    <n v="174"/>
    <n v="28.2"/>
    <n v="2"/>
    <n v="175"/>
    <x v="1"/>
    <x v="10"/>
    <n v="1"/>
  </r>
  <r>
    <x v="8"/>
    <x v="0"/>
    <n v="1"/>
    <n v="50"/>
    <n v="8"/>
    <n v="200"/>
    <n v="48.1"/>
    <n v="10"/>
    <n v="174"/>
    <x v="14"/>
    <x v="7"/>
    <n v="1"/>
  </r>
  <r>
    <x v="9"/>
    <x v="2"/>
    <n v="1"/>
    <n v="50"/>
    <n v="8"/>
    <n v="249"/>
    <n v="49.3"/>
    <n v="8"/>
    <n v="250"/>
    <x v="19"/>
    <x v="2"/>
    <n v="1"/>
  </r>
  <r>
    <x v="11"/>
    <x v="7"/>
    <n v="1"/>
    <n v="49.3"/>
    <n v="10"/>
    <n v="166"/>
    <n v="35.200000000000003"/>
    <n v="10"/>
    <n v="93"/>
    <x v="13"/>
    <x v="10"/>
    <n v="1"/>
  </r>
  <r>
    <x v="15"/>
    <x v="0"/>
    <n v="1"/>
    <n v="50"/>
    <n v="7"/>
    <n v="256"/>
    <n v="43.3"/>
    <n v="2"/>
    <n v="257"/>
    <x v="23"/>
    <x v="12"/>
    <n v="1"/>
  </r>
  <r>
    <x v="10"/>
    <x v="6"/>
    <n v="1"/>
    <n v="54"/>
    <n v="10"/>
    <n v="181"/>
    <n v="54.3"/>
    <n v="9"/>
    <n v="182"/>
    <x v="47"/>
    <x v="7"/>
    <n v="1"/>
  </r>
  <r>
    <x v="5"/>
    <x v="3"/>
    <n v="1"/>
    <n v="50"/>
    <n v="9"/>
    <n v="209"/>
    <n v="38.4"/>
    <n v="3"/>
    <n v="210"/>
    <x v="1"/>
    <x v="4"/>
    <n v="1"/>
  </r>
  <r>
    <x v="7"/>
    <x v="4"/>
    <n v="1"/>
    <n v="50"/>
    <n v="10"/>
    <n v="193"/>
    <n v="34.5"/>
    <n v="1"/>
    <n v="171"/>
    <x v="1"/>
    <x v="6"/>
    <n v="1"/>
  </r>
  <r>
    <x v="3"/>
    <x v="2"/>
    <n v="1"/>
    <n v="50"/>
    <n v="9"/>
    <n v="191"/>
    <n v="14.3"/>
    <n v="1"/>
    <n v="42"/>
    <x v="24"/>
    <x v="3"/>
    <n v="1"/>
  </r>
  <r>
    <x v="5"/>
    <x v="10"/>
    <n v="1"/>
    <n v="50"/>
    <n v="8"/>
    <n v="219"/>
    <n v="27"/>
    <n v="3"/>
    <n v="119"/>
    <x v="26"/>
    <x v="2"/>
    <n v="1"/>
  </r>
  <r>
    <x v="3"/>
    <x v="10"/>
    <n v="1"/>
    <n v="37"/>
    <n v="7"/>
    <n v="245"/>
    <n v="37"/>
    <n v="9"/>
    <n v="227"/>
    <x v="11"/>
    <x v="3"/>
    <n v="1"/>
  </r>
  <r>
    <x v="3"/>
    <x v="2"/>
    <n v="1"/>
    <n v="50"/>
    <n v="5"/>
    <n v="279"/>
    <n v="48.2"/>
    <n v="4"/>
    <n v="280"/>
    <x v="0"/>
    <x v="2"/>
    <n v="1"/>
  </r>
  <r>
    <x v="0"/>
    <x v="2"/>
    <n v="1"/>
    <n v="50"/>
    <n v="6"/>
    <n v="236"/>
    <n v="48.4"/>
    <n v="5"/>
    <n v="237"/>
    <x v="8"/>
    <x v="2"/>
    <n v="1"/>
  </r>
  <r>
    <x v="2"/>
    <x v="2"/>
    <n v="1"/>
    <n v="50"/>
    <n v="10"/>
    <n v="206"/>
    <n v="46.5"/>
    <n v="5"/>
    <n v="210"/>
    <x v="1"/>
    <x v="2"/>
    <n v="1"/>
  </r>
  <r>
    <x v="9"/>
    <x v="4"/>
    <n v="1"/>
    <n v="50"/>
    <n v="9"/>
    <n v="242"/>
    <n v="49.3"/>
    <n v="10"/>
    <n v="236"/>
    <x v="25"/>
    <x v="4"/>
    <n v="1"/>
  </r>
  <r>
    <x v="9"/>
    <x v="2"/>
    <n v="1"/>
    <n v="50"/>
    <n v="6"/>
    <n v="287"/>
    <n v="48.5"/>
    <n v="5"/>
    <n v="289"/>
    <x v="33"/>
    <x v="2"/>
    <n v="1"/>
  </r>
  <r>
    <x v="5"/>
    <x v="7"/>
    <n v="1"/>
    <n v="40"/>
    <n v="5"/>
    <n v="180"/>
    <n v="37"/>
    <n v="10"/>
    <n v="139"/>
    <x v="32"/>
    <x v="2"/>
    <n v="1"/>
  </r>
  <r>
    <x v="0"/>
    <x v="6"/>
    <n v="1"/>
    <n v="50"/>
    <n v="6"/>
    <n v="302"/>
    <n v="45.5"/>
    <n v="10"/>
    <n v="215"/>
    <x v="23"/>
    <x v="0"/>
    <n v="1"/>
  </r>
  <r>
    <x v="9"/>
    <x v="5"/>
    <n v="1"/>
    <n v="42"/>
    <n v="6"/>
    <n v="234"/>
    <n v="37.299999999999997"/>
    <n v="10"/>
    <n v="130"/>
    <x v="34"/>
    <x v="4"/>
    <n v="1"/>
  </r>
  <r>
    <x v="8"/>
    <x v="3"/>
    <n v="1"/>
    <n v="50"/>
    <n v="9"/>
    <n v="227"/>
    <n v="46.5"/>
    <n v="5"/>
    <n v="231"/>
    <x v="5"/>
    <x v="4"/>
    <n v="1"/>
  </r>
  <r>
    <x v="0"/>
    <x v="6"/>
    <n v="1"/>
    <n v="50"/>
    <n v="9"/>
    <n v="211"/>
    <n v="46.5"/>
    <n v="5"/>
    <n v="212"/>
    <x v="1"/>
    <x v="7"/>
    <n v="1"/>
  </r>
  <r>
    <x v="3"/>
    <x v="7"/>
    <n v="1"/>
    <n v="60"/>
    <n v="8"/>
    <n v="262"/>
    <n v="54.1"/>
    <n v="10"/>
    <n v="228"/>
    <x v="38"/>
    <x v="3"/>
    <n v="1"/>
  </r>
  <r>
    <x v="6"/>
    <x v="9"/>
    <n v="1"/>
    <n v="45.4"/>
    <n v="10"/>
    <n v="177"/>
    <n v="42.2"/>
    <n v="1"/>
    <n v="178"/>
    <x v="35"/>
    <x v="8"/>
    <n v="1"/>
  </r>
  <r>
    <x v="10"/>
    <x v="11"/>
    <n v="1"/>
    <n v="50"/>
    <n v="9"/>
    <n v="195"/>
    <n v="35.1"/>
    <n v="5"/>
    <n v="196"/>
    <x v="6"/>
    <x v="11"/>
    <n v="1"/>
  </r>
  <r>
    <x v="3"/>
    <x v="7"/>
    <n v="1"/>
    <n v="39.299999999999997"/>
    <n v="10"/>
    <n v="162"/>
    <n v="41"/>
    <n v="10"/>
    <n v="146"/>
    <x v="20"/>
    <x v="3"/>
    <n v="1"/>
  </r>
  <r>
    <x v="0"/>
    <x v="3"/>
    <n v="1"/>
    <n v="50"/>
    <n v="9"/>
    <n v="206"/>
    <n v="48.2"/>
    <n v="4"/>
    <n v="210"/>
    <x v="22"/>
    <x v="4"/>
    <n v="1"/>
  </r>
  <r>
    <x v="8"/>
    <x v="4"/>
    <n v="1"/>
    <n v="60"/>
    <n v="10"/>
    <n v="213"/>
    <n v="54.4"/>
    <n v="4"/>
    <n v="217"/>
    <x v="38"/>
    <x v="3"/>
    <n v="1"/>
  </r>
  <r>
    <x v="6"/>
    <x v="4"/>
    <n v="1"/>
    <n v="50"/>
    <n v="7"/>
    <n v="237"/>
    <n v="39.299999999999997"/>
    <n v="1"/>
    <n v="238"/>
    <x v="6"/>
    <x v="3"/>
    <n v="1"/>
  </r>
  <r>
    <x v="0"/>
    <x v="9"/>
    <n v="1"/>
    <n v="50"/>
    <n v="9"/>
    <n v="259"/>
    <n v="46.1"/>
    <n v="2"/>
    <n v="260"/>
    <x v="28"/>
    <x v="8"/>
    <n v="1"/>
  </r>
  <r>
    <x v="12"/>
    <x v="0"/>
    <n v="1"/>
    <n v="48.4"/>
    <n v="10"/>
    <n v="156"/>
    <n v="42.2"/>
    <n v="5"/>
    <n v="161"/>
    <x v="0"/>
    <x v="12"/>
    <n v="1"/>
  </r>
  <r>
    <x v="6"/>
    <x v="5"/>
    <n v="1"/>
    <n v="50"/>
    <n v="8"/>
    <n v="311"/>
    <n v="47.4"/>
    <n v="10"/>
    <n v="221"/>
    <x v="27"/>
    <x v="5"/>
    <n v="1"/>
  </r>
  <r>
    <x v="9"/>
    <x v="10"/>
    <n v="1"/>
    <n v="35.299999999999997"/>
    <n v="10"/>
    <n v="149"/>
    <n v="45"/>
    <n v="4"/>
    <n v="150"/>
    <x v="0"/>
    <x v="5"/>
    <n v="1"/>
  </r>
  <r>
    <x v="4"/>
    <x v="4"/>
    <n v="1"/>
    <n v="50"/>
    <n v="9"/>
    <n v="203"/>
    <n v="41.2"/>
    <n v="10"/>
    <n v="153"/>
    <x v="29"/>
    <x v="8"/>
    <n v="1"/>
  </r>
  <r>
    <x v="3"/>
    <x v="5"/>
    <n v="1"/>
    <n v="40.299999999999997"/>
    <n v="10"/>
    <n v="136"/>
    <n v="32.5"/>
    <n v="3"/>
    <n v="137"/>
    <x v="27"/>
    <x v="0"/>
    <n v="1"/>
  </r>
  <r>
    <x v="11"/>
    <x v="4"/>
    <n v="1"/>
    <n v="50"/>
    <n v="5"/>
    <n v="265"/>
    <n v="47.1"/>
    <n v="10"/>
    <n v="196"/>
    <x v="11"/>
    <x v="10"/>
    <n v="1"/>
  </r>
  <r>
    <x v="6"/>
    <x v="7"/>
    <n v="1"/>
    <n v="40"/>
    <n v="4"/>
    <n v="200"/>
    <n v="35.299999999999997"/>
    <n v="3"/>
    <n v="201"/>
    <x v="37"/>
    <x v="9"/>
    <n v="1"/>
  </r>
  <r>
    <x v="0"/>
    <x v="4"/>
    <n v="1"/>
    <n v="43.2"/>
    <n v="10"/>
    <n v="216"/>
    <n v="28.5"/>
    <n v="1"/>
    <n v="220"/>
    <x v="26"/>
    <x v="3"/>
    <n v="1"/>
  </r>
  <r>
    <x v="3"/>
    <x v="3"/>
    <n v="1"/>
    <n v="50"/>
    <n v="6"/>
    <n v="337"/>
    <n v="50"/>
    <n v="7"/>
    <n v="331"/>
    <x v="26"/>
    <x v="3"/>
    <n v="1"/>
  </r>
  <r>
    <x v="3"/>
    <x v="7"/>
    <n v="1"/>
    <n v="48"/>
    <n v="10"/>
    <n v="268"/>
    <n v="43.4"/>
    <n v="7"/>
    <n v="270"/>
    <x v="1"/>
    <x v="9"/>
    <n v="1"/>
  </r>
  <r>
    <x v="12"/>
    <x v="4"/>
    <n v="1"/>
    <n v="50"/>
    <n v="6"/>
    <n v="247"/>
    <n v="43"/>
    <n v="4"/>
    <n v="249"/>
    <x v="3"/>
    <x v="3"/>
    <n v="1"/>
  </r>
  <r>
    <x v="12"/>
    <x v="4"/>
    <n v="1"/>
    <n v="50"/>
    <n v="7"/>
    <n v="279"/>
    <n v="49"/>
    <n v="4"/>
    <n v="280"/>
    <x v="23"/>
    <x v="3"/>
    <n v="1"/>
  </r>
  <r>
    <x v="5"/>
    <x v="11"/>
    <n v="1"/>
    <n v="50"/>
    <n v="4"/>
    <n v="358"/>
    <n v="49.2"/>
    <n v="10"/>
    <n v="230"/>
    <x v="29"/>
    <x v="2"/>
    <n v="1"/>
  </r>
  <r>
    <x v="9"/>
    <x v="7"/>
    <n v="1"/>
    <n v="35.5"/>
    <n v="10"/>
    <n v="158"/>
    <n v="49.1"/>
    <n v="10"/>
    <n v="154"/>
    <x v="13"/>
    <x v="4"/>
    <n v="1"/>
  </r>
  <r>
    <x v="5"/>
    <x v="3"/>
    <n v="1"/>
    <n v="50"/>
    <n v="9"/>
    <n v="186"/>
    <n v="46"/>
    <n v="5"/>
    <n v="190"/>
    <x v="12"/>
    <x v="4"/>
    <n v="1"/>
  </r>
  <r>
    <x v="2"/>
    <x v="5"/>
    <n v="1"/>
    <n v="49.5"/>
    <n v="10"/>
    <n v="203"/>
    <n v="46.1"/>
    <n v="10"/>
    <n v="153"/>
    <x v="24"/>
    <x v="12"/>
    <n v="1"/>
  </r>
  <r>
    <x v="3"/>
    <x v="6"/>
    <n v="1"/>
    <n v="50"/>
    <n v="9"/>
    <n v="292"/>
    <n v="47"/>
    <n v="10"/>
    <n v="238"/>
    <x v="29"/>
    <x v="3"/>
    <n v="1"/>
  </r>
  <r>
    <x v="2"/>
    <x v="5"/>
    <n v="1"/>
    <n v="31"/>
    <n v="10"/>
    <n v="67"/>
    <n v="17.399999999999999"/>
    <n v="1"/>
    <n v="68"/>
    <x v="29"/>
    <x v="0"/>
    <n v="1"/>
  </r>
  <r>
    <x v="10"/>
    <x v="9"/>
    <n v="1"/>
    <n v="50"/>
    <n v="9"/>
    <n v="235"/>
    <n v="32.200000000000003"/>
    <n v="10"/>
    <n v="107"/>
    <x v="31"/>
    <x v="9"/>
    <n v="1"/>
  </r>
  <r>
    <x v="5"/>
    <x v="0"/>
    <n v="1"/>
    <n v="50"/>
    <n v="7"/>
    <n v="301"/>
    <n v="37.200000000000003"/>
    <n v="10"/>
    <n v="136"/>
    <x v="19"/>
    <x v="2"/>
    <n v="1"/>
  </r>
  <r>
    <x v="4"/>
    <x v="2"/>
    <n v="1"/>
    <n v="50"/>
    <n v="4"/>
    <n v="241"/>
    <n v="48.4"/>
    <n v="10"/>
    <n v="214"/>
    <x v="36"/>
    <x v="8"/>
    <n v="1"/>
  </r>
  <r>
    <x v="12"/>
    <x v="7"/>
    <n v="1"/>
    <n v="25"/>
    <n v="7"/>
    <n v="118"/>
    <n v="24.1"/>
    <n v="3"/>
    <n v="119"/>
    <x v="12"/>
    <x v="9"/>
    <n v="1"/>
  </r>
  <r>
    <x v="13"/>
    <x v="3"/>
    <n v="1"/>
    <n v="47"/>
    <n v="10"/>
    <n v="196"/>
    <n v="23"/>
    <n v="5"/>
    <n v="197"/>
    <x v="2"/>
    <x v="4"/>
    <n v="1"/>
  </r>
  <r>
    <x v="2"/>
    <x v="7"/>
    <n v="1"/>
    <n v="50"/>
    <n v="10"/>
    <n v="161"/>
    <n v="27.4"/>
    <n v="6"/>
    <n v="165"/>
    <x v="3"/>
    <x v="9"/>
    <n v="1"/>
  </r>
  <r>
    <x v="6"/>
    <x v="3"/>
    <n v="1"/>
    <n v="50"/>
    <n v="9"/>
    <n v="145"/>
    <n v="34.1"/>
    <n v="3"/>
    <n v="146"/>
    <x v="16"/>
    <x v="4"/>
    <n v="1"/>
  </r>
  <r>
    <x v="0"/>
    <x v="4"/>
    <n v="1"/>
    <n v="42.5"/>
    <n v="10"/>
    <n v="196"/>
    <n v="34.5"/>
    <n v="3"/>
    <n v="197"/>
    <x v="19"/>
    <x v="3"/>
    <n v="1"/>
  </r>
  <r>
    <x v="2"/>
    <x v="7"/>
    <n v="1"/>
    <n v="50"/>
    <n v="9"/>
    <n v="151"/>
    <n v="29.3"/>
    <n v="4"/>
    <n v="155"/>
    <x v="13"/>
    <x v="9"/>
    <n v="1"/>
  </r>
  <r>
    <x v="7"/>
    <x v="0"/>
    <n v="1"/>
    <n v="50"/>
    <n v="8"/>
    <n v="331"/>
    <n v="49.3"/>
    <n v="10"/>
    <n v="326"/>
    <x v="18"/>
    <x v="6"/>
    <n v="1"/>
  </r>
  <r>
    <x v="4"/>
    <x v="2"/>
    <n v="1"/>
    <n v="50"/>
    <n v="9"/>
    <n v="172"/>
    <n v="28"/>
    <n v="10"/>
    <n v="69"/>
    <x v="32"/>
    <x v="8"/>
    <n v="1"/>
  </r>
  <r>
    <x v="5"/>
    <x v="0"/>
    <n v="1"/>
    <n v="50"/>
    <n v="3"/>
    <n v="309"/>
    <n v="49.5"/>
    <n v="10"/>
    <n v="216"/>
    <x v="23"/>
    <x v="2"/>
    <n v="1"/>
  </r>
  <r>
    <x v="9"/>
    <x v="6"/>
    <n v="1"/>
    <n v="50"/>
    <n v="8"/>
    <n v="244"/>
    <n v="37.200000000000003"/>
    <n v="10"/>
    <n v="89"/>
    <x v="36"/>
    <x v="4"/>
    <n v="1"/>
  </r>
  <r>
    <x v="13"/>
    <x v="14"/>
    <n v="1"/>
    <n v="44.5"/>
    <n v="10"/>
    <n v="230"/>
    <n v="41.1"/>
    <n v="8"/>
    <n v="213"/>
    <x v="21"/>
    <x v="13"/>
    <n v="1"/>
  </r>
  <r>
    <x v="3"/>
    <x v="7"/>
    <n v="1"/>
    <n v="50"/>
    <n v="6"/>
    <n v="230"/>
    <n v="49.1"/>
    <n v="6"/>
    <n v="231"/>
    <x v="35"/>
    <x v="9"/>
    <n v="1"/>
  </r>
  <r>
    <x v="0"/>
    <x v="3"/>
    <n v="1"/>
    <n v="36"/>
    <n v="6"/>
    <n v="221"/>
    <n v="36"/>
    <n v="9"/>
    <n v="115"/>
    <x v="0"/>
    <x v="0"/>
    <n v="1"/>
  </r>
  <r>
    <x v="6"/>
    <x v="5"/>
    <n v="1"/>
    <n v="50"/>
    <n v="6"/>
    <n v="240"/>
    <n v="49.2"/>
    <n v="4"/>
    <n v="244"/>
    <x v="33"/>
    <x v="0"/>
    <n v="1"/>
  </r>
  <r>
    <x v="2"/>
    <x v="8"/>
    <n v="1"/>
    <n v="50"/>
    <n v="4"/>
    <n v="313"/>
    <n v="49.5"/>
    <n v="10"/>
    <n v="222"/>
    <x v="4"/>
    <x v="12"/>
    <n v="1"/>
  </r>
  <r>
    <x v="4"/>
    <x v="7"/>
    <n v="1"/>
    <n v="40"/>
    <n v="9"/>
    <n v="154"/>
    <n v="38.200000000000003"/>
    <n v="5"/>
    <n v="163"/>
    <x v="8"/>
    <x v="9"/>
    <n v="1"/>
  </r>
  <r>
    <x v="10"/>
    <x v="3"/>
    <n v="1"/>
    <n v="49.5"/>
    <n v="10"/>
    <n v="264"/>
    <n v="49.3"/>
    <n v="10"/>
    <n v="240"/>
    <x v="8"/>
    <x v="9"/>
    <n v="1"/>
  </r>
  <r>
    <x v="3"/>
    <x v="7"/>
    <n v="1"/>
    <n v="50"/>
    <n v="6"/>
    <n v="339"/>
    <n v="48.1"/>
    <n v="10"/>
    <n v="319"/>
    <x v="4"/>
    <x v="3"/>
    <n v="1"/>
  </r>
  <r>
    <x v="3"/>
    <x v="3"/>
    <n v="1"/>
    <n v="49.5"/>
    <n v="10"/>
    <n v="252"/>
    <n v="44.1"/>
    <n v="10"/>
    <n v="217"/>
    <x v="17"/>
    <x v="3"/>
    <n v="1"/>
  </r>
  <r>
    <x v="3"/>
    <x v="5"/>
    <n v="1"/>
    <n v="50"/>
    <n v="7"/>
    <n v="239"/>
    <n v="36.5"/>
    <n v="2"/>
    <n v="240"/>
    <x v="24"/>
    <x v="0"/>
    <n v="1"/>
  </r>
  <r>
    <x v="4"/>
    <x v="10"/>
    <n v="1"/>
    <n v="50"/>
    <n v="8"/>
    <n v="209"/>
    <n v="45"/>
    <n v="10"/>
    <n v="166"/>
    <x v="34"/>
    <x v="8"/>
    <n v="1"/>
  </r>
  <r>
    <x v="4"/>
    <x v="7"/>
    <n v="1"/>
    <n v="50"/>
    <n v="5"/>
    <n v="270"/>
    <n v="37"/>
    <n v="8"/>
    <n v="205"/>
    <x v="2"/>
    <x v="8"/>
    <n v="1"/>
  </r>
  <r>
    <x v="3"/>
    <x v="10"/>
    <n v="1"/>
    <n v="42.4"/>
    <n v="10"/>
    <n v="125"/>
    <n v="32.5"/>
    <n v="10"/>
    <n v="87"/>
    <x v="30"/>
    <x v="3"/>
    <n v="1"/>
  </r>
  <r>
    <x v="2"/>
    <x v="5"/>
    <n v="1"/>
    <n v="24.5"/>
    <n v="10"/>
    <n v="118"/>
    <n v="15.2"/>
    <n v="1"/>
    <n v="119"/>
    <x v="3"/>
    <x v="0"/>
    <n v="1"/>
  </r>
  <r>
    <x v="9"/>
    <x v="0"/>
    <n v="1"/>
    <n v="50"/>
    <n v="7"/>
    <n v="248"/>
    <n v="48.2"/>
    <n v="10"/>
    <n v="208"/>
    <x v="11"/>
    <x v="4"/>
    <n v="1"/>
  </r>
  <r>
    <x v="9"/>
    <x v="9"/>
    <n v="1"/>
    <n v="50"/>
    <n v="8"/>
    <n v="307"/>
    <n v="24.2"/>
    <n v="10"/>
    <n v="148"/>
    <x v="25"/>
    <x v="4"/>
    <n v="1"/>
  </r>
  <r>
    <x v="0"/>
    <x v="2"/>
    <n v="1"/>
    <n v="41.3"/>
    <n v="5"/>
    <n v="179"/>
    <n v="14"/>
    <n v="4"/>
    <n v="52"/>
    <x v="32"/>
    <x v="0"/>
    <n v="1"/>
  </r>
  <r>
    <x v="6"/>
    <x v="4"/>
    <n v="1"/>
    <n v="50"/>
    <n v="4"/>
    <n v="338"/>
    <n v="30.3"/>
    <n v="10"/>
    <n v="158"/>
    <x v="26"/>
    <x v="5"/>
    <n v="1"/>
  </r>
  <r>
    <x v="12"/>
    <x v="4"/>
    <n v="1"/>
    <n v="34.5"/>
    <n v="10"/>
    <n v="167"/>
    <n v="30.4"/>
    <n v="4"/>
    <n v="168"/>
    <x v="3"/>
    <x v="3"/>
    <n v="1"/>
  </r>
  <r>
    <x v="10"/>
    <x v="9"/>
    <n v="1"/>
    <n v="50"/>
    <n v="6"/>
    <n v="234"/>
    <n v="50"/>
    <n v="9"/>
    <n v="224"/>
    <x v="20"/>
    <x v="9"/>
    <n v="1"/>
  </r>
  <r>
    <x v="4"/>
    <x v="0"/>
    <n v="1"/>
    <n v="50"/>
    <n v="4"/>
    <n v="303"/>
    <n v="50"/>
    <n v="6"/>
    <n v="259"/>
    <x v="28"/>
    <x v="8"/>
    <n v="1"/>
  </r>
  <r>
    <x v="10"/>
    <x v="4"/>
    <n v="1"/>
    <n v="50"/>
    <n v="6"/>
    <n v="255"/>
    <n v="48"/>
    <n v="10"/>
    <n v="236"/>
    <x v="20"/>
    <x v="9"/>
    <n v="1"/>
  </r>
  <r>
    <x v="10"/>
    <x v="6"/>
    <n v="1"/>
    <n v="55"/>
    <n v="10"/>
    <n v="198"/>
    <n v="51.2"/>
    <n v="10"/>
    <n v="174"/>
    <x v="37"/>
    <x v="9"/>
    <n v="1"/>
  </r>
  <r>
    <x v="6"/>
    <x v="11"/>
    <n v="1"/>
    <n v="45"/>
    <n v="3"/>
    <n v="284"/>
    <n v="45"/>
    <n v="6"/>
    <n v="111"/>
    <x v="35"/>
    <x v="5"/>
    <n v="1"/>
  </r>
  <r>
    <x v="0"/>
    <x v="2"/>
    <n v="1"/>
    <n v="50"/>
    <n v="4"/>
    <n v="307"/>
    <n v="43.5"/>
    <n v="10"/>
    <n v="179"/>
    <x v="5"/>
    <x v="0"/>
    <n v="1"/>
  </r>
  <r>
    <x v="6"/>
    <x v="5"/>
    <n v="1"/>
    <n v="50"/>
    <n v="5"/>
    <n v="326"/>
    <n v="44.4"/>
    <n v="10"/>
    <n v="213"/>
    <x v="5"/>
    <x v="5"/>
    <n v="1"/>
  </r>
  <r>
    <x v="3"/>
    <x v="3"/>
    <n v="1"/>
    <n v="50"/>
    <n v="5"/>
    <n v="353"/>
    <n v="47"/>
    <n v="10"/>
    <n v="208"/>
    <x v="2"/>
    <x v="3"/>
    <n v="1"/>
  </r>
  <r>
    <x v="12"/>
    <x v="2"/>
    <n v="1"/>
    <n v="50"/>
    <n v="8"/>
    <n v="251"/>
    <n v="48.4"/>
    <n v="10"/>
    <n v="184"/>
    <x v="1"/>
    <x v="11"/>
    <n v="1"/>
  </r>
  <r>
    <x v="6"/>
    <x v="3"/>
    <n v="1"/>
    <n v="25"/>
    <n v="6"/>
    <n v="191"/>
    <n v="24.4"/>
    <n v="10"/>
    <n v="179"/>
    <x v="33"/>
    <x v="5"/>
    <n v="1"/>
  </r>
  <r>
    <x v="0"/>
    <x v="10"/>
    <n v="1"/>
    <n v="46"/>
    <n v="9"/>
    <n v="180"/>
    <n v="40.200000000000003"/>
    <n v="2"/>
    <n v="181"/>
    <x v="32"/>
    <x v="5"/>
    <n v="1"/>
  </r>
  <r>
    <x v="9"/>
    <x v="10"/>
    <n v="1"/>
    <n v="50"/>
    <n v="7"/>
    <n v="285"/>
    <n v="50"/>
    <n v="9"/>
    <n v="263"/>
    <x v="24"/>
    <x v="4"/>
    <n v="1"/>
  </r>
  <r>
    <x v="9"/>
    <x v="10"/>
    <n v="1"/>
    <n v="50"/>
    <n v="8"/>
    <n v="280"/>
    <n v="46"/>
    <n v="10"/>
    <n v="210"/>
    <x v="25"/>
    <x v="4"/>
    <n v="1"/>
  </r>
  <r>
    <x v="9"/>
    <x v="0"/>
    <n v="1"/>
    <n v="50"/>
    <n v="7"/>
    <n v="185"/>
    <n v="48.2"/>
    <n v="7"/>
    <n v="188"/>
    <x v="24"/>
    <x v="12"/>
    <n v="1"/>
  </r>
  <r>
    <x v="3"/>
    <x v="6"/>
    <n v="1"/>
    <n v="50"/>
    <n v="9"/>
    <n v="235"/>
    <n v="41.4"/>
    <n v="10"/>
    <n v="149"/>
    <x v="30"/>
    <x v="3"/>
    <n v="1"/>
  </r>
  <r>
    <x v="12"/>
    <x v="10"/>
    <n v="1"/>
    <n v="50"/>
    <n v="8"/>
    <n v="222"/>
    <n v="49.5"/>
    <n v="5"/>
    <n v="226"/>
    <x v="2"/>
    <x v="5"/>
    <n v="1"/>
  </r>
  <r>
    <x v="17"/>
    <x v="19"/>
    <n v="1"/>
    <n v="50"/>
    <n v="4"/>
    <n v="323"/>
    <n v="42.2"/>
    <n v="10"/>
    <n v="230"/>
    <x v="26"/>
    <x v="16"/>
    <n v="1"/>
  </r>
  <r>
    <x v="0"/>
    <x v="9"/>
    <n v="1"/>
    <n v="49"/>
    <n v="7"/>
    <n v="239"/>
    <n v="46.2"/>
    <n v="4"/>
    <n v="240"/>
    <x v="30"/>
    <x v="8"/>
    <n v="1"/>
  </r>
  <r>
    <x v="4"/>
    <x v="22"/>
    <n v="1"/>
    <n v="50"/>
    <n v="4"/>
    <n v="328"/>
    <n v="45.3"/>
    <n v="10"/>
    <n v="273"/>
    <x v="19"/>
    <x v="8"/>
    <n v="1"/>
  </r>
  <r>
    <x v="6"/>
    <x v="9"/>
    <n v="1"/>
    <n v="39.200000000000003"/>
    <n v="10"/>
    <n v="163"/>
    <n v="36.200000000000003"/>
    <n v="1"/>
    <n v="167"/>
    <x v="19"/>
    <x v="8"/>
    <n v="1"/>
  </r>
  <r>
    <x v="8"/>
    <x v="4"/>
    <n v="1"/>
    <n v="55"/>
    <n v="9"/>
    <n v="276"/>
    <n v="55"/>
    <n v="8"/>
    <n v="162"/>
    <x v="31"/>
    <x v="7"/>
    <n v="1"/>
  </r>
  <r>
    <x v="5"/>
    <x v="9"/>
    <n v="1"/>
    <n v="50"/>
    <n v="7"/>
    <n v="271"/>
    <n v="49.4"/>
    <n v="5"/>
    <n v="272"/>
    <x v="28"/>
    <x v="8"/>
    <n v="1"/>
  </r>
  <r>
    <x v="9"/>
    <x v="5"/>
    <n v="1"/>
    <n v="50"/>
    <n v="7"/>
    <n v="319"/>
    <n v="46.2"/>
    <n v="10"/>
    <n v="298"/>
    <x v="17"/>
    <x v="4"/>
    <n v="1"/>
  </r>
  <r>
    <x v="9"/>
    <x v="11"/>
    <n v="1"/>
    <n v="50"/>
    <n v="8"/>
    <n v="265"/>
    <n v="47.2"/>
    <n v="5"/>
    <n v="268"/>
    <x v="26"/>
    <x v="11"/>
    <n v="1"/>
  </r>
  <r>
    <x v="3"/>
    <x v="0"/>
    <n v="1"/>
    <n v="48"/>
    <n v="7"/>
    <n v="249"/>
    <n v="46.2"/>
    <n v="10"/>
    <n v="182"/>
    <x v="32"/>
    <x v="3"/>
    <n v="1"/>
  </r>
  <r>
    <x v="3"/>
    <x v="9"/>
    <n v="1"/>
    <n v="50"/>
    <n v="8"/>
    <n v="267"/>
    <n v="49"/>
    <n v="6"/>
    <n v="269"/>
    <x v="18"/>
    <x v="8"/>
    <n v="1"/>
  </r>
  <r>
    <x v="9"/>
    <x v="9"/>
    <n v="1"/>
    <n v="50"/>
    <n v="6"/>
    <n v="248"/>
    <n v="48.1"/>
    <n v="10"/>
    <n v="211"/>
    <x v="22"/>
    <x v="4"/>
    <n v="1"/>
  </r>
  <r>
    <x v="2"/>
    <x v="7"/>
    <n v="1"/>
    <n v="50"/>
    <n v="5"/>
    <n v="202"/>
    <n v="47.5"/>
    <n v="4"/>
    <n v="204"/>
    <x v="1"/>
    <x v="9"/>
    <n v="1"/>
  </r>
  <r>
    <x v="5"/>
    <x v="3"/>
    <n v="1"/>
    <n v="50"/>
    <n v="7"/>
    <n v="283"/>
    <n v="49.2"/>
    <n v="10"/>
    <n v="221"/>
    <x v="18"/>
    <x v="2"/>
    <n v="1"/>
  </r>
  <r>
    <x v="6"/>
    <x v="9"/>
    <n v="1"/>
    <n v="45.2"/>
    <n v="10"/>
    <n v="149"/>
    <n v="41.3"/>
    <n v="10"/>
    <n v="120"/>
    <x v="24"/>
    <x v="5"/>
    <n v="1"/>
  </r>
  <r>
    <x v="3"/>
    <x v="9"/>
    <n v="1"/>
    <n v="50"/>
    <n v="8"/>
    <n v="299"/>
    <n v="35.5"/>
    <n v="10"/>
    <n v="181"/>
    <x v="0"/>
    <x v="3"/>
    <n v="1"/>
  </r>
  <r>
    <x v="3"/>
    <x v="2"/>
    <n v="1"/>
    <n v="50"/>
    <n v="7"/>
    <n v="289"/>
    <n v="25.3"/>
    <n v="5"/>
    <n v="207"/>
    <x v="6"/>
    <x v="3"/>
    <n v="1"/>
  </r>
  <r>
    <x v="10"/>
    <x v="10"/>
    <n v="1"/>
    <n v="39"/>
    <n v="7"/>
    <n v="176"/>
    <n v="37.1"/>
    <n v="5"/>
    <n v="177"/>
    <x v="27"/>
    <x v="5"/>
    <n v="1"/>
  </r>
  <r>
    <x v="2"/>
    <x v="3"/>
    <n v="1"/>
    <n v="50"/>
    <n v="8"/>
    <n v="259"/>
    <n v="48.2"/>
    <n v="6"/>
    <n v="261"/>
    <x v="21"/>
    <x v="4"/>
    <n v="1"/>
  </r>
  <r>
    <x v="2"/>
    <x v="8"/>
    <n v="1"/>
    <n v="50"/>
    <n v="6"/>
    <n v="280"/>
    <n v="50"/>
    <n v="8"/>
    <n v="216"/>
    <x v="28"/>
    <x v="12"/>
    <n v="1"/>
  </r>
  <r>
    <x v="0"/>
    <x v="7"/>
    <n v="1"/>
    <n v="50"/>
    <n v="5"/>
    <n v="303"/>
    <n v="44.3"/>
    <n v="10"/>
    <n v="190"/>
    <x v="1"/>
    <x v="0"/>
    <n v="1"/>
  </r>
  <r>
    <x v="9"/>
    <x v="5"/>
    <n v="1"/>
    <n v="48.1"/>
    <n v="10"/>
    <n v="192"/>
    <n v="40.5"/>
    <n v="7"/>
    <n v="195"/>
    <x v="3"/>
    <x v="0"/>
    <n v="1"/>
  </r>
  <r>
    <x v="4"/>
    <x v="10"/>
    <n v="1"/>
    <n v="48.3"/>
    <n v="10"/>
    <n v="208"/>
    <n v="50"/>
    <n v="8"/>
    <n v="170"/>
    <x v="9"/>
    <x v="8"/>
    <n v="1"/>
  </r>
  <r>
    <x v="4"/>
    <x v="6"/>
    <n v="1"/>
    <n v="50"/>
    <n v="9"/>
    <n v="207"/>
    <n v="49"/>
    <n v="7"/>
    <n v="209"/>
    <x v="10"/>
    <x v="7"/>
    <n v="1"/>
  </r>
  <r>
    <x v="4"/>
    <x v="4"/>
    <n v="1"/>
    <n v="50"/>
    <n v="7"/>
    <n v="284"/>
    <n v="46"/>
    <n v="5"/>
    <n v="250"/>
    <x v="11"/>
    <x v="8"/>
    <n v="1"/>
  </r>
  <r>
    <x v="9"/>
    <x v="10"/>
    <n v="1"/>
    <n v="50"/>
    <n v="8"/>
    <n v="307"/>
    <n v="49.3"/>
    <n v="10"/>
    <n v="303"/>
    <x v="12"/>
    <x v="4"/>
    <n v="1"/>
  </r>
  <r>
    <x v="6"/>
    <x v="3"/>
    <n v="1"/>
    <n v="50"/>
    <n v="4"/>
    <n v="234"/>
    <n v="45.1"/>
    <n v="3"/>
    <n v="235"/>
    <x v="13"/>
    <x v="4"/>
    <n v="1"/>
  </r>
  <r>
    <x v="0"/>
    <x v="10"/>
    <n v="1"/>
    <n v="50"/>
    <n v="7"/>
    <n v="257"/>
    <n v="50"/>
    <n v="8"/>
    <n v="208"/>
    <x v="14"/>
    <x v="0"/>
    <n v="1"/>
  </r>
  <r>
    <x v="6"/>
    <x v="6"/>
    <n v="1"/>
    <n v="35"/>
    <n v="6"/>
    <n v="158"/>
    <n v="31.6"/>
    <n v="10"/>
    <n v="122"/>
    <x v="15"/>
    <x v="5"/>
    <n v="1"/>
  </r>
  <r>
    <x v="0"/>
    <x v="0"/>
    <n v="1"/>
    <n v="50"/>
    <n v="5"/>
    <n v="256"/>
    <n v="48.1"/>
    <n v="10"/>
    <n v="200"/>
    <x v="16"/>
    <x v="0"/>
    <n v="1"/>
  </r>
  <r>
    <x v="15"/>
    <x v="0"/>
    <n v="1"/>
    <n v="50"/>
    <n v="6"/>
    <n v="271"/>
    <n v="46.4"/>
    <n v="10"/>
    <n v="213"/>
    <x v="18"/>
    <x v="14"/>
    <n v="1"/>
  </r>
  <r>
    <x v="10"/>
    <x v="5"/>
    <n v="1"/>
    <n v="50"/>
    <n v="7"/>
    <n v="226"/>
    <n v="47"/>
    <n v="10"/>
    <n v="193"/>
    <x v="19"/>
    <x v="9"/>
    <n v="1"/>
  </r>
  <r>
    <x v="3"/>
    <x v="9"/>
    <n v="1"/>
    <n v="50"/>
    <n v="9"/>
    <n v="358"/>
    <n v="47.5"/>
    <n v="6"/>
    <n v="359"/>
    <x v="17"/>
    <x v="8"/>
    <n v="1"/>
  </r>
  <r>
    <x v="0"/>
    <x v="10"/>
    <n v="1"/>
    <n v="50"/>
    <n v="8"/>
    <n v="290"/>
    <n v="34.5"/>
    <n v="10"/>
    <n v="161"/>
    <x v="4"/>
    <x v="0"/>
    <n v="1"/>
  </r>
  <r>
    <x v="8"/>
    <x v="3"/>
    <n v="1"/>
    <n v="50"/>
    <n v="8"/>
    <n v="284"/>
    <n v="49.2"/>
    <n v="7"/>
    <n v="287"/>
    <x v="6"/>
    <x v="4"/>
    <n v="1"/>
  </r>
  <r>
    <x v="4"/>
    <x v="7"/>
    <n v="1"/>
    <n v="50"/>
    <n v="7"/>
    <n v="266"/>
    <n v="38.1"/>
    <n v="10"/>
    <n v="212"/>
    <x v="5"/>
    <x v="8"/>
    <n v="1"/>
  </r>
  <r>
    <x v="0"/>
    <x v="7"/>
    <n v="1"/>
    <n v="50"/>
    <n v="6"/>
    <n v="228"/>
    <n v="50"/>
    <n v="9"/>
    <n v="222"/>
    <x v="2"/>
    <x v="0"/>
    <n v="1"/>
  </r>
  <r>
    <x v="0"/>
    <x v="6"/>
    <n v="1"/>
    <n v="50"/>
    <n v="7"/>
    <n v="284"/>
    <n v="49.2"/>
    <n v="10"/>
    <n v="253"/>
    <x v="2"/>
    <x v="0"/>
    <n v="1"/>
  </r>
  <r>
    <x v="8"/>
    <x v="2"/>
    <n v="1"/>
    <n v="50"/>
    <n v="5"/>
    <n v="270"/>
    <n v="50"/>
    <n v="8"/>
    <n v="270"/>
    <x v="19"/>
    <x v="2"/>
    <n v="1"/>
  </r>
  <r>
    <x v="3"/>
    <x v="9"/>
    <n v="1"/>
    <n v="48"/>
    <n v="10"/>
    <n v="170"/>
    <n v="41.5"/>
    <n v="4"/>
    <n v="172"/>
    <x v="4"/>
    <x v="8"/>
    <n v="1"/>
  </r>
  <r>
    <x v="6"/>
    <x v="11"/>
    <n v="1"/>
    <n v="46.1"/>
    <n v="10"/>
    <n v="177"/>
    <n v="38"/>
    <n v="10"/>
    <n v="119"/>
    <x v="21"/>
    <x v="5"/>
    <n v="1"/>
  </r>
  <r>
    <x v="10"/>
    <x v="5"/>
    <n v="1"/>
    <n v="49.5"/>
    <n v="9"/>
    <n v="235"/>
    <n v="43.1"/>
    <n v="2"/>
    <n v="239"/>
    <x v="0"/>
    <x v="0"/>
    <n v="1"/>
  </r>
  <r>
    <x v="11"/>
    <x v="12"/>
    <n v="1"/>
    <n v="50"/>
    <n v="10"/>
    <n v="260"/>
    <n v="49.3"/>
    <n v="7"/>
    <n v="261"/>
    <x v="23"/>
    <x v="15"/>
    <n v="1"/>
  </r>
  <r>
    <x v="2"/>
    <x v="6"/>
    <n v="1"/>
    <n v="24.5"/>
    <n v="10"/>
    <n v="92"/>
    <n v="17.5"/>
    <n v="4"/>
    <n v="95"/>
    <x v="2"/>
    <x v="7"/>
    <n v="1"/>
  </r>
  <r>
    <x v="5"/>
    <x v="9"/>
    <n v="1"/>
    <n v="50"/>
    <n v="6"/>
    <n v="288"/>
    <n v="49"/>
    <n v="10"/>
    <n v="249"/>
    <x v="4"/>
    <x v="2"/>
    <n v="1"/>
  </r>
  <r>
    <x v="8"/>
    <x v="5"/>
    <n v="1"/>
    <n v="50"/>
    <n v="6"/>
    <n v="309"/>
    <n v="47.2"/>
    <n v="1"/>
    <n v="312"/>
    <x v="18"/>
    <x v="0"/>
    <n v="1"/>
  </r>
  <r>
    <x v="0"/>
    <x v="2"/>
    <n v="1"/>
    <n v="39"/>
    <n v="7"/>
    <n v="306"/>
    <n v="21"/>
    <n v="9"/>
    <n v="187"/>
    <x v="6"/>
    <x v="0"/>
    <n v="1"/>
  </r>
  <r>
    <x v="9"/>
    <x v="10"/>
    <n v="1"/>
    <n v="50"/>
    <n v="5"/>
    <n v="299"/>
    <n v="50"/>
    <n v="8"/>
    <n v="292"/>
    <x v="23"/>
    <x v="4"/>
    <n v="1"/>
  </r>
  <r>
    <x v="2"/>
    <x v="2"/>
    <n v="1"/>
    <n v="34.1"/>
    <n v="10"/>
    <n v="117"/>
    <n v="26.1"/>
    <n v="5"/>
    <n v="119"/>
    <x v="6"/>
    <x v="2"/>
    <n v="1"/>
  </r>
  <r>
    <x v="8"/>
    <x v="9"/>
    <n v="1"/>
    <n v="50"/>
    <n v="4"/>
    <n v="268"/>
    <n v="49.3"/>
    <n v="5"/>
    <n v="272"/>
    <x v="0"/>
    <x v="8"/>
    <n v="1"/>
  </r>
  <r>
    <x v="0"/>
    <x v="20"/>
    <n v="1"/>
    <n v="50"/>
    <n v="8"/>
    <n v="313"/>
    <n v="49"/>
    <n v="10"/>
    <n v="258"/>
    <x v="20"/>
    <x v="0"/>
    <n v="1"/>
  </r>
  <r>
    <x v="8"/>
    <x v="9"/>
    <n v="1"/>
    <n v="49"/>
    <n v="6"/>
    <n v="272"/>
    <n v="48.2"/>
    <n v="10"/>
    <n v="235"/>
    <x v="42"/>
    <x v="7"/>
    <n v="1"/>
  </r>
  <r>
    <x v="4"/>
    <x v="5"/>
    <n v="1"/>
    <n v="49.3"/>
    <n v="10"/>
    <n v="231"/>
    <n v="48.5"/>
    <n v="10"/>
    <n v="215"/>
    <x v="8"/>
    <x v="8"/>
    <n v="1"/>
  </r>
  <r>
    <x v="0"/>
    <x v="0"/>
    <n v="1"/>
    <n v="50"/>
    <n v="5"/>
    <n v="256"/>
    <n v="41.5"/>
    <n v="10"/>
    <n v="182"/>
    <x v="2"/>
    <x v="0"/>
    <n v="1"/>
  </r>
  <r>
    <x v="3"/>
    <x v="6"/>
    <n v="1"/>
    <n v="50"/>
    <n v="6"/>
    <n v="239"/>
    <n v="48.5"/>
    <n v="10"/>
    <n v="230"/>
    <x v="28"/>
    <x v="3"/>
    <n v="1"/>
  </r>
  <r>
    <x v="15"/>
    <x v="20"/>
    <n v="1"/>
    <n v="39.200000000000003"/>
    <n v="10"/>
    <n v="153"/>
    <n v="26.2"/>
    <n v="1"/>
    <n v="156"/>
    <x v="8"/>
    <x v="1"/>
    <n v="1"/>
  </r>
  <r>
    <x v="4"/>
    <x v="7"/>
    <n v="1"/>
    <n v="42.5"/>
    <n v="10"/>
    <n v="146"/>
    <n v="47.1"/>
    <n v="5"/>
    <n v="147"/>
    <x v="31"/>
    <x v="9"/>
    <n v="1"/>
  </r>
  <r>
    <x v="0"/>
    <x v="4"/>
    <n v="1"/>
    <n v="50"/>
    <n v="8"/>
    <n v="230"/>
    <n v="46.3"/>
    <n v="5"/>
    <n v="233"/>
    <x v="1"/>
    <x v="3"/>
    <n v="1"/>
  </r>
  <r>
    <x v="4"/>
    <x v="7"/>
    <n v="1"/>
    <n v="50"/>
    <n v="9"/>
    <n v="286"/>
    <n v="47.2"/>
    <n v="5"/>
    <n v="287"/>
    <x v="14"/>
    <x v="9"/>
    <n v="1"/>
  </r>
  <r>
    <x v="0"/>
    <x v="4"/>
    <n v="1"/>
    <n v="36"/>
    <n v="8"/>
    <n v="171"/>
    <n v="35.4"/>
    <n v="10"/>
    <n v="163"/>
    <x v="11"/>
    <x v="0"/>
    <n v="1"/>
  </r>
  <r>
    <x v="4"/>
    <x v="6"/>
    <n v="1"/>
    <n v="33.5"/>
    <n v="10"/>
    <n v="101"/>
    <n v="28.2"/>
    <n v="3"/>
    <n v="102"/>
    <x v="10"/>
    <x v="7"/>
    <n v="1"/>
  </r>
  <r>
    <x v="1"/>
    <x v="14"/>
    <n v="1"/>
    <n v="50"/>
    <n v="7"/>
    <n v="231"/>
    <n v="46.4"/>
    <n v="4"/>
    <n v="232"/>
    <x v="4"/>
    <x v="14"/>
    <n v="1"/>
  </r>
  <r>
    <x v="9"/>
    <x v="6"/>
    <n v="1"/>
    <n v="50"/>
    <n v="8"/>
    <n v="253"/>
    <n v="19.3"/>
    <n v="4"/>
    <n v="134"/>
    <x v="24"/>
    <x v="4"/>
    <n v="1"/>
  </r>
  <r>
    <x v="0"/>
    <x v="2"/>
    <n v="1"/>
    <n v="50"/>
    <n v="8"/>
    <n v="226"/>
    <n v="47.5"/>
    <n v="10"/>
    <n v="191"/>
    <x v="16"/>
    <x v="0"/>
    <n v="1"/>
  </r>
  <r>
    <x v="10"/>
    <x v="11"/>
    <n v="1"/>
    <n v="47.4"/>
    <n v="10"/>
    <n v="248"/>
    <n v="48.5"/>
    <n v="7"/>
    <n v="249"/>
    <x v="4"/>
    <x v="11"/>
    <n v="1"/>
  </r>
  <r>
    <x v="9"/>
    <x v="9"/>
    <n v="1"/>
    <n v="49"/>
    <n v="9"/>
    <n v="159"/>
    <n v="45"/>
    <n v="4"/>
    <n v="160"/>
    <x v="31"/>
    <x v="8"/>
    <n v="1"/>
  </r>
  <r>
    <x v="8"/>
    <x v="5"/>
    <n v="1"/>
    <n v="48.1"/>
    <n v="10"/>
    <n v="219"/>
    <n v="48.2"/>
    <n v="4"/>
    <n v="222"/>
    <x v="23"/>
    <x v="0"/>
    <n v="1"/>
  </r>
  <r>
    <x v="2"/>
    <x v="8"/>
    <n v="1"/>
    <n v="44"/>
    <n v="9"/>
    <n v="231"/>
    <n v="36.5"/>
    <n v="10"/>
    <n v="122"/>
    <x v="20"/>
    <x v="12"/>
    <n v="1"/>
  </r>
  <r>
    <x v="12"/>
    <x v="7"/>
    <n v="1"/>
    <n v="50"/>
    <n v="9"/>
    <n v="217"/>
    <n v="39.4"/>
    <n v="7"/>
    <n v="219"/>
    <x v="23"/>
    <x v="9"/>
    <n v="1"/>
  </r>
  <r>
    <x v="18"/>
    <x v="14"/>
    <n v="1"/>
    <n v="50"/>
    <n v="5"/>
    <n v="273"/>
    <n v="49.4"/>
    <n v="8"/>
    <n v="276"/>
    <x v="23"/>
    <x v="14"/>
    <n v="1"/>
  </r>
  <r>
    <x v="9"/>
    <x v="5"/>
    <n v="1"/>
    <n v="50"/>
    <n v="8"/>
    <n v="218"/>
    <n v="49.1"/>
    <n v="10"/>
    <n v="207"/>
    <x v="36"/>
    <x v="4"/>
    <n v="1"/>
  </r>
  <r>
    <x v="3"/>
    <x v="10"/>
    <n v="1"/>
    <n v="50"/>
    <n v="7"/>
    <n v="293"/>
    <n v="47.5"/>
    <n v="10"/>
    <n v="253"/>
    <x v="12"/>
    <x v="3"/>
    <n v="1"/>
  </r>
  <r>
    <x v="6"/>
    <x v="7"/>
    <n v="1"/>
    <n v="50"/>
    <n v="8"/>
    <n v="250"/>
    <n v="48.4"/>
    <n v="10"/>
    <n v="239"/>
    <x v="39"/>
    <x v="5"/>
    <n v="1"/>
  </r>
  <r>
    <x v="3"/>
    <x v="0"/>
    <n v="1"/>
    <n v="48.3"/>
    <n v="10"/>
    <n v="191"/>
    <n v="44.2"/>
    <n v="4"/>
    <n v="197"/>
    <x v="36"/>
    <x v="12"/>
    <n v="1"/>
  </r>
  <r>
    <x v="8"/>
    <x v="4"/>
    <n v="1"/>
    <n v="50"/>
    <n v="5"/>
    <n v="325"/>
    <n v="49.3"/>
    <n v="8"/>
    <n v="326"/>
    <x v="36"/>
    <x v="3"/>
    <n v="1"/>
  </r>
  <r>
    <x v="9"/>
    <x v="7"/>
    <n v="1"/>
    <n v="50"/>
    <n v="10"/>
    <n v="213"/>
    <n v="49"/>
    <n v="4"/>
    <n v="217"/>
    <x v="42"/>
    <x v="9"/>
    <n v="1"/>
  </r>
  <r>
    <x v="0"/>
    <x v="2"/>
    <n v="1"/>
    <n v="50"/>
    <n v="7"/>
    <n v="267"/>
    <n v="45"/>
    <n v="10"/>
    <n v="174"/>
    <x v="36"/>
    <x v="0"/>
    <n v="1"/>
  </r>
  <r>
    <x v="3"/>
    <x v="3"/>
    <n v="1"/>
    <n v="50"/>
    <n v="6"/>
    <n v="230"/>
    <n v="47.1"/>
    <n v="6"/>
    <n v="231"/>
    <x v="22"/>
    <x v="4"/>
    <n v="1"/>
  </r>
  <r>
    <x v="9"/>
    <x v="9"/>
    <n v="1"/>
    <n v="50"/>
    <n v="9"/>
    <n v="198"/>
    <n v="48.3"/>
    <n v="10"/>
    <n v="185"/>
    <x v="16"/>
    <x v="4"/>
    <n v="1"/>
  </r>
  <r>
    <x v="10"/>
    <x v="3"/>
    <n v="1"/>
    <n v="50"/>
    <n v="4"/>
    <n v="363"/>
    <n v="29.5"/>
    <n v="10"/>
    <n v="160"/>
    <x v="23"/>
    <x v="9"/>
    <n v="1"/>
  </r>
  <r>
    <x v="2"/>
    <x v="11"/>
    <n v="1"/>
    <n v="49"/>
    <n v="10"/>
    <n v="209"/>
    <n v="49"/>
    <n v="10"/>
    <n v="200"/>
    <x v="3"/>
    <x v="12"/>
    <n v="1"/>
  </r>
  <r>
    <x v="6"/>
    <x v="4"/>
    <n v="1"/>
    <n v="41.5"/>
    <n v="10"/>
    <n v="161"/>
    <n v="32.299999999999997"/>
    <n v="5"/>
    <n v="162"/>
    <x v="20"/>
    <x v="3"/>
    <n v="1"/>
  </r>
  <r>
    <x v="8"/>
    <x v="7"/>
    <n v="1"/>
    <n v="55"/>
    <n v="4"/>
    <n v="270"/>
    <n v="55"/>
    <n v="8"/>
    <n v="261"/>
    <x v="41"/>
    <x v="7"/>
    <n v="1"/>
  </r>
  <r>
    <x v="4"/>
    <x v="5"/>
    <n v="1"/>
    <n v="48.5"/>
    <n v="5"/>
    <n v="228"/>
    <n v="47.2"/>
    <n v="10"/>
    <n v="198"/>
    <x v="39"/>
    <x v="8"/>
    <n v="1"/>
  </r>
  <r>
    <x v="6"/>
    <x v="5"/>
    <n v="1"/>
    <n v="46.2"/>
    <n v="10"/>
    <n v="176"/>
    <n v="38.1"/>
    <n v="3"/>
    <n v="177"/>
    <x v="0"/>
    <x v="0"/>
    <n v="1"/>
  </r>
  <r>
    <x v="5"/>
    <x v="3"/>
    <n v="1"/>
    <n v="49.1"/>
    <n v="10"/>
    <n v="211"/>
    <n v="49.1"/>
    <n v="7"/>
    <n v="215"/>
    <x v="28"/>
    <x v="4"/>
    <n v="1"/>
  </r>
  <r>
    <x v="4"/>
    <x v="6"/>
    <n v="1"/>
    <n v="49.1"/>
    <n v="10"/>
    <n v="298"/>
    <n v="48"/>
    <n v="10"/>
    <n v="249"/>
    <x v="5"/>
    <x v="8"/>
    <n v="1"/>
  </r>
  <r>
    <x v="4"/>
    <x v="6"/>
    <n v="1"/>
    <n v="48.3"/>
    <n v="10"/>
    <n v="252"/>
    <n v="49.3"/>
    <n v="6"/>
    <n v="253"/>
    <x v="1"/>
    <x v="7"/>
    <n v="1"/>
  </r>
  <r>
    <x v="11"/>
    <x v="4"/>
    <n v="1"/>
    <n v="50"/>
    <n v="6"/>
    <n v="246"/>
    <n v="46.4"/>
    <n v="10"/>
    <n v="176"/>
    <x v="0"/>
    <x v="10"/>
    <n v="1"/>
  </r>
  <r>
    <x v="12"/>
    <x v="4"/>
    <n v="1"/>
    <n v="44.4"/>
    <n v="10"/>
    <n v="163"/>
    <n v="27.5"/>
    <n v="1"/>
    <n v="164"/>
    <x v="14"/>
    <x v="3"/>
    <n v="1"/>
  </r>
  <r>
    <x v="9"/>
    <x v="6"/>
    <n v="1"/>
    <n v="55"/>
    <n v="6"/>
    <n v="212"/>
    <n v="49.3"/>
    <n v="4"/>
    <n v="213"/>
    <x v="27"/>
    <x v="7"/>
    <n v="1"/>
  </r>
  <r>
    <x v="12"/>
    <x v="8"/>
    <n v="1"/>
    <n v="45.5"/>
    <n v="10"/>
    <n v="231"/>
    <n v="49.2"/>
    <n v="10"/>
    <n v="211"/>
    <x v="20"/>
    <x v="11"/>
    <n v="1"/>
  </r>
  <r>
    <x v="12"/>
    <x v="15"/>
    <n v="1"/>
    <n v="50"/>
    <n v="8"/>
    <n v="300"/>
    <n v="45.4"/>
    <n v="10"/>
    <n v="204"/>
    <x v="29"/>
    <x v="11"/>
    <n v="1"/>
  </r>
  <r>
    <x v="4"/>
    <x v="7"/>
    <n v="1"/>
    <n v="50"/>
    <n v="10"/>
    <n v="178"/>
    <n v="47"/>
    <n v="3"/>
    <n v="179"/>
    <x v="30"/>
    <x v="9"/>
    <n v="1"/>
  </r>
  <r>
    <x v="8"/>
    <x v="7"/>
    <n v="1"/>
    <n v="55"/>
    <n v="9"/>
    <n v="196"/>
    <n v="46.5"/>
    <n v="2"/>
    <n v="197"/>
    <x v="34"/>
    <x v="9"/>
    <n v="1"/>
  </r>
  <r>
    <x v="10"/>
    <x v="4"/>
    <n v="1"/>
    <n v="50"/>
    <n v="9"/>
    <n v="269"/>
    <n v="48.1"/>
    <n v="5"/>
    <n v="270"/>
    <x v="21"/>
    <x v="3"/>
    <n v="1"/>
  </r>
  <r>
    <x v="5"/>
    <x v="7"/>
    <n v="1"/>
    <n v="42"/>
    <n v="5"/>
    <n v="361"/>
    <n v="37.4"/>
    <n v="10"/>
    <n v="230"/>
    <x v="18"/>
    <x v="2"/>
    <n v="1"/>
  </r>
  <r>
    <x v="14"/>
    <x v="16"/>
    <n v="1"/>
    <n v="49.2"/>
    <n v="10"/>
    <n v="219"/>
    <n v="34.5"/>
    <n v="4"/>
    <n v="223"/>
    <x v="6"/>
    <x v="6"/>
    <n v="1"/>
  </r>
  <r>
    <x v="5"/>
    <x v="10"/>
    <n v="1"/>
    <n v="49.5"/>
    <n v="10"/>
    <n v="183"/>
    <n v="46.3"/>
    <n v="10"/>
    <n v="182"/>
    <x v="5"/>
    <x v="2"/>
    <n v="1"/>
  </r>
  <r>
    <x v="9"/>
    <x v="0"/>
    <n v="1"/>
    <n v="50"/>
    <n v="9"/>
    <n v="231"/>
    <n v="50"/>
    <n v="9"/>
    <n v="229"/>
    <x v="11"/>
    <x v="4"/>
    <n v="1"/>
  </r>
  <r>
    <x v="10"/>
    <x v="4"/>
    <n v="1"/>
    <n v="46.2"/>
    <n v="10"/>
    <n v="163"/>
    <n v="37.299999999999997"/>
    <n v="2"/>
    <n v="165"/>
    <x v="28"/>
    <x v="3"/>
    <n v="1"/>
  </r>
  <r>
    <x v="10"/>
    <x v="6"/>
    <n v="1"/>
    <n v="50"/>
    <n v="4"/>
    <n v="272"/>
    <n v="48.3"/>
    <n v="7"/>
    <n v="276"/>
    <x v="20"/>
    <x v="7"/>
    <n v="1"/>
  </r>
  <r>
    <x v="5"/>
    <x v="16"/>
    <n v="1"/>
    <n v="50"/>
    <n v="5"/>
    <n v="354"/>
    <n v="30.5"/>
    <n v="10"/>
    <n v="148"/>
    <x v="25"/>
    <x v="2"/>
    <n v="1"/>
  </r>
  <r>
    <x v="5"/>
    <x v="20"/>
    <n v="1"/>
    <n v="40"/>
    <n v="3"/>
    <n v="353"/>
    <n v="40"/>
    <n v="9"/>
    <n v="132"/>
    <x v="1"/>
    <x v="2"/>
    <n v="1"/>
  </r>
  <r>
    <x v="6"/>
    <x v="9"/>
    <n v="1"/>
    <n v="49.5"/>
    <n v="10"/>
    <n v="223"/>
    <n v="47.5"/>
    <n v="10"/>
    <n v="211"/>
    <x v="13"/>
    <x v="5"/>
    <n v="1"/>
  </r>
  <r>
    <x v="8"/>
    <x v="10"/>
    <n v="1"/>
    <n v="41"/>
    <n v="6"/>
    <n v="274"/>
    <n v="41"/>
    <n v="9"/>
    <n v="250"/>
    <x v="3"/>
    <x v="7"/>
    <n v="1"/>
  </r>
  <r>
    <x v="10"/>
    <x v="10"/>
    <n v="1"/>
    <n v="50"/>
    <n v="7"/>
    <n v="258"/>
    <n v="50"/>
    <n v="9"/>
    <n v="230"/>
    <x v="42"/>
    <x v="9"/>
    <n v="1"/>
  </r>
  <r>
    <x v="6"/>
    <x v="7"/>
    <n v="1"/>
    <n v="49"/>
    <n v="10"/>
    <n v="232"/>
    <n v="48.5"/>
    <n v="10"/>
    <n v="208"/>
    <x v="29"/>
    <x v="5"/>
    <n v="1"/>
  </r>
  <r>
    <x v="4"/>
    <x v="3"/>
    <n v="1"/>
    <n v="50"/>
    <n v="8"/>
    <n v="324"/>
    <n v="44.2"/>
    <n v="10"/>
    <n v="256"/>
    <x v="25"/>
    <x v="8"/>
    <n v="1"/>
  </r>
  <r>
    <x v="8"/>
    <x v="7"/>
    <n v="1"/>
    <n v="48"/>
    <n v="8"/>
    <n v="188"/>
    <n v="45.2"/>
    <n v="4"/>
    <n v="191"/>
    <x v="27"/>
    <x v="9"/>
    <n v="1"/>
  </r>
  <r>
    <x v="0"/>
    <x v="3"/>
    <n v="1"/>
    <n v="43"/>
    <n v="9"/>
    <n v="137"/>
    <n v="36.200000000000003"/>
    <n v="4"/>
    <n v="140"/>
    <x v="7"/>
    <x v="4"/>
    <n v="1"/>
  </r>
  <r>
    <x v="2"/>
    <x v="10"/>
    <n v="1"/>
    <n v="25.1"/>
    <n v="10"/>
    <n v="67"/>
    <n v="9.5"/>
    <n v="1"/>
    <n v="69"/>
    <x v="6"/>
    <x v="5"/>
    <n v="1"/>
  </r>
  <r>
    <x v="9"/>
    <x v="10"/>
    <n v="1"/>
    <n v="50"/>
    <n v="5"/>
    <n v="284"/>
    <n v="47"/>
    <n v="10"/>
    <n v="146"/>
    <x v="0"/>
    <x v="4"/>
    <n v="1"/>
  </r>
  <r>
    <x v="3"/>
    <x v="7"/>
    <n v="1"/>
    <n v="41.2"/>
    <n v="10"/>
    <n v="176"/>
    <n v="22.4"/>
    <n v="0"/>
    <n v="108"/>
    <x v="38"/>
    <x v="3"/>
    <n v="1"/>
  </r>
  <r>
    <x v="18"/>
    <x v="14"/>
    <n v="1"/>
    <n v="43"/>
    <n v="10"/>
    <n v="177"/>
    <n v="34.299999999999997"/>
    <n v="5"/>
    <n v="178"/>
    <x v="6"/>
    <x v="14"/>
    <n v="1"/>
  </r>
  <r>
    <x v="5"/>
    <x v="7"/>
    <n v="1"/>
    <n v="50"/>
    <n v="9"/>
    <n v="140"/>
    <n v="47"/>
    <n v="10"/>
    <n v="136"/>
    <x v="32"/>
    <x v="2"/>
    <n v="1"/>
  </r>
  <r>
    <x v="2"/>
    <x v="6"/>
    <n v="1"/>
    <n v="48"/>
    <n v="7"/>
    <n v="194"/>
    <n v="46.3"/>
    <n v="5"/>
    <n v="199"/>
    <x v="33"/>
    <x v="7"/>
    <n v="1"/>
  </r>
  <r>
    <x v="0"/>
    <x v="10"/>
    <n v="1"/>
    <n v="50"/>
    <n v="9"/>
    <n v="232"/>
    <n v="48.4"/>
    <n v="2"/>
    <n v="233"/>
    <x v="12"/>
    <x v="5"/>
    <n v="1"/>
  </r>
  <r>
    <x v="6"/>
    <x v="6"/>
    <n v="1"/>
    <n v="50"/>
    <n v="8"/>
    <n v="235"/>
    <n v="46.2"/>
    <n v="2"/>
    <n v="237"/>
    <x v="20"/>
    <x v="7"/>
    <n v="1"/>
  </r>
  <r>
    <x v="4"/>
    <x v="4"/>
    <n v="1"/>
    <n v="44"/>
    <n v="8"/>
    <n v="170"/>
    <n v="43.4"/>
    <n v="10"/>
    <n v="159"/>
    <x v="7"/>
    <x v="8"/>
    <n v="1"/>
  </r>
  <r>
    <x v="13"/>
    <x v="6"/>
    <n v="1"/>
    <n v="40.299999999999997"/>
    <n v="10"/>
    <n v="45"/>
    <n v="13.5"/>
    <n v="2"/>
    <n v="46"/>
    <x v="10"/>
    <x v="7"/>
    <n v="1"/>
  </r>
  <r>
    <x v="4"/>
    <x v="4"/>
    <n v="1"/>
    <n v="50"/>
    <n v="7"/>
    <n v="290"/>
    <n v="47.4"/>
    <n v="10"/>
    <n v="243"/>
    <x v="1"/>
    <x v="8"/>
    <n v="1"/>
  </r>
  <r>
    <x v="8"/>
    <x v="4"/>
    <n v="1"/>
    <n v="50"/>
    <n v="7"/>
    <n v="211"/>
    <n v="48.5"/>
    <n v="7"/>
    <n v="214"/>
    <x v="42"/>
    <x v="3"/>
    <n v="1"/>
  </r>
  <r>
    <x v="4"/>
    <x v="6"/>
    <n v="1"/>
    <n v="55"/>
    <n v="5"/>
    <n v="254"/>
    <n v="49"/>
    <n v="2"/>
    <n v="257"/>
    <x v="30"/>
    <x v="7"/>
    <n v="1"/>
  </r>
  <r>
    <x v="6"/>
    <x v="11"/>
    <n v="1"/>
    <n v="50"/>
    <n v="5"/>
    <n v="319"/>
    <n v="49.3"/>
    <n v="9"/>
    <n v="210"/>
    <x v="24"/>
    <x v="5"/>
    <n v="1"/>
  </r>
  <r>
    <x v="4"/>
    <x v="7"/>
    <n v="1"/>
    <n v="50"/>
    <n v="8"/>
    <n v="211"/>
    <n v="43.3"/>
    <n v="10"/>
    <n v="197"/>
    <x v="34"/>
    <x v="8"/>
    <n v="1"/>
  </r>
  <r>
    <x v="6"/>
    <x v="0"/>
    <n v="1"/>
    <n v="50"/>
    <n v="7"/>
    <n v="247"/>
    <n v="50"/>
    <n v="7"/>
    <n v="242"/>
    <x v="21"/>
    <x v="5"/>
    <n v="1"/>
  </r>
  <r>
    <x v="0"/>
    <x v="10"/>
    <n v="1"/>
    <n v="49.4"/>
    <n v="10"/>
    <n v="309"/>
    <n v="43.1"/>
    <n v="10"/>
    <n v="224"/>
    <x v="24"/>
    <x v="0"/>
    <n v="1"/>
  </r>
  <r>
    <x v="9"/>
    <x v="9"/>
    <n v="1"/>
    <n v="50"/>
    <n v="7"/>
    <n v="223"/>
    <n v="49.1"/>
    <n v="10"/>
    <n v="193"/>
    <x v="11"/>
    <x v="4"/>
    <n v="1"/>
  </r>
  <r>
    <x v="12"/>
    <x v="0"/>
    <n v="1"/>
    <n v="50"/>
    <n v="6"/>
    <n v="231"/>
    <n v="44.4"/>
    <n v="10"/>
    <n v="130"/>
    <x v="20"/>
    <x v="11"/>
    <n v="1"/>
  </r>
  <r>
    <x v="6"/>
    <x v="7"/>
    <n v="1"/>
    <n v="50"/>
    <n v="5"/>
    <n v="222"/>
    <n v="46.2"/>
    <n v="10"/>
    <n v="180"/>
    <x v="28"/>
    <x v="5"/>
    <n v="1"/>
  </r>
  <r>
    <x v="15"/>
    <x v="1"/>
    <n v="1"/>
    <n v="50"/>
    <n v="6"/>
    <n v="289"/>
    <n v="50"/>
    <n v="8"/>
    <n v="288"/>
    <x v="3"/>
    <x v="14"/>
    <n v="1"/>
  </r>
  <r>
    <x v="6"/>
    <x v="0"/>
    <n v="1"/>
    <n v="50"/>
    <n v="6"/>
    <n v="302"/>
    <n v="37.200000000000003"/>
    <n v="10"/>
    <n v="191"/>
    <x v="11"/>
    <x v="5"/>
    <n v="1"/>
  </r>
  <r>
    <x v="10"/>
    <x v="5"/>
    <n v="1"/>
    <n v="50"/>
    <n v="6"/>
    <n v="309"/>
    <n v="50"/>
    <n v="6"/>
    <n v="227"/>
    <x v="30"/>
    <x v="9"/>
    <n v="1"/>
  </r>
  <r>
    <x v="0"/>
    <x v="15"/>
    <n v="1"/>
    <n v="50"/>
    <n v="9"/>
    <n v="290"/>
    <n v="36.299999999999997"/>
    <n v="10"/>
    <n v="148"/>
    <x v="29"/>
    <x v="0"/>
    <n v="1"/>
  </r>
  <r>
    <x v="10"/>
    <x v="0"/>
    <n v="1"/>
    <n v="50"/>
    <n v="6"/>
    <n v="263"/>
    <n v="12.1"/>
    <n v="2"/>
    <n v="72"/>
    <x v="20"/>
    <x v="9"/>
    <n v="1"/>
  </r>
  <r>
    <x v="0"/>
    <x v="9"/>
    <n v="1"/>
    <n v="50"/>
    <n v="8"/>
    <n v="253"/>
    <n v="42.3"/>
    <n v="10"/>
    <n v="233"/>
    <x v="5"/>
    <x v="0"/>
    <n v="1"/>
  </r>
  <r>
    <x v="2"/>
    <x v="11"/>
    <n v="1"/>
    <n v="50"/>
    <n v="4"/>
    <n v="308"/>
    <n v="50"/>
    <n v="8"/>
    <n v="272"/>
    <x v="0"/>
    <x v="12"/>
    <n v="1"/>
  </r>
  <r>
    <x v="0"/>
    <x v="8"/>
    <n v="1"/>
    <n v="50"/>
    <n v="5"/>
    <n v="256"/>
    <n v="37.5"/>
    <n v="10"/>
    <n v="127"/>
    <x v="2"/>
    <x v="0"/>
    <n v="1"/>
  </r>
  <r>
    <x v="11"/>
    <x v="0"/>
    <n v="1"/>
    <n v="50"/>
    <n v="9"/>
    <n v="285"/>
    <n v="38.1"/>
    <n v="10"/>
    <n v="190"/>
    <x v="29"/>
    <x v="10"/>
    <n v="1"/>
  </r>
  <r>
    <x v="2"/>
    <x v="10"/>
    <n v="1"/>
    <n v="50"/>
    <n v="4"/>
    <n v="252"/>
    <n v="48.1"/>
    <n v="7"/>
    <n v="258"/>
    <x v="12"/>
    <x v="5"/>
    <n v="1"/>
  </r>
  <r>
    <x v="3"/>
    <x v="7"/>
    <n v="1"/>
    <n v="50"/>
    <n v="8"/>
    <n v="237"/>
    <n v="43.2"/>
    <n v="2"/>
    <n v="240"/>
    <x v="39"/>
    <x v="9"/>
    <n v="1"/>
  </r>
  <r>
    <x v="3"/>
    <x v="9"/>
    <n v="1"/>
    <n v="50"/>
    <n v="6"/>
    <n v="289"/>
    <n v="49"/>
    <n v="10"/>
    <n v="233"/>
    <x v="42"/>
    <x v="3"/>
    <n v="1"/>
  </r>
  <r>
    <x v="4"/>
    <x v="7"/>
    <n v="1"/>
    <n v="50"/>
    <n v="9"/>
    <n v="270"/>
    <n v="45.4"/>
    <n v="10"/>
    <n v="212"/>
    <x v="25"/>
    <x v="8"/>
    <n v="1"/>
  </r>
  <r>
    <x v="5"/>
    <x v="9"/>
    <n v="1"/>
    <n v="50"/>
    <n v="10"/>
    <n v="200"/>
    <n v="38"/>
    <n v="10"/>
    <n v="133"/>
    <x v="24"/>
    <x v="2"/>
    <n v="1"/>
  </r>
  <r>
    <x v="9"/>
    <x v="7"/>
    <n v="1"/>
    <n v="49.3"/>
    <n v="10"/>
    <n v="233"/>
    <n v="49.4"/>
    <n v="7"/>
    <n v="234"/>
    <x v="20"/>
    <x v="9"/>
    <n v="1"/>
  </r>
  <r>
    <x v="14"/>
    <x v="20"/>
    <n v="1"/>
    <n v="34.1"/>
    <n v="10"/>
    <n v="136"/>
    <n v="23.5"/>
    <n v="2"/>
    <n v="140"/>
    <x v="1"/>
    <x v="1"/>
    <n v="1"/>
  </r>
  <r>
    <x v="24"/>
    <x v="4"/>
    <n v="1"/>
    <n v="55.3"/>
    <n v="10"/>
    <n v="120"/>
    <n v="29.5"/>
    <n v="0"/>
    <n v="123"/>
    <x v="43"/>
    <x v="3"/>
    <n v="1"/>
  </r>
  <r>
    <x v="4"/>
    <x v="2"/>
    <n v="1"/>
    <n v="47"/>
    <n v="8"/>
    <n v="229"/>
    <n v="37.299999999999997"/>
    <n v="4"/>
    <n v="207"/>
    <x v="20"/>
    <x v="8"/>
    <n v="1"/>
  </r>
  <r>
    <x v="4"/>
    <x v="7"/>
    <n v="1"/>
    <n v="50"/>
    <n v="6"/>
    <n v="181"/>
    <n v="48.2"/>
    <n v="3"/>
    <n v="182"/>
    <x v="42"/>
    <x v="9"/>
    <n v="1"/>
  </r>
  <r>
    <x v="0"/>
    <x v="10"/>
    <n v="1"/>
    <n v="50"/>
    <n v="9"/>
    <n v="241"/>
    <n v="39.299999999999997"/>
    <n v="9"/>
    <n v="137"/>
    <x v="33"/>
    <x v="0"/>
    <n v="1"/>
  </r>
  <r>
    <x v="6"/>
    <x v="7"/>
    <n v="1"/>
    <n v="50"/>
    <n v="7"/>
    <n v="236"/>
    <n v="50"/>
    <n v="10"/>
    <n v="235"/>
    <x v="41"/>
    <x v="5"/>
    <n v="1"/>
  </r>
  <r>
    <x v="10"/>
    <x v="14"/>
    <n v="1"/>
    <n v="46.5"/>
    <n v="10"/>
    <n v="204"/>
    <n v="40.4"/>
    <n v="3"/>
    <n v="206"/>
    <x v="6"/>
    <x v="14"/>
    <n v="1"/>
  </r>
  <r>
    <x v="9"/>
    <x v="4"/>
    <n v="1"/>
    <n v="42"/>
    <n v="7"/>
    <n v="271"/>
    <n v="41.3"/>
    <n v="9"/>
    <n v="277"/>
    <x v="23"/>
    <x v="3"/>
    <n v="1"/>
  </r>
  <r>
    <x v="8"/>
    <x v="3"/>
    <n v="1"/>
    <n v="50"/>
    <n v="9"/>
    <n v="184"/>
    <n v="46.3"/>
    <n v="4"/>
    <n v="187"/>
    <x v="38"/>
    <x v="4"/>
    <n v="1"/>
  </r>
  <r>
    <x v="6"/>
    <x v="4"/>
    <n v="1"/>
    <n v="50"/>
    <n v="6"/>
    <n v="255"/>
    <n v="46.3"/>
    <n v="4"/>
    <n v="260"/>
    <x v="1"/>
    <x v="3"/>
    <n v="1"/>
  </r>
  <r>
    <x v="12"/>
    <x v="9"/>
    <n v="1"/>
    <n v="50"/>
    <n v="8"/>
    <n v="250"/>
    <n v="48.1"/>
    <n v="4"/>
    <n v="254"/>
    <x v="19"/>
    <x v="8"/>
    <n v="1"/>
  </r>
  <r>
    <x v="4"/>
    <x v="0"/>
    <n v="1"/>
    <n v="50"/>
    <n v="3"/>
    <n v="294"/>
    <n v="50"/>
    <n v="9"/>
    <n v="278"/>
    <x v="11"/>
    <x v="8"/>
    <n v="1"/>
  </r>
  <r>
    <x v="8"/>
    <x v="9"/>
    <n v="1"/>
    <n v="50"/>
    <n v="8"/>
    <n v="316"/>
    <n v="47.4"/>
    <n v="10"/>
    <n v="259"/>
    <x v="23"/>
    <x v="7"/>
    <n v="1"/>
  </r>
  <r>
    <x v="8"/>
    <x v="10"/>
    <n v="1"/>
    <n v="50"/>
    <n v="5"/>
    <n v="283"/>
    <n v="45.5"/>
    <n v="10"/>
    <n v="188"/>
    <x v="18"/>
    <x v="7"/>
    <n v="1"/>
  </r>
  <r>
    <x v="9"/>
    <x v="7"/>
    <n v="1"/>
    <n v="49"/>
    <n v="10"/>
    <n v="146"/>
    <n v="37.4"/>
    <n v="1"/>
    <n v="149"/>
    <x v="14"/>
    <x v="9"/>
    <n v="1"/>
  </r>
  <r>
    <x v="4"/>
    <x v="10"/>
    <n v="1"/>
    <n v="50"/>
    <n v="9"/>
    <n v="248"/>
    <n v="43.4"/>
    <n v="3"/>
    <n v="249"/>
    <x v="8"/>
    <x v="5"/>
    <n v="1"/>
  </r>
  <r>
    <x v="4"/>
    <x v="6"/>
    <n v="1"/>
    <n v="47"/>
    <n v="6"/>
    <n v="194"/>
    <n v="45.1"/>
    <n v="6"/>
    <n v="195"/>
    <x v="10"/>
    <x v="7"/>
    <n v="1"/>
  </r>
  <r>
    <x v="0"/>
    <x v="4"/>
    <n v="1"/>
    <n v="50"/>
    <n v="4"/>
    <n v="320"/>
    <n v="36.4"/>
    <n v="3"/>
    <n v="321"/>
    <x v="8"/>
    <x v="3"/>
    <n v="1"/>
  </r>
  <r>
    <x v="8"/>
    <x v="7"/>
    <n v="1"/>
    <n v="50"/>
    <n v="8"/>
    <n v="281"/>
    <n v="48"/>
    <n v="5"/>
    <n v="284"/>
    <x v="12"/>
    <x v="9"/>
    <n v="1"/>
  </r>
  <r>
    <x v="3"/>
    <x v="10"/>
    <n v="1"/>
    <n v="45"/>
    <n v="10"/>
    <n v="125"/>
    <n v="28"/>
    <n v="2"/>
    <n v="129"/>
    <x v="28"/>
    <x v="5"/>
    <n v="1"/>
  </r>
  <r>
    <x v="3"/>
    <x v="5"/>
    <n v="1"/>
    <n v="50"/>
    <n v="9"/>
    <n v="256"/>
    <n v="49.2"/>
    <n v="10"/>
    <n v="241"/>
    <x v="4"/>
    <x v="3"/>
    <n v="1"/>
  </r>
  <r>
    <x v="10"/>
    <x v="11"/>
    <n v="1"/>
    <n v="50"/>
    <n v="7"/>
    <n v="338"/>
    <n v="50"/>
    <n v="8"/>
    <n v="247"/>
    <x v="23"/>
    <x v="9"/>
    <n v="1"/>
  </r>
  <r>
    <x v="3"/>
    <x v="10"/>
    <n v="1"/>
    <n v="50"/>
    <n v="9"/>
    <n v="356"/>
    <n v="44.1"/>
    <n v="10"/>
    <n v="298"/>
    <x v="19"/>
    <x v="3"/>
    <n v="1"/>
  </r>
  <r>
    <x v="0"/>
    <x v="10"/>
    <n v="1"/>
    <n v="38.299999999999997"/>
    <n v="10"/>
    <n v="218"/>
    <n v="38.1"/>
    <n v="5"/>
    <n v="222"/>
    <x v="31"/>
    <x v="5"/>
    <n v="1"/>
  </r>
  <r>
    <x v="2"/>
    <x v="14"/>
    <n v="1"/>
    <n v="34.299999999999997"/>
    <n v="10"/>
    <n v="154"/>
    <n v="27.3"/>
    <n v="4"/>
    <n v="158"/>
    <x v="6"/>
    <x v="14"/>
    <n v="1"/>
  </r>
  <r>
    <x v="0"/>
    <x v="3"/>
    <n v="1"/>
    <n v="50"/>
    <n v="4"/>
    <n v="288"/>
    <n v="14.3"/>
    <n v="1"/>
    <n v="66"/>
    <x v="16"/>
    <x v="0"/>
    <n v="1"/>
  </r>
  <r>
    <x v="23"/>
    <x v="12"/>
    <n v="1"/>
    <n v="44.2"/>
    <n v="10"/>
    <n v="147"/>
    <n v="38.1"/>
    <n v="4"/>
    <n v="148"/>
    <x v="26"/>
    <x v="15"/>
    <n v="1"/>
  </r>
  <r>
    <x v="9"/>
    <x v="7"/>
    <n v="1"/>
    <n v="42.1"/>
    <n v="10"/>
    <n v="156"/>
    <n v="27.3"/>
    <n v="8"/>
    <n v="157"/>
    <x v="5"/>
    <x v="9"/>
    <n v="1"/>
  </r>
  <r>
    <x v="10"/>
    <x v="9"/>
    <n v="1"/>
    <n v="50"/>
    <n v="9"/>
    <n v="197"/>
    <n v="49"/>
    <n v="10"/>
    <n v="190"/>
    <x v="32"/>
    <x v="9"/>
    <n v="1"/>
  </r>
  <r>
    <x v="2"/>
    <x v="6"/>
    <n v="1"/>
    <n v="46.1"/>
    <n v="10"/>
    <n v="134"/>
    <n v="49.1"/>
    <n v="10"/>
    <n v="125"/>
    <x v="22"/>
    <x v="12"/>
    <n v="1"/>
  </r>
  <r>
    <x v="10"/>
    <x v="4"/>
    <n v="1"/>
    <n v="50"/>
    <n v="8"/>
    <n v="203"/>
    <n v="44.4"/>
    <n v="10"/>
    <n v="193"/>
    <x v="42"/>
    <x v="9"/>
    <n v="1"/>
  </r>
  <r>
    <x v="8"/>
    <x v="4"/>
    <n v="1"/>
    <n v="50"/>
    <n v="7"/>
    <n v="271"/>
    <n v="48.5"/>
    <n v="4"/>
    <n v="272"/>
    <x v="36"/>
    <x v="3"/>
    <n v="1"/>
  </r>
  <r>
    <x v="8"/>
    <x v="4"/>
    <n v="1"/>
    <n v="50"/>
    <n v="5"/>
    <n v="271"/>
    <n v="50"/>
    <n v="8"/>
    <n v="269"/>
    <x v="36"/>
    <x v="7"/>
    <n v="1"/>
  </r>
  <r>
    <x v="6"/>
    <x v="4"/>
    <n v="1"/>
    <n v="47"/>
    <n v="4"/>
    <n v="252"/>
    <n v="47"/>
    <n v="9"/>
    <n v="214"/>
    <x v="39"/>
    <x v="5"/>
    <n v="1"/>
  </r>
  <r>
    <x v="10"/>
    <x v="3"/>
    <n v="1"/>
    <n v="46"/>
    <n v="8"/>
    <n v="231"/>
    <n v="46"/>
    <n v="8"/>
    <n v="208"/>
    <x v="30"/>
    <x v="9"/>
    <n v="1"/>
  </r>
  <r>
    <x v="6"/>
    <x v="5"/>
    <n v="1"/>
    <n v="50"/>
    <n v="7"/>
    <n v="247"/>
    <n v="49.4"/>
    <n v="8"/>
    <n v="248"/>
    <x v="8"/>
    <x v="0"/>
    <n v="1"/>
  </r>
  <r>
    <x v="5"/>
    <x v="7"/>
    <n v="1"/>
    <n v="50"/>
    <n v="6"/>
    <n v="278"/>
    <n v="41.3"/>
    <n v="10"/>
    <n v="179"/>
    <x v="28"/>
    <x v="2"/>
    <n v="1"/>
  </r>
  <r>
    <x v="6"/>
    <x v="6"/>
    <n v="1"/>
    <n v="50"/>
    <n v="9"/>
    <n v="166"/>
    <n v="40.1"/>
    <n v="5"/>
    <n v="167"/>
    <x v="42"/>
    <x v="7"/>
    <n v="1"/>
  </r>
  <r>
    <x v="18"/>
    <x v="0"/>
    <n v="1"/>
    <n v="47.1"/>
    <n v="10"/>
    <n v="175"/>
    <n v="24.5"/>
    <n v="7"/>
    <n v="129"/>
    <x v="17"/>
    <x v="17"/>
    <n v="1"/>
  </r>
  <r>
    <x v="4"/>
    <x v="7"/>
    <n v="1"/>
    <n v="48"/>
    <n v="5"/>
    <n v="215"/>
    <n v="48"/>
    <n v="8"/>
    <n v="154"/>
    <x v="39"/>
    <x v="8"/>
    <n v="1"/>
  </r>
  <r>
    <x v="8"/>
    <x v="4"/>
    <n v="1"/>
    <n v="50"/>
    <n v="8"/>
    <n v="291"/>
    <n v="17.100000000000001"/>
    <n v="5"/>
    <n v="96"/>
    <x v="13"/>
    <x v="7"/>
    <n v="1"/>
  </r>
  <r>
    <x v="2"/>
    <x v="4"/>
    <n v="1"/>
    <n v="50"/>
    <n v="9"/>
    <n v="252"/>
    <n v="45"/>
    <n v="10"/>
    <n v="249"/>
    <x v="28"/>
    <x v="12"/>
    <n v="1"/>
  </r>
  <r>
    <x v="6"/>
    <x v="0"/>
    <n v="1"/>
    <n v="50"/>
    <n v="4"/>
    <n v="299"/>
    <n v="42.4"/>
    <n v="10"/>
    <n v="209"/>
    <x v="5"/>
    <x v="5"/>
    <n v="1"/>
  </r>
  <r>
    <x v="0"/>
    <x v="10"/>
    <n v="1"/>
    <n v="40.299999999999997"/>
    <n v="10"/>
    <n v="131"/>
    <n v="21.5"/>
    <n v="2"/>
    <n v="132"/>
    <x v="21"/>
    <x v="5"/>
    <n v="1"/>
  </r>
  <r>
    <x v="3"/>
    <x v="10"/>
    <n v="1"/>
    <n v="50"/>
    <n v="6"/>
    <n v="249"/>
    <n v="42.1"/>
    <n v="5"/>
    <n v="252"/>
    <x v="19"/>
    <x v="5"/>
    <n v="1"/>
  </r>
  <r>
    <x v="3"/>
    <x v="0"/>
    <n v="1"/>
    <n v="50"/>
    <n v="7"/>
    <n v="280"/>
    <n v="50"/>
    <n v="6"/>
    <n v="277"/>
    <x v="12"/>
    <x v="3"/>
    <n v="1"/>
  </r>
  <r>
    <x v="10"/>
    <x v="11"/>
    <n v="1"/>
    <n v="49.3"/>
    <n v="10"/>
    <n v="271"/>
    <n v="50"/>
    <n v="6"/>
    <n v="268"/>
    <x v="6"/>
    <x v="9"/>
    <n v="1"/>
  </r>
  <r>
    <x v="3"/>
    <x v="6"/>
    <n v="1"/>
    <n v="48"/>
    <n v="3"/>
    <n v="223"/>
    <n v="48"/>
    <n v="6"/>
    <n v="224"/>
    <x v="32"/>
    <x v="7"/>
    <n v="1"/>
  </r>
  <r>
    <x v="6"/>
    <x v="7"/>
    <n v="1"/>
    <n v="49.5"/>
    <n v="10"/>
    <n v="209"/>
    <n v="34.5"/>
    <n v="3"/>
    <n v="212"/>
    <x v="20"/>
    <x v="9"/>
    <n v="1"/>
  </r>
  <r>
    <x v="10"/>
    <x v="4"/>
    <n v="1"/>
    <n v="50"/>
    <n v="9"/>
    <n v="249"/>
    <n v="48.2"/>
    <n v="10"/>
    <n v="231"/>
    <x v="24"/>
    <x v="9"/>
    <n v="1"/>
  </r>
  <r>
    <x v="0"/>
    <x v="16"/>
    <n v="1"/>
    <n v="50"/>
    <n v="8"/>
    <n v="219"/>
    <n v="39.5"/>
    <n v="10"/>
    <n v="140"/>
    <x v="23"/>
    <x v="0"/>
    <n v="1"/>
  </r>
  <r>
    <x v="2"/>
    <x v="6"/>
    <n v="1"/>
    <n v="50"/>
    <n v="9"/>
    <n v="161"/>
    <n v="32.1"/>
    <n v="2"/>
    <n v="162"/>
    <x v="33"/>
    <x v="7"/>
    <n v="1"/>
  </r>
  <r>
    <x v="3"/>
    <x v="0"/>
    <n v="1"/>
    <n v="50"/>
    <n v="5"/>
    <n v="274"/>
    <n v="48.3"/>
    <n v="10"/>
    <n v="261"/>
    <x v="11"/>
    <x v="3"/>
    <n v="1"/>
  </r>
  <r>
    <x v="6"/>
    <x v="4"/>
    <n v="1"/>
    <n v="48.3"/>
    <n v="10"/>
    <n v="250"/>
    <n v="48"/>
    <n v="10"/>
    <n v="165"/>
    <x v="5"/>
    <x v="5"/>
    <n v="1"/>
  </r>
  <r>
    <x v="9"/>
    <x v="9"/>
    <n v="1"/>
    <n v="50"/>
    <n v="6"/>
    <n v="246"/>
    <n v="44.1"/>
    <n v="9"/>
    <n v="188"/>
    <x v="38"/>
    <x v="4"/>
    <n v="1"/>
  </r>
  <r>
    <x v="7"/>
    <x v="12"/>
    <n v="1"/>
    <n v="50"/>
    <n v="9"/>
    <n v="241"/>
    <n v="45.4"/>
    <n v="2"/>
    <n v="243"/>
    <x v="23"/>
    <x v="15"/>
    <n v="1"/>
  </r>
  <r>
    <x v="4"/>
    <x v="16"/>
    <n v="1"/>
    <n v="50"/>
    <n v="9"/>
    <n v="231"/>
    <n v="42"/>
    <n v="10"/>
    <n v="192"/>
    <x v="3"/>
    <x v="8"/>
    <n v="1"/>
  </r>
  <r>
    <x v="2"/>
    <x v="8"/>
    <n v="1"/>
    <n v="50"/>
    <n v="4"/>
    <n v="273"/>
    <n v="44"/>
    <n v="6"/>
    <n v="181"/>
    <x v="36"/>
    <x v="12"/>
    <n v="1"/>
  </r>
  <r>
    <x v="6"/>
    <x v="4"/>
    <n v="1"/>
    <n v="50"/>
    <n v="9"/>
    <n v="300"/>
    <n v="50"/>
    <n v="8"/>
    <n v="241"/>
    <x v="12"/>
    <x v="5"/>
    <n v="1"/>
  </r>
  <r>
    <x v="18"/>
    <x v="12"/>
    <n v="1"/>
    <n v="45.4"/>
    <n v="10"/>
    <n v="228"/>
    <n v="47.4"/>
    <n v="3"/>
    <n v="229"/>
    <x v="25"/>
    <x v="15"/>
    <n v="1"/>
  </r>
  <r>
    <x v="5"/>
    <x v="6"/>
    <n v="1"/>
    <n v="50"/>
    <n v="6"/>
    <n v="354"/>
    <n v="41.3"/>
    <n v="10"/>
    <n v="242"/>
    <x v="4"/>
    <x v="2"/>
    <n v="1"/>
  </r>
  <r>
    <x v="8"/>
    <x v="7"/>
    <n v="1"/>
    <n v="49.4"/>
    <n v="10"/>
    <n v="217"/>
    <n v="48.5"/>
    <n v="8"/>
    <n v="218"/>
    <x v="12"/>
    <x v="9"/>
    <n v="1"/>
  </r>
  <r>
    <x v="9"/>
    <x v="6"/>
    <n v="1"/>
    <n v="50"/>
    <n v="7"/>
    <n v="186"/>
    <n v="49.1"/>
    <n v="7"/>
    <n v="188"/>
    <x v="22"/>
    <x v="7"/>
    <n v="1"/>
  </r>
  <r>
    <x v="5"/>
    <x v="6"/>
    <n v="1"/>
    <n v="32.1"/>
    <n v="6"/>
    <n v="183"/>
    <n v="17.399999999999999"/>
    <n v="3"/>
    <n v="137"/>
    <x v="29"/>
    <x v="2"/>
    <n v="1"/>
  </r>
  <r>
    <x v="0"/>
    <x v="3"/>
    <n v="1"/>
    <n v="23"/>
    <n v="1"/>
    <n v="138"/>
    <n v="23"/>
    <n v="6"/>
    <n v="203"/>
    <x v="5"/>
    <x v="4"/>
    <n v="1"/>
  </r>
  <r>
    <x v="9"/>
    <x v="6"/>
    <n v="1"/>
    <n v="50"/>
    <n v="9"/>
    <n v="283"/>
    <n v="25"/>
    <n v="7"/>
    <n v="192"/>
    <x v="18"/>
    <x v="4"/>
    <n v="1"/>
  </r>
  <r>
    <x v="7"/>
    <x v="1"/>
    <n v="1"/>
    <n v="50"/>
    <n v="8"/>
    <n v="325"/>
    <n v="46.3"/>
    <n v="10"/>
    <n v="233"/>
    <x v="3"/>
    <x v="6"/>
    <n v="1"/>
  </r>
  <r>
    <x v="4"/>
    <x v="4"/>
    <n v="1"/>
    <n v="50"/>
    <n v="5"/>
    <n v="329"/>
    <n v="46.5"/>
    <n v="10"/>
    <n v="177"/>
    <x v="33"/>
    <x v="8"/>
    <n v="1"/>
  </r>
  <r>
    <x v="7"/>
    <x v="20"/>
    <n v="1"/>
    <n v="50"/>
    <n v="8"/>
    <n v="210"/>
    <n v="50"/>
    <n v="6"/>
    <n v="209"/>
    <x v="1"/>
    <x v="6"/>
    <n v="1"/>
  </r>
  <r>
    <x v="3"/>
    <x v="0"/>
    <n v="1"/>
    <n v="60"/>
    <n v="8"/>
    <n v="266"/>
    <n v="57"/>
    <n v="10"/>
    <n v="235"/>
    <x v="38"/>
    <x v="3"/>
    <n v="1"/>
  </r>
  <r>
    <x v="4"/>
    <x v="12"/>
    <n v="1"/>
    <n v="50"/>
    <n v="6"/>
    <n v="334"/>
    <n v="40.1"/>
    <n v="9"/>
    <n v="131"/>
    <x v="1"/>
    <x v="8"/>
    <n v="1"/>
  </r>
  <r>
    <x v="4"/>
    <x v="10"/>
    <n v="1"/>
    <n v="50"/>
    <n v="4"/>
    <n v="250"/>
    <n v="47"/>
    <n v="3"/>
    <n v="254"/>
    <x v="4"/>
    <x v="5"/>
    <n v="1"/>
  </r>
  <r>
    <x v="4"/>
    <x v="6"/>
    <n v="1"/>
    <n v="50"/>
    <n v="8"/>
    <n v="239"/>
    <n v="48.3"/>
    <n v="10"/>
    <n v="223"/>
    <x v="28"/>
    <x v="8"/>
    <n v="1"/>
  </r>
  <r>
    <x v="4"/>
    <x v="4"/>
    <n v="1"/>
    <n v="50"/>
    <n v="9"/>
    <n v="237"/>
    <n v="47"/>
    <n v="10"/>
    <n v="234"/>
    <x v="22"/>
    <x v="8"/>
    <n v="1"/>
  </r>
  <r>
    <x v="10"/>
    <x v="0"/>
    <n v="1"/>
    <n v="50"/>
    <n v="2"/>
    <n v="372"/>
    <n v="44.3"/>
    <n v="10"/>
    <n v="289"/>
    <x v="18"/>
    <x v="9"/>
    <n v="1"/>
  </r>
  <r>
    <x v="0"/>
    <x v="2"/>
    <n v="1"/>
    <n v="49.2"/>
    <n v="10"/>
    <n v="206"/>
    <n v="42"/>
    <n v="5"/>
    <n v="207"/>
    <x v="0"/>
    <x v="2"/>
    <n v="1"/>
  </r>
  <r>
    <x v="0"/>
    <x v="4"/>
    <n v="1"/>
    <n v="25"/>
    <n v="9"/>
    <n v="98"/>
    <n v="23.4"/>
    <n v="4"/>
    <n v="99"/>
    <x v="16"/>
    <x v="3"/>
    <n v="1"/>
  </r>
  <r>
    <x v="3"/>
    <x v="2"/>
    <n v="1"/>
    <n v="49.1"/>
    <n v="10"/>
    <n v="215"/>
    <n v="48.4"/>
    <n v="5"/>
    <n v="216"/>
    <x v="2"/>
    <x v="2"/>
    <n v="1"/>
  </r>
  <r>
    <x v="9"/>
    <x v="6"/>
    <n v="1"/>
    <n v="49"/>
    <n v="8"/>
    <n v="196"/>
    <n v="48"/>
    <n v="10"/>
    <n v="187"/>
    <x v="41"/>
    <x v="4"/>
    <n v="1"/>
  </r>
  <r>
    <x v="5"/>
    <x v="0"/>
    <n v="1"/>
    <n v="49.5"/>
    <n v="10"/>
    <n v="231"/>
    <n v="38.299999999999997"/>
    <n v="10"/>
    <n v="170"/>
    <x v="23"/>
    <x v="2"/>
    <n v="1"/>
  </r>
  <r>
    <x v="8"/>
    <x v="4"/>
    <n v="1"/>
    <n v="50"/>
    <n v="7"/>
    <n v="250"/>
    <n v="48.4"/>
    <n v="10"/>
    <n v="234"/>
    <x v="36"/>
    <x v="7"/>
    <n v="1"/>
  </r>
  <r>
    <x v="14"/>
    <x v="13"/>
    <n v="1"/>
    <n v="50"/>
    <n v="9"/>
    <n v="268"/>
    <n v="49"/>
    <n v="5"/>
    <n v="269"/>
    <x v="1"/>
    <x v="22"/>
    <n v="1"/>
  </r>
  <r>
    <x v="8"/>
    <x v="2"/>
    <n v="1"/>
    <n v="47.5"/>
    <n v="10"/>
    <n v="262"/>
    <n v="47.2"/>
    <n v="9"/>
    <n v="266"/>
    <x v="25"/>
    <x v="2"/>
    <n v="1"/>
  </r>
  <r>
    <x v="8"/>
    <x v="7"/>
    <n v="1"/>
    <n v="50"/>
    <n v="5"/>
    <n v="202"/>
    <n v="40.4"/>
    <n v="10"/>
    <n v="141"/>
    <x v="16"/>
    <x v="7"/>
    <n v="1"/>
  </r>
  <r>
    <x v="8"/>
    <x v="10"/>
    <n v="1"/>
    <n v="50"/>
    <n v="7"/>
    <n v="260"/>
    <n v="35"/>
    <n v="10"/>
    <n v="130"/>
    <x v="8"/>
    <x v="7"/>
    <n v="1"/>
  </r>
  <r>
    <x v="10"/>
    <x v="2"/>
    <n v="1"/>
    <n v="50"/>
    <n v="8"/>
    <n v="238"/>
    <n v="49"/>
    <n v="8"/>
    <n v="242"/>
    <x v="36"/>
    <x v="2"/>
    <n v="1"/>
  </r>
  <r>
    <x v="0"/>
    <x v="3"/>
    <n v="1"/>
    <n v="42"/>
    <n v="10"/>
    <n v="141"/>
    <n v="33"/>
    <n v="3"/>
    <n v="144"/>
    <x v="12"/>
    <x v="4"/>
    <n v="1"/>
  </r>
  <r>
    <x v="10"/>
    <x v="0"/>
    <n v="1"/>
    <n v="47"/>
    <n v="6"/>
    <n v="235"/>
    <n v="40.200000000000003"/>
    <n v="10"/>
    <n v="175"/>
    <x v="0"/>
    <x v="9"/>
    <n v="1"/>
  </r>
  <r>
    <x v="3"/>
    <x v="17"/>
    <n v="1"/>
    <n v="50"/>
    <n v="2"/>
    <n v="311"/>
    <n v="42.3"/>
    <n v="10"/>
    <n v="130"/>
    <x v="2"/>
    <x v="3"/>
    <n v="1"/>
  </r>
  <r>
    <x v="12"/>
    <x v="0"/>
    <n v="1"/>
    <n v="48.1"/>
    <n v="10"/>
    <n v="124"/>
    <n v="49.2"/>
    <n v="8"/>
    <n v="127"/>
    <x v="4"/>
    <x v="12"/>
    <n v="1"/>
  </r>
  <r>
    <x v="9"/>
    <x v="10"/>
    <n v="1"/>
    <n v="50"/>
    <n v="5"/>
    <n v="291"/>
    <n v="48"/>
    <n v="7"/>
    <n v="292"/>
    <x v="2"/>
    <x v="5"/>
    <n v="1"/>
  </r>
  <r>
    <x v="6"/>
    <x v="6"/>
    <n v="1"/>
    <n v="50"/>
    <n v="9"/>
    <n v="217"/>
    <n v="47.2"/>
    <n v="5"/>
    <n v="220"/>
    <x v="42"/>
    <x v="7"/>
    <n v="1"/>
  </r>
  <r>
    <x v="3"/>
    <x v="7"/>
    <n v="1"/>
    <n v="43"/>
    <n v="5"/>
    <n v="310"/>
    <n v="43"/>
    <n v="6"/>
    <n v="205"/>
    <x v="26"/>
    <x v="3"/>
    <n v="1"/>
  </r>
  <r>
    <x v="4"/>
    <x v="4"/>
    <n v="1"/>
    <n v="50"/>
    <n v="8"/>
    <n v="242"/>
    <n v="50"/>
    <n v="8"/>
    <n v="215"/>
    <x v="9"/>
    <x v="8"/>
    <n v="1"/>
  </r>
  <r>
    <x v="9"/>
    <x v="10"/>
    <n v="1"/>
    <n v="50"/>
    <n v="7"/>
    <n v="302"/>
    <n v="41.4"/>
    <n v="10"/>
    <n v="192"/>
    <x v="21"/>
    <x v="4"/>
    <n v="1"/>
  </r>
  <r>
    <x v="8"/>
    <x v="3"/>
    <n v="1"/>
    <n v="34.1"/>
    <n v="10"/>
    <n v="136"/>
    <n v="4"/>
    <n v="0"/>
    <n v="15"/>
    <x v="43"/>
    <x v="7"/>
    <n v="1"/>
  </r>
  <r>
    <x v="9"/>
    <x v="4"/>
    <n v="1"/>
    <n v="44.1"/>
    <n v="10"/>
    <n v="145"/>
    <n v="43.4"/>
    <n v="4"/>
    <n v="146"/>
    <x v="14"/>
    <x v="3"/>
    <n v="1"/>
  </r>
  <r>
    <x v="12"/>
    <x v="20"/>
    <n v="1"/>
    <n v="30"/>
    <n v="7"/>
    <n v="199"/>
    <n v="28.5"/>
    <n v="4"/>
    <n v="200"/>
    <x v="3"/>
    <x v="1"/>
    <n v="1"/>
  </r>
  <r>
    <x v="4"/>
    <x v="7"/>
    <n v="1"/>
    <n v="50"/>
    <n v="8"/>
    <n v="207"/>
    <n v="49.3"/>
    <n v="10"/>
    <n v="202"/>
    <x v="13"/>
    <x v="8"/>
    <n v="1"/>
  </r>
  <r>
    <x v="10"/>
    <x v="5"/>
    <n v="1"/>
    <n v="37.4"/>
    <n v="10"/>
    <n v="214"/>
    <n v="36.299999999999997"/>
    <n v="2"/>
    <n v="225"/>
    <x v="18"/>
    <x v="0"/>
    <n v="1"/>
  </r>
  <r>
    <x v="8"/>
    <x v="9"/>
    <n v="1"/>
    <n v="50"/>
    <n v="10"/>
    <n v="299"/>
    <n v="48.2"/>
    <n v="6"/>
    <n v="302"/>
    <x v="4"/>
    <x v="8"/>
    <n v="1"/>
  </r>
  <r>
    <x v="4"/>
    <x v="3"/>
    <n v="1"/>
    <n v="47"/>
    <n v="6"/>
    <n v="239"/>
    <n v="34.5"/>
    <n v="2"/>
    <n v="167"/>
    <x v="27"/>
    <x v="8"/>
    <n v="1"/>
  </r>
  <r>
    <x v="12"/>
    <x v="5"/>
    <n v="1"/>
    <n v="30.1"/>
    <n v="10"/>
    <n v="76"/>
    <n v="15.4"/>
    <n v="2"/>
    <n v="77"/>
    <x v="36"/>
    <x v="0"/>
    <n v="1"/>
  </r>
  <r>
    <x v="6"/>
    <x v="7"/>
    <n v="1"/>
    <n v="50"/>
    <n v="5"/>
    <n v="255"/>
    <n v="31.3"/>
    <n v="10"/>
    <n v="117"/>
    <x v="28"/>
    <x v="5"/>
    <n v="1"/>
  </r>
  <r>
    <x v="1"/>
    <x v="14"/>
    <n v="1"/>
    <n v="50"/>
    <n v="5"/>
    <n v="218"/>
    <n v="46"/>
    <n v="5"/>
    <n v="219"/>
    <x v="3"/>
    <x v="14"/>
    <n v="1"/>
  </r>
  <r>
    <x v="7"/>
    <x v="10"/>
    <n v="1"/>
    <n v="50"/>
    <n v="8"/>
    <n v="238"/>
    <n v="48.4"/>
    <n v="5"/>
    <n v="242"/>
    <x v="21"/>
    <x v="5"/>
    <n v="1"/>
  </r>
  <r>
    <x v="5"/>
    <x v="4"/>
    <n v="1"/>
    <n v="50"/>
    <n v="9"/>
    <n v="235"/>
    <n v="47.3"/>
    <n v="10"/>
    <n v="209"/>
    <x v="28"/>
    <x v="2"/>
    <n v="1"/>
  </r>
  <r>
    <x v="17"/>
    <x v="19"/>
    <n v="1"/>
    <n v="49.3"/>
    <n v="10"/>
    <n v="261"/>
    <n v="49.2"/>
    <n v="7"/>
    <n v="264"/>
    <x v="23"/>
    <x v="19"/>
    <n v="1"/>
  </r>
  <r>
    <x v="6"/>
    <x v="7"/>
    <n v="1"/>
    <n v="45"/>
    <n v="6"/>
    <n v="202"/>
    <n v="45"/>
    <n v="7"/>
    <n v="191"/>
    <x v="7"/>
    <x v="5"/>
    <n v="1"/>
  </r>
  <r>
    <x v="5"/>
    <x v="6"/>
    <n v="1"/>
    <n v="32.1"/>
    <n v="10"/>
    <n v="107"/>
    <n v="20.2"/>
    <n v="3"/>
    <n v="111"/>
    <x v="2"/>
    <x v="7"/>
    <n v="1"/>
  </r>
  <r>
    <x v="2"/>
    <x v="2"/>
    <n v="1"/>
    <n v="50"/>
    <n v="7"/>
    <n v="201"/>
    <n v="43.5"/>
    <n v="5"/>
    <n v="202"/>
    <x v="20"/>
    <x v="2"/>
    <n v="1"/>
  </r>
  <r>
    <x v="3"/>
    <x v="9"/>
    <n v="1"/>
    <n v="48.4"/>
    <n v="10"/>
    <n v="157"/>
    <n v="40.5"/>
    <n v="4"/>
    <n v="158"/>
    <x v="41"/>
    <x v="8"/>
    <n v="1"/>
  </r>
  <r>
    <x v="3"/>
    <x v="9"/>
    <n v="1"/>
    <n v="50"/>
    <n v="6"/>
    <n v="383"/>
    <n v="45.1"/>
    <n v="10"/>
    <n v="326"/>
    <x v="5"/>
    <x v="3"/>
    <n v="1"/>
  </r>
  <r>
    <x v="13"/>
    <x v="13"/>
    <n v="1"/>
    <n v="49"/>
    <n v="9"/>
    <n v="157"/>
    <n v="42.3"/>
    <n v="7"/>
    <n v="153"/>
    <x v="20"/>
    <x v="13"/>
    <n v="1"/>
  </r>
  <r>
    <x v="3"/>
    <x v="20"/>
    <n v="1"/>
    <n v="48.5"/>
    <n v="10"/>
    <n v="204"/>
    <n v="48.1"/>
    <n v="10"/>
    <n v="136"/>
    <x v="2"/>
    <x v="3"/>
    <n v="1"/>
  </r>
  <r>
    <x v="10"/>
    <x v="0"/>
    <n v="1"/>
    <n v="47.2"/>
    <n v="10"/>
    <n v="178"/>
    <n v="42.3"/>
    <n v="10"/>
    <n v="134"/>
    <x v="0"/>
    <x v="9"/>
    <n v="1"/>
  </r>
  <r>
    <x v="0"/>
    <x v="2"/>
    <n v="1"/>
    <n v="50"/>
    <n v="9"/>
    <n v="213"/>
    <n v="48.5"/>
    <n v="10"/>
    <n v="176"/>
    <x v="12"/>
    <x v="0"/>
    <n v="1"/>
  </r>
  <r>
    <x v="9"/>
    <x v="25"/>
    <n v="1"/>
    <n v="50"/>
    <n v="4"/>
    <n v="347"/>
    <n v="42.4"/>
    <n v="10"/>
    <n v="137"/>
    <x v="12"/>
    <x v="4"/>
    <n v="1"/>
  </r>
  <r>
    <x v="7"/>
    <x v="4"/>
    <n v="1"/>
    <n v="47.5"/>
    <n v="10"/>
    <n v="207"/>
    <n v="46"/>
    <n v="5"/>
    <n v="210"/>
    <x v="21"/>
    <x v="3"/>
    <n v="1"/>
  </r>
  <r>
    <x v="5"/>
    <x v="9"/>
    <n v="1"/>
    <n v="50"/>
    <n v="5"/>
    <n v="265"/>
    <n v="42.4"/>
    <n v="10"/>
    <n v="209"/>
    <x v="16"/>
    <x v="2"/>
    <n v="1"/>
  </r>
  <r>
    <x v="4"/>
    <x v="10"/>
    <n v="1"/>
    <n v="50"/>
    <n v="7"/>
    <n v="277"/>
    <n v="50"/>
    <n v="8"/>
    <n v="271"/>
    <x v="17"/>
    <x v="8"/>
    <n v="1"/>
  </r>
  <r>
    <x v="13"/>
    <x v="13"/>
    <n v="1"/>
    <n v="21"/>
    <n v="8"/>
    <n v="162"/>
    <n v="15.5"/>
    <n v="10"/>
    <n v="106"/>
    <x v="1"/>
    <x v="13"/>
    <n v="1"/>
  </r>
  <r>
    <x v="8"/>
    <x v="2"/>
    <n v="1"/>
    <n v="49.5"/>
    <n v="10"/>
    <n v="184"/>
    <n v="48.2"/>
    <n v="5"/>
    <n v="185"/>
    <x v="13"/>
    <x v="2"/>
    <n v="1"/>
  </r>
  <r>
    <x v="3"/>
    <x v="2"/>
    <n v="1"/>
    <n v="50"/>
    <n v="6"/>
    <n v="295"/>
    <n v="41"/>
    <n v="10"/>
    <n v="200"/>
    <x v="33"/>
    <x v="3"/>
    <n v="1"/>
  </r>
  <r>
    <x v="5"/>
    <x v="11"/>
    <n v="1"/>
    <n v="50"/>
    <n v="8"/>
    <n v="284"/>
    <n v="28"/>
    <n v="10"/>
    <n v="78"/>
    <x v="21"/>
    <x v="2"/>
    <n v="1"/>
  </r>
  <r>
    <x v="15"/>
    <x v="16"/>
    <n v="1"/>
    <n v="50"/>
    <n v="10"/>
    <n v="338"/>
    <n v="47.3"/>
    <n v="10"/>
    <n v="304"/>
    <x v="26"/>
    <x v="14"/>
    <n v="1"/>
  </r>
  <r>
    <x v="3"/>
    <x v="3"/>
    <n v="1"/>
    <n v="47.4"/>
    <n v="10"/>
    <n v="162"/>
    <n v="49.5"/>
    <n v="10"/>
    <n v="157"/>
    <x v="37"/>
    <x v="3"/>
    <n v="1"/>
  </r>
  <r>
    <x v="13"/>
    <x v="20"/>
    <n v="1"/>
    <n v="50"/>
    <n v="8"/>
    <n v="223"/>
    <n v="41.4"/>
    <n v="9"/>
    <n v="205"/>
    <x v="20"/>
    <x v="13"/>
    <n v="1"/>
  </r>
  <r>
    <x v="6"/>
    <x v="4"/>
    <n v="1"/>
    <n v="50"/>
    <n v="5"/>
    <n v="271"/>
    <n v="47.2"/>
    <n v="10"/>
    <n v="233"/>
    <x v="13"/>
    <x v="5"/>
    <n v="1"/>
  </r>
  <r>
    <x v="8"/>
    <x v="5"/>
    <n v="1"/>
    <n v="46.1"/>
    <n v="10"/>
    <n v="88"/>
    <n v="13.5"/>
    <n v="0"/>
    <n v="89"/>
    <x v="2"/>
    <x v="0"/>
    <n v="1"/>
  </r>
  <r>
    <x v="4"/>
    <x v="3"/>
    <n v="1"/>
    <n v="50"/>
    <n v="7"/>
    <n v="331"/>
    <n v="49"/>
    <n v="8"/>
    <n v="332"/>
    <x v="19"/>
    <x v="4"/>
    <n v="1"/>
  </r>
  <r>
    <x v="10"/>
    <x v="10"/>
    <n v="1"/>
    <n v="50"/>
    <n v="7"/>
    <n v="213"/>
    <n v="41.3"/>
    <n v="10"/>
    <n v="117"/>
    <x v="33"/>
    <x v="9"/>
    <n v="1"/>
  </r>
  <r>
    <x v="4"/>
    <x v="6"/>
    <n v="1"/>
    <n v="32"/>
    <n v="7"/>
    <n v="145"/>
    <n v="27.1"/>
    <n v="3"/>
    <n v="138"/>
    <x v="8"/>
    <x v="8"/>
    <n v="1"/>
  </r>
  <r>
    <x v="2"/>
    <x v="5"/>
    <n v="1"/>
    <n v="50"/>
    <n v="7"/>
    <n v="259"/>
    <n v="48.5"/>
    <n v="10"/>
    <n v="235"/>
    <x v="11"/>
    <x v="12"/>
    <n v="1"/>
  </r>
  <r>
    <x v="15"/>
    <x v="16"/>
    <n v="1"/>
    <n v="50"/>
    <n v="9"/>
    <n v="238"/>
    <n v="31.4"/>
    <n v="10"/>
    <n v="100"/>
    <x v="26"/>
    <x v="14"/>
    <n v="1"/>
  </r>
  <r>
    <x v="10"/>
    <x v="11"/>
    <n v="1"/>
    <n v="50"/>
    <n v="7"/>
    <n v="275"/>
    <n v="17"/>
    <n v="4"/>
    <n v="90"/>
    <x v="36"/>
    <x v="9"/>
    <n v="1"/>
  </r>
  <r>
    <x v="0"/>
    <x v="6"/>
    <n v="1"/>
    <n v="47.3"/>
    <n v="10"/>
    <n v="212"/>
    <n v="45"/>
    <n v="4"/>
    <n v="213"/>
    <x v="4"/>
    <x v="7"/>
    <n v="1"/>
  </r>
  <r>
    <x v="9"/>
    <x v="7"/>
    <n v="1"/>
    <n v="50"/>
    <n v="6"/>
    <n v="393"/>
    <n v="30.3"/>
    <n v="10"/>
    <n v="250"/>
    <x v="18"/>
    <x v="4"/>
    <n v="1"/>
  </r>
  <r>
    <x v="3"/>
    <x v="10"/>
    <n v="1"/>
    <n v="50"/>
    <n v="8"/>
    <n v="287"/>
    <n v="49"/>
    <n v="9"/>
    <n v="248"/>
    <x v="13"/>
    <x v="3"/>
    <n v="1"/>
  </r>
  <r>
    <x v="5"/>
    <x v="10"/>
    <n v="1"/>
    <n v="50"/>
    <n v="8"/>
    <n v="286"/>
    <n v="49.5"/>
    <n v="9"/>
    <n v="289"/>
    <x v="3"/>
    <x v="5"/>
    <n v="1"/>
  </r>
  <r>
    <x v="6"/>
    <x v="4"/>
    <n v="1"/>
    <n v="50"/>
    <n v="8"/>
    <n v="288"/>
    <n v="47.4"/>
    <n v="5"/>
    <n v="292"/>
    <x v="20"/>
    <x v="3"/>
    <n v="1"/>
  </r>
  <r>
    <x v="4"/>
    <x v="5"/>
    <n v="1"/>
    <n v="50"/>
    <n v="4"/>
    <n v="242"/>
    <n v="49.4"/>
    <n v="7"/>
    <n v="246"/>
    <x v="13"/>
    <x v="0"/>
    <n v="1"/>
  </r>
  <r>
    <x v="4"/>
    <x v="4"/>
    <n v="1"/>
    <n v="50"/>
    <n v="9"/>
    <n v="208"/>
    <n v="50"/>
    <n v="7"/>
    <n v="202"/>
    <x v="22"/>
    <x v="8"/>
    <n v="1"/>
  </r>
  <r>
    <x v="18"/>
    <x v="10"/>
    <n v="1"/>
    <n v="33"/>
    <n v="9"/>
    <n v="109"/>
    <n v="18"/>
    <n v="1"/>
    <n v="112"/>
    <x v="13"/>
    <x v="5"/>
    <n v="1"/>
  </r>
  <r>
    <x v="6"/>
    <x v="7"/>
    <n v="1"/>
    <n v="43"/>
    <n v="6"/>
    <n v="271"/>
    <n v="40.1"/>
    <n v="3"/>
    <n v="272"/>
    <x v="35"/>
    <x v="9"/>
    <n v="1"/>
  </r>
  <r>
    <x v="2"/>
    <x v="4"/>
    <n v="1"/>
    <n v="50"/>
    <n v="6"/>
    <n v="234"/>
    <n v="49.2"/>
    <n v="6"/>
    <n v="237"/>
    <x v="0"/>
    <x v="3"/>
    <n v="1"/>
  </r>
  <r>
    <x v="2"/>
    <x v="10"/>
    <n v="1"/>
    <n v="50"/>
    <n v="6"/>
    <n v="276"/>
    <n v="48"/>
    <n v="8"/>
    <n v="256"/>
    <x v="18"/>
    <x v="12"/>
    <n v="1"/>
  </r>
  <r>
    <x v="8"/>
    <x v="7"/>
    <n v="1"/>
    <n v="47"/>
    <n v="9"/>
    <n v="165"/>
    <n v="38.200000000000003"/>
    <n v="2"/>
    <n v="166"/>
    <x v="7"/>
    <x v="9"/>
    <n v="1"/>
  </r>
  <r>
    <x v="12"/>
    <x v="5"/>
    <n v="1"/>
    <n v="50"/>
    <n v="8"/>
    <n v="226"/>
    <n v="44.4"/>
    <n v="5"/>
    <n v="228"/>
    <x v="36"/>
    <x v="0"/>
    <n v="1"/>
  </r>
  <r>
    <x v="5"/>
    <x v="4"/>
    <n v="1"/>
    <n v="50"/>
    <n v="8"/>
    <n v="203"/>
    <n v="47.2"/>
    <n v="5"/>
    <n v="204"/>
    <x v="22"/>
    <x v="3"/>
    <n v="1"/>
  </r>
  <r>
    <x v="7"/>
    <x v="6"/>
    <n v="1"/>
    <n v="43.1"/>
    <n v="10"/>
    <n v="198"/>
    <n v="42"/>
    <n v="6"/>
    <n v="199"/>
    <x v="17"/>
    <x v="7"/>
    <n v="1"/>
  </r>
  <r>
    <x v="4"/>
    <x v="0"/>
    <n v="1"/>
    <n v="50"/>
    <n v="7"/>
    <n v="344"/>
    <n v="50"/>
    <n v="6"/>
    <n v="196"/>
    <x v="12"/>
    <x v="8"/>
    <n v="1"/>
  </r>
  <r>
    <x v="8"/>
    <x v="4"/>
    <n v="1"/>
    <n v="50"/>
    <n v="4"/>
    <n v="298"/>
    <n v="49.2"/>
    <n v="5"/>
    <n v="300"/>
    <x v="21"/>
    <x v="3"/>
    <n v="1"/>
  </r>
  <r>
    <x v="8"/>
    <x v="10"/>
    <n v="1"/>
    <n v="35"/>
    <n v="9"/>
    <n v="81"/>
    <n v="18"/>
    <n v="2"/>
    <n v="84"/>
    <x v="45"/>
    <x v="5"/>
    <n v="1"/>
  </r>
  <r>
    <x v="0"/>
    <x v="10"/>
    <n v="1"/>
    <n v="50"/>
    <n v="9"/>
    <n v="218"/>
    <n v="47.2"/>
    <n v="7"/>
    <n v="219"/>
    <x v="21"/>
    <x v="5"/>
    <n v="1"/>
  </r>
  <r>
    <x v="6"/>
    <x v="3"/>
    <n v="1"/>
    <n v="50"/>
    <n v="8"/>
    <n v="269"/>
    <n v="50"/>
    <n v="8"/>
    <n v="207"/>
    <x v="28"/>
    <x v="5"/>
    <n v="1"/>
  </r>
  <r>
    <x v="0"/>
    <x v="11"/>
    <n v="1"/>
    <n v="49.5"/>
    <n v="10"/>
    <n v="232"/>
    <n v="37.1"/>
    <n v="5"/>
    <n v="212"/>
    <x v="8"/>
    <x v="0"/>
    <n v="1"/>
  </r>
  <r>
    <x v="6"/>
    <x v="4"/>
    <n v="1"/>
    <n v="50"/>
    <n v="7"/>
    <n v="295"/>
    <n v="47.4"/>
    <n v="10"/>
    <n v="251"/>
    <x v="33"/>
    <x v="5"/>
    <n v="1"/>
  </r>
  <r>
    <x v="6"/>
    <x v="2"/>
    <n v="1"/>
    <n v="48.4"/>
    <n v="10"/>
    <n v="213"/>
    <n v="42"/>
    <n v="1"/>
    <n v="214"/>
    <x v="36"/>
    <x v="2"/>
    <n v="1"/>
  </r>
  <r>
    <x v="9"/>
    <x v="9"/>
    <n v="1"/>
    <n v="49"/>
    <n v="7"/>
    <n v="193"/>
    <n v="33.1"/>
    <n v="4"/>
    <n v="155"/>
    <x v="38"/>
    <x v="4"/>
    <n v="1"/>
  </r>
  <r>
    <x v="0"/>
    <x v="10"/>
    <n v="1"/>
    <n v="49.4"/>
    <n v="10"/>
    <n v="288"/>
    <n v="39.200000000000003"/>
    <n v="10"/>
    <n v="173"/>
    <x v="11"/>
    <x v="0"/>
    <n v="1"/>
  </r>
  <r>
    <x v="9"/>
    <x v="6"/>
    <n v="1"/>
    <n v="50"/>
    <n v="8"/>
    <n v="228"/>
    <n v="47.5"/>
    <n v="10"/>
    <n v="200"/>
    <x v="24"/>
    <x v="4"/>
    <n v="1"/>
  </r>
  <r>
    <x v="1"/>
    <x v="7"/>
    <n v="1"/>
    <n v="31.2"/>
    <n v="10"/>
    <n v="80"/>
    <n v="14.3"/>
    <n v="0"/>
    <n v="82"/>
    <x v="1"/>
    <x v="9"/>
    <n v="1"/>
  </r>
  <r>
    <x v="8"/>
    <x v="5"/>
    <n v="1"/>
    <n v="50"/>
    <n v="7"/>
    <n v="227"/>
    <n v="33.299999999999997"/>
    <n v="10"/>
    <n v="99"/>
    <x v="28"/>
    <x v="7"/>
    <n v="1"/>
  </r>
  <r>
    <x v="8"/>
    <x v="3"/>
    <n v="1"/>
    <n v="45.2"/>
    <n v="10"/>
    <n v="302"/>
    <n v="49"/>
    <n v="7"/>
    <n v="306"/>
    <x v="18"/>
    <x v="4"/>
    <n v="1"/>
  </r>
  <r>
    <x v="5"/>
    <x v="7"/>
    <n v="1"/>
    <n v="50"/>
    <n v="6"/>
    <n v="189"/>
    <n v="43"/>
    <n v="3"/>
    <n v="190"/>
    <x v="22"/>
    <x v="9"/>
    <n v="1"/>
  </r>
  <r>
    <x v="4"/>
    <x v="5"/>
    <n v="1"/>
    <n v="50"/>
    <n v="6"/>
    <n v="225"/>
    <n v="34.4"/>
    <n v="4"/>
    <n v="164"/>
    <x v="16"/>
    <x v="8"/>
    <n v="1"/>
  </r>
  <r>
    <x v="5"/>
    <x v="7"/>
    <n v="1"/>
    <n v="50"/>
    <n v="6"/>
    <n v="246"/>
    <n v="48.5"/>
    <n v="5"/>
    <n v="249"/>
    <x v="12"/>
    <x v="9"/>
    <n v="1"/>
  </r>
  <r>
    <x v="9"/>
    <x v="16"/>
    <n v="1"/>
    <n v="50"/>
    <n v="6"/>
    <n v="344"/>
    <n v="39.299999999999997"/>
    <n v="10"/>
    <n v="154"/>
    <x v="26"/>
    <x v="4"/>
    <n v="1"/>
  </r>
  <r>
    <x v="7"/>
    <x v="12"/>
    <n v="1"/>
    <n v="50"/>
    <n v="8"/>
    <n v="210"/>
    <n v="47.3"/>
    <n v="5"/>
    <n v="211"/>
    <x v="29"/>
    <x v="15"/>
    <n v="1"/>
  </r>
  <r>
    <x v="0"/>
    <x v="4"/>
    <n v="1"/>
    <n v="50"/>
    <n v="6"/>
    <n v="274"/>
    <n v="48.2"/>
    <n v="4"/>
    <n v="277"/>
    <x v="21"/>
    <x v="3"/>
    <n v="1"/>
  </r>
  <r>
    <x v="4"/>
    <x v="2"/>
    <n v="1"/>
    <n v="50"/>
    <n v="7"/>
    <n v="282"/>
    <n v="44"/>
    <n v="10"/>
    <n v="220"/>
    <x v="23"/>
    <x v="8"/>
    <n v="1"/>
  </r>
  <r>
    <x v="11"/>
    <x v="10"/>
    <n v="1"/>
    <n v="30.3"/>
    <n v="10"/>
    <n v="133"/>
    <n v="33.299999999999997"/>
    <n v="6"/>
    <n v="134"/>
    <x v="36"/>
    <x v="5"/>
    <n v="1"/>
  </r>
  <r>
    <x v="4"/>
    <x v="10"/>
    <n v="1"/>
    <n v="50"/>
    <n v="5"/>
    <n v="269"/>
    <n v="46.5"/>
    <n v="10"/>
    <n v="205"/>
    <x v="16"/>
    <x v="8"/>
    <n v="1"/>
  </r>
  <r>
    <x v="6"/>
    <x v="2"/>
    <n v="1"/>
    <n v="45.4"/>
    <n v="10"/>
    <n v="107"/>
    <n v="14"/>
    <n v="0"/>
    <n v="113"/>
    <x v="1"/>
    <x v="2"/>
    <n v="1"/>
  </r>
  <r>
    <x v="3"/>
    <x v="0"/>
    <n v="1"/>
    <n v="50"/>
    <n v="6"/>
    <n v="301"/>
    <n v="47.4"/>
    <n v="10"/>
    <n v="262"/>
    <x v="33"/>
    <x v="3"/>
    <n v="1"/>
  </r>
  <r>
    <x v="14"/>
    <x v="14"/>
    <n v="1"/>
    <n v="50"/>
    <n v="10"/>
    <n v="210"/>
    <n v="49.3"/>
    <n v="9"/>
    <n v="211"/>
    <x v="18"/>
    <x v="14"/>
    <n v="1"/>
  </r>
  <r>
    <x v="12"/>
    <x v="6"/>
    <n v="1"/>
    <n v="50"/>
    <n v="7"/>
    <n v="236"/>
    <n v="49.3"/>
    <n v="10"/>
    <n v="231"/>
    <x v="3"/>
    <x v="11"/>
    <n v="1"/>
  </r>
  <r>
    <x v="6"/>
    <x v="6"/>
    <n v="1"/>
    <n v="50"/>
    <n v="7"/>
    <n v="239"/>
    <n v="48.4"/>
    <n v="10"/>
    <n v="221"/>
    <x v="42"/>
    <x v="5"/>
    <n v="1"/>
  </r>
  <r>
    <x v="9"/>
    <x v="4"/>
    <n v="1"/>
    <n v="50"/>
    <n v="9"/>
    <n v="224"/>
    <n v="39.299999999999997"/>
    <n v="1"/>
    <n v="229"/>
    <x v="3"/>
    <x v="3"/>
    <n v="1"/>
  </r>
  <r>
    <x v="5"/>
    <x v="9"/>
    <n v="1"/>
    <n v="50"/>
    <n v="5"/>
    <n v="230"/>
    <n v="48.5"/>
    <n v="10"/>
    <n v="202"/>
    <x v="16"/>
    <x v="2"/>
    <n v="1"/>
  </r>
  <r>
    <x v="13"/>
    <x v="20"/>
    <n v="1"/>
    <n v="24.4"/>
    <n v="10"/>
    <n v="67"/>
    <n v="10.4"/>
    <n v="1"/>
    <n v="70"/>
    <x v="5"/>
    <x v="1"/>
    <n v="1"/>
  </r>
  <r>
    <x v="8"/>
    <x v="3"/>
    <n v="1"/>
    <n v="50"/>
    <n v="8"/>
    <n v="200"/>
    <n v="40.5"/>
    <n v="3"/>
    <n v="201"/>
    <x v="22"/>
    <x v="4"/>
    <n v="1"/>
  </r>
  <r>
    <x v="14"/>
    <x v="18"/>
    <n v="1"/>
    <n v="48.4"/>
    <n v="10"/>
    <n v="205"/>
    <n v="44.2"/>
    <n v="3"/>
    <n v="206"/>
    <x v="26"/>
    <x v="16"/>
    <n v="1"/>
  </r>
  <r>
    <x v="12"/>
    <x v="2"/>
    <n v="1"/>
    <n v="48.2"/>
    <n v="10"/>
    <n v="178"/>
    <n v="36.5"/>
    <n v="1"/>
    <n v="180"/>
    <x v="29"/>
    <x v="2"/>
    <n v="1"/>
  </r>
  <r>
    <x v="2"/>
    <x v="7"/>
    <n v="1"/>
    <n v="49.2"/>
    <n v="10"/>
    <n v="154"/>
    <n v="34"/>
    <n v="2"/>
    <n v="155"/>
    <x v="0"/>
    <x v="9"/>
    <n v="1"/>
  </r>
  <r>
    <x v="9"/>
    <x v="7"/>
    <n v="1"/>
    <n v="50"/>
    <n v="9"/>
    <n v="191"/>
    <n v="39.200000000000003"/>
    <n v="0"/>
    <n v="192"/>
    <x v="42"/>
    <x v="9"/>
    <n v="1"/>
  </r>
  <r>
    <x v="0"/>
    <x v="4"/>
    <n v="1"/>
    <n v="44.5"/>
    <n v="10"/>
    <n v="215"/>
    <n v="32.1"/>
    <n v="2"/>
    <n v="219"/>
    <x v="26"/>
    <x v="3"/>
    <n v="1"/>
  </r>
  <r>
    <x v="4"/>
    <x v="2"/>
    <n v="1"/>
    <n v="50"/>
    <n v="8"/>
    <n v="226"/>
    <n v="46.2"/>
    <n v="10"/>
    <n v="181"/>
    <x v="36"/>
    <x v="8"/>
    <n v="1"/>
  </r>
  <r>
    <x v="8"/>
    <x v="0"/>
    <n v="1"/>
    <n v="50"/>
    <n v="8"/>
    <n v="262"/>
    <n v="50"/>
    <n v="9"/>
    <n v="210"/>
    <x v="33"/>
    <x v="7"/>
    <n v="1"/>
  </r>
  <r>
    <x v="4"/>
    <x v="10"/>
    <n v="1"/>
    <n v="50"/>
    <n v="9"/>
    <n v="268"/>
    <n v="42.4"/>
    <n v="10"/>
    <n v="176"/>
    <x v="26"/>
    <x v="8"/>
    <n v="1"/>
  </r>
  <r>
    <x v="4"/>
    <x v="5"/>
    <n v="1"/>
    <n v="50"/>
    <n v="5"/>
    <n v="368"/>
    <n v="36"/>
    <n v="10"/>
    <n v="201"/>
    <x v="20"/>
    <x v="8"/>
    <n v="1"/>
  </r>
  <r>
    <x v="12"/>
    <x v="0"/>
    <n v="1"/>
    <n v="47.3"/>
    <n v="10"/>
    <n v="188"/>
    <n v="44.1"/>
    <n v="3"/>
    <n v="191"/>
    <x v="21"/>
    <x v="12"/>
    <n v="1"/>
  </r>
  <r>
    <x v="9"/>
    <x v="4"/>
    <n v="1"/>
    <n v="46.3"/>
    <n v="10"/>
    <n v="155"/>
    <n v="40.299999999999997"/>
    <n v="4"/>
    <n v="156"/>
    <x v="4"/>
    <x v="3"/>
    <n v="1"/>
  </r>
  <r>
    <x v="4"/>
    <x v="6"/>
    <n v="1"/>
    <n v="50"/>
    <n v="9"/>
    <n v="270"/>
    <n v="44.2"/>
    <n v="6"/>
    <n v="274"/>
    <x v="6"/>
    <x v="7"/>
    <n v="1"/>
  </r>
  <r>
    <x v="3"/>
    <x v="9"/>
    <n v="1"/>
    <n v="50"/>
    <n v="10"/>
    <n v="252"/>
    <n v="43.1"/>
    <n v="10"/>
    <n v="202"/>
    <x v="26"/>
    <x v="3"/>
    <n v="1"/>
  </r>
  <r>
    <x v="2"/>
    <x v="6"/>
    <n v="1"/>
    <n v="48.5"/>
    <n v="10"/>
    <n v="200"/>
    <n v="42"/>
    <n v="7"/>
    <n v="179"/>
    <x v="24"/>
    <x v="12"/>
    <n v="1"/>
  </r>
  <r>
    <x v="3"/>
    <x v="10"/>
    <n v="1"/>
    <n v="40"/>
    <n v="7"/>
    <n v="170"/>
    <n v="40"/>
    <n v="8"/>
    <n v="166"/>
    <x v="15"/>
    <x v="3"/>
    <n v="1"/>
  </r>
  <r>
    <x v="0"/>
    <x v="2"/>
    <n v="1"/>
    <n v="47.5"/>
    <n v="10"/>
    <n v="258"/>
    <n v="49"/>
    <n v="10"/>
    <n v="201"/>
    <x v="11"/>
    <x v="0"/>
    <n v="1"/>
  </r>
  <r>
    <x v="4"/>
    <x v="10"/>
    <n v="1"/>
    <n v="50"/>
    <n v="6"/>
    <n v="222"/>
    <n v="43.2"/>
    <n v="4"/>
    <n v="223"/>
    <x v="9"/>
    <x v="5"/>
    <n v="1"/>
  </r>
  <r>
    <x v="4"/>
    <x v="4"/>
    <n v="1"/>
    <n v="50"/>
    <n v="9"/>
    <n v="272"/>
    <n v="48.3"/>
    <n v="4"/>
    <n v="275"/>
    <x v="11"/>
    <x v="3"/>
    <n v="1"/>
  </r>
  <r>
    <x v="10"/>
    <x v="2"/>
    <n v="1"/>
    <n v="50"/>
    <n v="2"/>
    <n v="304"/>
    <n v="49.4"/>
    <n v="6"/>
    <n v="310"/>
    <x v="12"/>
    <x v="2"/>
    <n v="1"/>
  </r>
  <r>
    <x v="0"/>
    <x v="6"/>
    <n v="1"/>
    <n v="21"/>
    <n v="9"/>
    <n v="150"/>
    <n v="18.3"/>
    <n v="3"/>
    <n v="153"/>
    <x v="6"/>
    <x v="7"/>
    <n v="1"/>
  </r>
  <r>
    <x v="14"/>
    <x v="0"/>
    <n v="1"/>
    <n v="42"/>
    <n v="10"/>
    <n v="169"/>
    <n v="37"/>
    <n v="4"/>
    <n v="171"/>
    <x v="26"/>
    <x v="12"/>
    <n v="1"/>
  </r>
  <r>
    <x v="4"/>
    <x v="4"/>
    <n v="1"/>
    <n v="50"/>
    <n v="3"/>
    <n v="289"/>
    <n v="48.5"/>
    <n v="5"/>
    <n v="292"/>
    <x v="3"/>
    <x v="3"/>
    <n v="1"/>
  </r>
  <r>
    <x v="12"/>
    <x v="3"/>
    <n v="1"/>
    <n v="50"/>
    <n v="7"/>
    <n v="198"/>
    <n v="33.299999999999997"/>
    <n v="3"/>
    <n v="199"/>
    <x v="2"/>
    <x v="4"/>
    <n v="1"/>
  </r>
  <r>
    <x v="2"/>
    <x v="11"/>
    <n v="1"/>
    <n v="47.2"/>
    <n v="10"/>
    <n v="146"/>
    <n v="32.200000000000003"/>
    <n v="2"/>
    <n v="147"/>
    <x v="20"/>
    <x v="11"/>
    <n v="1"/>
  </r>
  <r>
    <x v="15"/>
    <x v="15"/>
    <n v="1"/>
    <n v="50"/>
    <n v="6"/>
    <n v="248"/>
    <n v="48.4"/>
    <n v="5"/>
    <n v="249"/>
    <x v="23"/>
    <x v="17"/>
    <n v="1"/>
  </r>
  <r>
    <x v="8"/>
    <x v="5"/>
    <n v="1"/>
    <n v="50"/>
    <n v="10"/>
    <n v="292"/>
    <n v="50"/>
    <n v="6"/>
    <n v="249"/>
    <x v="36"/>
    <x v="7"/>
    <n v="1"/>
  </r>
  <r>
    <x v="2"/>
    <x v="11"/>
    <n v="1"/>
    <n v="49"/>
    <n v="10"/>
    <n v="198"/>
    <n v="33"/>
    <n v="2"/>
    <n v="202"/>
    <x v="19"/>
    <x v="11"/>
    <n v="1"/>
  </r>
  <r>
    <x v="3"/>
    <x v="11"/>
    <n v="1"/>
    <n v="50"/>
    <n v="4"/>
    <n v="370"/>
    <n v="50"/>
    <n v="9"/>
    <n v="283"/>
    <x v="21"/>
    <x v="3"/>
    <n v="1"/>
  </r>
  <r>
    <x v="0"/>
    <x v="10"/>
    <n v="1"/>
    <n v="50"/>
    <n v="6"/>
    <n v="200"/>
    <n v="30.2"/>
    <n v="1"/>
    <n v="169"/>
    <x v="16"/>
    <x v="0"/>
    <n v="1"/>
  </r>
  <r>
    <x v="4"/>
    <x v="7"/>
    <n v="1"/>
    <n v="50"/>
    <n v="7"/>
    <n v="329"/>
    <n v="47.3"/>
    <n v="10"/>
    <n v="290"/>
    <x v="5"/>
    <x v="8"/>
    <n v="1"/>
  </r>
  <r>
    <x v="0"/>
    <x v="4"/>
    <n v="1"/>
    <n v="49.5"/>
    <n v="10"/>
    <n v="261"/>
    <n v="45.4"/>
    <n v="6"/>
    <n v="262"/>
    <x v="19"/>
    <x v="3"/>
    <n v="1"/>
  </r>
  <r>
    <x v="2"/>
    <x v="14"/>
    <n v="1"/>
    <n v="49.5"/>
    <n v="10"/>
    <n v="248"/>
    <n v="49.4"/>
    <n v="8"/>
    <n v="254"/>
    <x v="25"/>
    <x v="14"/>
    <n v="1"/>
  </r>
  <r>
    <x v="4"/>
    <x v="4"/>
    <n v="1"/>
    <n v="50"/>
    <n v="7"/>
    <n v="236"/>
    <n v="48.2"/>
    <n v="4"/>
    <n v="240"/>
    <x v="17"/>
    <x v="3"/>
    <n v="1"/>
  </r>
  <r>
    <x v="0"/>
    <x v="6"/>
    <n v="1"/>
    <n v="50"/>
    <n v="9"/>
    <n v="286"/>
    <n v="50"/>
    <n v="8"/>
    <n v="286"/>
    <x v="25"/>
    <x v="7"/>
    <n v="1"/>
  </r>
  <r>
    <x v="6"/>
    <x v="3"/>
    <n v="1"/>
    <n v="50"/>
    <n v="10"/>
    <n v="198"/>
    <n v="45.2"/>
    <n v="6"/>
    <n v="200"/>
    <x v="2"/>
    <x v="4"/>
    <n v="1"/>
  </r>
  <r>
    <x v="8"/>
    <x v="7"/>
    <n v="1"/>
    <n v="28.1"/>
    <n v="10"/>
    <n v="113"/>
    <n v="12.1"/>
    <n v="3"/>
    <n v="115"/>
    <x v="17"/>
    <x v="9"/>
    <n v="1"/>
  </r>
  <r>
    <x v="12"/>
    <x v="14"/>
    <n v="1"/>
    <n v="50"/>
    <n v="10"/>
    <n v="267"/>
    <n v="42.5"/>
    <n v="10"/>
    <n v="162"/>
    <x v="18"/>
    <x v="11"/>
    <n v="1"/>
  </r>
  <r>
    <x v="4"/>
    <x v="10"/>
    <n v="1"/>
    <n v="38.5"/>
    <n v="10"/>
    <n v="168"/>
    <n v="44.1"/>
    <n v="6"/>
    <n v="171"/>
    <x v="4"/>
    <x v="5"/>
    <n v="1"/>
  </r>
  <r>
    <x v="12"/>
    <x v="5"/>
    <n v="1"/>
    <n v="24"/>
    <n v="10"/>
    <n v="82"/>
    <n v="11.5"/>
    <n v="0"/>
    <n v="83"/>
    <x v="6"/>
    <x v="0"/>
    <n v="1"/>
  </r>
  <r>
    <x v="0"/>
    <x v="4"/>
    <n v="1"/>
    <n v="46.1"/>
    <n v="10"/>
    <n v="170"/>
    <n v="34.299999999999997"/>
    <n v="4"/>
    <n v="171"/>
    <x v="3"/>
    <x v="3"/>
    <n v="1"/>
  </r>
  <r>
    <x v="4"/>
    <x v="4"/>
    <n v="1"/>
    <n v="41.3"/>
    <n v="10"/>
    <n v="193"/>
    <n v="46"/>
    <n v="8"/>
    <n v="195"/>
    <x v="1"/>
    <x v="3"/>
    <n v="1"/>
  </r>
  <r>
    <x v="9"/>
    <x v="6"/>
    <n v="1"/>
    <n v="43.5"/>
    <n v="10"/>
    <n v="185"/>
    <n v="37.299999999999997"/>
    <n v="5"/>
    <n v="186"/>
    <x v="5"/>
    <x v="7"/>
    <n v="1"/>
  </r>
  <r>
    <x v="4"/>
    <x v="7"/>
    <n v="1"/>
    <n v="50"/>
    <n v="6"/>
    <n v="322"/>
    <n v="45.3"/>
    <n v="10"/>
    <n v="219"/>
    <x v="1"/>
    <x v="8"/>
    <n v="1"/>
  </r>
  <r>
    <x v="14"/>
    <x v="14"/>
    <n v="1"/>
    <n v="50"/>
    <n v="7"/>
    <n v="213"/>
    <n v="18.3"/>
    <n v="10"/>
    <n v="63"/>
    <x v="18"/>
    <x v="15"/>
    <n v="1"/>
  </r>
  <r>
    <x v="12"/>
    <x v="3"/>
    <n v="1"/>
    <n v="49"/>
    <n v="10"/>
    <n v="247"/>
    <n v="46.4"/>
    <n v="10"/>
    <n v="207"/>
    <x v="5"/>
    <x v="11"/>
    <n v="1"/>
  </r>
  <r>
    <x v="6"/>
    <x v="7"/>
    <n v="1"/>
    <n v="19.5"/>
    <n v="10"/>
    <n v="43"/>
    <n v="12.3"/>
    <n v="3"/>
    <n v="45"/>
    <x v="32"/>
    <x v="9"/>
    <n v="1"/>
  </r>
  <r>
    <x v="3"/>
    <x v="9"/>
    <n v="1"/>
    <n v="38"/>
    <n v="7"/>
    <n v="151"/>
    <n v="29.1"/>
    <n v="2"/>
    <n v="159"/>
    <x v="28"/>
    <x v="8"/>
    <n v="1"/>
  </r>
  <r>
    <x v="6"/>
    <x v="9"/>
    <n v="1"/>
    <n v="50"/>
    <n v="6"/>
    <n v="262"/>
    <n v="42.3"/>
    <n v="10"/>
    <n v="200"/>
    <x v="30"/>
    <x v="5"/>
    <n v="1"/>
  </r>
  <r>
    <x v="12"/>
    <x v="9"/>
    <n v="1"/>
    <n v="45.1"/>
    <n v="10"/>
    <n v="147"/>
    <n v="20.2"/>
    <n v="1"/>
    <n v="148"/>
    <x v="2"/>
    <x v="8"/>
    <n v="1"/>
  </r>
  <r>
    <x v="0"/>
    <x v="4"/>
    <n v="1"/>
    <n v="50"/>
    <n v="9"/>
    <n v="202"/>
    <n v="33.1"/>
    <n v="2"/>
    <n v="206"/>
    <x v="14"/>
    <x v="3"/>
    <n v="1"/>
  </r>
  <r>
    <x v="4"/>
    <x v="7"/>
    <n v="1"/>
    <n v="50"/>
    <n v="6"/>
    <n v="240"/>
    <n v="44.5"/>
    <n v="3"/>
    <n v="241"/>
    <x v="30"/>
    <x v="9"/>
    <n v="1"/>
  </r>
  <r>
    <x v="6"/>
    <x v="4"/>
    <n v="1"/>
    <n v="47.2"/>
    <n v="4"/>
    <n v="265"/>
    <n v="46.3"/>
    <n v="6"/>
    <n v="266"/>
    <x v="24"/>
    <x v="3"/>
    <n v="1"/>
  </r>
  <r>
    <x v="10"/>
    <x v="9"/>
    <n v="1"/>
    <n v="30.4"/>
    <n v="10"/>
    <n v="138"/>
    <n v="28.1"/>
    <n v="2"/>
    <n v="116"/>
    <x v="20"/>
    <x v="9"/>
    <n v="1"/>
  </r>
  <r>
    <x v="12"/>
    <x v="9"/>
    <n v="1"/>
    <n v="35.200000000000003"/>
    <n v="10"/>
    <n v="139"/>
    <n v="19"/>
    <n v="0"/>
    <n v="140"/>
    <x v="19"/>
    <x v="8"/>
    <n v="1"/>
  </r>
  <r>
    <x v="9"/>
    <x v="11"/>
    <n v="1"/>
    <n v="50"/>
    <n v="6"/>
    <n v="330"/>
    <n v="47.2"/>
    <n v="10"/>
    <n v="242"/>
    <x v="17"/>
    <x v="4"/>
    <n v="1"/>
  </r>
  <r>
    <x v="6"/>
    <x v="7"/>
    <n v="1"/>
    <n v="45"/>
    <n v="7"/>
    <n v="194"/>
    <n v="41"/>
    <n v="5"/>
    <n v="196"/>
    <x v="32"/>
    <x v="9"/>
    <n v="1"/>
  </r>
  <r>
    <x v="4"/>
    <x v="10"/>
    <n v="1"/>
    <n v="49"/>
    <n v="10"/>
    <n v="237"/>
    <n v="50"/>
    <n v="9"/>
    <n v="219"/>
    <x v="19"/>
    <x v="8"/>
    <n v="1"/>
  </r>
  <r>
    <x v="6"/>
    <x v="6"/>
    <n v="1"/>
    <n v="55"/>
    <n v="6"/>
    <n v="250"/>
    <n v="47.1"/>
    <n v="3"/>
    <n v="252"/>
    <x v="31"/>
    <x v="7"/>
    <n v="1"/>
  </r>
  <r>
    <x v="2"/>
    <x v="17"/>
    <n v="1"/>
    <n v="50"/>
    <n v="2"/>
    <n v="340"/>
    <n v="25.1"/>
    <n v="5"/>
    <n v="104"/>
    <x v="2"/>
    <x v="12"/>
    <n v="1"/>
  </r>
  <r>
    <x v="10"/>
    <x v="0"/>
    <n v="1"/>
    <n v="50"/>
    <n v="9"/>
    <n v="242"/>
    <n v="46.2"/>
    <n v="10"/>
    <n v="144"/>
    <x v="20"/>
    <x v="9"/>
    <n v="1"/>
  </r>
  <r>
    <x v="4"/>
    <x v="2"/>
    <n v="1"/>
    <n v="50"/>
    <n v="6"/>
    <n v="377"/>
    <n v="48"/>
    <n v="10"/>
    <n v="294"/>
    <x v="1"/>
    <x v="8"/>
    <n v="1"/>
  </r>
  <r>
    <x v="12"/>
    <x v="9"/>
    <n v="1"/>
    <n v="42.3"/>
    <n v="10"/>
    <n v="124"/>
    <n v="22.4"/>
    <n v="1"/>
    <n v="127"/>
    <x v="20"/>
    <x v="8"/>
    <n v="1"/>
  </r>
  <r>
    <x v="5"/>
    <x v="3"/>
    <n v="1"/>
    <n v="50"/>
    <n v="9"/>
    <n v="174"/>
    <n v="50"/>
    <n v="7"/>
    <n v="173"/>
    <x v="24"/>
    <x v="2"/>
    <n v="1"/>
  </r>
  <r>
    <x v="2"/>
    <x v="4"/>
    <n v="1"/>
    <n v="50"/>
    <n v="7"/>
    <n v="191"/>
    <n v="42"/>
    <n v="3"/>
    <n v="194"/>
    <x v="42"/>
    <x v="3"/>
    <n v="1"/>
  </r>
  <r>
    <x v="8"/>
    <x v="10"/>
    <n v="1"/>
    <n v="50"/>
    <n v="6"/>
    <n v="256"/>
    <n v="37"/>
    <n v="10"/>
    <n v="135"/>
    <x v="3"/>
    <x v="7"/>
    <n v="1"/>
  </r>
  <r>
    <x v="10"/>
    <x v="16"/>
    <n v="1"/>
    <n v="50"/>
    <n v="7"/>
    <n v="304"/>
    <n v="45.5"/>
    <n v="6"/>
    <n v="307"/>
    <x v="18"/>
    <x v="6"/>
    <n v="1"/>
  </r>
  <r>
    <x v="10"/>
    <x v="6"/>
    <n v="1"/>
    <n v="50"/>
    <n v="8"/>
    <n v="360"/>
    <n v="48.4"/>
    <n v="4"/>
    <n v="364"/>
    <x v="17"/>
    <x v="7"/>
    <n v="1"/>
  </r>
  <r>
    <x v="6"/>
    <x v="4"/>
    <n v="1"/>
    <n v="37"/>
    <n v="8"/>
    <n v="150"/>
    <n v="30.2"/>
    <n v="10"/>
    <n v="112"/>
    <x v="39"/>
    <x v="5"/>
    <n v="1"/>
  </r>
  <r>
    <x v="6"/>
    <x v="11"/>
    <n v="1"/>
    <n v="50"/>
    <n v="5"/>
    <n v="322"/>
    <n v="29.5"/>
    <n v="10"/>
    <n v="129"/>
    <x v="29"/>
    <x v="5"/>
    <n v="1"/>
  </r>
  <r>
    <x v="10"/>
    <x v="2"/>
    <n v="1"/>
    <n v="49.3"/>
    <n v="10"/>
    <n v="200"/>
    <n v="46.1"/>
    <n v="2"/>
    <n v="201"/>
    <x v="0"/>
    <x v="2"/>
    <n v="1"/>
  </r>
  <r>
    <x v="3"/>
    <x v="5"/>
    <n v="1"/>
    <n v="50"/>
    <n v="4"/>
    <n v="296"/>
    <n v="42"/>
    <n v="9"/>
    <n v="247"/>
    <x v="28"/>
    <x v="3"/>
    <n v="1"/>
  </r>
  <r>
    <x v="10"/>
    <x v="2"/>
    <n v="1"/>
    <n v="50"/>
    <n v="8"/>
    <n v="231"/>
    <n v="46.5"/>
    <n v="4"/>
    <n v="232"/>
    <x v="19"/>
    <x v="2"/>
    <n v="1"/>
  </r>
  <r>
    <x v="8"/>
    <x v="5"/>
    <n v="1"/>
    <n v="50"/>
    <n v="7"/>
    <n v="261"/>
    <n v="42.2"/>
    <n v="2"/>
    <n v="265"/>
    <x v="20"/>
    <x v="0"/>
    <n v="1"/>
  </r>
  <r>
    <x v="5"/>
    <x v="0"/>
    <n v="1"/>
    <n v="50"/>
    <n v="5"/>
    <n v="331"/>
    <n v="34.299999999999997"/>
    <n v="10"/>
    <n v="119"/>
    <x v="4"/>
    <x v="2"/>
    <n v="1"/>
  </r>
  <r>
    <x v="5"/>
    <x v="3"/>
    <n v="1"/>
    <n v="50"/>
    <n v="7"/>
    <n v="193"/>
    <n v="48.2"/>
    <n v="5"/>
    <n v="196"/>
    <x v="1"/>
    <x v="4"/>
    <n v="1"/>
  </r>
  <r>
    <x v="2"/>
    <x v="3"/>
    <n v="1"/>
    <n v="49"/>
    <n v="10"/>
    <n v="138"/>
    <n v="28.2"/>
    <n v="2"/>
    <n v="139"/>
    <x v="11"/>
    <x v="4"/>
    <n v="1"/>
  </r>
  <r>
    <x v="2"/>
    <x v="11"/>
    <n v="1"/>
    <n v="50"/>
    <n v="10"/>
    <n v="284"/>
    <n v="32.299999999999997"/>
    <n v="10"/>
    <n v="92"/>
    <x v="24"/>
    <x v="12"/>
    <n v="1"/>
  </r>
  <r>
    <x v="6"/>
    <x v="7"/>
    <n v="1"/>
    <n v="50"/>
    <n v="8"/>
    <n v="177"/>
    <n v="49.1"/>
    <n v="9"/>
    <n v="180"/>
    <x v="34"/>
    <x v="9"/>
    <n v="1"/>
  </r>
  <r>
    <x v="4"/>
    <x v="10"/>
    <n v="1"/>
    <n v="50"/>
    <n v="8"/>
    <n v="255"/>
    <n v="36.299999999999997"/>
    <n v="10"/>
    <n v="162"/>
    <x v="23"/>
    <x v="8"/>
    <n v="1"/>
  </r>
  <r>
    <x v="0"/>
    <x v="7"/>
    <n v="1"/>
    <n v="48.4"/>
    <n v="10"/>
    <n v="201"/>
    <n v="41"/>
    <n v="10"/>
    <n v="146"/>
    <x v="2"/>
    <x v="0"/>
    <n v="1"/>
  </r>
  <r>
    <x v="4"/>
    <x v="4"/>
    <n v="1"/>
    <n v="42.3"/>
    <n v="10"/>
    <n v="139"/>
    <n v="39.200000000000003"/>
    <n v="7"/>
    <n v="140"/>
    <x v="30"/>
    <x v="3"/>
    <n v="1"/>
  </r>
  <r>
    <x v="10"/>
    <x v="9"/>
    <n v="1"/>
    <n v="46.4"/>
    <n v="10"/>
    <n v="110"/>
    <n v="40.4"/>
    <n v="4"/>
    <n v="111"/>
    <x v="28"/>
    <x v="8"/>
    <n v="1"/>
  </r>
  <r>
    <x v="8"/>
    <x v="10"/>
    <n v="1"/>
    <n v="55"/>
    <n v="6"/>
    <n v="248"/>
    <n v="55"/>
    <n v="8"/>
    <n v="154"/>
    <x v="15"/>
    <x v="7"/>
    <n v="1"/>
  </r>
  <r>
    <x v="3"/>
    <x v="10"/>
    <n v="1"/>
    <n v="46"/>
    <n v="4"/>
    <n v="188"/>
    <n v="39.4"/>
    <n v="10"/>
    <n v="134"/>
    <x v="34"/>
    <x v="3"/>
    <n v="1"/>
  </r>
  <r>
    <x v="10"/>
    <x v="5"/>
    <n v="1"/>
    <n v="50"/>
    <n v="10"/>
    <n v="203"/>
    <n v="42.3"/>
    <n v="2"/>
    <n v="199"/>
    <x v="21"/>
    <x v="9"/>
    <n v="1"/>
  </r>
  <r>
    <x v="6"/>
    <x v="11"/>
    <n v="1"/>
    <n v="50"/>
    <n v="7"/>
    <n v="385"/>
    <n v="50"/>
    <n v="5"/>
    <n v="246"/>
    <x v="3"/>
    <x v="5"/>
    <n v="1"/>
  </r>
  <r>
    <x v="6"/>
    <x v="2"/>
    <n v="1"/>
    <n v="50"/>
    <n v="9"/>
    <n v="265"/>
    <n v="49.3"/>
    <n v="10"/>
    <n v="240"/>
    <x v="1"/>
    <x v="5"/>
    <n v="1"/>
  </r>
  <r>
    <x v="6"/>
    <x v="7"/>
    <n v="1"/>
    <n v="50"/>
    <n v="9"/>
    <n v="186"/>
    <n v="44.3"/>
    <n v="10"/>
    <n v="148"/>
    <x v="32"/>
    <x v="5"/>
    <n v="1"/>
  </r>
  <r>
    <x v="9"/>
    <x v="2"/>
    <n v="1"/>
    <n v="34"/>
    <n v="7"/>
    <n v="207"/>
    <n v="33.5"/>
    <n v="6"/>
    <n v="210"/>
    <x v="26"/>
    <x v="2"/>
    <n v="1"/>
  </r>
  <r>
    <x v="0"/>
    <x v="4"/>
    <n v="1"/>
    <n v="48.2"/>
    <n v="10"/>
    <n v="187"/>
    <n v="48.1"/>
    <n v="6"/>
    <n v="188"/>
    <x v="36"/>
    <x v="3"/>
    <n v="1"/>
  </r>
  <r>
    <x v="5"/>
    <x v="3"/>
    <n v="1"/>
    <n v="46.2"/>
    <n v="10"/>
    <n v="208"/>
    <n v="45.4"/>
    <n v="9"/>
    <n v="209"/>
    <x v="5"/>
    <x v="4"/>
    <n v="1"/>
  </r>
  <r>
    <x v="9"/>
    <x v="5"/>
    <n v="1"/>
    <n v="50"/>
    <n v="8"/>
    <n v="236"/>
    <n v="48.3"/>
    <n v="5"/>
    <n v="240"/>
    <x v="0"/>
    <x v="0"/>
    <n v="1"/>
  </r>
  <r>
    <x v="7"/>
    <x v="8"/>
    <n v="1"/>
    <n v="50"/>
    <n v="7"/>
    <n v="256"/>
    <n v="46"/>
    <n v="6"/>
    <n v="240"/>
    <x v="4"/>
    <x v="6"/>
    <n v="1"/>
  </r>
  <r>
    <x v="9"/>
    <x v="7"/>
    <n v="1"/>
    <n v="21"/>
    <n v="4"/>
    <n v="283"/>
    <n v="21"/>
    <n v="5"/>
    <n v="124"/>
    <x v="5"/>
    <x v="4"/>
    <n v="1"/>
  </r>
  <r>
    <x v="3"/>
    <x v="7"/>
    <n v="1"/>
    <n v="48.2"/>
    <n v="10"/>
    <n v="188"/>
    <n v="34.1"/>
    <n v="2"/>
    <n v="192"/>
    <x v="4"/>
    <x v="9"/>
    <n v="1"/>
  </r>
  <r>
    <x v="3"/>
    <x v="3"/>
    <n v="1"/>
    <n v="50"/>
    <n v="4"/>
    <n v="324"/>
    <n v="40.200000000000003"/>
    <n v="10"/>
    <n v="234"/>
    <x v="17"/>
    <x v="3"/>
    <n v="1"/>
  </r>
  <r>
    <x v="4"/>
    <x v="7"/>
    <n v="1"/>
    <n v="50"/>
    <n v="5"/>
    <n v="324"/>
    <n v="36.5"/>
    <n v="10"/>
    <n v="199"/>
    <x v="3"/>
    <x v="8"/>
    <n v="1"/>
  </r>
  <r>
    <x v="4"/>
    <x v="7"/>
    <n v="1"/>
    <n v="50"/>
    <n v="6"/>
    <n v="241"/>
    <n v="40.299999999999997"/>
    <n v="10"/>
    <n v="142"/>
    <x v="39"/>
    <x v="8"/>
    <n v="1"/>
  </r>
  <r>
    <x v="6"/>
    <x v="2"/>
    <n v="1"/>
    <n v="45.5"/>
    <n v="10"/>
    <n v="203"/>
    <n v="42"/>
    <n v="5"/>
    <n v="207"/>
    <x v="17"/>
    <x v="2"/>
    <n v="1"/>
  </r>
  <r>
    <x v="6"/>
    <x v="9"/>
    <n v="1"/>
    <n v="50"/>
    <n v="7"/>
    <n v="263"/>
    <n v="45"/>
    <n v="3"/>
    <n v="265"/>
    <x v="26"/>
    <x v="8"/>
    <n v="1"/>
  </r>
  <r>
    <x v="2"/>
    <x v="7"/>
    <n v="1"/>
    <n v="50"/>
    <n v="4"/>
    <n v="256"/>
    <n v="50"/>
    <n v="8"/>
    <n v="186"/>
    <x v="33"/>
    <x v="12"/>
    <n v="1"/>
  </r>
  <r>
    <x v="10"/>
    <x v="6"/>
    <n v="1"/>
    <n v="50"/>
    <n v="8"/>
    <n v="215"/>
    <n v="50"/>
    <n v="7"/>
    <n v="213"/>
    <x v="37"/>
    <x v="9"/>
    <n v="1"/>
  </r>
  <r>
    <x v="3"/>
    <x v="6"/>
    <n v="1"/>
    <n v="50"/>
    <n v="5"/>
    <n v="387"/>
    <n v="37.4"/>
    <n v="10"/>
    <n v="229"/>
    <x v="29"/>
    <x v="3"/>
    <n v="1"/>
  </r>
  <r>
    <x v="4"/>
    <x v="5"/>
    <n v="1"/>
    <n v="50"/>
    <n v="6"/>
    <n v="262"/>
    <n v="43.3"/>
    <n v="10"/>
    <n v="178"/>
    <x v="12"/>
    <x v="8"/>
    <n v="1"/>
  </r>
  <r>
    <x v="0"/>
    <x v="10"/>
    <n v="1"/>
    <n v="50"/>
    <n v="8"/>
    <n v="243"/>
    <n v="50"/>
    <n v="9"/>
    <n v="224"/>
    <x v="24"/>
    <x v="0"/>
    <n v="1"/>
  </r>
  <r>
    <x v="4"/>
    <x v="7"/>
    <n v="1"/>
    <n v="40"/>
    <n v="9"/>
    <n v="185"/>
    <n v="38.4"/>
    <n v="5"/>
    <n v="186"/>
    <x v="31"/>
    <x v="9"/>
    <n v="1"/>
  </r>
  <r>
    <x v="3"/>
    <x v="5"/>
    <n v="1"/>
    <n v="48.2"/>
    <n v="10"/>
    <n v="245"/>
    <n v="48.3"/>
    <n v="6"/>
    <n v="249"/>
    <x v="3"/>
    <x v="0"/>
    <n v="1"/>
  </r>
  <r>
    <x v="10"/>
    <x v="9"/>
    <n v="1"/>
    <n v="49.4"/>
    <n v="10"/>
    <n v="257"/>
    <n v="50"/>
    <n v="6"/>
    <n v="251"/>
    <x v="14"/>
    <x v="9"/>
    <n v="1"/>
  </r>
  <r>
    <x v="6"/>
    <x v="7"/>
    <n v="1"/>
    <n v="40"/>
    <n v="9"/>
    <n v="127"/>
    <n v="40"/>
    <n v="6"/>
    <n v="128"/>
    <x v="37"/>
    <x v="9"/>
    <n v="1"/>
  </r>
  <r>
    <x v="9"/>
    <x v="7"/>
    <n v="1"/>
    <n v="50"/>
    <n v="8"/>
    <n v="219"/>
    <n v="45.4"/>
    <n v="3"/>
    <n v="225"/>
    <x v="13"/>
    <x v="9"/>
    <n v="1"/>
  </r>
  <r>
    <x v="10"/>
    <x v="6"/>
    <n v="1"/>
    <n v="50"/>
    <n v="8"/>
    <n v="264"/>
    <n v="48.2"/>
    <n v="10"/>
    <n v="243"/>
    <x v="4"/>
    <x v="9"/>
    <n v="1"/>
  </r>
  <r>
    <x v="0"/>
    <x v="9"/>
    <n v="1"/>
    <n v="50"/>
    <n v="10"/>
    <n v="212"/>
    <n v="31"/>
    <n v="4"/>
    <n v="217"/>
    <x v="25"/>
    <x v="8"/>
    <n v="1"/>
  </r>
  <r>
    <x v="5"/>
    <x v="9"/>
    <n v="1"/>
    <n v="49.5"/>
    <n v="10"/>
    <n v="158"/>
    <n v="40"/>
    <n v="3"/>
    <n v="159"/>
    <x v="16"/>
    <x v="8"/>
    <n v="1"/>
  </r>
  <r>
    <x v="2"/>
    <x v="7"/>
    <n v="1"/>
    <n v="48.2"/>
    <n v="10"/>
    <n v="141"/>
    <n v="34.299999999999997"/>
    <n v="6"/>
    <n v="142"/>
    <x v="3"/>
    <x v="9"/>
    <n v="1"/>
  </r>
  <r>
    <x v="9"/>
    <x v="9"/>
    <n v="1"/>
    <n v="49.5"/>
    <n v="10"/>
    <n v="233"/>
    <n v="34.200000000000003"/>
    <n v="3"/>
    <n v="236"/>
    <x v="19"/>
    <x v="8"/>
    <n v="1"/>
  </r>
  <r>
    <x v="9"/>
    <x v="2"/>
    <n v="1"/>
    <n v="47.5"/>
    <n v="10"/>
    <n v="190"/>
    <n v="45.1"/>
    <n v="2"/>
    <n v="191"/>
    <x v="36"/>
    <x v="2"/>
    <n v="1"/>
  </r>
  <r>
    <x v="2"/>
    <x v="11"/>
    <n v="1"/>
    <n v="50"/>
    <n v="9"/>
    <n v="184"/>
    <n v="45.3"/>
    <n v="1"/>
    <n v="186"/>
    <x v="20"/>
    <x v="11"/>
    <n v="1"/>
  </r>
  <r>
    <x v="2"/>
    <x v="3"/>
    <n v="1"/>
    <n v="50"/>
    <n v="7"/>
    <n v="252"/>
    <n v="47.2"/>
    <n v="4"/>
    <n v="253"/>
    <x v="2"/>
    <x v="4"/>
    <n v="1"/>
  </r>
  <r>
    <x v="8"/>
    <x v="10"/>
    <n v="1"/>
    <n v="60"/>
    <n v="9"/>
    <n v="165"/>
    <n v="56"/>
    <n v="10"/>
    <n v="151"/>
    <x v="10"/>
    <x v="7"/>
    <n v="1"/>
  </r>
  <r>
    <x v="0"/>
    <x v="3"/>
    <n v="1"/>
    <n v="39"/>
    <n v="8"/>
    <n v="164"/>
    <n v="37.1"/>
    <n v="6"/>
    <n v="167"/>
    <x v="35"/>
    <x v="4"/>
    <n v="1"/>
  </r>
  <r>
    <x v="9"/>
    <x v="6"/>
    <n v="1"/>
    <n v="50"/>
    <n v="3"/>
    <n v="359"/>
    <n v="44.1"/>
    <n v="10"/>
    <n v="273"/>
    <x v="5"/>
    <x v="4"/>
    <n v="1"/>
  </r>
  <r>
    <x v="3"/>
    <x v="7"/>
    <n v="1"/>
    <n v="44"/>
    <n v="7"/>
    <n v="178"/>
    <n v="41.4"/>
    <n v="4"/>
    <n v="182"/>
    <x v="38"/>
    <x v="9"/>
    <n v="1"/>
  </r>
  <r>
    <x v="2"/>
    <x v="11"/>
    <n v="1"/>
    <n v="50"/>
    <n v="6"/>
    <n v="309"/>
    <n v="50"/>
    <n v="9"/>
    <n v="267"/>
    <x v="0"/>
    <x v="12"/>
    <n v="1"/>
  </r>
  <r>
    <x v="3"/>
    <x v="15"/>
    <n v="1"/>
    <n v="50"/>
    <n v="5"/>
    <n v="273"/>
    <n v="50"/>
    <n v="9"/>
    <n v="202"/>
    <x v="16"/>
    <x v="3"/>
    <n v="1"/>
  </r>
  <r>
    <x v="0"/>
    <x v="16"/>
    <n v="1"/>
    <n v="50"/>
    <n v="7"/>
    <n v="303"/>
    <n v="40.4"/>
    <n v="10"/>
    <n v="216"/>
    <x v="25"/>
    <x v="0"/>
    <n v="1"/>
  </r>
  <r>
    <x v="1"/>
    <x v="8"/>
    <n v="1"/>
    <n v="50"/>
    <n v="6"/>
    <n v="265"/>
    <n v="35.4"/>
    <n v="6"/>
    <n v="266"/>
    <x v="23"/>
    <x v="10"/>
    <n v="1"/>
  </r>
  <r>
    <x v="0"/>
    <x v="3"/>
    <n v="1"/>
    <n v="50"/>
    <n v="8"/>
    <n v="177"/>
    <n v="42.3"/>
    <n v="5"/>
    <n v="178"/>
    <x v="41"/>
    <x v="4"/>
    <n v="1"/>
  </r>
  <r>
    <x v="9"/>
    <x v="5"/>
    <n v="1"/>
    <n v="43.1"/>
    <n v="10"/>
    <n v="139"/>
    <n v="43.4"/>
    <n v="5"/>
    <n v="143"/>
    <x v="2"/>
    <x v="0"/>
    <n v="1"/>
  </r>
  <r>
    <x v="2"/>
    <x v="7"/>
    <n v="1"/>
    <n v="50"/>
    <n v="8"/>
    <n v="274"/>
    <n v="50"/>
    <n v="8"/>
    <n v="244"/>
    <x v="1"/>
    <x v="12"/>
    <n v="1"/>
  </r>
  <r>
    <x v="4"/>
    <x v="4"/>
    <n v="1"/>
    <n v="43.1"/>
    <n v="10"/>
    <n v="159"/>
    <n v="45.5"/>
    <n v="5"/>
    <n v="160"/>
    <x v="29"/>
    <x v="3"/>
    <n v="1"/>
  </r>
  <r>
    <x v="10"/>
    <x v="6"/>
    <n v="1"/>
    <n v="49.2"/>
    <n v="10"/>
    <n v="157"/>
    <n v="39.5"/>
    <n v="4"/>
    <n v="160"/>
    <x v="22"/>
    <x v="7"/>
    <n v="1"/>
  </r>
  <r>
    <x v="4"/>
    <x v="7"/>
    <n v="1"/>
    <n v="50"/>
    <n v="6"/>
    <n v="240"/>
    <n v="34.200000000000003"/>
    <n v="10"/>
    <n v="113"/>
    <x v="20"/>
    <x v="8"/>
    <n v="1"/>
  </r>
  <r>
    <x v="0"/>
    <x v="7"/>
    <n v="1"/>
    <n v="50"/>
    <n v="8"/>
    <n v="257"/>
    <n v="18.2"/>
    <n v="2"/>
    <n v="81"/>
    <x v="29"/>
    <x v="0"/>
    <n v="1"/>
  </r>
  <r>
    <x v="0"/>
    <x v="6"/>
    <n v="1"/>
    <n v="50"/>
    <n v="10"/>
    <n v="186"/>
    <n v="45.2"/>
    <n v="3"/>
    <n v="189"/>
    <x v="28"/>
    <x v="7"/>
    <n v="1"/>
  </r>
  <r>
    <x v="2"/>
    <x v="4"/>
    <n v="1"/>
    <n v="50"/>
    <n v="8"/>
    <n v="236"/>
    <n v="49.5"/>
    <n v="10"/>
    <n v="236"/>
    <x v="24"/>
    <x v="3"/>
    <n v="1"/>
  </r>
  <r>
    <x v="3"/>
    <x v="2"/>
    <n v="1"/>
    <n v="50"/>
    <n v="8"/>
    <n v="242"/>
    <n v="49.3"/>
    <n v="6"/>
    <n v="245"/>
    <x v="1"/>
    <x v="2"/>
    <n v="1"/>
  </r>
  <r>
    <x v="6"/>
    <x v="3"/>
    <n v="1"/>
    <n v="45.3"/>
    <n v="10"/>
    <n v="210"/>
    <n v="39.299999999999997"/>
    <n v="3"/>
    <n v="213"/>
    <x v="18"/>
    <x v="4"/>
    <n v="1"/>
  </r>
  <r>
    <x v="4"/>
    <x v="6"/>
    <n v="1"/>
    <n v="49.3"/>
    <n v="10"/>
    <n v="249"/>
    <n v="45.3"/>
    <n v="10"/>
    <n v="198"/>
    <x v="21"/>
    <x v="8"/>
    <n v="1"/>
  </r>
  <r>
    <x v="9"/>
    <x v="7"/>
    <n v="1"/>
    <n v="50"/>
    <n v="4"/>
    <n v="275"/>
    <n v="10.3"/>
    <n v="0"/>
    <n v="64"/>
    <x v="4"/>
    <x v="4"/>
    <n v="1"/>
  </r>
  <r>
    <x v="8"/>
    <x v="9"/>
    <n v="1"/>
    <n v="49"/>
    <n v="8"/>
    <n v="214"/>
    <n v="45.2"/>
    <n v="3"/>
    <n v="215"/>
    <x v="30"/>
    <x v="8"/>
    <n v="1"/>
  </r>
  <r>
    <x v="4"/>
    <x v="6"/>
    <n v="1"/>
    <n v="50"/>
    <n v="7"/>
    <n v="239"/>
    <n v="45.2"/>
    <n v="6"/>
    <n v="243"/>
    <x v="3"/>
    <x v="7"/>
    <n v="1"/>
  </r>
  <r>
    <x v="14"/>
    <x v="16"/>
    <n v="1"/>
    <n v="40.299999999999997"/>
    <n v="10"/>
    <n v="172"/>
    <n v="36.4"/>
    <n v="3"/>
    <n v="173"/>
    <x v="23"/>
    <x v="6"/>
    <n v="1"/>
  </r>
  <r>
    <x v="8"/>
    <x v="9"/>
    <n v="1"/>
    <n v="47"/>
    <n v="6"/>
    <n v="228"/>
    <n v="47"/>
    <n v="7"/>
    <n v="214"/>
    <x v="38"/>
    <x v="7"/>
    <n v="1"/>
  </r>
  <r>
    <x v="12"/>
    <x v="3"/>
    <n v="1"/>
    <n v="49.3"/>
    <n v="10"/>
    <n v="228"/>
    <n v="37"/>
    <n v="8"/>
    <n v="200"/>
    <x v="3"/>
    <x v="11"/>
    <n v="1"/>
  </r>
  <r>
    <x v="3"/>
    <x v="10"/>
    <n v="1"/>
    <n v="49.5"/>
    <n v="10"/>
    <n v="189"/>
    <n v="31.3"/>
    <n v="4"/>
    <n v="193"/>
    <x v="11"/>
    <x v="5"/>
    <n v="1"/>
  </r>
  <r>
    <x v="12"/>
    <x v="4"/>
    <n v="1"/>
    <n v="47"/>
    <n v="7"/>
    <n v="250"/>
    <n v="46"/>
    <n v="5"/>
    <n v="251"/>
    <x v="1"/>
    <x v="3"/>
    <n v="1"/>
  </r>
  <r>
    <x v="14"/>
    <x v="18"/>
    <n v="1"/>
    <n v="20"/>
    <n v="6"/>
    <n v="153"/>
    <n v="18"/>
    <n v="4"/>
    <n v="136"/>
    <x v="25"/>
    <x v="15"/>
    <n v="1"/>
  </r>
  <r>
    <x v="10"/>
    <x v="6"/>
    <n v="1"/>
    <n v="50"/>
    <n v="5"/>
    <n v="289"/>
    <n v="44.2"/>
    <n v="10"/>
    <n v="196"/>
    <x v="1"/>
    <x v="9"/>
    <n v="1"/>
  </r>
  <r>
    <x v="15"/>
    <x v="0"/>
    <n v="1"/>
    <n v="38.5"/>
    <n v="10"/>
    <n v="111"/>
    <n v="22.2"/>
    <n v="3"/>
    <n v="107"/>
    <x v="26"/>
    <x v="14"/>
    <n v="1"/>
  </r>
  <r>
    <x v="3"/>
    <x v="5"/>
    <n v="1"/>
    <n v="49.3"/>
    <n v="10"/>
    <n v="238"/>
    <n v="41.5"/>
    <n v="3"/>
    <n v="241"/>
    <x v="24"/>
    <x v="0"/>
    <n v="1"/>
  </r>
  <r>
    <x v="3"/>
    <x v="7"/>
    <n v="1"/>
    <n v="50"/>
    <n v="5"/>
    <n v="377"/>
    <n v="36.200000000000003"/>
    <n v="10"/>
    <n v="153"/>
    <x v="6"/>
    <x v="3"/>
    <n v="1"/>
  </r>
  <r>
    <x v="10"/>
    <x v="11"/>
    <n v="1"/>
    <n v="50"/>
    <n v="6"/>
    <n v="314"/>
    <n v="49.1"/>
    <n v="10"/>
    <n v="205"/>
    <x v="28"/>
    <x v="9"/>
    <n v="1"/>
  </r>
  <r>
    <x v="4"/>
    <x v="4"/>
    <n v="1"/>
    <n v="50"/>
    <n v="9"/>
    <n v="187"/>
    <n v="45"/>
    <n v="10"/>
    <n v="169"/>
    <x v="27"/>
    <x v="8"/>
    <n v="1"/>
  </r>
  <r>
    <x v="0"/>
    <x v="3"/>
    <n v="1"/>
    <n v="50"/>
    <n v="6"/>
    <n v="262"/>
    <n v="26.3"/>
    <n v="10"/>
    <n v="73"/>
    <x v="1"/>
    <x v="0"/>
    <n v="1"/>
  </r>
  <r>
    <x v="9"/>
    <x v="9"/>
    <n v="1"/>
    <n v="50"/>
    <n v="7"/>
    <n v="208"/>
    <n v="47"/>
    <n v="4"/>
    <n v="210"/>
    <x v="27"/>
    <x v="8"/>
    <n v="1"/>
  </r>
  <r>
    <x v="4"/>
    <x v="4"/>
    <n v="1"/>
    <n v="50"/>
    <n v="7"/>
    <n v="328"/>
    <n v="46.5"/>
    <n v="10"/>
    <n v="233"/>
    <x v="18"/>
    <x v="8"/>
    <n v="1"/>
  </r>
  <r>
    <x v="4"/>
    <x v="10"/>
    <n v="1"/>
    <n v="60"/>
    <n v="7"/>
    <n v="278"/>
    <n v="53"/>
    <n v="10"/>
    <n v="205"/>
    <x v="43"/>
    <x v="8"/>
    <n v="1"/>
  </r>
  <r>
    <x v="13"/>
    <x v="8"/>
    <n v="1"/>
    <n v="50"/>
    <n v="9"/>
    <n v="253"/>
    <n v="48"/>
    <n v="4"/>
    <n v="254"/>
    <x v="5"/>
    <x v="10"/>
    <n v="1"/>
  </r>
  <r>
    <x v="7"/>
    <x v="12"/>
    <n v="1"/>
    <n v="50"/>
    <n v="8"/>
    <n v="240"/>
    <n v="41.3"/>
    <n v="10"/>
    <n v="155"/>
    <x v="20"/>
    <x v="6"/>
    <n v="1"/>
  </r>
  <r>
    <x v="3"/>
    <x v="2"/>
    <n v="1"/>
    <n v="50"/>
    <n v="9"/>
    <n v="298"/>
    <n v="50"/>
    <n v="10"/>
    <n v="297"/>
    <x v="3"/>
    <x v="3"/>
    <n v="1"/>
  </r>
  <r>
    <x v="11"/>
    <x v="20"/>
    <n v="1"/>
    <n v="50"/>
    <n v="8"/>
    <n v="184"/>
    <n v="45"/>
    <n v="6"/>
    <n v="187"/>
    <x v="21"/>
    <x v="1"/>
    <n v="1"/>
  </r>
  <r>
    <x v="4"/>
    <x v="6"/>
    <n v="1"/>
    <n v="50"/>
    <n v="4"/>
    <n v="224"/>
    <n v="48.3"/>
    <n v="10"/>
    <n v="196"/>
    <x v="16"/>
    <x v="8"/>
    <n v="1"/>
  </r>
  <r>
    <x v="4"/>
    <x v="2"/>
    <n v="1"/>
    <n v="50"/>
    <n v="8"/>
    <n v="300"/>
    <n v="48.1"/>
    <n v="10"/>
    <n v="268"/>
    <x v="23"/>
    <x v="8"/>
    <n v="1"/>
  </r>
  <r>
    <x v="10"/>
    <x v="9"/>
    <n v="1"/>
    <n v="49.3"/>
    <n v="10"/>
    <n v="215"/>
    <n v="49"/>
    <n v="10"/>
    <n v="203"/>
    <x v="22"/>
    <x v="9"/>
    <n v="1"/>
  </r>
  <r>
    <x v="11"/>
    <x v="0"/>
    <n v="1"/>
    <n v="49.4"/>
    <n v="10"/>
    <n v="134"/>
    <n v="42.2"/>
    <n v="5"/>
    <n v="137"/>
    <x v="13"/>
    <x v="12"/>
    <n v="1"/>
  </r>
  <r>
    <x v="7"/>
    <x v="0"/>
    <n v="1"/>
    <n v="50"/>
    <n v="8"/>
    <n v="219"/>
    <n v="49"/>
    <n v="8"/>
    <n v="222"/>
    <x v="18"/>
    <x v="12"/>
    <n v="1"/>
  </r>
  <r>
    <x v="6"/>
    <x v="9"/>
    <n v="1"/>
    <n v="50"/>
    <n v="6"/>
    <n v="205"/>
    <n v="50"/>
    <n v="8"/>
    <n v="206"/>
    <x v="4"/>
    <x v="8"/>
    <n v="1"/>
  </r>
  <r>
    <x v="9"/>
    <x v="4"/>
    <n v="1"/>
    <n v="45"/>
    <n v="7"/>
    <n v="160"/>
    <n v="41.3"/>
    <n v="5"/>
    <n v="161"/>
    <x v="35"/>
    <x v="3"/>
    <n v="1"/>
  </r>
  <r>
    <x v="3"/>
    <x v="5"/>
    <n v="1"/>
    <n v="43"/>
    <n v="8"/>
    <n v="235"/>
    <n v="36.299999999999997"/>
    <n v="9"/>
    <n v="141"/>
    <x v="42"/>
    <x v="3"/>
    <n v="1"/>
  </r>
  <r>
    <x v="5"/>
    <x v="9"/>
    <n v="1"/>
    <n v="50"/>
    <n v="3"/>
    <n v="326"/>
    <n v="49.1"/>
    <n v="7"/>
    <n v="330"/>
    <x v="36"/>
    <x v="8"/>
    <n v="1"/>
  </r>
  <r>
    <x v="9"/>
    <x v="10"/>
    <n v="1"/>
    <n v="50"/>
    <n v="10"/>
    <n v="192"/>
    <n v="48.3"/>
    <n v="6"/>
    <n v="196"/>
    <x v="13"/>
    <x v="5"/>
    <n v="1"/>
  </r>
  <r>
    <x v="0"/>
    <x v="3"/>
    <n v="1"/>
    <n v="50"/>
    <n v="6"/>
    <n v="273"/>
    <n v="48.2"/>
    <n v="10"/>
    <n v="253"/>
    <x v="20"/>
    <x v="0"/>
    <n v="1"/>
  </r>
  <r>
    <x v="9"/>
    <x v="6"/>
    <n v="1"/>
    <n v="50"/>
    <n v="9"/>
    <n v="234"/>
    <n v="44"/>
    <n v="4"/>
    <n v="229"/>
    <x v="29"/>
    <x v="4"/>
    <n v="1"/>
  </r>
  <r>
    <x v="2"/>
    <x v="11"/>
    <n v="1"/>
    <n v="50"/>
    <n v="5"/>
    <n v="237"/>
    <n v="47.1"/>
    <n v="10"/>
    <n v="206"/>
    <x v="19"/>
    <x v="12"/>
    <n v="1"/>
  </r>
  <r>
    <x v="1"/>
    <x v="6"/>
    <n v="1"/>
    <n v="50"/>
    <n v="6"/>
    <n v="292"/>
    <n v="48.4"/>
    <n v="4"/>
    <n v="296"/>
    <x v="21"/>
    <x v="7"/>
    <n v="1"/>
  </r>
  <r>
    <x v="3"/>
    <x v="5"/>
    <n v="1"/>
    <n v="45.4"/>
    <n v="10"/>
    <n v="199"/>
    <n v="48.1"/>
    <n v="10"/>
    <n v="187"/>
    <x v="13"/>
    <x v="3"/>
    <n v="1"/>
  </r>
  <r>
    <x v="2"/>
    <x v="3"/>
    <n v="1"/>
    <n v="50"/>
    <n v="7"/>
    <n v="258"/>
    <n v="50"/>
    <n v="5"/>
    <n v="260"/>
    <x v="11"/>
    <x v="4"/>
    <n v="1"/>
  </r>
  <r>
    <x v="14"/>
    <x v="14"/>
    <n v="1"/>
    <n v="50"/>
    <n v="9"/>
    <n v="259"/>
    <n v="48.4"/>
    <n v="5"/>
    <n v="261"/>
    <x v="5"/>
    <x v="14"/>
    <n v="1"/>
  </r>
  <r>
    <x v="8"/>
    <x v="10"/>
    <n v="1"/>
    <n v="50"/>
    <n v="8"/>
    <n v="292"/>
    <n v="37.5"/>
    <n v="10"/>
    <n v="185"/>
    <x v="13"/>
    <x v="7"/>
    <n v="1"/>
  </r>
  <r>
    <x v="3"/>
    <x v="11"/>
    <n v="1"/>
    <n v="50"/>
    <n v="6"/>
    <n v="302"/>
    <n v="45"/>
    <n v="10"/>
    <n v="193"/>
    <x v="18"/>
    <x v="3"/>
    <n v="1"/>
  </r>
  <r>
    <x v="8"/>
    <x v="3"/>
    <n v="1"/>
    <n v="46.4"/>
    <n v="10"/>
    <n v="194"/>
    <n v="48.1"/>
    <n v="10"/>
    <n v="161"/>
    <x v="27"/>
    <x v="7"/>
    <n v="1"/>
  </r>
  <r>
    <x v="10"/>
    <x v="4"/>
    <n v="1"/>
    <n v="45"/>
    <n v="9"/>
    <n v="196"/>
    <n v="41.4"/>
    <n v="10"/>
    <n v="176"/>
    <x v="39"/>
    <x v="9"/>
    <n v="1"/>
  </r>
  <r>
    <x v="9"/>
    <x v="4"/>
    <n v="1"/>
    <n v="50"/>
    <n v="9"/>
    <n v="349"/>
    <n v="47"/>
    <n v="10"/>
    <n v="306"/>
    <x v="28"/>
    <x v="4"/>
    <n v="1"/>
  </r>
  <r>
    <x v="10"/>
    <x v="6"/>
    <n v="1"/>
    <n v="38.299999999999997"/>
    <n v="10"/>
    <n v="160"/>
    <n v="36"/>
    <n v="4"/>
    <n v="161"/>
    <x v="4"/>
    <x v="7"/>
    <n v="1"/>
  </r>
  <r>
    <x v="6"/>
    <x v="7"/>
    <n v="1"/>
    <n v="50"/>
    <n v="5"/>
    <n v="260"/>
    <n v="34.4"/>
    <n v="9"/>
    <n v="130"/>
    <x v="28"/>
    <x v="5"/>
    <n v="1"/>
  </r>
  <r>
    <x v="8"/>
    <x v="9"/>
    <n v="1"/>
    <n v="50"/>
    <n v="5"/>
    <n v="272"/>
    <n v="50"/>
    <n v="9"/>
    <n v="257"/>
    <x v="8"/>
    <x v="7"/>
    <n v="1"/>
  </r>
  <r>
    <x v="10"/>
    <x v="3"/>
    <n v="1"/>
    <n v="49"/>
    <n v="3"/>
    <n v="265"/>
    <n v="49"/>
    <n v="8"/>
    <n v="153"/>
    <x v="30"/>
    <x v="9"/>
    <n v="1"/>
  </r>
  <r>
    <x v="7"/>
    <x v="14"/>
    <n v="1"/>
    <n v="50"/>
    <n v="9"/>
    <n v="237"/>
    <n v="47.1"/>
    <n v="10"/>
    <n v="198"/>
    <x v="3"/>
    <x v="6"/>
    <n v="1"/>
  </r>
  <r>
    <x v="0"/>
    <x v="10"/>
    <n v="1"/>
    <n v="49.3"/>
    <n v="10"/>
    <n v="206"/>
    <n v="36"/>
    <n v="10"/>
    <n v="131"/>
    <x v="13"/>
    <x v="0"/>
    <n v="1"/>
  </r>
  <r>
    <x v="9"/>
    <x v="7"/>
    <n v="1"/>
    <n v="44.2"/>
    <n v="5"/>
    <n v="212"/>
    <n v="33"/>
    <n v="9"/>
    <n v="202"/>
    <x v="36"/>
    <x v="4"/>
    <n v="1"/>
  </r>
  <r>
    <x v="3"/>
    <x v="5"/>
    <n v="1"/>
    <n v="50"/>
    <n v="9"/>
    <n v="237"/>
    <n v="49"/>
    <n v="10"/>
    <n v="204"/>
    <x v="29"/>
    <x v="3"/>
    <n v="1"/>
  </r>
  <r>
    <x v="10"/>
    <x v="4"/>
    <n v="1"/>
    <n v="50"/>
    <n v="6"/>
    <n v="290"/>
    <n v="50"/>
    <n v="8"/>
    <n v="274"/>
    <x v="0"/>
    <x v="9"/>
    <n v="1"/>
  </r>
  <r>
    <x v="6"/>
    <x v="7"/>
    <n v="1"/>
    <n v="46"/>
    <n v="9"/>
    <n v="166"/>
    <n v="37.1"/>
    <n v="5"/>
    <n v="167"/>
    <x v="35"/>
    <x v="9"/>
    <n v="1"/>
  </r>
  <r>
    <x v="2"/>
    <x v="5"/>
    <n v="1"/>
    <n v="50"/>
    <n v="6"/>
    <n v="228"/>
    <n v="37"/>
    <n v="4"/>
    <n v="229"/>
    <x v="13"/>
    <x v="0"/>
    <n v="1"/>
  </r>
  <r>
    <x v="10"/>
    <x v="9"/>
    <n v="1"/>
    <n v="49.3"/>
    <n v="10"/>
    <n v="231"/>
    <n v="47.4"/>
    <n v="10"/>
    <n v="217"/>
    <x v="13"/>
    <x v="9"/>
    <n v="1"/>
  </r>
  <r>
    <x v="12"/>
    <x v="5"/>
    <n v="1"/>
    <n v="50"/>
    <n v="7"/>
    <n v="320"/>
    <n v="32.200000000000003"/>
    <n v="10"/>
    <n v="157"/>
    <x v="6"/>
    <x v="11"/>
    <n v="1"/>
  </r>
  <r>
    <x v="3"/>
    <x v="10"/>
    <n v="1"/>
    <n v="50"/>
    <n v="6"/>
    <n v="264"/>
    <n v="49.5"/>
    <n v="8"/>
    <n v="266"/>
    <x v="13"/>
    <x v="5"/>
    <n v="1"/>
  </r>
  <r>
    <x v="0"/>
    <x v="9"/>
    <n v="1"/>
    <n v="48.5"/>
    <n v="10"/>
    <n v="288"/>
    <n v="47.2"/>
    <n v="10"/>
    <n v="206"/>
    <x v="25"/>
    <x v="0"/>
    <n v="1"/>
  </r>
  <r>
    <x v="6"/>
    <x v="1"/>
    <n v="1"/>
    <n v="43"/>
    <n v="10"/>
    <n v="184"/>
    <n v="42.5"/>
    <n v="10"/>
    <n v="138"/>
    <x v="21"/>
    <x v="5"/>
    <n v="1"/>
  </r>
  <r>
    <x v="0"/>
    <x v="2"/>
    <n v="1"/>
    <n v="47.4"/>
    <n v="10"/>
    <n v="221"/>
    <n v="45.1"/>
    <n v="5"/>
    <n v="224"/>
    <x v="20"/>
    <x v="2"/>
    <n v="1"/>
  </r>
  <r>
    <x v="11"/>
    <x v="16"/>
    <n v="1"/>
    <n v="45.1"/>
    <n v="10"/>
    <n v="175"/>
    <n v="21"/>
    <n v="1"/>
    <n v="104"/>
    <x v="4"/>
    <x v="10"/>
    <n v="1"/>
  </r>
  <r>
    <x v="0"/>
    <x v="7"/>
    <n v="1"/>
    <n v="50"/>
    <n v="7"/>
    <n v="330"/>
    <n v="50"/>
    <n v="9"/>
    <n v="329"/>
    <x v="25"/>
    <x v="0"/>
    <n v="1"/>
  </r>
  <r>
    <x v="6"/>
    <x v="2"/>
    <n v="1"/>
    <n v="45"/>
    <n v="10"/>
    <n v="188"/>
    <n v="33.1"/>
    <n v="2"/>
    <n v="189"/>
    <x v="13"/>
    <x v="2"/>
    <n v="1"/>
  </r>
  <r>
    <x v="3"/>
    <x v="9"/>
    <n v="1"/>
    <n v="25.5"/>
    <n v="10"/>
    <n v="63"/>
    <n v="21"/>
    <n v="1"/>
    <n v="64"/>
    <x v="9"/>
    <x v="8"/>
    <n v="1"/>
  </r>
  <r>
    <x v="9"/>
    <x v="10"/>
    <n v="1"/>
    <n v="38.299999999999997"/>
    <n v="10"/>
    <n v="187"/>
    <n v="33.299999999999997"/>
    <n v="10"/>
    <n v="165"/>
    <x v="47"/>
    <x v="4"/>
    <n v="1"/>
  </r>
  <r>
    <x v="0"/>
    <x v="10"/>
    <n v="1"/>
    <n v="45.4"/>
    <n v="10"/>
    <n v="194"/>
    <n v="43.2"/>
    <n v="1"/>
    <n v="195"/>
    <x v="33"/>
    <x v="5"/>
    <n v="1"/>
  </r>
  <r>
    <x v="9"/>
    <x v="6"/>
    <n v="1"/>
    <n v="50"/>
    <n v="10"/>
    <n v="210"/>
    <n v="37.5"/>
    <n v="10"/>
    <n v="120"/>
    <x v="1"/>
    <x v="4"/>
    <n v="1"/>
  </r>
  <r>
    <x v="2"/>
    <x v="3"/>
    <n v="1"/>
    <n v="50"/>
    <n v="9"/>
    <n v="181"/>
    <n v="39.299999999999997"/>
    <n v="4"/>
    <n v="184"/>
    <x v="13"/>
    <x v="4"/>
    <n v="1"/>
  </r>
  <r>
    <x v="12"/>
    <x v="3"/>
    <n v="1"/>
    <n v="50"/>
    <n v="9"/>
    <n v="257"/>
    <n v="47.3"/>
    <n v="6"/>
    <n v="258"/>
    <x v="26"/>
    <x v="4"/>
    <n v="1"/>
  </r>
  <r>
    <x v="3"/>
    <x v="9"/>
    <n v="1"/>
    <n v="46"/>
    <n v="6"/>
    <n v="206"/>
    <n v="43.5"/>
    <n v="3"/>
    <n v="210"/>
    <x v="34"/>
    <x v="8"/>
    <n v="1"/>
  </r>
  <r>
    <x v="10"/>
    <x v="11"/>
    <n v="1"/>
    <n v="50"/>
    <n v="9"/>
    <n v="211"/>
    <n v="34.1"/>
    <n v="10"/>
    <n v="136"/>
    <x v="8"/>
    <x v="9"/>
    <n v="1"/>
  </r>
  <r>
    <x v="23"/>
    <x v="7"/>
    <n v="1"/>
    <n v="42.4"/>
    <n v="10"/>
    <n v="200"/>
    <n v="43"/>
    <n v="4"/>
    <n v="201"/>
    <x v="6"/>
    <x v="9"/>
    <n v="1"/>
  </r>
  <r>
    <x v="2"/>
    <x v="7"/>
    <n v="1"/>
    <n v="50"/>
    <n v="9"/>
    <n v="232"/>
    <n v="47"/>
    <n v="5"/>
    <n v="234"/>
    <x v="1"/>
    <x v="9"/>
    <n v="1"/>
  </r>
  <r>
    <x v="3"/>
    <x v="5"/>
    <n v="1"/>
    <n v="25"/>
    <n v="5"/>
    <n v="125"/>
    <n v="24.2"/>
    <n v="3"/>
    <n v="126"/>
    <x v="16"/>
    <x v="0"/>
    <n v="1"/>
  </r>
  <r>
    <x v="0"/>
    <x v="7"/>
    <n v="1"/>
    <n v="41"/>
    <n v="8"/>
    <n v="219"/>
    <n v="41"/>
    <n v="9"/>
    <n v="190"/>
    <x v="5"/>
    <x v="0"/>
    <n v="1"/>
  </r>
  <r>
    <x v="5"/>
    <x v="9"/>
    <n v="1"/>
    <n v="50"/>
    <n v="7"/>
    <n v="206"/>
    <n v="48"/>
    <n v="9"/>
    <n v="198"/>
    <x v="33"/>
    <x v="2"/>
    <n v="1"/>
  </r>
  <r>
    <x v="0"/>
    <x v="3"/>
    <n v="1"/>
    <n v="49.5"/>
    <n v="10"/>
    <n v="241"/>
    <n v="49.5"/>
    <n v="6"/>
    <n v="242"/>
    <x v="35"/>
    <x v="4"/>
    <n v="1"/>
  </r>
  <r>
    <x v="5"/>
    <x v="11"/>
    <n v="1"/>
    <n v="50"/>
    <n v="6"/>
    <n v="353"/>
    <n v="47.5"/>
    <n v="10"/>
    <n v="249"/>
    <x v="26"/>
    <x v="2"/>
    <n v="1"/>
  </r>
  <r>
    <x v="3"/>
    <x v="2"/>
    <n v="1"/>
    <n v="47.2"/>
    <n v="10"/>
    <n v="190"/>
    <n v="43"/>
    <n v="10"/>
    <n v="189"/>
    <x v="21"/>
    <x v="3"/>
    <n v="1"/>
  </r>
  <r>
    <x v="8"/>
    <x v="4"/>
    <n v="1"/>
    <n v="49.5"/>
    <n v="10"/>
    <n v="268"/>
    <n v="40.1"/>
    <n v="2"/>
    <n v="269"/>
    <x v="6"/>
    <x v="3"/>
    <n v="1"/>
  </r>
  <r>
    <x v="4"/>
    <x v="5"/>
    <n v="1"/>
    <n v="38"/>
    <n v="4"/>
    <n v="281"/>
    <n v="36"/>
    <n v="8"/>
    <n v="215"/>
    <x v="1"/>
    <x v="8"/>
    <n v="1"/>
  </r>
  <r>
    <x v="8"/>
    <x v="3"/>
    <n v="1"/>
    <n v="55.2"/>
    <n v="10"/>
    <n v="234"/>
    <n v="59.5"/>
    <n v="8"/>
    <n v="238"/>
    <x v="38"/>
    <x v="4"/>
    <n v="1"/>
  </r>
  <r>
    <x v="9"/>
    <x v="11"/>
    <n v="1"/>
    <n v="50"/>
    <n v="7"/>
    <n v="249"/>
    <n v="50"/>
    <n v="8"/>
    <n v="170"/>
    <x v="29"/>
    <x v="4"/>
    <n v="1"/>
  </r>
  <r>
    <x v="10"/>
    <x v="10"/>
    <n v="1"/>
    <n v="49.3"/>
    <n v="10"/>
    <n v="216"/>
    <n v="50"/>
    <n v="9"/>
    <n v="217"/>
    <x v="42"/>
    <x v="5"/>
    <n v="1"/>
  </r>
  <r>
    <x v="10"/>
    <x v="10"/>
    <n v="1"/>
    <n v="49"/>
    <n v="7"/>
    <n v="261"/>
    <n v="30"/>
    <n v="4"/>
    <n v="189"/>
    <x v="5"/>
    <x v="9"/>
    <n v="1"/>
  </r>
  <r>
    <x v="4"/>
    <x v="3"/>
    <n v="1"/>
    <n v="47.5"/>
    <n v="10"/>
    <n v="250"/>
    <n v="33.1"/>
    <n v="10"/>
    <n v="119"/>
    <x v="11"/>
    <x v="8"/>
    <n v="1"/>
  </r>
  <r>
    <x v="10"/>
    <x v="9"/>
    <n v="1"/>
    <n v="32.299999999999997"/>
    <n v="10"/>
    <n v="116"/>
    <n v="25.4"/>
    <n v="4"/>
    <n v="117"/>
    <x v="25"/>
    <x v="8"/>
    <n v="1"/>
  </r>
  <r>
    <x v="3"/>
    <x v="10"/>
    <n v="1"/>
    <n v="49"/>
    <n v="7"/>
    <n v="216"/>
    <n v="48.1"/>
    <n v="10"/>
    <n v="173"/>
    <x v="22"/>
    <x v="3"/>
    <n v="1"/>
  </r>
  <r>
    <x v="2"/>
    <x v="3"/>
    <n v="1"/>
    <n v="50"/>
    <n v="7"/>
    <n v="236"/>
    <n v="45.2"/>
    <n v="2"/>
    <n v="237"/>
    <x v="0"/>
    <x v="4"/>
    <n v="1"/>
  </r>
  <r>
    <x v="4"/>
    <x v="7"/>
    <n v="1"/>
    <n v="49"/>
    <n v="7"/>
    <n v="245"/>
    <n v="33.299999999999997"/>
    <n v="3"/>
    <n v="181"/>
    <x v="41"/>
    <x v="8"/>
    <n v="1"/>
  </r>
  <r>
    <x v="6"/>
    <x v="11"/>
    <n v="1"/>
    <n v="50"/>
    <n v="9"/>
    <n v="329"/>
    <n v="40.5"/>
    <n v="10"/>
    <n v="179"/>
    <x v="29"/>
    <x v="5"/>
    <n v="1"/>
  </r>
  <r>
    <x v="18"/>
    <x v="10"/>
    <n v="1"/>
    <n v="49.5"/>
    <n v="10"/>
    <n v="145"/>
    <n v="23.1"/>
    <n v="1"/>
    <n v="146"/>
    <x v="16"/>
    <x v="5"/>
    <n v="1"/>
  </r>
  <r>
    <x v="10"/>
    <x v="8"/>
    <n v="1"/>
    <n v="50"/>
    <n v="4"/>
    <n v="311"/>
    <n v="49.3"/>
    <n v="10"/>
    <n v="205"/>
    <x v="0"/>
    <x v="9"/>
    <n v="1"/>
  </r>
  <r>
    <x v="3"/>
    <x v="5"/>
    <n v="1"/>
    <n v="50"/>
    <n v="3"/>
    <n v="304"/>
    <n v="45.1"/>
    <n v="10"/>
    <n v="254"/>
    <x v="8"/>
    <x v="3"/>
    <n v="1"/>
  </r>
  <r>
    <x v="9"/>
    <x v="10"/>
    <n v="1"/>
    <n v="50"/>
    <n v="8"/>
    <n v="303"/>
    <n v="47.2"/>
    <n v="10"/>
    <n v="239"/>
    <x v="4"/>
    <x v="4"/>
    <n v="1"/>
  </r>
  <r>
    <x v="4"/>
    <x v="6"/>
    <n v="1"/>
    <n v="55"/>
    <n v="9"/>
    <n v="169"/>
    <n v="45.2"/>
    <n v="8"/>
    <n v="173"/>
    <x v="40"/>
    <x v="7"/>
    <n v="1"/>
  </r>
  <r>
    <x v="9"/>
    <x v="5"/>
    <n v="1"/>
    <n v="50"/>
    <n v="10"/>
    <n v="248"/>
    <n v="47.4"/>
    <n v="4"/>
    <n v="252"/>
    <x v="18"/>
    <x v="0"/>
    <n v="1"/>
  </r>
  <r>
    <x v="3"/>
    <x v="9"/>
    <n v="1"/>
    <n v="50"/>
    <n v="6"/>
    <n v="289"/>
    <n v="49.1"/>
    <n v="10"/>
    <n v="284"/>
    <x v="13"/>
    <x v="3"/>
    <n v="1"/>
  </r>
  <r>
    <x v="8"/>
    <x v="4"/>
    <n v="1"/>
    <n v="50"/>
    <n v="2"/>
    <n v="288"/>
    <n v="50"/>
    <n v="10"/>
    <n v="184"/>
    <x v="1"/>
    <x v="7"/>
    <n v="1"/>
  </r>
  <r>
    <x v="2"/>
    <x v="2"/>
    <n v="1"/>
    <n v="49.5"/>
    <n v="10"/>
    <n v="226"/>
    <n v="48.1"/>
    <n v="4"/>
    <n v="229"/>
    <x v="33"/>
    <x v="2"/>
    <n v="1"/>
  </r>
  <r>
    <x v="2"/>
    <x v="8"/>
    <n v="1"/>
    <n v="49"/>
    <n v="6"/>
    <n v="272"/>
    <n v="46.1"/>
    <n v="10"/>
    <n v="190"/>
    <x v="24"/>
    <x v="12"/>
    <n v="1"/>
  </r>
  <r>
    <x v="2"/>
    <x v="11"/>
    <n v="1"/>
    <n v="47.2"/>
    <n v="10"/>
    <n v="219"/>
    <n v="29.3"/>
    <n v="3"/>
    <n v="221"/>
    <x v="4"/>
    <x v="11"/>
    <n v="1"/>
  </r>
  <r>
    <x v="6"/>
    <x v="2"/>
    <n v="1"/>
    <n v="46.5"/>
    <n v="10"/>
    <n v="179"/>
    <n v="38.4"/>
    <n v="6"/>
    <n v="181"/>
    <x v="5"/>
    <x v="2"/>
    <n v="1"/>
  </r>
  <r>
    <x v="4"/>
    <x v="10"/>
    <n v="1"/>
    <n v="50"/>
    <n v="9"/>
    <n v="231"/>
    <n v="50"/>
    <n v="10"/>
    <n v="230"/>
    <x v="23"/>
    <x v="8"/>
    <n v="1"/>
  </r>
  <r>
    <x v="5"/>
    <x v="9"/>
    <n v="1"/>
    <n v="50"/>
    <n v="6"/>
    <n v="222"/>
    <n v="47.3"/>
    <n v="7"/>
    <n v="227"/>
    <x v="21"/>
    <x v="8"/>
    <n v="1"/>
  </r>
  <r>
    <x v="25"/>
    <x v="23"/>
    <n v="1"/>
    <n v="44.3"/>
    <n v="10"/>
    <n v="198"/>
    <n v="48.1"/>
    <n v="10"/>
    <n v="196"/>
    <x v="19"/>
    <x v="23"/>
    <n v="1"/>
  </r>
  <r>
    <x v="15"/>
    <x v="16"/>
    <n v="1"/>
    <n v="49.2"/>
    <n v="10"/>
    <n v="250"/>
    <n v="48.2"/>
    <n v="10"/>
    <n v="211"/>
    <x v="25"/>
    <x v="14"/>
    <n v="1"/>
  </r>
  <r>
    <x v="6"/>
    <x v="11"/>
    <n v="1"/>
    <n v="50"/>
    <n v="8"/>
    <n v="262"/>
    <n v="48.1"/>
    <n v="10"/>
    <n v="241"/>
    <x v="8"/>
    <x v="5"/>
    <n v="1"/>
  </r>
  <r>
    <x v="6"/>
    <x v="3"/>
    <n v="1"/>
    <n v="50"/>
    <n v="9"/>
    <n v="287"/>
    <n v="39.200000000000003"/>
    <n v="10"/>
    <n v="149"/>
    <x v="4"/>
    <x v="5"/>
    <n v="1"/>
  </r>
  <r>
    <x v="8"/>
    <x v="9"/>
    <n v="1"/>
    <n v="53.5"/>
    <n v="10"/>
    <n v="171"/>
    <n v="25.2"/>
    <n v="10"/>
    <n v="70"/>
    <x v="40"/>
    <x v="7"/>
    <n v="1"/>
  </r>
  <r>
    <x v="9"/>
    <x v="9"/>
    <n v="1"/>
    <n v="45"/>
    <n v="10"/>
    <n v="291"/>
    <n v="9"/>
    <n v="3"/>
    <n v="53"/>
    <x v="26"/>
    <x v="4"/>
    <n v="1"/>
  </r>
  <r>
    <x v="3"/>
    <x v="2"/>
    <n v="1"/>
    <n v="50"/>
    <n v="7"/>
    <n v="220"/>
    <n v="47.2"/>
    <n v="10"/>
    <n v="185"/>
    <x v="13"/>
    <x v="3"/>
    <n v="1"/>
  </r>
  <r>
    <x v="2"/>
    <x v="14"/>
    <n v="1"/>
    <n v="48.3"/>
    <n v="10"/>
    <n v="175"/>
    <n v="16.100000000000001"/>
    <n v="10"/>
    <n v="58"/>
    <x v="25"/>
    <x v="12"/>
    <n v="1"/>
  </r>
  <r>
    <x v="18"/>
    <x v="19"/>
    <n v="1"/>
    <n v="49.4"/>
    <n v="10"/>
    <n v="221"/>
    <n v="25.5"/>
    <n v="10"/>
    <n v="113"/>
    <x v="6"/>
    <x v="17"/>
    <n v="1"/>
  </r>
  <r>
    <x v="6"/>
    <x v="2"/>
    <n v="1"/>
    <n v="37.1"/>
    <n v="10"/>
    <n v="114"/>
    <n v="27.4"/>
    <n v="1"/>
    <n v="115"/>
    <x v="11"/>
    <x v="2"/>
    <n v="1"/>
  </r>
  <r>
    <x v="2"/>
    <x v="8"/>
    <n v="1"/>
    <n v="50"/>
    <n v="8"/>
    <n v="281"/>
    <n v="40"/>
    <n v="7"/>
    <n v="172"/>
    <x v="24"/>
    <x v="12"/>
    <n v="1"/>
  </r>
  <r>
    <x v="12"/>
    <x v="0"/>
    <n v="1"/>
    <n v="46.5"/>
    <n v="10"/>
    <n v="186"/>
    <n v="34.4"/>
    <n v="5"/>
    <n v="189"/>
    <x v="4"/>
    <x v="12"/>
    <n v="1"/>
  </r>
  <r>
    <x v="5"/>
    <x v="9"/>
    <n v="1"/>
    <n v="50"/>
    <n v="6"/>
    <n v="303"/>
    <n v="50"/>
    <n v="10"/>
    <n v="223"/>
    <x v="21"/>
    <x v="2"/>
    <n v="1"/>
  </r>
  <r>
    <x v="8"/>
    <x v="5"/>
    <n v="1"/>
    <n v="43"/>
    <n v="10"/>
    <n v="185"/>
    <n v="34.200000000000003"/>
    <n v="2"/>
    <n v="186"/>
    <x v="23"/>
    <x v="0"/>
    <n v="1"/>
  </r>
  <r>
    <x v="10"/>
    <x v="11"/>
    <n v="1"/>
    <n v="48"/>
    <n v="10"/>
    <n v="217"/>
    <n v="44"/>
    <n v="8"/>
    <n v="221"/>
    <x v="8"/>
    <x v="11"/>
    <n v="1"/>
  </r>
  <r>
    <x v="5"/>
    <x v="9"/>
    <n v="1"/>
    <n v="50"/>
    <n v="8"/>
    <n v="226"/>
    <n v="50"/>
    <n v="9"/>
    <n v="226"/>
    <x v="33"/>
    <x v="8"/>
    <n v="1"/>
  </r>
  <r>
    <x v="3"/>
    <x v="7"/>
    <n v="1"/>
    <n v="50"/>
    <n v="7"/>
    <n v="311"/>
    <n v="34"/>
    <n v="10"/>
    <n v="171"/>
    <x v="5"/>
    <x v="3"/>
    <n v="1"/>
  </r>
  <r>
    <x v="2"/>
    <x v="7"/>
    <n v="1"/>
    <n v="37.5"/>
    <n v="10"/>
    <n v="139"/>
    <n v="27.5"/>
    <n v="4"/>
    <n v="142"/>
    <x v="1"/>
    <x v="9"/>
    <n v="1"/>
  </r>
  <r>
    <x v="4"/>
    <x v="5"/>
    <n v="1"/>
    <n v="50"/>
    <n v="6"/>
    <n v="289"/>
    <n v="50"/>
    <n v="8"/>
    <n v="208"/>
    <x v="35"/>
    <x v="8"/>
    <n v="1"/>
  </r>
  <r>
    <x v="5"/>
    <x v="4"/>
    <n v="1"/>
    <n v="50"/>
    <n v="9"/>
    <n v="289"/>
    <n v="35.4"/>
    <n v="10"/>
    <n v="154"/>
    <x v="21"/>
    <x v="2"/>
    <n v="1"/>
  </r>
  <r>
    <x v="8"/>
    <x v="4"/>
    <n v="1"/>
    <n v="50"/>
    <n v="7"/>
    <n v="322"/>
    <n v="50"/>
    <n v="10"/>
    <n v="236"/>
    <x v="6"/>
    <x v="7"/>
    <n v="1"/>
  </r>
  <r>
    <x v="5"/>
    <x v="9"/>
    <n v="1"/>
    <n v="43.5"/>
    <n v="10"/>
    <n v="149"/>
    <n v="31.3"/>
    <n v="3"/>
    <n v="153"/>
    <x v="1"/>
    <x v="8"/>
    <n v="1"/>
  </r>
  <r>
    <x v="12"/>
    <x v="2"/>
    <n v="1"/>
    <n v="50"/>
    <n v="7"/>
    <n v="278"/>
    <n v="42.5"/>
    <n v="0"/>
    <n v="282"/>
    <x v="26"/>
    <x v="2"/>
    <n v="1"/>
  </r>
  <r>
    <x v="10"/>
    <x v="4"/>
    <n v="1"/>
    <n v="60"/>
    <n v="9"/>
    <n v="282"/>
    <n v="53.1"/>
    <n v="9"/>
    <n v="216"/>
    <x v="38"/>
    <x v="9"/>
    <n v="1"/>
  </r>
  <r>
    <x v="9"/>
    <x v="11"/>
    <n v="1"/>
    <n v="50"/>
    <n v="9"/>
    <n v="212"/>
    <n v="42.4"/>
    <n v="10"/>
    <n v="137"/>
    <x v="29"/>
    <x v="4"/>
    <n v="1"/>
  </r>
  <r>
    <x v="3"/>
    <x v="3"/>
    <n v="1"/>
    <n v="50"/>
    <n v="7"/>
    <n v="252"/>
    <n v="50"/>
    <n v="8"/>
    <n v="236"/>
    <x v="42"/>
    <x v="3"/>
    <n v="1"/>
  </r>
  <r>
    <x v="4"/>
    <x v="2"/>
    <n v="1"/>
    <n v="50"/>
    <n v="8"/>
    <n v="235"/>
    <n v="47.3"/>
    <n v="5"/>
    <n v="236"/>
    <x v="11"/>
    <x v="2"/>
    <n v="1"/>
  </r>
  <r>
    <x v="9"/>
    <x v="0"/>
    <n v="1"/>
    <n v="20.5"/>
    <n v="3"/>
    <n v="162"/>
    <n v="18"/>
    <n v="7"/>
    <n v="105"/>
    <x v="22"/>
    <x v="4"/>
    <n v="1"/>
  </r>
  <r>
    <x v="9"/>
    <x v="0"/>
    <n v="1"/>
    <n v="50"/>
    <n v="9"/>
    <n v="273"/>
    <n v="48.4"/>
    <n v="9"/>
    <n v="274"/>
    <x v="0"/>
    <x v="12"/>
    <n v="1"/>
  </r>
  <r>
    <x v="4"/>
    <x v="7"/>
    <n v="1"/>
    <n v="50"/>
    <n v="6"/>
    <n v="283"/>
    <n v="47"/>
    <n v="10"/>
    <n v="246"/>
    <x v="41"/>
    <x v="8"/>
    <n v="1"/>
  </r>
  <r>
    <x v="12"/>
    <x v="10"/>
    <n v="1"/>
    <n v="49.1"/>
    <n v="10"/>
    <n v="210"/>
    <n v="44.3"/>
    <n v="3"/>
    <n v="212"/>
    <x v="29"/>
    <x v="5"/>
    <n v="1"/>
  </r>
  <r>
    <x v="9"/>
    <x v="5"/>
    <n v="1"/>
    <n v="50"/>
    <n v="8"/>
    <n v="217"/>
    <n v="50"/>
    <n v="9"/>
    <n v="215"/>
    <x v="16"/>
    <x v="4"/>
    <n v="1"/>
  </r>
  <r>
    <x v="11"/>
    <x v="7"/>
    <n v="1"/>
    <n v="49.1"/>
    <n v="10"/>
    <n v="192"/>
    <n v="45.5"/>
    <n v="4"/>
    <n v="193"/>
    <x v="0"/>
    <x v="9"/>
    <n v="1"/>
  </r>
  <r>
    <x v="6"/>
    <x v="4"/>
    <n v="1"/>
    <n v="33"/>
    <n v="9"/>
    <n v="170"/>
    <n v="29.5"/>
    <n v="2"/>
    <n v="173"/>
    <x v="13"/>
    <x v="3"/>
    <n v="1"/>
  </r>
  <r>
    <x v="2"/>
    <x v="3"/>
    <n v="1"/>
    <n v="46.2"/>
    <n v="10"/>
    <n v="162"/>
    <n v="33.299999999999997"/>
    <n v="0"/>
    <n v="166"/>
    <x v="21"/>
    <x v="4"/>
    <n v="1"/>
  </r>
  <r>
    <x v="5"/>
    <x v="5"/>
    <n v="1"/>
    <n v="50"/>
    <n v="5"/>
    <n v="263"/>
    <n v="50"/>
    <n v="8"/>
    <n v="254"/>
    <x v="20"/>
    <x v="2"/>
    <n v="1"/>
  </r>
  <r>
    <x v="3"/>
    <x v="2"/>
    <n v="1"/>
    <n v="50"/>
    <n v="8"/>
    <n v="215"/>
    <n v="47.1"/>
    <n v="5"/>
    <n v="216"/>
    <x v="13"/>
    <x v="2"/>
    <n v="1"/>
  </r>
  <r>
    <x v="2"/>
    <x v="7"/>
    <n v="1"/>
    <n v="49"/>
    <n v="8"/>
    <n v="218"/>
    <n v="27.3"/>
    <n v="5"/>
    <n v="124"/>
    <x v="25"/>
    <x v="12"/>
    <n v="1"/>
  </r>
  <r>
    <x v="3"/>
    <x v="3"/>
    <n v="1"/>
    <n v="34"/>
    <n v="9"/>
    <n v="112"/>
    <n v="29"/>
    <n v="0"/>
    <n v="113"/>
    <x v="9"/>
    <x v="4"/>
    <n v="1"/>
  </r>
  <r>
    <x v="9"/>
    <x v="0"/>
    <n v="1"/>
    <n v="50"/>
    <n v="7"/>
    <n v="265"/>
    <n v="42.2"/>
    <n v="10"/>
    <n v="201"/>
    <x v="33"/>
    <x v="4"/>
    <n v="1"/>
  </r>
  <r>
    <x v="8"/>
    <x v="9"/>
    <n v="1"/>
    <n v="39.4"/>
    <n v="10"/>
    <n v="190"/>
    <n v="34.6"/>
    <n v="5"/>
    <n v="191"/>
    <x v="48"/>
    <x v="8"/>
    <n v="1"/>
  </r>
  <r>
    <x v="6"/>
    <x v="7"/>
    <n v="1"/>
    <n v="44.3"/>
    <n v="10"/>
    <n v="192"/>
    <n v="45.2"/>
    <n v="10"/>
    <n v="133"/>
    <x v="19"/>
    <x v="5"/>
    <n v="1"/>
  </r>
  <r>
    <x v="12"/>
    <x v="10"/>
    <n v="1"/>
    <n v="50"/>
    <n v="3"/>
    <n v="326"/>
    <n v="49.5"/>
    <n v="7"/>
    <n v="329"/>
    <x v="23"/>
    <x v="5"/>
    <n v="1"/>
  </r>
  <r>
    <x v="9"/>
    <x v="6"/>
    <n v="1"/>
    <n v="50"/>
    <n v="9"/>
    <n v="205"/>
    <n v="49.5"/>
    <n v="7"/>
    <n v="206"/>
    <x v="1"/>
    <x v="7"/>
    <n v="1"/>
  </r>
  <r>
    <x v="9"/>
    <x v="0"/>
    <n v="1"/>
    <n v="50"/>
    <n v="5"/>
    <n v="278"/>
    <n v="43.5"/>
    <n v="10"/>
    <n v="204"/>
    <x v="13"/>
    <x v="4"/>
    <n v="1"/>
  </r>
  <r>
    <x v="14"/>
    <x v="14"/>
    <n v="1"/>
    <n v="50"/>
    <n v="8"/>
    <n v="199"/>
    <n v="33.5"/>
    <n v="3"/>
    <n v="203"/>
    <x v="5"/>
    <x v="14"/>
    <n v="1"/>
  </r>
  <r>
    <x v="6"/>
    <x v="6"/>
    <n v="1"/>
    <n v="50"/>
    <n v="5"/>
    <n v="225"/>
    <n v="46.4"/>
    <n v="5"/>
    <n v="226"/>
    <x v="13"/>
    <x v="7"/>
    <n v="1"/>
  </r>
  <r>
    <x v="4"/>
    <x v="3"/>
    <n v="1"/>
    <n v="50"/>
    <n v="7"/>
    <n v="263"/>
    <n v="50"/>
    <n v="8"/>
    <n v="224"/>
    <x v="27"/>
    <x v="8"/>
    <n v="1"/>
  </r>
  <r>
    <x v="8"/>
    <x v="4"/>
    <n v="1"/>
    <n v="50"/>
    <n v="7"/>
    <n v="255"/>
    <n v="48.1"/>
    <n v="4"/>
    <n v="259"/>
    <x v="39"/>
    <x v="3"/>
    <n v="1"/>
  </r>
  <r>
    <x v="3"/>
    <x v="3"/>
    <n v="1"/>
    <n v="50"/>
    <n v="2"/>
    <n v="376"/>
    <n v="33.1"/>
    <n v="10"/>
    <n v="202"/>
    <x v="28"/>
    <x v="3"/>
    <n v="1"/>
  </r>
  <r>
    <x v="6"/>
    <x v="5"/>
    <n v="1"/>
    <n v="49.4"/>
    <n v="10"/>
    <n v="196"/>
    <n v="49.1"/>
    <n v="10"/>
    <n v="196"/>
    <x v="28"/>
    <x v="0"/>
    <n v="1"/>
  </r>
  <r>
    <x v="0"/>
    <x v="4"/>
    <n v="1"/>
    <n v="45"/>
    <n v="6"/>
    <n v="241"/>
    <n v="44.3"/>
    <n v="8"/>
    <n v="242"/>
    <x v="30"/>
    <x v="3"/>
    <n v="1"/>
  </r>
  <r>
    <x v="9"/>
    <x v="5"/>
    <n v="1"/>
    <n v="50"/>
    <n v="8"/>
    <n v="206"/>
    <n v="49.1"/>
    <n v="10"/>
    <n v="177"/>
    <x v="13"/>
    <x v="4"/>
    <n v="1"/>
  </r>
  <r>
    <x v="12"/>
    <x v="0"/>
    <n v="1"/>
    <n v="50"/>
    <n v="6"/>
    <n v="297"/>
    <n v="39.5"/>
    <n v="10"/>
    <n v="173"/>
    <x v="23"/>
    <x v="11"/>
    <n v="1"/>
  </r>
  <r>
    <x v="6"/>
    <x v="9"/>
    <n v="1"/>
    <n v="50"/>
    <n v="8"/>
    <n v="176"/>
    <n v="32.5"/>
    <n v="3"/>
    <n v="177"/>
    <x v="36"/>
    <x v="8"/>
    <n v="1"/>
  </r>
  <r>
    <x v="2"/>
    <x v="4"/>
    <n v="1"/>
    <n v="46"/>
    <n v="10"/>
    <n v="183"/>
    <n v="35.299999999999997"/>
    <n v="3"/>
    <n v="187"/>
    <x v="5"/>
    <x v="3"/>
    <n v="1"/>
  </r>
  <r>
    <x v="6"/>
    <x v="6"/>
    <n v="1"/>
    <n v="50"/>
    <n v="8"/>
    <n v="247"/>
    <n v="48"/>
    <n v="6"/>
    <n v="252"/>
    <x v="25"/>
    <x v="7"/>
    <n v="1"/>
  </r>
  <r>
    <x v="1"/>
    <x v="12"/>
    <n v="1"/>
    <n v="50"/>
    <n v="6"/>
    <n v="234"/>
    <n v="49.5"/>
    <n v="9"/>
    <n v="235"/>
    <x v="3"/>
    <x v="15"/>
    <n v="1"/>
  </r>
  <r>
    <x v="10"/>
    <x v="10"/>
    <n v="1"/>
    <n v="46"/>
    <n v="4"/>
    <n v="241"/>
    <n v="46"/>
    <n v="7"/>
    <n v="194"/>
    <x v="35"/>
    <x v="9"/>
    <n v="1"/>
  </r>
  <r>
    <x v="0"/>
    <x v="3"/>
    <n v="1"/>
    <n v="48.5"/>
    <n v="10"/>
    <n v="220"/>
    <n v="49"/>
    <n v="9"/>
    <n v="204"/>
    <x v="0"/>
    <x v="0"/>
    <n v="1"/>
  </r>
  <r>
    <x v="10"/>
    <x v="4"/>
    <n v="1"/>
    <n v="50"/>
    <n v="10"/>
    <n v="173"/>
    <n v="39.4"/>
    <n v="5"/>
    <n v="174"/>
    <x v="13"/>
    <x v="3"/>
    <n v="1"/>
  </r>
  <r>
    <x v="4"/>
    <x v="5"/>
    <n v="1"/>
    <n v="50"/>
    <n v="5"/>
    <n v="213"/>
    <n v="47.3"/>
    <n v="7"/>
    <n v="214"/>
    <x v="13"/>
    <x v="0"/>
    <n v="1"/>
  </r>
  <r>
    <x v="2"/>
    <x v="5"/>
    <n v="1"/>
    <n v="50"/>
    <n v="6"/>
    <n v="290"/>
    <n v="48.1"/>
    <n v="10"/>
    <n v="278"/>
    <x v="6"/>
    <x v="12"/>
    <n v="1"/>
  </r>
  <r>
    <x v="13"/>
    <x v="13"/>
    <n v="1"/>
    <n v="50"/>
    <n v="7"/>
    <n v="260"/>
    <n v="50"/>
    <n v="8"/>
    <n v="235"/>
    <x v="29"/>
    <x v="13"/>
    <n v="1"/>
  </r>
  <r>
    <x v="9"/>
    <x v="5"/>
    <n v="1"/>
    <n v="50"/>
    <n v="9"/>
    <n v="224"/>
    <n v="46.4"/>
    <n v="10"/>
    <n v="203"/>
    <x v="20"/>
    <x v="4"/>
    <n v="1"/>
  </r>
  <r>
    <x v="0"/>
    <x v="4"/>
    <n v="1"/>
    <n v="50"/>
    <n v="8"/>
    <n v="286"/>
    <n v="48.4"/>
    <n v="7"/>
    <n v="288"/>
    <x v="23"/>
    <x v="3"/>
    <n v="1"/>
  </r>
  <r>
    <x v="8"/>
    <x v="3"/>
    <n v="1"/>
    <n v="35.1"/>
    <n v="10"/>
    <n v="158"/>
    <n v="18.100000000000001"/>
    <n v="0"/>
    <n v="165"/>
    <x v="29"/>
    <x v="4"/>
    <n v="1"/>
  </r>
  <r>
    <x v="2"/>
    <x v="11"/>
    <n v="1"/>
    <n v="50"/>
    <n v="8"/>
    <n v="251"/>
    <n v="48.1"/>
    <n v="10"/>
    <n v="229"/>
    <x v="19"/>
    <x v="12"/>
    <n v="1"/>
  </r>
  <r>
    <x v="6"/>
    <x v="8"/>
    <n v="1"/>
    <n v="50"/>
    <n v="7"/>
    <n v="317"/>
    <n v="33.1"/>
    <n v="10"/>
    <n v="112"/>
    <x v="21"/>
    <x v="5"/>
    <n v="1"/>
  </r>
  <r>
    <x v="0"/>
    <x v="10"/>
    <n v="1"/>
    <n v="50"/>
    <n v="9"/>
    <n v="349"/>
    <n v="49.4"/>
    <n v="10"/>
    <n v="315"/>
    <x v="13"/>
    <x v="0"/>
    <n v="1"/>
  </r>
  <r>
    <x v="8"/>
    <x v="2"/>
    <n v="1"/>
    <n v="50"/>
    <n v="7"/>
    <n v="281"/>
    <n v="46.4"/>
    <n v="4"/>
    <n v="283"/>
    <x v="11"/>
    <x v="2"/>
    <n v="1"/>
  </r>
  <r>
    <x v="12"/>
    <x v="14"/>
    <n v="1"/>
    <n v="49.2"/>
    <n v="10"/>
    <n v="208"/>
    <n v="49.4"/>
    <n v="8"/>
    <n v="212"/>
    <x v="25"/>
    <x v="14"/>
    <n v="1"/>
  </r>
  <r>
    <x v="12"/>
    <x v="5"/>
    <n v="1"/>
    <n v="50"/>
    <n v="5"/>
    <n v="324"/>
    <n v="45.1"/>
    <n v="10"/>
    <n v="234"/>
    <x v="26"/>
    <x v="11"/>
    <n v="1"/>
  </r>
  <r>
    <x v="7"/>
    <x v="11"/>
    <n v="1"/>
    <n v="50"/>
    <n v="7"/>
    <n v="185"/>
    <n v="39.5"/>
    <n v="2"/>
    <n v="186"/>
    <x v="29"/>
    <x v="11"/>
    <n v="1"/>
  </r>
  <r>
    <x v="10"/>
    <x v="4"/>
    <n v="1"/>
    <n v="50"/>
    <n v="9"/>
    <n v="283"/>
    <n v="47.4"/>
    <n v="10"/>
    <n v="240"/>
    <x v="6"/>
    <x v="9"/>
    <n v="1"/>
  </r>
  <r>
    <x v="0"/>
    <x v="10"/>
    <n v="1"/>
    <n v="38"/>
    <n v="8"/>
    <n v="160"/>
    <n v="23"/>
    <n v="2"/>
    <n v="103"/>
    <x v="7"/>
    <x v="0"/>
    <n v="1"/>
  </r>
  <r>
    <x v="4"/>
    <x v="0"/>
    <n v="1"/>
    <n v="50"/>
    <n v="6"/>
    <n v="303"/>
    <n v="43.4"/>
    <n v="10"/>
    <n v="220"/>
    <x v="28"/>
    <x v="8"/>
    <n v="1"/>
  </r>
  <r>
    <x v="4"/>
    <x v="3"/>
    <n v="1"/>
    <n v="50"/>
    <n v="8"/>
    <n v="244"/>
    <n v="25.2"/>
    <n v="10"/>
    <n v="94"/>
    <x v="27"/>
    <x v="8"/>
    <n v="1"/>
  </r>
  <r>
    <x v="9"/>
    <x v="6"/>
    <n v="1"/>
    <n v="40"/>
    <n v="6"/>
    <n v="199"/>
    <n v="40"/>
    <n v="9"/>
    <n v="192"/>
    <x v="27"/>
    <x v="4"/>
    <n v="1"/>
  </r>
  <r>
    <x v="9"/>
    <x v="10"/>
    <n v="1"/>
    <n v="50"/>
    <n v="7"/>
    <n v="246"/>
    <n v="49.3"/>
    <n v="7"/>
    <n v="250"/>
    <x v="23"/>
    <x v="5"/>
    <n v="1"/>
  </r>
  <r>
    <x v="8"/>
    <x v="4"/>
    <n v="1"/>
    <n v="50"/>
    <n v="7"/>
    <n v="350"/>
    <n v="48.1"/>
    <n v="7"/>
    <n v="356"/>
    <x v="26"/>
    <x v="3"/>
    <n v="1"/>
  </r>
  <r>
    <x v="4"/>
    <x v="4"/>
    <n v="1"/>
    <n v="50"/>
    <n v="8"/>
    <n v="348"/>
    <n v="49.2"/>
    <n v="10"/>
    <n v="323"/>
    <x v="25"/>
    <x v="8"/>
    <n v="1"/>
  </r>
  <r>
    <x v="9"/>
    <x v="26"/>
    <n v="1"/>
    <n v="60"/>
    <n v="5"/>
    <n v="309"/>
    <n v="60"/>
    <n v="8"/>
    <n v="128"/>
    <x v="43"/>
    <x v="4"/>
    <n v="1"/>
  </r>
  <r>
    <x v="13"/>
    <x v="8"/>
    <n v="1"/>
    <n v="50"/>
    <n v="8"/>
    <n v="227"/>
    <n v="47.4"/>
    <n v="4"/>
    <n v="228"/>
    <x v="5"/>
    <x v="10"/>
    <n v="1"/>
  </r>
  <r>
    <x v="11"/>
    <x v="20"/>
    <n v="1"/>
    <n v="50"/>
    <n v="8"/>
    <n v="208"/>
    <n v="42"/>
    <n v="8"/>
    <n v="198"/>
    <x v="21"/>
    <x v="10"/>
    <n v="1"/>
  </r>
  <r>
    <x v="4"/>
    <x v="0"/>
    <n v="1"/>
    <n v="50"/>
    <n v="3"/>
    <n v="254"/>
    <n v="50"/>
    <n v="8"/>
    <n v="170"/>
    <x v="16"/>
    <x v="8"/>
    <n v="1"/>
  </r>
  <r>
    <x v="3"/>
    <x v="9"/>
    <n v="1"/>
    <n v="49.4"/>
    <n v="10"/>
    <n v="175"/>
    <n v="39.200000000000003"/>
    <n v="1"/>
    <n v="177"/>
    <x v="22"/>
    <x v="8"/>
    <n v="1"/>
  </r>
  <r>
    <x v="9"/>
    <x v="15"/>
    <n v="1"/>
    <n v="47"/>
    <n v="8"/>
    <n v="276"/>
    <n v="47"/>
    <n v="9"/>
    <n v="167"/>
    <x v="13"/>
    <x v="4"/>
    <n v="1"/>
  </r>
  <r>
    <x v="9"/>
    <x v="4"/>
    <n v="1"/>
    <n v="50"/>
    <n v="9"/>
    <n v="196"/>
    <n v="46.2"/>
    <n v="6"/>
    <n v="197"/>
    <x v="35"/>
    <x v="3"/>
    <n v="1"/>
  </r>
  <r>
    <x v="8"/>
    <x v="3"/>
    <n v="1"/>
    <n v="43.1"/>
    <n v="10"/>
    <n v="146"/>
    <n v="27.1"/>
    <n v="6"/>
    <n v="147"/>
    <x v="4"/>
    <x v="4"/>
    <n v="1"/>
  </r>
  <r>
    <x v="0"/>
    <x v="4"/>
    <n v="1"/>
    <n v="44"/>
    <n v="6"/>
    <n v="208"/>
    <n v="41.3"/>
    <n v="4"/>
    <n v="209"/>
    <x v="42"/>
    <x v="3"/>
    <n v="1"/>
  </r>
  <r>
    <x v="16"/>
    <x v="8"/>
    <n v="1"/>
    <n v="46.4"/>
    <n v="10"/>
    <n v="167"/>
    <n v="36.200000000000003"/>
    <n v="9"/>
    <n v="169"/>
    <x v="1"/>
    <x v="10"/>
    <n v="1"/>
  </r>
  <r>
    <x v="3"/>
    <x v="7"/>
    <n v="1"/>
    <n v="50"/>
    <n v="7"/>
    <n v="288"/>
    <n v="49.3"/>
    <n v="8"/>
    <n v="289"/>
    <x v="5"/>
    <x v="9"/>
    <n v="1"/>
  </r>
  <r>
    <x v="12"/>
    <x v="0"/>
    <n v="1"/>
    <n v="50"/>
    <n v="7"/>
    <n v="281"/>
    <n v="42.1"/>
    <n v="10"/>
    <n v="194"/>
    <x v="23"/>
    <x v="11"/>
    <n v="1"/>
  </r>
  <r>
    <x v="5"/>
    <x v="9"/>
    <n v="1"/>
    <n v="50"/>
    <n v="6"/>
    <n v="267"/>
    <n v="47.5"/>
    <n v="2"/>
    <n v="271"/>
    <x v="36"/>
    <x v="8"/>
    <n v="1"/>
  </r>
  <r>
    <x v="0"/>
    <x v="10"/>
    <n v="1"/>
    <n v="50"/>
    <n v="10"/>
    <n v="189"/>
    <n v="46.4"/>
    <n v="2"/>
    <n v="193"/>
    <x v="13"/>
    <x v="5"/>
    <n v="1"/>
  </r>
  <r>
    <x v="2"/>
    <x v="2"/>
    <n v="1"/>
    <n v="50"/>
    <n v="6"/>
    <n v="226"/>
    <n v="47"/>
    <n v="5"/>
    <n v="229"/>
    <x v="24"/>
    <x v="2"/>
    <n v="1"/>
  </r>
  <r>
    <x v="5"/>
    <x v="4"/>
    <n v="1"/>
    <n v="50"/>
    <n v="6"/>
    <n v="226"/>
    <n v="49.1"/>
    <n v="4"/>
    <n v="227"/>
    <x v="1"/>
    <x v="3"/>
    <n v="1"/>
  </r>
  <r>
    <x v="8"/>
    <x v="9"/>
    <n v="1"/>
    <n v="50"/>
    <n v="6"/>
    <n v="333"/>
    <n v="49.2"/>
    <n v="8"/>
    <n v="334"/>
    <x v="21"/>
    <x v="8"/>
    <n v="1"/>
  </r>
  <r>
    <x v="10"/>
    <x v="3"/>
    <n v="1"/>
    <n v="50"/>
    <n v="9"/>
    <n v="293"/>
    <n v="35"/>
    <n v="5"/>
    <n v="211"/>
    <x v="4"/>
    <x v="9"/>
    <n v="1"/>
  </r>
  <r>
    <x v="0"/>
    <x v="4"/>
    <n v="1"/>
    <n v="50"/>
    <n v="9"/>
    <n v="228"/>
    <n v="50"/>
    <n v="9"/>
    <n v="203"/>
    <x v="12"/>
    <x v="0"/>
    <n v="1"/>
  </r>
  <r>
    <x v="4"/>
    <x v="6"/>
    <n v="1"/>
    <n v="46"/>
    <n v="10"/>
    <n v="212"/>
    <n v="49.1"/>
    <n v="9"/>
    <n v="214"/>
    <x v="3"/>
    <x v="7"/>
    <n v="1"/>
  </r>
  <r>
    <x v="8"/>
    <x v="3"/>
    <n v="1"/>
    <n v="50"/>
    <n v="5"/>
    <n v="296"/>
    <n v="48.5"/>
    <n v="6"/>
    <n v="297"/>
    <x v="38"/>
    <x v="4"/>
    <n v="1"/>
  </r>
  <r>
    <x v="3"/>
    <x v="3"/>
    <n v="1"/>
    <n v="50"/>
    <n v="6"/>
    <n v="269"/>
    <n v="23.1"/>
    <n v="10"/>
    <n v="79"/>
    <x v="25"/>
    <x v="3"/>
    <n v="1"/>
  </r>
  <r>
    <x v="2"/>
    <x v="11"/>
    <n v="1"/>
    <n v="50"/>
    <n v="9"/>
    <n v="221"/>
    <n v="49"/>
    <n v="9"/>
    <n v="222"/>
    <x v="4"/>
    <x v="11"/>
    <n v="1"/>
  </r>
  <r>
    <x v="6"/>
    <x v="4"/>
    <n v="1"/>
    <n v="46"/>
    <n v="8"/>
    <n v="212"/>
    <n v="37.1"/>
    <n v="2"/>
    <n v="213"/>
    <x v="11"/>
    <x v="3"/>
    <n v="1"/>
  </r>
  <r>
    <x v="10"/>
    <x v="6"/>
    <n v="1"/>
    <n v="50"/>
    <n v="5"/>
    <n v="278"/>
    <n v="46"/>
    <n v="10"/>
    <n v="217"/>
    <x v="1"/>
    <x v="9"/>
    <n v="1"/>
  </r>
  <r>
    <x v="3"/>
    <x v="11"/>
    <n v="1"/>
    <n v="49"/>
    <n v="8"/>
    <n v="284"/>
    <n v="49"/>
    <n v="9"/>
    <n v="238"/>
    <x v="1"/>
    <x v="3"/>
    <n v="1"/>
  </r>
  <r>
    <x v="3"/>
    <x v="5"/>
    <n v="1"/>
    <n v="50"/>
    <n v="9"/>
    <n v="291"/>
    <n v="19"/>
    <n v="6"/>
    <n v="132"/>
    <x v="24"/>
    <x v="3"/>
    <n v="1"/>
  </r>
  <r>
    <x v="2"/>
    <x v="14"/>
    <n v="1"/>
    <n v="32.4"/>
    <n v="10"/>
    <n v="129"/>
    <n v="29.3"/>
    <n v="10"/>
    <n v="126"/>
    <x v="26"/>
    <x v="12"/>
    <n v="1"/>
  </r>
  <r>
    <x v="8"/>
    <x v="3"/>
    <n v="1"/>
    <n v="60"/>
    <n v="8"/>
    <n v="221"/>
    <n v="60"/>
    <n v="9"/>
    <n v="212"/>
    <x v="10"/>
    <x v="7"/>
    <n v="1"/>
  </r>
  <r>
    <x v="9"/>
    <x v="9"/>
    <n v="1"/>
    <n v="44"/>
    <n v="5"/>
    <n v="176"/>
    <n v="33.200000000000003"/>
    <n v="5"/>
    <n v="177"/>
    <x v="35"/>
    <x v="8"/>
    <n v="1"/>
  </r>
  <r>
    <x v="9"/>
    <x v="0"/>
    <n v="1"/>
    <n v="50"/>
    <n v="8"/>
    <n v="264"/>
    <n v="47.5"/>
    <n v="4"/>
    <n v="268"/>
    <x v="33"/>
    <x v="12"/>
    <n v="1"/>
  </r>
  <r>
    <x v="10"/>
    <x v="5"/>
    <n v="1"/>
    <n v="50"/>
    <n v="8"/>
    <n v="268"/>
    <n v="50"/>
    <n v="8"/>
    <n v="222"/>
    <x v="32"/>
    <x v="9"/>
    <n v="1"/>
  </r>
  <r>
    <x v="8"/>
    <x v="3"/>
    <n v="1"/>
    <n v="50"/>
    <n v="6"/>
    <n v="287"/>
    <n v="46.3"/>
    <n v="10"/>
    <n v="253"/>
    <x v="5"/>
    <x v="7"/>
    <n v="1"/>
  </r>
  <r>
    <x v="10"/>
    <x v="16"/>
    <n v="1"/>
    <n v="50"/>
    <n v="8"/>
    <n v="257"/>
    <n v="46.2"/>
    <n v="10"/>
    <n v="205"/>
    <x v="6"/>
    <x v="9"/>
    <n v="1"/>
  </r>
  <r>
    <x v="0"/>
    <x v="6"/>
    <n v="1"/>
    <n v="50"/>
    <n v="7"/>
    <n v="292"/>
    <n v="41.3"/>
    <n v="10"/>
    <n v="202"/>
    <x v="23"/>
    <x v="0"/>
    <n v="1"/>
  </r>
  <r>
    <x v="10"/>
    <x v="4"/>
    <n v="1"/>
    <n v="45"/>
    <n v="8"/>
    <n v="333"/>
    <n v="45"/>
    <n v="5"/>
    <n v="229"/>
    <x v="38"/>
    <x v="9"/>
    <n v="1"/>
  </r>
  <r>
    <x v="12"/>
    <x v="0"/>
    <n v="1"/>
    <n v="48.1"/>
    <n v="10"/>
    <n v="215"/>
    <n v="49.1"/>
    <n v="3"/>
    <n v="219"/>
    <x v="0"/>
    <x v="12"/>
    <n v="1"/>
  </r>
  <r>
    <x v="0"/>
    <x v="9"/>
    <n v="1"/>
    <n v="49.3"/>
    <n v="10"/>
    <n v="154"/>
    <n v="36.5"/>
    <n v="1"/>
    <n v="158"/>
    <x v="16"/>
    <x v="8"/>
    <n v="1"/>
  </r>
  <r>
    <x v="6"/>
    <x v="3"/>
    <n v="1"/>
    <n v="43.1"/>
    <n v="10"/>
    <n v="116"/>
    <n v="27.3"/>
    <n v="3"/>
    <n v="117"/>
    <x v="2"/>
    <x v="4"/>
    <n v="1"/>
  </r>
  <r>
    <x v="9"/>
    <x v="5"/>
    <n v="1"/>
    <n v="50"/>
    <n v="5"/>
    <n v="242"/>
    <n v="44.4"/>
    <n v="10"/>
    <n v="201"/>
    <x v="41"/>
    <x v="4"/>
    <n v="1"/>
  </r>
  <r>
    <x v="8"/>
    <x v="4"/>
    <n v="1"/>
    <n v="49.3"/>
    <n v="10"/>
    <n v="206"/>
    <n v="30.3"/>
    <n v="1"/>
    <n v="212"/>
    <x v="23"/>
    <x v="3"/>
    <n v="1"/>
  </r>
  <r>
    <x v="10"/>
    <x v="0"/>
    <n v="1"/>
    <n v="50"/>
    <n v="9"/>
    <n v="286"/>
    <n v="44.3"/>
    <n v="10"/>
    <n v="176"/>
    <x v="1"/>
    <x v="9"/>
    <n v="1"/>
  </r>
  <r>
    <x v="3"/>
    <x v="5"/>
    <n v="1"/>
    <n v="29"/>
    <n v="5"/>
    <n v="195"/>
    <n v="19"/>
    <n v="2"/>
    <n v="154"/>
    <x v="29"/>
    <x v="3"/>
    <n v="1"/>
  </r>
  <r>
    <x v="6"/>
    <x v="0"/>
    <n v="1"/>
    <n v="50"/>
    <n v="4"/>
    <n v="254"/>
    <n v="50"/>
    <n v="7"/>
    <n v="201"/>
    <x v="22"/>
    <x v="5"/>
    <n v="1"/>
  </r>
  <r>
    <x v="4"/>
    <x v="4"/>
    <n v="1"/>
    <n v="48.1"/>
    <n v="10"/>
    <n v="213"/>
    <n v="43.5"/>
    <n v="10"/>
    <n v="195"/>
    <x v="20"/>
    <x v="8"/>
    <n v="1"/>
  </r>
  <r>
    <x v="8"/>
    <x v="9"/>
    <n v="1"/>
    <n v="50"/>
    <n v="4"/>
    <n v="282"/>
    <n v="50"/>
    <n v="6"/>
    <n v="275"/>
    <x v="28"/>
    <x v="7"/>
    <n v="1"/>
  </r>
  <r>
    <x v="8"/>
    <x v="7"/>
    <n v="1"/>
    <n v="50"/>
    <n v="8"/>
    <n v="208"/>
    <n v="47.3"/>
    <n v="2"/>
    <n v="209"/>
    <x v="37"/>
    <x v="9"/>
    <n v="1"/>
  </r>
  <r>
    <x v="0"/>
    <x v="9"/>
    <n v="1"/>
    <n v="49.5"/>
    <n v="10"/>
    <n v="245"/>
    <n v="50"/>
    <n v="5"/>
    <n v="244"/>
    <x v="12"/>
    <x v="0"/>
    <n v="1"/>
  </r>
  <r>
    <x v="6"/>
    <x v="0"/>
    <n v="1"/>
    <n v="50"/>
    <n v="10"/>
    <n v="187"/>
    <n v="31.4"/>
    <n v="10"/>
    <n v="94"/>
    <x v="24"/>
    <x v="5"/>
    <n v="1"/>
  </r>
  <r>
    <x v="10"/>
    <x v="9"/>
    <n v="1"/>
    <n v="50"/>
    <n v="10"/>
    <n v="189"/>
    <n v="43.1"/>
    <n v="7"/>
    <n v="168"/>
    <x v="31"/>
    <x v="9"/>
    <n v="1"/>
  </r>
  <r>
    <x v="2"/>
    <x v="10"/>
    <n v="1"/>
    <n v="50"/>
    <n v="9"/>
    <n v="222"/>
    <n v="43.3"/>
    <n v="9"/>
    <n v="148"/>
    <x v="14"/>
    <x v="12"/>
    <n v="1"/>
  </r>
  <r>
    <x v="6"/>
    <x v="14"/>
    <n v="1"/>
    <n v="50"/>
    <n v="8"/>
    <n v="248"/>
    <n v="47.2"/>
    <n v="10"/>
    <n v="176"/>
    <x v="23"/>
    <x v="5"/>
    <n v="1"/>
  </r>
  <r>
    <x v="10"/>
    <x v="3"/>
    <n v="1"/>
    <n v="50"/>
    <n v="7"/>
    <n v="203"/>
    <n v="49.4"/>
    <n v="9"/>
    <n v="207"/>
    <x v="37"/>
    <x v="4"/>
    <n v="1"/>
  </r>
  <r>
    <x v="10"/>
    <x v="3"/>
    <n v="1"/>
    <n v="50"/>
    <n v="7"/>
    <n v="238"/>
    <n v="49.5"/>
    <n v="6"/>
    <n v="239"/>
    <x v="13"/>
    <x v="4"/>
    <n v="1"/>
  </r>
  <r>
    <x v="8"/>
    <x v="7"/>
    <n v="1"/>
    <n v="41.3"/>
    <n v="10"/>
    <n v="117"/>
    <n v="14.4"/>
    <n v="2"/>
    <n v="117"/>
    <x v="4"/>
    <x v="9"/>
    <n v="1"/>
  </r>
  <r>
    <x v="12"/>
    <x v="3"/>
    <n v="1"/>
    <n v="50"/>
    <n v="9"/>
    <n v="236"/>
    <n v="41.2"/>
    <n v="2"/>
    <n v="239"/>
    <x v="25"/>
    <x v="4"/>
    <n v="1"/>
  </r>
  <r>
    <x v="5"/>
    <x v="9"/>
    <n v="1"/>
    <n v="50"/>
    <n v="6"/>
    <n v="227"/>
    <n v="49.1"/>
    <n v="10"/>
    <n v="201"/>
    <x v="16"/>
    <x v="2"/>
    <n v="1"/>
  </r>
  <r>
    <x v="10"/>
    <x v="0"/>
    <n v="1"/>
    <n v="50"/>
    <n v="9"/>
    <n v="245"/>
    <n v="31.5"/>
    <n v="10"/>
    <n v="104"/>
    <x v="3"/>
    <x v="9"/>
    <n v="1"/>
  </r>
  <r>
    <x v="5"/>
    <x v="0"/>
    <n v="1"/>
    <n v="50"/>
    <n v="6"/>
    <n v="329"/>
    <n v="50"/>
    <n v="7"/>
    <n v="198"/>
    <x v="19"/>
    <x v="2"/>
    <n v="1"/>
  </r>
  <r>
    <x v="4"/>
    <x v="2"/>
    <n v="1"/>
    <n v="50"/>
    <n v="7"/>
    <n v="283"/>
    <n v="50"/>
    <n v="5"/>
    <n v="250"/>
    <x v="36"/>
    <x v="8"/>
    <n v="1"/>
  </r>
  <r>
    <x v="11"/>
    <x v="4"/>
    <n v="1"/>
    <n v="50"/>
    <n v="6"/>
    <n v="225"/>
    <n v="47.5"/>
    <n v="4"/>
    <n v="226"/>
    <x v="2"/>
    <x v="3"/>
    <n v="1"/>
  </r>
  <r>
    <x v="9"/>
    <x v="2"/>
    <n v="1"/>
    <n v="50"/>
    <n v="8"/>
    <n v="279"/>
    <n v="49.1"/>
    <n v="10"/>
    <n v="252"/>
    <x v="5"/>
    <x v="4"/>
    <n v="1"/>
  </r>
  <r>
    <x v="0"/>
    <x v="6"/>
    <n v="1"/>
    <n v="49.4"/>
    <n v="10"/>
    <n v="229"/>
    <n v="47.4"/>
    <n v="10"/>
    <n v="206"/>
    <x v="36"/>
    <x v="0"/>
    <n v="1"/>
  </r>
  <r>
    <x v="9"/>
    <x v="4"/>
    <n v="1"/>
    <n v="46.4"/>
    <n v="10"/>
    <n v="200"/>
    <n v="39.4"/>
    <n v="10"/>
    <n v="133"/>
    <x v="0"/>
    <x v="4"/>
    <n v="1"/>
  </r>
  <r>
    <x v="14"/>
    <x v="11"/>
    <n v="1"/>
    <n v="50"/>
    <n v="8"/>
    <n v="318"/>
    <n v="48.1"/>
    <n v="4"/>
    <n v="322"/>
    <x v="18"/>
    <x v="11"/>
    <n v="1"/>
  </r>
  <r>
    <x v="10"/>
    <x v="4"/>
    <n v="1"/>
    <n v="27"/>
    <n v="7"/>
    <n v="186"/>
    <n v="21.5"/>
    <n v="4"/>
    <n v="159"/>
    <x v="4"/>
    <x v="9"/>
    <n v="1"/>
  </r>
  <r>
    <x v="9"/>
    <x v="4"/>
    <n v="1"/>
    <n v="49"/>
    <n v="10"/>
    <n v="243"/>
    <n v="43"/>
    <n v="3"/>
    <n v="245"/>
    <x v="17"/>
    <x v="3"/>
    <n v="1"/>
  </r>
  <r>
    <x v="12"/>
    <x v="0"/>
    <n v="1"/>
    <n v="50"/>
    <n v="6"/>
    <n v="253"/>
    <n v="38.200000000000003"/>
    <n v="9"/>
    <n v="160"/>
    <x v="21"/>
    <x v="11"/>
    <n v="1"/>
  </r>
  <r>
    <x v="6"/>
    <x v="6"/>
    <n v="1"/>
    <n v="50"/>
    <n v="9"/>
    <n v="148"/>
    <n v="43.2"/>
    <n v="6"/>
    <n v="149"/>
    <x v="39"/>
    <x v="7"/>
    <n v="1"/>
  </r>
  <r>
    <x v="5"/>
    <x v="10"/>
    <n v="1"/>
    <n v="50"/>
    <n v="2"/>
    <n v="266"/>
    <n v="49.1"/>
    <n v="5"/>
    <n v="267"/>
    <x v="17"/>
    <x v="5"/>
    <n v="1"/>
  </r>
  <r>
    <x v="9"/>
    <x v="9"/>
    <n v="1"/>
    <n v="50"/>
    <n v="7"/>
    <n v="212"/>
    <n v="38.200000000000003"/>
    <n v="3"/>
    <n v="215"/>
    <x v="11"/>
    <x v="8"/>
    <n v="1"/>
  </r>
  <r>
    <x v="11"/>
    <x v="0"/>
    <n v="1"/>
    <n v="50"/>
    <n v="8"/>
    <n v="249"/>
    <n v="46.3"/>
    <n v="4"/>
    <n v="244"/>
    <x v="24"/>
    <x v="10"/>
    <n v="1"/>
  </r>
  <r>
    <x v="4"/>
    <x v="10"/>
    <n v="1"/>
    <n v="50"/>
    <n v="8"/>
    <n v="244"/>
    <n v="47.2"/>
    <n v="10"/>
    <n v="157"/>
    <x v="34"/>
    <x v="8"/>
    <n v="1"/>
  </r>
  <r>
    <x v="4"/>
    <x v="6"/>
    <n v="1"/>
    <n v="50"/>
    <n v="9"/>
    <n v="252"/>
    <n v="47.3"/>
    <n v="7"/>
    <n v="253"/>
    <x v="19"/>
    <x v="7"/>
    <n v="1"/>
  </r>
  <r>
    <x v="4"/>
    <x v="7"/>
    <n v="1"/>
    <n v="50"/>
    <n v="8"/>
    <n v="247"/>
    <n v="43.3"/>
    <n v="1"/>
    <n v="249"/>
    <x v="2"/>
    <x v="9"/>
    <n v="1"/>
  </r>
  <r>
    <x v="6"/>
    <x v="6"/>
    <n v="1"/>
    <n v="50"/>
    <n v="7"/>
    <n v="175"/>
    <n v="48.2"/>
    <n v="10"/>
    <n v="132"/>
    <x v="30"/>
    <x v="5"/>
    <n v="1"/>
  </r>
  <r>
    <x v="12"/>
    <x v="10"/>
    <n v="1"/>
    <n v="50"/>
    <n v="9"/>
    <n v="223"/>
    <n v="44.3"/>
    <n v="10"/>
    <n v="161"/>
    <x v="28"/>
    <x v="11"/>
    <n v="1"/>
  </r>
  <r>
    <x v="8"/>
    <x v="3"/>
    <n v="1"/>
    <n v="55"/>
    <n v="8"/>
    <n v="206"/>
    <n v="55"/>
    <n v="8"/>
    <n v="187"/>
    <x v="15"/>
    <x v="7"/>
    <n v="1"/>
  </r>
  <r>
    <x v="6"/>
    <x v="5"/>
    <n v="1"/>
    <n v="45"/>
    <n v="10"/>
    <n v="197"/>
    <n v="33.5"/>
    <n v="10"/>
    <n v="116"/>
    <x v="7"/>
    <x v="5"/>
    <n v="1"/>
  </r>
  <r>
    <x v="5"/>
    <x v="10"/>
    <n v="1"/>
    <n v="50"/>
    <n v="5"/>
    <n v="294"/>
    <n v="46.3"/>
    <n v="10"/>
    <n v="249"/>
    <x v="1"/>
    <x v="2"/>
    <n v="1"/>
  </r>
  <r>
    <x v="12"/>
    <x v="4"/>
    <n v="1"/>
    <n v="50"/>
    <n v="7"/>
    <n v="264"/>
    <n v="40.1"/>
    <n v="1"/>
    <n v="265"/>
    <x v="26"/>
    <x v="3"/>
    <n v="1"/>
  </r>
  <r>
    <x v="6"/>
    <x v="4"/>
    <n v="1"/>
    <n v="49.3"/>
    <n v="10"/>
    <n v="267"/>
    <n v="49.5"/>
    <n v="7"/>
    <n v="271"/>
    <x v="3"/>
    <x v="3"/>
    <n v="1"/>
  </r>
  <r>
    <x v="4"/>
    <x v="3"/>
    <n v="1"/>
    <n v="50"/>
    <n v="8"/>
    <n v="232"/>
    <n v="50"/>
    <n v="8"/>
    <n v="229"/>
    <x v="32"/>
    <x v="8"/>
    <n v="1"/>
  </r>
  <r>
    <x v="6"/>
    <x v="9"/>
    <n v="1"/>
    <n v="49.3"/>
    <n v="10"/>
    <n v="212"/>
    <n v="49.2"/>
    <n v="8"/>
    <n v="213"/>
    <x v="3"/>
    <x v="8"/>
    <n v="1"/>
  </r>
  <r>
    <x v="4"/>
    <x v="11"/>
    <n v="1"/>
    <n v="50"/>
    <n v="5"/>
    <n v="250"/>
    <n v="48"/>
    <n v="10"/>
    <n v="183"/>
    <x v="20"/>
    <x v="8"/>
    <n v="1"/>
  </r>
  <r>
    <x v="11"/>
    <x v="6"/>
    <n v="1"/>
    <n v="43"/>
    <n v="10"/>
    <n v="177"/>
    <n v="33"/>
    <n v="3"/>
    <n v="178"/>
    <x v="1"/>
    <x v="7"/>
    <n v="1"/>
  </r>
  <r>
    <x v="5"/>
    <x v="9"/>
    <n v="1"/>
    <n v="50"/>
    <n v="8"/>
    <n v="170"/>
    <n v="39.1"/>
    <n v="10"/>
    <n v="125"/>
    <x v="24"/>
    <x v="2"/>
    <n v="1"/>
  </r>
  <r>
    <x v="3"/>
    <x v="6"/>
    <n v="1"/>
    <n v="48.1"/>
    <n v="10"/>
    <n v="200"/>
    <n v="46.5"/>
    <n v="7"/>
    <n v="201"/>
    <x v="18"/>
    <x v="7"/>
    <n v="1"/>
  </r>
  <r>
    <x v="7"/>
    <x v="7"/>
    <n v="1"/>
    <n v="49.2"/>
    <n v="10"/>
    <n v="202"/>
    <n v="36.4"/>
    <n v="6"/>
    <n v="205"/>
    <x v="23"/>
    <x v="9"/>
    <n v="1"/>
  </r>
  <r>
    <x v="8"/>
    <x v="7"/>
    <n v="1"/>
    <n v="50"/>
    <n v="5"/>
    <n v="269"/>
    <n v="48.1"/>
    <n v="10"/>
    <n v="235"/>
    <x v="42"/>
    <x v="7"/>
    <n v="1"/>
  </r>
  <r>
    <x v="10"/>
    <x v="6"/>
    <n v="1"/>
    <n v="50"/>
    <n v="6"/>
    <n v="289"/>
    <n v="47.4"/>
    <n v="10"/>
    <n v="263"/>
    <x v="17"/>
    <x v="9"/>
    <n v="1"/>
  </r>
  <r>
    <x v="6"/>
    <x v="4"/>
    <n v="1"/>
    <n v="33"/>
    <n v="6"/>
    <n v="192"/>
    <n v="27"/>
    <n v="10"/>
    <n v="127"/>
    <x v="12"/>
    <x v="5"/>
    <n v="1"/>
  </r>
  <r>
    <x v="10"/>
    <x v="6"/>
    <n v="1"/>
    <n v="50"/>
    <n v="8"/>
    <n v="208"/>
    <n v="13"/>
    <n v="1"/>
    <n v="26"/>
    <x v="27"/>
    <x v="9"/>
    <n v="1"/>
  </r>
  <r>
    <x v="10"/>
    <x v="2"/>
    <n v="1"/>
    <n v="49.2"/>
    <n v="10"/>
    <n v="199"/>
    <n v="41.4"/>
    <n v="3"/>
    <n v="202"/>
    <x v="0"/>
    <x v="2"/>
    <n v="1"/>
  </r>
  <r>
    <x v="4"/>
    <x v="5"/>
    <n v="1"/>
    <n v="50"/>
    <n v="10"/>
    <n v="202"/>
    <n v="39.299999999999997"/>
    <n v="2"/>
    <n v="208"/>
    <x v="28"/>
    <x v="0"/>
    <n v="1"/>
  </r>
  <r>
    <x v="0"/>
    <x v="6"/>
    <n v="1"/>
    <n v="50"/>
    <n v="7"/>
    <n v="318"/>
    <n v="48.4"/>
    <n v="10"/>
    <n v="285"/>
    <x v="20"/>
    <x v="0"/>
    <n v="1"/>
  </r>
  <r>
    <x v="5"/>
    <x v="0"/>
    <n v="1"/>
    <n v="50"/>
    <n v="5"/>
    <n v="295"/>
    <n v="50"/>
    <n v="6"/>
    <n v="250"/>
    <x v="4"/>
    <x v="2"/>
    <n v="1"/>
  </r>
  <r>
    <x v="7"/>
    <x v="9"/>
    <n v="1"/>
    <n v="30"/>
    <n v="10"/>
    <n v="91"/>
    <n v="12.2"/>
    <n v="1"/>
    <n v="92"/>
    <x v="1"/>
    <x v="8"/>
    <n v="1"/>
  </r>
  <r>
    <x v="9"/>
    <x v="5"/>
    <n v="1"/>
    <n v="49.4"/>
    <n v="10"/>
    <n v="223"/>
    <n v="42.4"/>
    <n v="10"/>
    <n v="172"/>
    <x v="30"/>
    <x v="4"/>
    <n v="1"/>
  </r>
  <r>
    <x v="2"/>
    <x v="8"/>
    <n v="1"/>
    <n v="50"/>
    <n v="3"/>
    <n v="329"/>
    <n v="39.299999999999997"/>
    <n v="10"/>
    <n v="187"/>
    <x v="4"/>
    <x v="12"/>
    <n v="1"/>
  </r>
  <r>
    <x v="12"/>
    <x v="9"/>
    <n v="1"/>
    <n v="34"/>
    <n v="10"/>
    <n v="105"/>
    <n v="22.3"/>
    <n v="2"/>
    <n v="107"/>
    <x v="2"/>
    <x v="8"/>
    <n v="1"/>
  </r>
  <r>
    <x v="12"/>
    <x v="10"/>
    <n v="1"/>
    <n v="50"/>
    <n v="8"/>
    <n v="151"/>
    <n v="29.4"/>
    <n v="4"/>
    <n v="152"/>
    <x v="14"/>
    <x v="5"/>
    <n v="1"/>
  </r>
  <r>
    <x v="4"/>
    <x v="7"/>
    <n v="1"/>
    <n v="50"/>
    <n v="8"/>
    <n v="212"/>
    <n v="45.3"/>
    <n v="4"/>
    <n v="213"/>
    <x v="34"/>
    <x v="9"/>
    <n v="1"/>
  </r>
  <r>
    <x v="9"/>
    <x v="2"/>
    <n v="1"/>
    <n v="50"/>
    <n v="9"/>
    <n v="243"/>
    <n v="49.2"/>
    <n v="6"/>
    <n v="245"/>
    <x v="19"/>
    <x v="2"/>
    <n v="1"/>
  </r>
  <r>
    <x v="2"/>
    <x v="3"/>
    <n v="1"/>
    <n v="50"/>
    <n v="8"/>
    <n v="233"/>
    <n v="50"/>
    <n v="9"/>
    <n v="233"/>
    <x v="24"/>
    <x v="4"/>
    <n v="1"/>
  </r>
  <r>
    <x v="5"/>
    <x v="7"/>
    <n v="1"/>
    <n v="50"/>
    <n v="8"/>
    <n v="258"/>
    <n v="44"/>
    <n v="4"/>
    <n v="262"/>
    <x v="20"/>
    <x v="9"/>
    <n v="1"/>
  </r>
  <r>
    <x v="2"/>
    <x v="4"/>
    <n v="1"/>
    <n v="49.5"/>
    <n v="10"/>
    <n v="234"/>
    <n v="45.3"/>
    <n v="2"/>
    <n v="238"/>
    <x v="32"/>
    <x v="3"/>
    <n v="1"/>
  </r>
  <r>
    <x v="5"/>
    <x v="10"/>
    <n v="1"/>
    <n v="50"/>
    <n v="9"/>
    <n v="233"/>
    <n v="46.3"/>
    <n v="10"/>
    <n v="219"/>
    <x v="1"/>
    <x v="2"/>
    <n v="1"/>
  </r>
  <r>
    <x v="4"/>
    <x v="6"/>
    <n v="1"/>
    <n v="50"/>
    <n v="9"/>
    <n v="277"/>
    <n v="40.200000000000003"/>
    <n v="4"/>
    <n v="240"/>
    <x v="26"/>
    <x v="8"/>
    <n v="1"/>
  </r>
  <r>
    <x v="4"/>
    <x v="10"/>
    <n v="1"/>
    <n v="50"/>
    <n v="9"/>
    <n v="239"/>
    <n v="45.4"/>
    <n v="10"/>
    <n v="208"/>
    <x v="19"/>
    <x v="8"/>
    <n v="1"/>
  </r>
  <r>
    <x v="8"/>
    <x v="10"/>
    <n v="1"/>
    <n v="55"/>
    <n v="8"/>
    <n v="295"/>
    <n v="49.4"/>
    <n v="10"/>
    <n v="222"/>
    <x v="31"/>
    <x v="7"/>
    <n v="1"/>
  </r>
  <r>
    <x v="0"/>
    <x v="3"/>
    <n v="1"/>
    <n v="50"/>
    <n v="7"/>
    <n v="272"/>
    <n v="45.3"/>
    <n v="10"/>
    <n v="225"/>
    <x v="2"/>
    <x v="0"/>
    <n v="1"/>
  </r>
  <r>
    <x v="6"/>
    <x v="3"/>
    <n v="1"/>
    <n v="50"/>
    <n v="9"/>
    <n v="203"/>
    <n v="48.1"/>
    <n v="10"/>
    <n v="181"/>
    <x v="2"/>
    <x v="5"/>
    <n v="1"/>
  </r>
  <r>
    <x v="5"/>
    <x v="4"/>
    <n v="1"/>
    <n v="46.5"/>
    <n v="10"/>
    <n v="204"/>
    <n v="32.1"/>
    <n v="2"/>
    <n v="206"/>
    <x v="6"/>
    <x v="3"/>
    <n v="1"/>
  </r>
  <r>
    <x v="3"/>
    <x v="9"/>
    <n v="1"/>
    <n v="45"/>
    <n v="10"/>
    <n v="194"/>
    <n v="7.2"/>
    <n v="3"/>
    <n v="51"/>
    <x v="29"/>
    <x v="3"/>
    <n v="1"/>
  </r>
  <r>
    <x v="6"/>
    <x v="9"/>
    <n v="1"/>
    <n v="46.2"/>
    <n v="10"/>
    <n v="207"/>
    <n v="45.1"/>
    <n v="4"/>
    <n v="208"/>
    <x v="4"/>
    <x v="8"/>
    <n v="1"/>
  </r>
  <r>
    <x v="7"/>
    <x v="7"/>
    <n v="1"/>
    <n v="50"/>
    <n v="10"/>
    <n v="219"/>
    <n v="44"/>
    <n v="4"/>
    <n v="213"/>
    <x v="3"/>
    <x v="6"/>
    <n v="1"/>
  </r>
  <r>
    <x v="0"/>
    <x v="11"/>
    <n v="1"/>
    <n v="50"/>
    <n v="10"/>
    <n v="221"/>
    <n v="41.1"/>
    <n v="9"/>
    <n v="142"/>
    <x v="6"/>
    <x v="0"/>
    <n v="1"/>
  </r>
  <r>
    <x v="9"/>
    <x v="4"/>
    <n v="1"/>
    <n v="48.5"/>
    <n v="10"/>
    <n v="288"/>
    <n v="29.3"/>
    <n v="10"/>
    <n v="88"/>
    <x v="3"/>
    <x v="4"/>
    <n v="1"/>
  </r>
  <r>
    <x v="4"/>
    <x v="4"/>
    <n v="1"/>
    <n v="50"/>
    <n v="8"/>
    <n v="317"/>
    <n v="50"/>
    <n v="7"/>
    <n v="299"/>
    <x v="1"/>
    <x v="8"/>
    <n v="1"/>
  </r>
  <r>
    <x v="16"/>
    <x v="11"/>
    <n v="1"/>
    <n v="21"/>
    <n v="9"/>
    <n v="94"/>
    <n v="17.3"/>
    <n v="3"/>
    <n v="96"/>
    <x v="1"/>
    <x v="11"/>
    <n v="1"/>
  </r>
  <r>
    <x v="8"/>
    <x v="10"/>
    <n v="1"/>
    <n v="49.2"/>
    <n v="10"/>
    <n v="202"/>
    <n v="7"/>
    <n v="1"/>
    <n v="46"/>
    <x v="20"/>
    <x v="7"/>
    <n v="1"/>
  </r>
  <r>
    <x v="5"/>
    <x v="7"/>
    <n v="1"/>
    <n v="50"/>
    <n v="6"/>
    <n v="185"/>
    <n v="44.3"/>
    <n v="1"/>
    <n v="188"/>
    <x v="32"/>
    <x v="9"/>
    <n v="1"/>
  </r>
  <r>
    <x v="3"/>
    <x v="5"/>
    <n v="1"/>
    <n v="50"/>
    <n v="8"/>
    <n v="205"/>
    <n v="46.4"/>
    <n v="3"/>
    <n v="206"/>
    <x v="28"/>
    <x v="0"/>
    <n v="1"/>
  </r>
  <r>
    <x v="4"/>
    <x v="2"/>
    <n v="1"/>
    <n v="50"/>
    <n v="7"/>
    <n v="286"/>
    <n v="33.1"/>
    <n v="10"/>
    <n v="145"/>
    <x v="4"/>
    <x v="8"/>
    <n v="1"/>
  </r>
  <r>
    <x v="23"/>
    <x v="18"/>
    <n v="1"/>
    <n v="45.5"/>
    <n v="10"/>
    <n v="201"/>
    <n v="48.1"/>
    <n v="10"/>
    <n v="187"/>
    <x v="25"/>
    <x v="19"/>
    <n v="1"/>
  </r>
  <r>
    <x v="8"/>
    <x v="0"/>
    <n v="1"/>
    <n v="45.5"/>
    <n v="10"/>
    <n v="152"/>
    <n v="43.5"/>
    <n v="8"/>
    <n v="153"/>
    <x v="13"/>
    <x v="12"/>
    <n v="1"/>
  </r>
  <r>
    <x v="8"/>
    <x v="5"/>
    <n v="1"/>
    <n v="49.3"/>
    <n v="10"/>
    <n v="247"/>
    <n v="49.3"/>
    <n v="10"/>
    <n v="211"/>
    <x v="11"/>
    <x v="7"/>
    <n v="1"/>
  </r>
  <r>
    <x v="10"/>
    <x v="9"/>
    <n v="1"/>
    <n v="34.4"/>
    <n v="10"/>
    <n v="139"/>
    <n v="35"/>
    <n v="8"/>
    <n v="140"/>
    <x v="15"/>
    <x v="8"/>
    <n v="1"/>
  </r>
  <r>
    <x v="6"/>
    <x v="7"/>
    <n v="1"/>
    <n v="44.4"/>
    <n v="9"/>
    <n v="160"/>
    <n v="42.2"/>
    <n v="3"/>
    <n v="161"/>
    <x v="9"/>
    <x v="9"/>
    <n v="1"/>
  </r>
  <r>
    <x v="6"/>
    <x v="6"/>
    <n v="1"/>
    <n v="50"/>
    <n v="5"/>
    <n v="323"/>
    <n v="45.5"/>
    <n v="10"/>
    <n v="233"/>
    <x v="28"/>
    <x v="5"/>
    <n v="1"/>
  </r>
  <r>
    <x v="9"/>
    <x v="2"/>
    <n v="1"/>
    <n v="50"/>
    <n v="8"/>
    <n v="225"/>
    <n v="49.4"/>
    <n v="5"/>
    <n v="226"/>
    <x v="12"/>
    <x v="2"/>
    <n v="1"/>
  </r>
  <r>
    <x v="8"/>
    <x v="5"/>
    <n v="1"/>
    <n v="50"/>
    <n v="9"/>
    <n v="278"/>
    <n v="29"/>
    <n v="5"/>
    <n v="140"/>
    <x v="6"/>
    <x v="7"/>
    <n v="1"/>
  </r>
  <r>
    <x v="2"/>
    <x v="5"/>
    <n v="1"/>
    <n v="36.4"/>
    <n v="10"/>
    <n v="136"/>
    <n v="20.5"/>
    <n v="1"/>
    <n v="139"/>
    <x v="12"/>
    <x v="0"/>
    <n v="1"/>
  </r>
  <r>
    <x v="6"/>
    <x v="20"/>
    <n v="1"/>
    <n v="50"/>
    <n v="9"/>
    <n v="253"/>
    <n v="39.299999999999997"/>
    <n v="10"/>
    <n v="156"/>
    <x v="2"/>
    <x v="5"/>
    <n v="1"/>
  </r>
  <r>
    <x v="2"/>
    <x v="11"/>
    <n v="1"/>
    <n v="50"/>
    <n v="8"/>
    <n v="193"/>
    <n v="49"/>
    <n v="7"/>
    <n v="197"/>
    <x v="20"/>
    <x v="11"/>
    <n v="1"/>
  </r>
  <r>
    <x v="4"/>
    <x v="6"/>
    <n v="1"/>
    <n v="50"/>
    <n v="6"/>
    <n v="318"/>
    <n v="48"/>
    <n v="10"/>
    <n v="229"/>
    <x v="36"/>
    <x v="8"/>
    <n v="1"/>
  </r>
  <r>
    <x v="5"/>
    <x v="6"/>
    <n v="1"/>
    <n v="50"/>
    <n v="9"/>
    <n v="175"/>
    <n v="25.1"/>
    <n v="3"/>
    <n v="103"/>
    <x v="19"/>
    <x v="2"/>
    <n v="1"/>
  </r>
  <r>
    <x v="6"/>
    <x v="5"/>
    <n v="1"/>
    <n v="50"/>
    <n v="8"/>
    <n v="180"/>
    <n v="47.2"/>
    <n v="3"/>
    <n v="181"/>
    <x v="16"/>
    <x v="0"/>
    <n v="1"/>
  </r>
  <r>
    <x v="11"/>
    <x v="3"/>
    <n v="1"/>
    <n v="23.5"/>
    <n v="10"/>
    <n v="69"/>
    <n v="8"/>
    <n v="0"/>
    <n v="72"/>
    <x v="21"/>
    <x v="4"/>
    <n v="1"/>
  </r>
  <r>
    <x v="10"/>
    <x v="9"/>
    <n v="1"/>
    <n v="49.4"/>
    <n v="10"/>
    <n v="220"/>
    <n v="44.5"/>
    <n v="5"/>
    <n v="221"/>
    <x v="5"/>
    <x v="8"/>
    <n v="1"/>
  </r>
  <r>
    <x v="3"/>
    <x v="9"/>
    <n v="1"/>
    <n v="48.2"/>
    <n v="10"/>
    <n v="250"/>
    <n v="49.3"/>
    <n v="10"/>
    <n v="242"/>
    <x v="17"/>
    <x v="3"/>
    <n v="1"/>
  </r>
  <r>
    <x v="9"/>
    <x v="4"/>
    <n v="1"/>
    <n v="50"/>
    <n v="8"/>
    <n v="258"/>
    <n v="43"/>
    <n v="2"/>
    <n v="259"/>
    <x v="3"/>
    <x v="3"/>
    <n v="1"/>
  </r>
  <r>
    <x v="4"/>
    <x v="2"/>
    <n v="1"/>
    <n v="50"/>
    <n v="6"/>
    <n v="247"/>
    <n v="45.5"/>
    <n v="10"/>
    <n v="178"/>
    <x v="16"/>
    <x v="8"/>
    <n v="1"/>
  </r>
  <r>
    <x v="6"/>
    <x v="15"/>
    <n v="1"/>
    <n v="50"/>
    <n v="6"/>
    <n v="339"/>
    <n v="50"/>
    <n v="8"/>
    <n v="210"/>
    <x v="18"/>
    <x v="5"/>
    <n v="1"/>
  </r>
  <r>
    <x v="3"/>
    <x v="2"/>
    <n v="1"/>
    <n v="30"/>
    <n v="6"/>
    <n v="180"/>
    <n v="29.1"/>
    <n v="4"/>
    <n v="181"/>
    <x v="22"/>
    <x v="2"/>
    <n v="1"/>
  </r>
  <r>
    <x v="3"/>
    <x v="10"/>
    <n v="1"/>
    <n v="44"/>
    <n v="3"/>
    <n v="265"/>
    <n v="43.2"/>
    <n v="5"/>
    <n v="266"/>
    <x v="42"/>
    <x v="5"/>
    <n v="1"/>
  </r>
  <r>
    <x v="0"/>
    <x v="7"/>
    <n v="1"/>
    <n v="50"/>
    <n v="8"/>
    <n v="253"/>
    <n v="47"/>
    <n v="7"/>
    <n v="212"/>
    <x v="0"/>
    <x v="0"/>
    <n v="1"/>
  </r>
  <r>
    <x v="4"/>
    <x v="2"/>
    <n v="1"/>
    <n v="50"/>
    <n v="8"/>
    <n v="223"/>
    <n v="44.4"/>
    <n v="10"/>
    <n v="204"/>
    <x v="36"/>
    <x v="8"/>
    <n v="1"/>
  </r>
  <r>
    <x v="10"/>
    <x v="0"/>
    <n v="1"/>
    <n v="50"/>
    <n v="5"/>
    <n v="287"/>
    <n v="49.1"/>
    <n v="4"/>
    <n v="290"/>
    <x v="33"/>
    <x v="12"/>
    <n v="1"/>
  </r>
  <r>
    <x v="3"/>
    <x v="6"/>
    <n v="1"/>
    <n v="20"/>
    <n v="7"/>
    <n v="129"/>
    <n v="20"/>
    <n v="8"/>
    <n v="124"/>
    <x v="5"/>
    <x v="3"/>
    <n v="1"/>
  </r>
  <r>
    <x v="3"/>
    <x v="5"/>
    <n v="1"/>
    <n v="50"/>
    <n v="5"/>
    <n v="319"/>
    <n v="46.4"/>
    <n v="10"/>
    <n v="273"/>
    <x v="4"/>
    <x v="3"/>
    <n v="1"/>
  </r>
  <r>
    <x v="12"/>
    <x v="0"/>
    <n v="1"/>
    <n v="48.4"/>
    <n v="10"/>
    <n v="184"/>
    <n v="41.2"/>
    <n v="6"/>
    <n v="186"/>
    <x v="21"/>
    <x v="12"/>
    <n v="1"/>
  </r>
  <r>
    <x v="6"/>
    <x v="3"/>
    <n v="1"/>
    <n v="50"/>
    <n v="7"/>
    <n v="364"/>
    <n v="38.200000000000003"/>
    <n v="10"/>
    <n v="217"/>
    <x v="23"/>
    <x v="5"/>
    <n v="1"/>
  </r>
  <r>
    <x v="8"/>
    <x v="4"/>
    <n v="1"/>
    <n v="50"/>
    <n v="8"/>
    <n v="321"/>
    <n v="50"/>
    <n v="9"/>
    <n v="316"/>
    <x v="26"/>
    <x v="7"/>
    <n v="1"/>
  </r>
  <r>
    <x v="3"/>
    <x v="9"/>
    <n v="1"/>
    <n v="50"/>
    <n v="7"/>
    <n v="281"/>
    <n v="21"/>
    <n v="9"/>
    <n v="137"/>
    <x v="26"/>
    <x v="3"/>
    <n v="1"/>
  </r>
  <r>
    <x v="4"/>
    <x v="6"/>
    <n v="1"/>
    <n v="50"/>
    <n v="8"/>
    <n v="304"/>
    <n v="48.5"/>
    <n v="5"/>
    <n v="308"/>
    <x v="6"/>
    <x v="7"/>
    <n v="1"/>
  </r>
  <r>
    <x v="4"/>
    <x v="5"/>
    <n v="1"/>
    <n v="50"/>
    <n v="7"/>
    <n v="274"/>
    <n v="46.3"/>
    <n v="9"/>
    <n v="229"/>
    <x v="28"/>
    <x v="8"/>
    <n v="1"/>
  </r>
  <r>
    <x v="2"/>
    <x v="10"/>
    <n v="1"/>
    <n v="45.4"/>
    <n v="10"/>
    <n v="181"/>
    <n v="31"/>
    <n v="3"/>
    <n v="187"/>
    <x v="29"/>
    <x v="5"/>
    <n v="1"/>
  </r>
  <r>
    <x v="5"/>
    <x v="7"/>
    <n v="1"/>
    <n v="43.4"/>
    <n v="10"/>
    <n v="152"/>
    <n v="25.5"/>
    <n v="0"/>
    <n v="154"/>
    <x v="22"/>
    <x v="9"/>
    <n v="1"/>
  </r>
  <r>
    <x v="6"/>
    <x v="5"/>
    <n v="1"/>
    <n v="50"/>
    <n v="6"/>
    <n v="210"/>
    <n v="47.2"/>
    <n v="3"/>
    <n v="213"/>
    <x v="16"/>
    <x v="0"/>
    <n v="1"/>
  </r>
  <r>
    <x v="3"/>
    <x v="10"/>
    <n v="1"/>
    <n v="49.5"/>
    <n v="10"/>
    <n v="200"/>
    <n v="49.2"/>
    <n v="7"/>
    <n v="201"/>
    <x v="12"/>
    <x v="5"/>
    <n v="1"/>
  </r>
  <r>
    <x v="8"/>
    <x v="5"/>
    <n v="1"/>
    <n v="50"/>
    <n v="10"/>
    <n v="265"/>
    <n v="49.4"/>
    <n v="4"/>
    <n v="267"/>
    <x v="23"/>
    <x v="0"/>
    <n v="1"/>
  </r>
  <r>
    <x v="0"/>
    <x v="2"/>
    <n v="1"/>
    <n v="50"/>
    <n v="7"/>
    <n v="235"/>
    <n v="48.3"/>
    <n v="10"/>
    <n v="208"/>
    <x v="36"/>
    <x v="0"/>
    <n v="1"/>
  </r>
  <r>
    <x v="10"/>
    <x v="4"/>
    <n v="1"/>
    <n v="49.2"/>
    <n v="10"/>
    <n v="221"/>
    <n v="48.2"/>
    <n v="6"/>
    <n v="225"/>
    <x v="16"/>
    <x v="3"/>
    <n v="1"/>
  </r>
  <r>
    <x v="0"/>
    <x v="2"/>
    <n v="1"/>
    <n v="49.5"/>
    <n v="10"/>
    <n v="221"/>
    <n v="47.2"/>
    <n v="6"/>
    <n v="223"/>
    <x v="33"/>
    <x v="2"/>
    <n v="1"/>
  </r>
  <r>
    <x v="8"/>
    <x v="11"/>
    <n v="1"/>
    <n v="50"/>
    <n v="7"/>
    <n v="347"/>
    <n v="45"/>
    <n v="10"/>
    <n v="203"/>
    <x v="3"/>
    <x v="7"/>
    <n v="1"/>
  </r>
  <r>
    <x v="9"/>
    <x v="0"/>
    <n v="1"/>
    <n v="50"/>
    <n v="7"/>
    <n v="242"/>
    <n v="49.4"/>
    <n v="10"/>
    <n v="239"/>
    <x v="42"/>
    <x v="4"/>
    <n v="1"/>
  </r>
  <r>
    <x v="15"/>
    <x v="0"/>
    <n v="1"/>
    <n v="38.5"/>
    <n v="10"/>
    <n v="131"/>
    <n v="30.5"/>
    <n v="10"/>
    <n v="82"/>
    <x v="18"/>
    <x v="14"/>
    <n v="1"/>
  </r>
  <r>
    <x v="5"/>
    <x v="4"/>
    <n v="1"/>
    <n v="50"/>
    <n v="8"/>
    <n v="216"/>
    <n v="47.5"/>
    <n v="10"/>
    <n v="177"/>
    <x v="22"/>
    <x v="2"/>
    <n v="1"/>
  </r>
  <r>
    <x v="11"/>
    <x v="14"/>
    <n v="1"/>
    <n v="43.3"/>
    <n v="10"/>
    <n v="93"/>
    <n v="20.5"/>
    <n v="3"/>
    <n v="96"/>
    <x v="5"/>
    <x v="14"/>
    <n v="1"/>
  </r>
  <r>
    <x v="3"/>
    <x v="9"/>
    <n v="1"/>
    <n v="50"/>
    <n v="4"/>
    <n v="303"/>
    <n v="49.4"/>
    <n v="10"/>
    <n v="284"/>
    <x v="12"/>
    <x v="3"/>
    <n v="1"/>
  </r>
  <r>
    <x v="8"/>
    <x v="7"/>
    <n v="1"/>
    <n v="55"/>
    <n v="8"/>
    <n v="202"/>
    <n v="41"/>
    <n v="4"/>
    <n v="207"/>
    <x v="46"/>
    <x v="9"/>
    <n v="1"/>
  </r>
  <r>
    <x v="8"/>
    <x v="4"/>
    <n v="1"/>
    <n v="46.1"/>
    <n v="10"/>
    <n v="220"/>
    <n v="40.1"/>
    <n v="4"/>
    <n v="223"/>
    <x v="21"/>
    <x v="3"/>
    <n v="1"/>
  </r>
  <r>
    <x v="6"/>
    <x v="5"/>
    <n v="1"/>
    <n v="49.3"/>
    <n v="10"/>
    <n v="200"/>
    <n v="45.2"/>
    <n v="10"/>
    <n v="174"/>
    <x v="21"/>
    <x v="5"/>
    <n v="1"/>
  </r>
  <r>
    <x v="3"/>
    <x v="6"/>
    <n v="1"/>
    <n v="50"/>
    <n v="8"/>
    <n v="232"/>
    <n v="45.2"/>
    <n v="10"/>
    <n v="169"/>
    <x v="28"/>
    <x v="3"/>
    <n v="1"/>
  </r>
  <r>
    <x v="6"/>
    <x v="4"/>
    <n v="1"/>
    <n v="50"/>
    <n v="6"/>
    <n v="329"/>
    <n v="47.5"/>
    <n v="4"/>
    <n v="330"/>
    <x v="8"/>
    <x v="3"/>
    <n v="1"/>
  </r>
  <r>
    <x v="6"/>
    <x v="11"/>
    <n v="1"/>
    <n v="50"/>
    <n v="3"/>
    <n v="320"/>
    <n v="34.200000000000003"/>
    <n v="9"/>
    <n v="87"/>
    <x v="33"/>
    <x v="5"/>
    <n v="1"/>
  </r>
  <r>
    <x v="11"/>
    <x v="0"/>
    <n v="1"/>
    <n v="29"/>
    <n v="10"/>
    <n v="133"/>
    <n v="16"/>
    <n v="1"/>
    <n v="136"/>
    <x v="36"/>
    <x v="12"/>
    <n v="1"/>
  </r>
  <r>
    <x v="4"/>
    <x v="3"/>
    <n v="1"/>
    <n v="50"/>
    <n v="9"/>
    <n v="191"/>
    <n v="44.5"/>
    <n v="10"/>
    <n v="164"/>
    <x v="38"/>
    <x v="8"/>
    <n v="1"/>
  </r>
  <r>
    <x v="5"/>
    <x v="5"/>
    <n v="1"/>
    <n v="49.5"/>
    <n v="10"/>
    <n v="231"/>
    <n v="46.4"/>
    <n v="4"/>
    <n v="232"/>
    <x v="11"/>
    <x v="0"/>
    <n v="1"/>
  </r>
  <r>
    <x v="4"/>
    <x v="6"/>
    <n v="1"/>
    <n v="50"/>
    <n v="9"/>
    <n v="200"/>
    <n v="47.5"/>
    <n v="2"/>
    <n v="201"/>
    <x v="8"/>
    <x v="7"/>
    <n v="1"/>
  </r>
  <r>
    <x v="2"/>
    <x v="10"/>
    <n v="1"/>
    <n v="50"/>
    <n v="9"/>
    <n v="199"/>
    <n v="47.1"/>
    <n v="5"/>
    <n v="200"/>
    <x v="33"/>
    <x v="5"/>
    <n v="1"/>
  </r>
  <r>
    <x v="2"/>
    <x v="4"/>
    <n v="1"/>
    <n v="50"/>
    <n v="7"/>
    <n v="205"/>
    <n v="47.4"/>
    <n v="10"/>
    <n v="192"/>
    <x v="11"/>
    <x v="12"/>
    <n v="1"/>
  </r>
  <r>
    <x v="6"/>
    <x v="2"/>
    <n v="1"/>
    <n v="50"/>
    <n v="8"/>
    <n v="240"/>
    <n v="40"/>
    <n v="3"/>
    <n v="241"/>
    <x v="17"/>
    <x v="2"/>
    <n v="1"/>
  </r>
  <r>
    <x v="5"/>
    <x v="5"/>
    <n v="1"/>
    <n v="50"/>
    <n v="6"/>
    <n v="317"/>
    <n v="33.200000000000003"/>
    <n v="10"/>
    <n v="140"/>
    <x v="36"/>
    <x v="2"/>
    <n v="1"/>
  </r>
  <r>
    <x v="7"/>
    <x v="14"/>
    <n v="1"/>
    <n v="50"/>
    <n v="9"/>
    <n v="271"/>
    <n v="45.2"/>
    <n v="10"/>
    <n v="220"/>
    <x v="26"/>
    <x v="6"/>
    <n v="1"/>
  </r>
  <r>
    <x v="15"/>
    <x v="12"/>
    <n v="1"/>
    <n v="37.200000000000003"/>
    <n v="6"/>
    <n v="178"/>
    <n v="27.1"/>
    <n v="10"/>
    <n v="132"/>
    <x v="25"/>
    <x v="14"/>
    <n v="1"/>
  </r>
  <r>
    <x v="4"/>
    <x v="7"/>
    <n v="1"/>
    <n v="50"/>
    <n v="8"/>
    <n v="275"/>
    <n v="46.5"/>
    <n v="9"/>
    <n v="225"/>
    <x v="4"/>
    <x v="8"/>
    <n v="1"/>
  </r>
  <r>
    <x v="9"/>
    <x v="5"/>
    <n v="1"/>
    <n v="50"/>
    <n v="8"/>
    <n v="285"/>
    <n v="40"/>
    <n v="3"/>
    <n v="289"/>
    <x v="20"/>
    <x v="0"/>
    <n v="1"/>
  </r>
  <r>
    <x v="8"/>
    <x v="5"/>
    <n v="1"/>
    <n v="50"/>
    <n v="8"/>
    <n v="235"/>
    <n v="40.4"/>
    <n v="5"/>
    <n v="236"/>
    <x v="13"/>
    <x v="0"/>
    <n v="1"/>
  </r>
  <r>
    <x v="3"/>
    <x v="9"/>
    <n v="1"/>
    <n v="50"/>
    <n v="8"/>
    <n v="308"/>
    <n v="49"/>
    <n v="3"/>
    <n v="309"/>
    <x v="25"/>
    <x v="8"/>
    <n v="1"/>
  </r>
  <r>
    <x v="6"/>
    <x v="2"/>
    <n v="1"/>
    <n v="49"/>
    <n v="10"/>
    <n v="203"/>
    <n v="39.299999999999997"/>
    <n v="2"/>
    <n v="207"/>
    <x v="3"/>
    <x v="2"/>
    <n v="1"/>
  </r>
  <r>
    <x v="4"/>
    <x v="5"/>
    <n v="1"/>
    <n v="50"/>
    <n v="7"/>
    <n v="201"/>
    <n v="48.1"/>
    <n v="10"/>
    <n v="183"/>
    <x v="13"/>
    <x v="8"/>
    <n v="1"/>
  </r>
  <r>
    <x v="10"/>
    <x v="10"/>
    <n v="1"/>
    <n v="50"/>
    <n v="9"/>
    <n v="197"/>
    <n v="49.2"/>
    <n v="5"/>
    <n v="199"/>
    <x v="22"/>
    <x v="5"/>
    <n v="1"/>
  </r>
  <r>
    <x v="10"/>
    <x v="5"/>
    <n v="1"/>
    <n v="36"/>
    <n v="9"/>
    <n v="206"/>
    <n v="32.299999999999997"/>
    <n v="5"/>
    <n v="180"/>
    <x v="18"/>
    <x v="9"/>
    <n v="1"/>
  </r>
  <r>
    <x v="0"/>
    <x v="12"/>
    <n v="1"/>
    <n v="50"/>
    <n v="9"/>
    <n v="363"/>
    <n v="43.1"/>
    <n v="10"/>
    <n v="215"/>
    <x v="18"/>
    <x v="0"/>
    <n v="1"/>
  </r>
  <r>
    <x v="5"/>
    <x v="6"/>
    <n v="1"/>
    <n v="50"/>
    <n v="10"/>
    <n v="230"/>
    <n v="44.3"/>
    <n v="10"/>
    <n v="152"/>
    <x v="13"/>
    <x v="2"/>
    <n v="1"/>
  </r>
  <r>
    <x v="10"/>
    <x v="4"/>
    <n v="1"/>
    <n v="50"/>
    <n v="7"/>
    <n v="169"/>
    <n v="43.5"/>
    <n v="4"/>
    <n v="170"/>
    <x v="0"/>
    <x v="3"/>
    <n v="1"/>
  </r>
  <r>
    <x v="8"/>
    <x v="3"/>
    <n v="1"/>
    <n v="50"/>
    <n v="10"/>
    <n v="208"/>
    <n v="49.2"/>
    <n v="6"/>
    <n v="211"/>
    <x v="35"/>
    <x v="4"/>
    <n v="1"/>
  </r>
  <r>
    <x v="4"/>
    <x v="3"/>
    <n v="1"/>
    <n v="44.5"/>
    <n v="10"/>
    <n v="231"/>
    <n v="45"/>
    <n v="9"/>
    <n v="187"/>
    <x v="7"/>
    <x v="8"/>
    <n v="1"/>
  </r>
  <r>
    <x v="2"/>
    <x v="4"/>
    <n v="1"/>
    <n v="50"/>
    <n v="7"/>
    <n v="228"/>
    <n v="44.5"/>
    <n v="4"/>
    <n v="230"/>
    <x v="5"/>
    <x v="3"/>
    <n v="1"/>
  </r>
  <r>
    <x v="6"/>
    <x v="6"/>
    <n v="1"/>
    <n v="49.5"/>
    <n v="10"/>
    <n v="251"/>
    <n v="47.3"/>
    <n v="6"/>
    <n v="255"/>
    <x v="25"/>
    <x v="7"/>
    <n v="1"/>
  </r>
  <r>
    <x v="6"/>
    <x v="9"/>
    <n v="1"/>
    <n v="50"/>
    <n v="7"/>
    <n v="256"/>
    <n v="40"/>
    <n v="10"/>
    <n v="165"/>
    <x v="36"/>
    <x v="5"/>
    <n v="1"/>
  </r>
  <r>
    <x v="2"/>
    <x v="13"/>
    <n v="1"/>
    <n v="50"/>
    <n v="7"/>
    <n v="338"/>
    <n v="50"/>
    <n v="7"/>
    <n v="144"/>
    <x v="20"/>
    <x v="12"/>
    <n v="1"/>
  </r>
  <r>
    <x v="11"/>
    <x v="2"/>
    <n v="1"/>
    <n v="38"/>
    <n v="10"/>
    <n v="140"/>
    <n v="21.2"/>
    <n v="0"/>
    <n v="142"/>
    <x v="2"/>
    <x v="2"/>
    <n v="1"/>
  </r>
  <r>
    <x v="2"/>
    <x v="9"/>
    <n v="1"/>
    <n v="50"/>
    <n v="6"/>
    <n v="279"/>
    <n v="44"/>
    <n v="4"/>
    <n v="282"/>
    <x v="0"/>
    <x v="8"/>
    <n v="1"/>
  </r>
  <r>
    <x v="5"/>
    <x v="5"/>
    <n v="1"/>
    <n v="50"/>
    <n v="9"/>
    <n v="263"/>
    <n v="49"/>
    <n v="7"/>
    <n v="265"/>
    <x v="12"/>
    <x v="0"/>
    <n v="1"/>
  </r>
  <r>
    <x v="8"/>
    <x v="0"/>
    <n v="1"/>
    <n v="50"/>
    <n v="7"/>
    <n v="299"/>
    <n v="39"/>
    <n v="10"/>
    <n v="147"/>
    <x v="12"/>
    <x v="7"/>
    <n v="1"/>
  </r>
  <r>
    <x v="4"/>
    <x v="2"/>
    <n v="1"/>
    <n v="50"/>
    <n v="6"/>
    <n v="281"/>
    <n v="43"/>
    <n v="10"/>
    <n v="193"/>
    <x v="16"/>
    <x v="8"/>
    <n v="1"/>
  </r>
  <r>
    <x v="8"/>
    <x v="2"/>
    <n v="1"/>
    <n v="45.4"/>
    <n v="10"/>
    <n v="171"/>
    <n v="47.4"/>
    <n v="10"/>
    <n v="165"/>
    <x v="21"/>
    <x v="7"/>
    <n v="1"/>
  </r>
  <r>
    <x v="4"/>
    <x v="10"/>
    <n v="1"/>
    <n v="50"/>
    <n v="6"/>
    <n v="266"/>
    <n v="44.4"/>
    <n v="10"/>
    <n v="186"/>
    <x v="17"/>
    <x v="8"/>
    <n v="1"/>
  </r>
  <r>
    <x v="16"/>
    <x v="20"/>
    <n v="1"/>
    <n v="46.3"/>
    <n v="10"/>
    <n v="194"/>
    <n v="43.1"/>
    <n v="2"/>
    <n v="198"/>
    <x v="1"/>
    <x v="1"/>
    <n v="1"/>
  </r>
  <r>
    <x v="8"/>
    <x v="2"/>
    <n v="1"/>
    <n v="50"/>
    <n v="8"/>
    <n v="272"/>
    <n v="48"/>
    <n v="3"/>
    <n v="276"/>
    <x v="13"/>
    <x v="2"/>
    <n v="1"/>
  </r>
  <r>
    <x v="12"/>
    <x v="5"/>
    <n v="1"/>
    <n v="50"/>
    <n v="9"/>
    <n v="204"/>
    <n v="49"/>
    <n v="7"/>
    <n v="208"/>
    <x v="23"/>
    <x v="0"/>
    <n v="1"/>
  </r>
  <r>
    <x v="8"/>
    <x v="9"/>
    <n v="1"/>
    <n v="50"/>
    <n v="7"/>
    <n v="269"/>
    <n v="45.4"/>
    <n v="4"/>
    <n v="270"/>
    <x v="23"/>
    <x v="8"/>
    <n v="1"/>
  </r>
  <r>
    <x v="3"/>
    <x v="3"/>
    <n v="1"/>
    <n v="50"/>
    <n v="6"/>
    <n v="264"/>
    <n v="49.4"/>
    <n v="6"/>
    <n v="265"/>
    <x v="33"/>
    <x v="4"/>
    <n v="1"/>
  </r>
  <r>
    <x v="13"/>
    <x v="8"/>
    <n v="1"/>
    <n v="47.1"/>
    <n v="10"/>
    <n v="189"/>
    <n v="43.1"/>
    <n v="6"/>
    <n v="193"/>
    <x v="1"/>
    <x v="10"/>
    <n v="1"/>
  </r>
  <r>
    <x v="4"/>
    <x v="10"/>
    <n v="1"/>
    <n v="46.4"/>
    <n v="10"/>
    <n v="176"/>
    <n v="41"/>
    <n v="6"/>
    <n v="178"/>
    <x v="21"/>
    <x v="5"/>
    <n v="1"/>
  </r>
  <r>
    <x v="0"/>
    <x v="10"/>
    <n v="1"/>
    <n v="50"/>
    <n v="9"/>
    <n v="256"/>
    <n v="40.5"/>
    <n v="3"/>
    <n v="257"/>
    <x v="18"/>
    <x v="5"/>
    <n v="1"/>
  </r>
  <r>
    <x v="3"/>
    <x v="9"/>
    <n v="1"/>
    <n v="49"/>
    <n v="9"/>
    <n v="180"/>
    <n v="42.2"/>
    <n v="1"/>
    <n v="183"/>
    <x v="37"/>
    <x v="8"/>
    <n v="1"/>
  </r>
  <r>
    <x v="5"/>
    <x v="4"/>
    <n v="1"/>
    <n v="50"/>
    <n v="5"/>
    <n v="303"/>
    <n v="50"/>
    <n v="7"/>
    <n v="298"/>
    <x v="18"/>
    <x v="2"/>
    <n v="1"/>
  </r>
  <r>
    <x v="5"/>
    <x v="10"/>
    <n v="1"/>
    <n v="50"/>
    <n v="3"/>
    <n v="314"/>
    <n v="50"/>
    <n v="7"/>
    <n v="171"/>
    <x v="13"/>
    <x v="2"/>
    <n v="1"/>
  </r>
  <r>
    <x v="10"/>
    <x v="0"/>
    <n v="1"/>
    <n v="50"/>
    <n v="6"/>
    <n v="347"/>
    <n v="34.5"/>
    <n v="3"/>
    <n v="173"/>
    <x v="2"/>
    <x v="9"/>
    <n v="1"/>
  </r>
  <r>
    <x v="10"/>
    <x v="4"/>
    <n v="1"/>
    <n v="50"/>
    <n v="9"/>
    <n v="205"/>
    <n v="36.5"/>
    <n v="2"/>
    <n v="206"/>
    <x v="26"/>
    <x v="3"/>
    <n v="1"/>
  </r>
  <r>
    <x v="16"/>
    <x v="1"/>
    <n v="1"/>
    <n v="50"/>
    <n v="9"/>
    <n v="178"/>
    <n v="39.4"/>
    <n v="7"/>
    <n v="179"/>
    <x v="20"/>
    <x v="13"/>
    <n v="1"/>
  </r>
  <r>
    <x v="5"/>
    <x v="10"/>
    <n v="1"/>
    <n v="50"/>
    <n v="5"/>
    <n v="317"/>
    <n v="44.5"/>
    <n v="10"/>
    <n v="260"/>
    <x v="3"/>
    <x v="2"/>
    <n v="1"/>
  </r>
  <r>
    <x v="0"/>
    <x v="4"/>
    <n v="1"/>
    <n v="50"/>
    <n v="8"/>
    <n v="251"/>
    <n v="34.1"/>
    <n v="8"/>
    <n v="120"/>
    <x v="13"/>
    <x v="0"/>
    <n v="1"/>
  </r>
  <r>
    <x v="8"/>
    <x v="9"/>
    <n v="1"/>
    <n v="46.3"/>
    <n v="10"/>
    <n v="220"/>
    <n v="43.4"/>
    <n v="3"/>
    <n v="221"/>
    <x v="4"/>
    <x v="8"/>
    <n v="1"/>
  </r>
  <r>
    <x v="9"/>
    <x v="9"/>
    <n v="1"/>
    <n v="49.2"/>
    <n v="10"/>
    <n v="162"/>
    <n v="39.1"/>
    <n v="2"/>
    <n v="164"/>
    <x v="27"/>
    <x v="8"/>
    <n v="1"/>
  </r>
  <r>
    <x v="11"/>
    <x v="1"/>
    <n v="1"/>
    <n v="50"/>
    <n v="10"/>
    <n v="190"/>
    <n v="49.2"/>
    <n v="7"/>
    <n v="194"/>
    <x v="3"/>
    <x v="13"/>
    <n v="1"/>
  </r>
  <r>
    <x v="0"/>
    <x v="11"/>
    <n v="1"/>
    <n v="50"/>
    <n v="6"/>
    <n v="258"/>
    <n v="47.2"/>
    <n v="10"/>
    <n v="200"/>
    <x v="36"/>
    <x v="0"/>
    <n v="1"/>
  </r>
  <r>
    <x v="6"/>
    <x v="5"/>
    <n v="1"/>
    <n v="50"/>
    <n v="9"/>
    <n v="211"/>
    <n v="36"/>
    <n v="10"/>
    <n v="123"/>
    <x v="28"/>
    <x v="5"/>
    <n v="1"/>
  </r>
  <r>
    <x v="3"/>
    <x v="0"/>
    <n v="1"/>
    <n v="50"/>
    <n v="6"/>
    <n v="277"/>
    <n v="38.299999999999997"/>
    <n v="10"/>
    <n v="170"/>
    <x v="28"/>
    <x v="3"/>
    <n v="1"/>
  </r>
  <r>
    <x v="10"/>
    <x v="10"/>
    <n v="1"/>
    <n v="44"/>
    <n v="5"/>
    <n v="202"/>
    <n v="38.200000000000003"/>
    <n v="10"/>
    <n v="113"/>
    <x v="7"/>
    <x v="9"/>
    <n v="1"/>
  </r>
  <r>
    <x v="10"/>
    <x v="3"/>
    <n v="1"/>
    <n v="21"/>
    <n v="4"/>
    <n v="122"/>
    <n v="13.4"/>
    <n v="2"/>
    <n v="97"/>
    <x v="12"/>
    <x v="9"/>
    <n v="1"/>
  </r>
  <r>
    <x v="12"/>
    <x v="3"/>
    <n v="1"/>
    <n v="50"/>
    <n v="7"/>
    <n v="288"/>
    <n v="48.5"/>
    <n v="7"/>
    <n v="290"/>
    <x v="18"/>
    <x v="4"/>
    <n v="1"/>
  </r>
  <r>
    <x v="4"/>
    <x v="7"/>
    <n v="1"/>
    <n v="50"/>
    <n v="6"/>
    <n v="234"/>
    <n v="46.5"/>
    <n v="10"/>
    <n v="183"/>
    <x v="41"/>
    <x v="8"/>
    <n v="1"/>
  </r>
  <r>
    <x v="16"/>
    <x v="1"/>
    <n v="1"/>
    <n v="50"/>
    <n v="7"/>
    <n v="272"/>
    <n v="49.1"/>
    <n v="10"/>
    <n v="261"/>
    <x v="20"/>
    <x v="22"/>
    <n v="1"/>
  </r>
  <r>
    <x v="0"/>
    <x v="11"/>
    <n v="1"/>
    <n v="50"/>
    <n v="8"/>
    <n v="302"/>
    <n v="50"/>
    <n v="9"/>
    <n v="265"/>
    <x v="20"/>
    <x v="0"/>
    <n v="1"/>
  </r>
  <r>
    <x v="11"/>
    <x v="1"/>
    <n v="1"/>
    <n v="50"/>
    <n v="9"/>
    <n v="250"/>
    <n v="14.5"/>
    <n v="10"/>
    <n v="92"/>
    <x v="1"/>
    <x v="10"/>
    <n v="1"/>
  </r>
  <r>
    <x v="0"/>
    <x v="4"/>
    <n v="1"/>
    <n v="50"/>
    <n v="7"/>
    <n v="226"/>
    <n v="48.2"/>
    <n v="3"/>
    <n v="227"/>
    <x v="16"/>
    <x v="3"/>
    <n v="1"/>
  </r>
  <r>
    <x v="6"/>
    <x v="5"/>
    <n v="1"/>
    <n v="49.4"/>
    <n v="10"/>
    <n v="200"/>
    <n v="36.1"/>
    <n v="2"/>
    <n v="201"/>
    <x v="36"/>
    <x v="0"/>
    <n v="1"/>
  </r>
  <r>
    <x v="3"/>
    <x v="11"/>
    <n v="1"/>
    <n v="50"/>
    <n v="8"/>
    <n v="245"/>
    <n v="50"/>
    <n v="8"/>
    <n v="234"/>
    <x v="12"/>
    <x v="3"/>
    <n v="1"/>
  </r>
  <r>
    <x v="2"/>
    <x v="7"/>
    <n v="1"/>
    <n v="47.2"/>
    <n v="10"/>
    <n v="138"/>
    <n v="31.5"/>
    <n v="10"/>
    <n v="91"/>
    <x v="0"/>
    <x v="12"/>
    <n v="1"/>
  </r>
  <r>
    <x v="13"/>
    <x v="7"/>
    <n v="1"/>
    <n v="42.5"/>
    <n v="10"/>
    <n v="202"/>
    <n v="20.3"/>
    <n v="3"/>
    <n v="206"/>
    <x v="2"/>
    <x v="9"/>
    <n v="1"/>
  </r>
  <r>
    <x v="12"/>
    <x v="5"/>
    <n v="1"/>
    <n v="49.4"/>
    <n v="10"/>
    <n v="152"/>
    <n v="48.1"/>
    <n v="8"/>
    <n v="153"/>
    <x v="4"/>
    <x v="0"/>
    <n v="1"/>
  </r>
  <r>
    <x v="10"/>
    <x v="0"/>
    <n v="1"/>
    <n v="45"/>
    <n v="3"/>
    <n v="256"/>
    <n v="32"/>
    <n v="7"/>
    <n v="150"/>
    <x v="2"/>
    <x v="9"/>
    <n v="1"/>
  </r>
  <r>
    <x v="8"/>
    <x v="9"/>
    <n v="1"/>
    <n v="50"/>
    <n v="6"/>
    <n v="230"/>
    <n v="50"/>
    <n v="9"/>
    <n v="219"/>
    <x v="42"/>
    <x v="7"/>
    <n v="1"/>
  </r>
  <r>
    <x v="9"/>
    <x v="4"/>
    <n v="1"/>
    <n v="50"/>
    <n v="9"/>
    <n v="242"/>
    <n v="48.1"/>
    <n v="10"/>
    <n v="220"/>
    <x v="9"/>
    <x v="4"/>
    <n v="1"/>
  </r>
  <r>
    <x v="11"/>
    <x v="1"/>
    <n v="1"/>
    <n v="50"/>
    <n v="10"/>
    <n v="198"/>
    <n v="45.3"/>
    <n v="5"/>
    <n v="199"/>
    <x v="21"/>
    <x v="13"/>
    <n v="1"/>
  </r>
  <r>
    <x v="4"/>
    <x v="6"/>
    <n v="1"/>
    <n v="34.5"/>
    <n v="10"/>
    <n v="190"/>
    <n v="37.1"/>
    <n v="7"/>
    <n v="191"/>
    <x v="43"/>
    <x v="7"/>
    <n v="1"/>
  </r>
  <r>
    <x v="3"/>
    <x v="3"/>
    <n v="1"/>
    <n v="49.1"/>
    <n v="10"/>
    <n v="236"/>
    <n v="46.5"/>
    <n v="2"/>
    <n v="237"/>
    <x v="14"/>
    <x v="4"/>
    <n v="1"/>
  </r>
  <r>
    <x v="5"/>
    <x v="6"/>
    <n v="1"/>
    <n v="50"/>
    <n v="9"/>
    <n v="250"/>
    <n v="46"/>
    <n v="3"/>
    <n v="252"/>
    <x v="4"/>
    <x v="7"/>
    <n v="1"/>
  </r>
  <r>
    <x v="6"/>
    <x v="5"/>
    <n v="1"/>
    <n v="50"/>
    <n v="9"/>
    <n v="246"/>
    <n v="49.3"/>
    <n v="10"/>
    <n v="237"/>
    <x v="28"/>
    <x v="5"/>
    <n v="1"/>
  </r>
  <r>
    <x v="0"/>
    <x v="10"/>
    <n v="1"/>
    <n v="42"/>
    <n v="8"/>
    <n v="135"/>
    <n v="34.1"/>
    <n v="4"/>
    <n v="135"/>
    <x v="8"/>
    <x v="5"/>
    <n v="1"/>
  </r>
  <r>
    <x v="15"/>
    <x v="15"/>
    <n v="1"/>
    <n v="50"/>
    <n v="5"/>
    <n v="302"/>
    <n v="44.3"/>
    <n v="10"/>
    <n v="232"/>
    <x v="23"/>
    <x v="14"/>
    <n v="1"/>
  </r>
  <r>
    <x v="6"/>
    <x v="5"/>
    <n v="1"/>
    <n v="40"/>
    <n v="4"/>
    <n v="271"/>
    <n v="38.4"/>
    <n v="10"/>
    <n v="154"/>
    <x v="22"/>
    <x v="5"/>
    <n v="1"/>
  </r>
  <r>
    <x v="8"/>
    <x v="2"/>
    <n v="1"/>
    <n v="50"/>
    <n v="7"/>
    <n v="296"/>
    <n v="42.4"/>
    <n v="10"/>
    <n v="170"/>
    <x v="29"/>
    <x v="7"/>
    <n v="1"/>
  </r>
  <r>
    <x v="5"/>
    <x v="5"/>
    <n v="1"/>
    <n v="50"/>
    <n v="5"/>
    <n v="339"/>
    <n v="44.3"/>
    <n v="10"/>
    <n v="257"/>
    <x v="23"/>
    <x v="2"/>
    <n v="1"/>
  </r>
  <r>
    <x v="5"/>
    <x v="9"/>
    <n v="1"/>
    <n v="50"/>
    <n v="5"/>
    <n v="320"/>
    <n v="50"/>
    <n v="9"/>
    <n v="280"/>
    <x v="6"/>
    <x v="2"/>
    <n v="1"/>
  </r>
  <r>
    <x v="6"/>
    <x v="4"/>
    <n v="1"/>
    <n v="50"/>
    <n v="8"/>
    <n v="261"/>
    <n v="46"/>
    <n v="10"/>
    <n v="157"/>
    <x v="33"/>
    <x v="5"/>
    <n v="1"/>
  </r>
  <r>
    <x v="13"/>
    <x v="8"/>
    <n v="1"/>
    <n v="50"/>
    <n v="10"/>
    <n v="199"/>
    <n v="43.2"/>
    <n v="3"/>
    <n v="203"/>
    <x v="1"/>
    <x v="10"/>
    <n v="1"/>
  </r>
  <r>
    <x v="16"/>
    <x v="20"/>
    <n v="1"/>
    <n v="40"/>
    <n v="7"/>
    <n v="165"/>
    <n v="36.1"/>
    <n v="4"/>
    <n v="174"/>
    <x v="29"/>
    <x v="1"/>
    <n v="1"/>
  </r>
  <r>
    <x v="4"/>
    <x v="7"/>
    <n v="1"/>
    <n v="60"/>
    <n v="6"/>
    <n v="273"/>
    <n v="57.5"/>
    <n v="3"/>
    <n v="276"/>
    <x v="38"/>
    <x v="9"/>
    <n v="1"/>
  </r>
  <r>
    <x v="4"/>
    <x v="5"/>
    <n v="1"/>
    <n v="50"/>
    <n v="10"/>
    <n v="270"/>
    <n v="41.4"/>
    <n v="10"/>
    <n v="190"/>
    <x v="28"/>
    <x v="8"/>
    <n v="1"/>
  </r>
  <r>
    <x v="10"/>
    <x v="0"/>
    <n v="1"/>
    <n v="50"/>
    <n v="8"/>
    <n v="264"/>
    <n v="50"/>
    <n v="7"/>
    <n v="189"/>
    <x v="22"/>
    <x v="9"/>
    <n v="1"/>
  </r>
  <r>
    <x v="0"/>
    <x v="2"/>
    <n v="1"/>
    <n v="42"/>
    <n v="6"/>
    <n v="214"/>
    <n v="42"/>
    <n v="10"/>
    <n v="204"/>
    <x v="0"/>
    <x v="0"/>
    <n v="1"/>
  </r>
  <r>
    <x v="4"/>
    <x v="0"/>
    <n v="1"/>
    <n v="50"/>
    <n v="7"/>
    <n v="263"/>
    <n v="41"/>
    <n v="10"/>
    <n v="138"/>
    <x v="13"/>
    <x v="8"/>
    <n v="1"/>
  </r>
  <r>
    <x v="9"/>
    <x v="6"/>
    <n v="1"/>
    <n v="50"/>
    <n v="7"/>
    <n v="224"/>
    <n v="49.5"/>
    <n v="10"/>
    <n v="217"/>
    <x v="41"/>
    <x v="4"/>
    <n v="1"/>
  </r>
  <r>
    <x v="5"/>
    <x v="11"/>
    <n v="1"/>
    <n v="50"/>
    <n v="5"/>
    <n v="261"/>
    <n v="49"/>
    <n v="10"/>
    <n v="168"/>
    <x v="2"/>
    <x v="2"/>
    <n v="1"/>
  </r>
  <r>
    <x v="6"/>
    <x v="11"/>
    <n v="1"/>
    <n v="50"/>
    <n v="5"/>
    <n v="281"/>
    <n v="50"/>
    <n v="8"/>
    <n v="209"/>
    <x v="36"/>
    <x v="5"/>
    <n v="1"/>
  </r>
  <r>
    <x v="10"/>
    <x v="4"/>
    <n v="1"/>
    <n v="47.4"/>
    <n v="10"/>
    <n v="178"/>
    <n v="36"/>
    <n v="4"/>
    <n v="180"/>
    <x v="19"/>
    <x v="3"/>
    <n v="1"/>
  </r>
  <r>
    <x v="5"/>
    <x v="5"/>
    <n v="1"/>
    <n v="50"/>
    <n v="9"/>
    <n v="199"/>
    <n v="35.200000000000003"/>
    <n v="10"/>
    <n v="110"/>
    <x v="28"/>
    <x v="2"/>
    <n v="1"/>
  </r>
  <r>
    <x v="3"/>
    <x v="5"/>
    <n v="1"/>
    <n v="50"/>
    <n v="6"/>
    <n v="314"/>
    <n v="50"/>
    <n v="9"/>
    <n v="293"/>
    <x v="8"/>
    <x v="3"/>
    <n v="1"/>
  </r>
  <r>
    <x v="6"/>
    <x v="4"/>
    <n v="1"/>
    <n v="50"/>
    <n v="8"/>
    <n v="303"/>
    <n v="37"/>
    <n v="10"/>
    <n v="144"/>
    <x v="19"/>
    <x v="5"/>
    <n v="1"/>
  </r>
  <r>
    <x v="4"/>
    <x v="0"/>
    <n v="1"/>
    <n v="50"/>
    <n v="7"/>
    <n v="279"/>
    <n v="50"/>
    <n v="8"/>
    <n v="266"/>
    <x v="12"/>
    <x v="8"/>
    <n v="1"/>
  </r>
  <r>
    <x v="12"/>
    <x v="7"/>
    <n v="1"/>
    <n v="50"/>
    <n v="4"/>
    <n v="279"/>
    <n v="50"/>
    <n v="9"/>
    <n v="231"/>
    <x v="6"/>
    <x v="11"/>
    <n v="1"/>
  </r>
  <r>
    <x v="3"/>
    <x v="10"/>
    <n v="1"/>
    <n v="48"/>
    <n v="3"/>
    <n v="319"/>
    <n v="33.4"/>
    <n v="9"/>
    <n v="164"/>
    <x v="26"/>
    <x v="3"/>
    <n v="1"/>
  </r>
  <r>
    <x v="6"/>
    <x v="3"/>
    <n v="1"/>
    <n v="47.4"/>
    <n v="10"/>
    <n v="139"/>
    <n v="42.4"/>
    <n v="4"/>
    <n v="140"/>
    <x v="22"/>
    <x v="4"/>
    <n v="1"/>
  </r>
  <r>
    <x v="10"/>
    <x v="10"/>
    <n v="1"/>
    <n v="46.3"/>
    <n v="7"/>
    <n v="207"/>
    <n v="33.4"/>
    <n v="3"/>
    <n v="192"/>
    <x v="20"/>
    <x v="9"/>
    <n v="1"/>
  </r>
  <r>
    <x v="3"/>
    <x v="7"/>
    <n v="1"/>
    <n v="50"/>
    <n v="7"/>
    <n v="199"/>
    <n v="44.4"/>
    <n v="0"/>
    <n v="200"/>
    <x v="24"/>
    <x v="9"/>
    <n v="1"/>
  </r>
  <r>
    <x v="2"/>
    <x v="6"/>
    <n v="1"/>
    <n v="50"/>
    <n v="7"/>
    <n v="211"/>
    <n v="34.200000000000003"/>
    <n v="10"/>
    <n v="107"/>
    <x v="33"/>
    <x v="12"/>
    <n v="1"/>
  </r>
  <r>
    <x v="4"/>
    <x v="0"/>
    <n v="1"/>
    <n v="50"/>
    <n v="7"/>
    <n v="252"/>
    <n v="49.5"/>
    <n v="10"/>
    <n v="239"/>
    <x v="11"/>
    <x v="8"/>
    <n v="1"/>
  </r>
  <r>
    <x v="9"/>
    <x v="6"/>
    <n v="1"/>
    <n v="47.2"/>
    <n v="10"/>
    <n v="199"/>
    <n v="42.4"/>
    <n v="2"/>
    <n v="200"/>
    <x v="38"/>
    <x v="7"/>
    <n v="1"/>
  </r>
  <r>
    <x v="3"/>
    <x v="10"/>
    <n v="1"/>
    <n v="50"/>
    <n v="6"/>
    <n v="227"/>
    <n v="48.1"/>
    <n v="4"/>
    <n v="228"/>
    <x v="8"/>
    <x v="5"/>
    <n v="1"/>
  </r>
  <r>
    <x v="5"/>
    <x v="10"/>
    <n v="1"/>
    <n v="50"/>
    <n v="7"/>
    <n v="272"/>
    <n v="42.5"/>
    <n v="10"/>
    <n v="140"/>
    <x v="36"/>
    <x v="2"/>
    <n v="1"/>
  </r>
  <r>
    <x v="12"/>
    <x v="5"/>
    <n v="1"/>
    <n v="50"/>
    <n v="9"/>
    <n v="190"/>
    <n v="33.299999999999997"/>
    <n v="0"/>
    <n v="191"/>
    <x v="12"/>
    <x v="0"/>
    <n v="1"/>
  </r>
  <r>
    <x v="4"/>
    <x v="10"/>
    <n v="1"/>
    <n v="50"/>
    <n v="6"/>
    <n v="212"/>
    <n v="50"/>
    <n v="7"/>
    <n v="180"/>
    <x v="32"/>
    <x v="8"/>
    <n v="1"/>
  </r>
  <r>
    <x v="4"/>
    <x v="7"/>
    <n v="1"/>
    <n v="50"/>
    <n v="6"/>
    <n v="216"/>
    <n v="42.4"/>
    <n v="10"/>
    <n v="159"/>
    <x v="22"/>
    <x v="8"/>
    <n v="1"/>
  </r>
  <r>
    <x v="8"/>
    <x v="10"/>
    <n v="1"/>
    <n v="45"/>
    <n v="8"/>
    <n v="236"/>
    <n v="31.5"/>
    <n v="9"/>
    <n v="138"/>
    <x v="42"/>
    <x v="7"/>
    <n v="1"/>
  </r>
  <r>
    <x v="0"/>
    <x v="4"/>
    <n v="1"/>
    <n v="50"/>
    <n v="8"/>
    <n v="202"/>
    <n v="45.2"/>
    <n v="6"/>
    <n v="203"/>
    <x v="36"/>
    <x v="3"/>
    <n v="1"/>
  </r>
  <r>
    <x v="8"/>
    <x v="4"/>
    <n v="1"/>
    <n v="39"/>
    <n v="7"/>
    <n v="218"/>
    <n v="29.4"/>
    <n v="2"/>
    <n v="219"/>
    <x v="36"/>
    <x v="3"/>
    <n v="1"/>
  </r>
  <r>
    <x v="6"/>
    <x v="7"/>
    <n v="1"/>
    <n v="50"/>
    <n v="7"/>
    <n v="237"/>
    <n v="44.4"/>
    <n v="10"/>
    <n v="180"/>
    <x v="39"/>
    <x v="5"/>
    <n v="1"/>
  </r>
  <r>
    <x v="0"/>
    <x v="10"/>
    <n v="1"/>
    <n v="50"/>
    <n v="8"/>
    <n v="243"/>
    <n v="45"/>
    <n v="10"/>
    <n v="199"/>
    <x v="8"/>
    <x v="0"/>
    <n v="1"/>
  </r>
  <r>
    <x v="9"/>
    <x v="7"/>
    <n v="1"/>
    <n v="22"/>
    <n v="3"/>
    <n v="51"/>
    <n v="17"/>
    <n v="4"/>
    <n v="55"/>
    <x v="30"/>
    <x v="9"/>
    <n v="1"/>
  </r>
  <r>
    <x v="5"/>
    <x v="7"/>
    <n v="1"/>
    <n v="50"/>
    <n v="8"/>
    <n v="221"/>
    <n v="42.4"/>
    <n v="10"/>
    <n v="132"/>
    <x v="28"/>
    <x v="2"/>
    <n v="1"/>
  </r>
  <r>
    <x v="0"/>
    <x v="6"/>
    <n v="1"/>
    <n v="48.3"/>
    <n v="10"/>
    <n v="193"/>
    <n v="48.4"/>
    <n v="5"/>
    <n v="196"/>
    <x v="39"/>
    <x v="7"/>
    <n v="1"/>
  </r>
  <r>
    <x v="2"/>
    <x v="15"/>
    <n v="1"/>
    <n v="50"/>
    <n v="4"/>
    <n v="307"/>
    <n v="46.2"/>
    <n v="10"/>
    <n v="176"/>
    <x v="17"/>
    <x v="12"/>
    <n v="1"/>
  </r>
  <r>
    <x v="4"/>
    <x v="10"/>
    <n v="1"/>
    <n v="43"/>
    <n v="4"/>
    <n v="258"/>
    <n v="19"/>
    <n v="7"/>
    <n v="108"/>
    <x v="39"/>
    <x v="8"/>
    <n v="1"/>
  </r>
  <r>
    <x v="8"/>
    <x v="7"/>
    <n v="1"/>
    <n v="55"/>
    <n v="7"/>
    <n v="276"/>
    <n v="48.2"/>
    <n v="10"/>
    <n v="203"/>
    <x v="14"/>
    <x v="7"/>
    <n v="1"/>
  </r>
  <r>
    <x v="10"/>
    <x v="6"/>
    <n v="1"/>
    <n v="50"/>
    <n v="6"/>
    <n v="269"/>
    <n v="50"/>
    <n v="6"/>
    <n v="254"/>
    <x v="23"/>
    <x v="9"/>
    <n v="1"/>
  </r>
  <r>
    <x v="6"/>
    <x v="4"/>
    <n v="1"/>
    <n v="50"/>
    <n v="6"/>
    <n v="306"/>
    <n v="49.5"/>
    <n v="10"/>
    <n v="275"/>
    <x v="1"/>
    <x v="5"/>
    <n v="1"/>
  </r>
  <r>
    <x v="3"/>
    <x v="6"/>
    <n v="1"/>
    <n v="50"/>
    <n v="7"/>
    <n v="274"/>
    <n v="7.2"/>
    <n v="2"/>
    <n v="27"/>
    <x v="21"/>
    <x v="3"/>
    <n v="1"/>
  </r>
  <r>
    <x v="4"/>
    <x v="6"/>
    <n v="1"/>
    <n v="50"/>
    <n v="9"/>
    <n v="217"/>
    <n v="49.4"/>
    <n v="10"/>
    <n v="212"/>
    <x v="23"/>
    <x v="8"/>
    <n v="1"/>
  </r>
  <r>
    <x v="3"/>
    <x v="9"/>
    <n v="1"/>
    <n v="49.3"/>
    <n v="10"/>
    <n v="227"/>
    <n v="48.4"/>
    <n v="6"/>
    <n v="231"/>
    <x v="11"/>
    <x v="8"/>
    <n v="1"/>
  </r>
  <r>
    <x v="15"/>
    <x v="11"/>
    <n v="1"/>
    <n v="50"/>
    <n v="6"/>
    <n v="254"/>
    <n v="47.5"/>
    <n v="10"/>
    <n v="222"/>
    <x v="23"/>
    <x v="14"/>
    <n v="1"/>
  </r>
  <r>
    <x v="10"/>
    <x v="3"/>
    <n v="1"/>
    <n v="50"/>
    <n v="7"/>
    <n v="246"/>
    <n v="48.5"/>
    <n v="10"/>
    <n v="205"/>
    <x v="14"/>
    <x v="9"/>
    <n v="1"/>
  </r>
  <r>
    <x v="6"/>
    <x v="9"/>
    <n v="1"/>
    <n v="50"/>
    <n v="7"/>
    <n v="244"/>
    <n v="47"/>
    <n v="7"/>
    <n v="250"/>
    <x v="8"/>
    <x v="8"/>
    <n v="1"/>
  </r>
  <r>
    <x v="0"/>
    <x v="9"/>
    <n v="1"/>
    <n v="50"/>
    <n v="10"/>
    <n v="238"/>
    <n v="49.1"/>
    <n v="10"/>
    <n v="229"/>
    <x v="8"/>
    <x v="0"/>
    <n v="1"/>
  </r>
  <r>
    <x v="4"/>
    <x v="6"/>
    <n v="1"/>
    <n v="48.4"/>
    <n v="10"/>
    <n v="163"/>
    <n v="48.5"/>
    <n v="8"/>
    <n v="164"/>
    <x v="37"/>
    <x v="7"/>
    <n v="1"/>
  </r>
  <r>
    <x v="0"/>
    <x v="0"/>
    <n v="1"/>
    <n v="50"/>
    <n v="7"/>
    <n v="246"/>
    <n v="50"/>
    <n v="9"/>
    <n v="221"/>
    <x v="12"/>
    <x v="0"/>
    <n v="1"/>
  </r>
  <r>
    <x v="6"/>
    <x v="4"/>
    <n v="1"/>
    <n v="50"/>
    <n v="9"/>
    <n v="205"/>
    <n v="48.1"/>
    <n v="4"/>
    <n v="206"/>
    <x v="28"/>
    <x v="3"/>
    <n v="1"/>
  </r>
  <r>
    <x v="0"/>
    <x v="4"/>
    <n v="1"/>
    <n v="50"/>
    <n v="7"/>
    <n v="246"/>
    <n v="48.1"/>
    <n v="4"/>
    <n v="247"/>
    <x v="4"/>
    <x v="3"/>
    <n v="1"/>
  </r>
  <r>
    <x v="3"/>
    <x v="10"/>
    <n v="1"/>
    <n v="50"/>
    <n v="8"/>
    <n v="281"/>
    <n v="45.2"/>
    <n v="10"/>
    <n v="194"/>
    <x v="19"/>
    <x v="3"/>
    <n v="1"/>
  </r>
  <r>
    <x v="3"/>
    <x v="5"/>
    <n v="1"/>
    <n v="46"/>
    <n v="7"/>
    <n v="269"/>
    <n v="46"/>
    <n v="8"/>
    <n v="191"/>
    <x v="31"/>
    <x v="3"/>
    <n v="1"/>
  </r>
  <r>
    <x v="15"/>
    <x v="0"/>
    <n v="1"/>
    <n v="50"/>
    <n v="9"/>
    <n v="245"/>
    <n v="44.1"/>
    <n v="10"/>
    <n v="172"/>
    <x v="18"/>
    <x v="14"/>
    <n v="1"/>
  </r>
  <r>
    <x v="5"/>
    <x v="3"/>
    <n v="1"/>
    <n v="50"/>
    <n v="8"/>
    <n v="203"/>
    <n v="39.5"/>
    <n v="10"/>
    <n v="134"/>
    <x v="16"/>
    <x v="2"/>
    <n v="1"/>
  </r>
  <r>
    <x v="0"/>
    <x v="0"/>
    <n v="1"/>
    <n v="50"/>
    <n v="8"/>
    <n v="203"/>
    <n v="38.1"/>
    <n v="7"/>
    <n v="204"/>
    <x v="26"/>
    <x v="12"/>
    <n v="1"/>
  </r>
  <r>
    <x v="2"/>
    <x v="14"/>
    <n v="1"/>
    <n v="50"/>
    <n v="5"/>
    <n v="333"/>
    <n v="30.1"/>
    <n v="10"/>
    <n v="179"/>
    <x v="6"/>
    <x v="12"/>
    <n v="1"/>
  </r>
  <r>
    <x v="5"/>
    <x v="7"/>
    <n v="1"/>
    <n v="47.4"/>
    <n v="10"/>
    <n v="200"/>
    <n v="50"/>
    <n v="7"/>
    <n v="202"/>
    <x v="0"/>
    <x v="9"/>
    <n v="1"/>
  </r>
  <r>
    <x v="0"/>
    <x v="0"/>
    <n v="1"/>
    <n v="49.1"/>
    <n v="10"/>
    <n v="193"/>
    <n v="48.4"/>
    <n v="6"/>
    <n v="194"/>
    <x v="2"/>
    <x v="12"/>
    <n v="1"/>
  </r>
  <r>
    <x v="7"/>
    <x v="8"/>
    <n v="1"/>
    <n v="47"/>
    <n v="6"/>
    <n v="285"/>
    <n v="44"/>
    <n v="10"/>
    <n v="199"/>
    <x v="29"/>
    <x v="6"/>
    <n v="1"/>
  </r>
  <r>
    <x v="9"/>
    <x v="0"/>
    <n v="1"/>
    <n v="44"/>
    <n v="5"/>
    <n v="397"/>
    <n v="43"/>
    <n v="10"/>
    <n v="205"/>
    <x v="19"/>
    <x v="4"/>
    <n v="1"/>
  </r>
  <r>
    <x v="10"/>
    <x v="4"/>
    <n v="1"/>
    <n v="43.5"/>
    <n v="2"/>
    <n v="289"/>
    <n v="44"/>
    <n v="8"/>
    <n v="188"/>
    <x v="39"/>
    <x v="9"/>
    <n v="1"/>
  </r>
  <r>
    <x v="6"/>
    <x v="0"/>
    <n v="1"/>
    <n v="50"/>
    <n v="7"/>
    <n v="292"/>
    <n v="38.299999999999997"/>
    <n v="10"/>
    <n v="148"/>
    <x v="12"/>
    <x v="5"/>
    <n v="1"/>
  </r>
  <r>
    <x v="4"/>
    <x v="11"/>
    <n v="1"/>
    <n v="50"/>
    <n v="5"/>
    <n v="198"/>
    <n v="29.5"/>
    <n v="9"/>
    <n v="125"/>
    <x v="29"/>
    <x v="8"/>
    <n v="1"/>
  </r>
  <r>
    <x v="10"/>
    <x v="5"/>
    <n v="1"/>
    <n v="50"/>
    <n v="8"/>
    <n v="236"/>
    <n v="50"/>
    <n v="8"/>
    <n v="211"/>
    <x v="42"/>
    <x v="9"/>
    <n v="1"/>
  </r>
  <r>
    <x v="8"/>
    <x v="9"/>
    <n v="1"/>
    <n v="50"/>
    <n v="8"/>
    <n v="303"/>
    <n v="49.5"/>
    <n v="7"/>
    <n v="304"/>
    <x v="18"/>
    <x v="8"/>
    <n v="1"/>
  </r>
  <r>
    <x v="6"/>
    <x v="7"/>
    <n v="1"/>
    <n v="48.3"/>
    <n v="10"/>
    <n v="165"/>
    <n v="40.299999999999997"/>
    <n v="10"/>
    <n v="103"/>
    <x v="24"/>
    <x v="5"/>
    <n v="1"/>
  </r>
  <r>
    <x v="9"/>
    <x v="1"/>
    <n v="1"/>
    <n v="50"/>
    <n v="5"/>
    <n v="363"/>
    <n v="49.2"/>
    <n v="9"/>
    <n v="249"/>
    <x v="1"/>
    <x v="4"/>
    <n v="1"/>
  </r>
  <r>
    <x v="9"/>
    <x v="7"/>
    <n v="1"/>
    <n v="50"/>
    <n v="6"/>
    <n v="324"/>
    <n v="50"/>
    <n v="8"/>
    <n v="233"/>
    <x v="20"/>
    <x v="4"/>
    <n v="1"/>
  </r>
  <r>
    <x v="5"/>
    <x v="9"/>
    <n v="1"/>
    <n v="50"/>
    <n v="7"/>
    <n v="289"/>
    <n v="34.299999999999997"/>
    <n v="10"/>
    <n v="93"/>
    <x v="20"/>
    <x v="2"/>
    <n v="1"/>
  </r>
  <r>
    <x v="4"/>
    <x v="5"/>
    <n v="1"/>
    <n v="60"/>
    <n v="5"/>
    <n v="328"/>
    <n v="60"/>
    <n v="4"/>
    <n v="276"/>
    <x v="43"/>
    <x v="8"/>
    <n v="1"/>
  </r>
  <r>
    <x v="4"/>
    <x v="6"/>
    <n v="1"/>
    <n v="50"/>
    <n v="8"/>
    <n v="233"/>
    <n v="49.5"/>
    <n v="7"/>
    <n v="234"/>
    <x v="42"/>
    <x v="7"/>
    <n v="1"/>
  </r>
  <r>
    <x v="9"/>
    <x v="9"/>
    <n v="1"/>
    <n v="30.1"/>
    <n v="10"/>
    <n v="122"/>
    <n v="24.4"/>
    <n v="5"/>
    <n v="123"/>
    <x v="33"/>
    <x v="8"/>
    <n v="1"/>
  </r>
  <r>
    <x v="3"/>
    <x v="7"/>
    <n v="1"/>
    <n v="50"/>
    <n v="6"/>
    <n v="240"/>
    <n v="48.5"/>
    <n v="10"/>
    <n v="221"/>
    <x v="41"/>
    <x v="3"/>
    <n v="1"/>
  </r>
  <r>
    <x v="7"/>
    <x v="14"/>
    <n v="1"/>
    <n v="50"/>
    <n v="7"/>
    <n v="209"/>
    <n v="49.1"/>
    <n v="5"/>
    <n v="213"/>
    <x v="6"/>
    <x v="14"/>
    <n v="1"/>
  </r>
  <r>
    <x v="3"/>
    <x v="10"/>
    <n v="1"/>
    <n v="40"/>
    <n v="6"/>
    <n v="197"/>
    <n v="35"/>
    <n v="2"/>
    <n v="198"/>
    <x v="38"/>
    <x v="5"/>
    <n v="1"/>
  </r>
  <r>
    <x v="3"/>
    <x v="7"/>
    <n v="1"/>
    <n v="45"/>
    <n v="4"/>
    <n v="180"/>
    <n v="41.3"/>
    <n v="2"/>
    <n v="186"/>
    <x v="30"/>
    <x v="9"/>
    <n v="1"/>
  </r>
  <r>
    <x v="8"/>
    <x v="9"/>
    <n v="1"/>
    <n v="55"/>
    <n v="7"/>
    <n v="231"/>
    <n v="54"/>
    <n v="6"/>
    <n v="233"/>
    <x v="30"/>
    <x v="8"/>
    <n v="1"/>
  </r>
  <r>
    <x v="0"/>
    <x v="10"/>
    <n v="1"/>
    <n v="49.5"/>
    <n v="10"/>
    <n v="239"/>
    <n v="50"/>
    <n v="9"/>
    <n v="224"/>
    <x v="24"/>
    <x v="0"/>
    <n v="1"/>
  </r>
  <r>
    <x v="6"/>
    <x v="7"/>
    <n v="1"/>
    <n v="50"/>
    <n v="7"/>
    <n v="182"/>
    <n v="45"/>
    <n v="3"/>
    <n v="183"/>
    <x v="34"/>
    <x v="9"/>
    <n v="1"/>
  </r>
  <r>
    <x v="2"/>
    <x v="10"/>
    <n v="1"/>
    <n v="50"/>
    <n v="6"/>
    <n v="225"/>
    <n v="42.1"/>
    <n v="0"/>
    <n v="228"/>
    <x v="21"/>
    <x v="5"/>
    <n v="1"/>
  </r>
  <r>
    <x v="0"/>
    <x v="10"/>
    <n v="1"/>
    <n v="50"/>
    <n v="4"/>
    <n v="339"/>
    <n v="43.5"/>
    <n v="8"/>
    <n v="224"/>
    <x v="24"/>
    <x v="0"/>
    <n v="1"/>
  </r>
  <r>
    <x v="2"/>
    <x v="3"/>
    <n v="1"/>
    <n v="50"/>
    <n v="7"/>
    <n v="228"/>
    <n v="50"/>
    <n v="9"/>
    <n v="227"/>
    <x v="11"/>
    <x v="12"/>
    <n v="1"/>
  </r>
  <r>
    <x v="12"/>
    <x v="7"/>
    <n v="1"/>
    <n v="46.3"/>
    <n v="10"/>
    <n v="161"/>
    <n v="36.4"/>
    <n v="0"/>
    <n v="164"/>
    <x v="20"/>
    <x v="9"/>
    <n v="1"/>
  </r>
  <r>
    <x v="15"/>
    <x v="1"/>
    <n v="1"/>
    <n v="43.1"/>
    <n v="10"/>
    <n v="177"/>
    <n v="39.200000000000003"/>
    <n v="6"/>
    <n v="178"/>
    <x v="3"/>
    <x v="13"/>
    <n v="1"/>
  </r>
  <r>
    <x v="10"/>
    <x v="10"/>
    <n v="1"/>
    <n v="44.4"/>
    <n v="10"/>
    <n v="161"/>
    <n v="39.4"/>
    <n v="3"/>
    <n v="162"/>
    <x v="28"/>
    <x v="5"/>
    <n v="1"/>
  </r>
  <r>
    <x v="6"/>
    <x v="0"/>
    <n v="1"/>
    <n v="50"/>
    <n v="10"/>
    <n v="211"/>
    <n v="40.4"/>
    <n v="4"/>
    <n v="212"/>
    <x v="11"/>
    <x v="12"/>
    <n v="1"/>
  </r>
  <r>
    <x v="0"/>
    <x v="9"/>
    <n v="1"/>
    <n v="44.3"/>
    <n v="10"/>
    <n v="171"/>
    <n v="23.5"/>
    <n v="1"/>
    <n v="172"/>
    <x v="30"/>
    <x v="8"/>
    <n v="1"/>
  </r>
  <r>
    <x v="3"/>
    <x v="7"/>
    <n v="1"/>
    <n v="50"/>
    <n v="7"/>
    <n v="263"/>
    <n v="46.3"/>
    <n v="10"/>
    <n v="215"/>
    <x v="23"/>
    <x v="3"/>
    <n v="1"/>
  </r>
  <r>
    <x v="10"/>
    <x v="0"/>
    <n v="1"/>
    <n v="50"/>
    <n v="8"/>
    <n v="266"/>
    <n v="49"/>
    <n v="10"/>
    <n v="162"/>
    <x v="20"/>
    <x v="9"/>
    <n v="1"/>
  </r>
  <r>
    <x v="8"/>
    <x v="3"/>
    <n v="1"/>
    <n v="23.3"/>
    <n v="10"/>
    <n v="169"/>
    <n v="24"/>
    <n v="8"/>
    <n v="159"/>
    <x v="5"/>
    <x v="7"/>
    <n v="1"/>
  </r>
  <r>
    <x v="6"/>
    <x v="4"/>
    <n v="1"/>
    <n v="50"/>
    <n v="4"/>
    <n v="299"/>
    <n v="42.1"/>
    <n v="4"/>
    <n v="301"/>
    <x v="29"/>
    <x v="3"/>
    <n v="1"/>
  </r>
  <r>
    <x v="8"/>
    <x v="3"/>
    <n v="1"/>
    <n v="50"/>
    <n v="7"/>
    <n v="209"/>
    <n v="41"/>
    <n v="4"/>
    <n v="210"/>
    <x v="1"/>
    <x v="4"/>
    <n v="1"/>
  </r>
  <r>
    <x v="10"/>
    <x v="9"/>
    <n v="1"/>
    <n v="48.3"/>
    <n v="10"/>
    <n v="161"/>
    <n v="42"/>
    <n v="2"/>
    <n v="162"/>
    <x v="13"/>
    <x v="8"/>
    <n v="1"/>
  </r>
  <r>
    <x v="6"/>
    <x v="6"/>
    <n v="1"/>
    <n v="50"/>
    <n v="8"/>
    <n v="294"/>
    <n v="49.3"/>
    <n v="6"/>
    <n v="295"/>
    <x v="3"/>
    <x v="7"/>
    <n v="1"/>
  </r>
  <r>
    <x v="0"/>
    <x v="6"/>
    <n v="1"/>
    <n v="50"/>
    <n v="7"/>
    <n v="218"/>
    <n v="41.2"/>
    <n v="2"/>
    <n v="219"/>
    <x v="42"/>
    <x v="7"/>
    <n v="1"/>
  </r>
  <r>
    <x v="8"/>
    <x v="9"/>
    <n v="1"/>
    <n v="33"/>
    <n v="9"/>
    <n v="138"/>
    <n v="24.2"/>
    <n v="2"/>
    <n v="140"/>
    <x v="18"/>
    <x v="8"/>
    <n v="1"/>
  </r>
  <r>
    <x v="6"/>
    <x v="7"/>
    <n v="1"/>
    <n v="50"/>
    <n v="6"/>
    <n v="273"/>
    <n v="46.3"/>
    <n v="10"/>
    <n v="242"/>
    <x v="29"/>
    <x v="5"/>
    <n v="1"/>
  </r>
  <r>
    <x v="8"/>
    <x v="7"/>
    <n v="1"/>
    <n v="49"/>
    <n v="9"/>
    <n v="166"/>
    <n v="40.200000000000003"/>
    <n v="3"/>
    <n v="167"/>
    <x v="27"/>
    <x v="9"/>
    <n v="1"/>
  </r>
  <r>
    <x v="6"/>
    <x v="4"/>
    <n v="1"/>
    <n v="49.2"/>
    <n v="10"/>
    <n v="265"/>
    <n v="43.1"/>
    <n v="3"/>
    <n v="266"/>
    <x v="20"/>
    <x v="3"/>
    <n v="1"/>
  </r>
  <r>
    <x v="9"/>
    <x v="10"/>
    <n v="1"/>
    <n v="42"/>
    <n v="8"/>
    <n v="214"/>
    <n v="40.4"/>
    <n v="6"/>
    <n v="217"/>
    <x v="7"/>
    <x v="5"/>
    <n v="1"/>
  </r>
  <r>
    <x v="6"/>
    <x v="3"/>
    <n v="1"/>
    <n v="49.3"/>
    <n v="10"/>
    <n v="285"/>
    <n v="48.1"/>
    <n v="6"/>
    <n v="290"/>
    <x v="0"/>
    <x v="4"/>
    <n v="1"/>
  </r>
  <r>
    <x v="6"/>
    <x v="0"/>
    <n v="1"/>
    <n v="50"/>
    <n v="1"/>
    <n v="399"/>
    <n v="42.4"/>
    <n v="10"/>
    <n v="155"/>
    <x v="6"/>
    <x v="5"/>
    <n v="1"/>
  </r>
  <r>
    <x v="6"/>
    <x v="4"/>
    <n v="1"/>
    <n v="46"/>
    <n v="9"/>
    <n v="166"/>
    <n v="40.4"/>
    <n v="6"/>
    <n v="169"/>
    <x v="38"/>
    <x v="3"/>
    <n v="1"/>
  </r>
  <r>
    <x v="2"/>
    <x v="7"/>
    <n v="1"/>
    <n v="50"/>
    <n v="10"/>
    <n v="289"/>
    <n v="49"/>
    <n v="6"/>
    <n v="290"/>
    <x v="6"/>
    <x v="9"/>
    <n v="1"/>
  </r>
  <r>
    <x v="6"/>
    <x v="2"/>
    <n v="1"/>
    <n v="50"/>
    <n v="6"/>
    <n v="214"/>
    <n v="30.1"/>
    <n v="10"/>
    <n v="162"/>
    <x v="32"/>
    <x v="5"/>
    <n v="1"/>
  </r>
  <r>
    <x v="0"/>
    <x v="10"/>
    <n v="1"/>
    <n v="50"/>
    <n v="6"/>
    <n v="263"/>
    <n v="45.1"/>
    <n v="10"/>
    <n v="229"/>
    <x v="33"/>
    <x v="0"/>
    <n v="1"/>
  </r>
  <r>
    <x v="6"/>
    <x v="6"/>
    <n v="1"/>
    <n v="50"/>
    <n v="9"/>
    <n v="154"/>
    <n v="31"/>
    <n v="7"/>
    <n v="155"/>
    <x v="20"/>
    <x v="7"/>
    <n v="1"/>
  </r>
  <r>
    <x v="2"/>
    <x v="5"/>
    <n v="1"/>
    <n v="33"/>
    <n v="10"/>
    <n v="104"/>
    <n v="18.100000000000001"/>
    <n v="3"/>
    <n v="108"/>
    <x v="12"/>
    <x v="0"/>
    <n v="1"/>
  </r>
  <r>
    <x v="3"/>
    <x v="9"/>
    <n v="1"/>
    <n v="50"/>
    <n v="10"/>
    <n v="187"/>
    <n v="47.2"/>
    <n v="3"/>
    <n v="188"/>
    <x v="7"/>
    <x v="8"/>
    <n v="1"/>
  </r>
  <r>
    <x v="0"/>
    <x v="4"/>
    <n v="1"/>
    <n v="60"/>
    <n v="5"/>
    <n v="238"/>
    <n v="54.1"/>
    <n v="10"/>
    <n v="191"/>
    <x v="10"/>
    <x v="0"/>
    <n v="1"/>
  </r>
  <r>
    <x v="4"/>
    <x v="4"/>
    <n v="1"/>
    <n v="50"/>
    <n v="6"/>
    <n v="306"/>
    <n v="47.3"/>
    <n v="10"/>
    <n v="222"/>
    <x v="1"/>
    <x v="8"/>
    <n v="1"/>
  </r>
  <r>
    <x v="8"/>
    <x v="9"/>
    <n v="1"/>
    <n v="50"/>
    <n v="8"/>
    <n v="246"/>
    <n v="27"/>
    <n v="8"/>
    <n v="152"/>
    <x v="1"/>
    <x v="7"/>
    <n v="1"/>
  </r>
  <r>
    <x v="11"/>
    <x v="2"/>
    <n v="1"/>
    <n v="50"/>
    <n v="7"/>
    <n v="229"/>
    <n v="41.1"/>
    <n v="1"/>
    <n v="230"/>
    <x v="0"/>
    <x v="2"/>
    <n v="1"/>
  </r>
  <r>
    <x v="0"/>
    <x v="4"/>
    <n v="1"/>
    <n v="45"/>
    <n v="9"/>
    <n v="204"/>
    <n v="42.1"/>
    <n v="3"/>
    <n v="205"/>
    <x v="41"/>
    <x v="3"/>
    <n v="1"/>
  </r>
  <r>
    <x v="8"/>
    <x v="3"/>
    <n v="1"/>
    <n v="55"/>
    <n v="6"/>
    <n v="295"/>
    <n v="54.5"/>
    <n v="6"/>
    <n v="298"/>
    <x v="27"/>
    <x v="4"/>
    <n v="1"/>
  </r>
  <r>
    <x v="6"/>
    <x v="18"/>
    <n v="1"/>
    <n v="50"/>
    <n v="9"/>
    <n v="288"/>
    <n v="37.200000000000003"/>
    <n v="9"/>
    <n v="133"/>
    <x v="29"/>
    <x v="5"/>
    <n v="1"/>
  </r>
  <r>
    <x v="11"/>
    <x v="11"/>
    <n v="1"/>
    <n v="50"/>
    <n v="9"/>
    <n v="232"/>
    <n v="41.3"/>
    <n v="3"/>
    <n v="237"/>
    <x v="20"/>
    <x v="11"/>
    <n v="1"/>
  </r>
  <r>
    <x v="10"/>
    <x v="4"/>
    <n v="1"/>
    <n v="50"/>
    <n v="5"/>
    <n v="260"/>
    <n v="46.5"/>
    <n v="10"/>
    <n v="244"/>
    <x v="21"/>
    <x v="9"/>
    <n v="1"/>
  </r>
  <r>
    <x v="8"/>
    <x v="9"/>
    <n v="1"/>
    <n v="54"/>
    <n v="10"/>
    <n v="219"/>
    <n v="54.1"/>
    <n v="7"/>
    <n v="220"/>
    <x v="30"/>
    <x v="8"/>
    <n v="1"/>
  </r>
  <r>
    <x v="0"/>
    <x v="10"/>
    <n v="1"/>
    <n v="49.2"/>
    <n v="10"/>
    <n v="236"/>
    <n v="44.5"/>
    <n v="7"/>
    <n v="237"/>
    <x v="26"/>
    <x v="5"/>
    <n v="1"/>
  </r>
  <r>
    <x v="2"/>
    <x v="3"/>
    <n v="1"/>
    <n v="50"/>
    <n v="8"/>
    <n v="207"/>
    <n v="45.4"/>
    <n v="1"/>
    <n v="211"/>
    <x v="11"/>
    <x v="4"/>
    <n v="1"/>
  </r>
  <r>
    <x v="7"/>
    <x v="12"/>
    <n v="1"/>
    <n v="50"/>
    <n v="6"/>
    <n v="331"/>
    <n v="50"/>
    <n v="9"/>
    <n v="307"/>
    <x v="6"/>
    <x v="6"/>
    <n v="1"/>
  </r>
  <r>
    <x v="10"/>
    <x v="4"/>
    <n v="1"/>
    <n v="50"/>
    <n v="6"/>
    <n v="190"/>
    <n v="41.5"/>
    <n v="10"/>
    <n v="120"/>
    <x v="28"/>
    <x v="9"/>
    <n v="1"/>
  </r>
  <r>
    <x v="5"/>
    <x v="10"/>
    <n v="1"/>
    <n v="50"/>
    <n v="8"/>
    <n v="213"/>
    <n v="25"/>
    <n v="10"/>
    <n v="89"/>
    <x v="20"/>
    <x v="2"/>
    <n v="1"/>
  </r>
  <r>
    <x v="3"/>
    <x v="7"/>
    <n v="1"/>
    <n v="48.1"/>
    <n v="10"/>
    <n v="169"/>
    <n v="47.5"/>
    <n v="5"/>
    <n v="173"/>
    <x v="39"/>
    <x v="9"/>
    <n v="1"/>
  </r>
  <r>
    <x v="2"/>
    <x v="8"/>
    <n v="1"/>
    <n v="50"/>
    <n v="7"/>
    <n v="306"/>
    <n v="46.2"/>
    <n v="10"/>
    <n v="197"/>
    <x v="4"/>
    <x v="12"/>
    <n v="1"/>
  </r>
  <r>
    <x v="3"/>
    <x v="0"/>
    <n v="1"/>
    <n v="50"/>
    <n v="6"/>
    <n v="319"/>
    <n v="43.3"/>
    <n v="10"/>
    <n v="255"/>
    <x v="36"/>
    <x v="3"/>
    <n v="1"/>
  </r>
  <r>
    <x v="8"/>
    <x v="0"/>
    <n v="1"/>
    <n v="50"/>
    <n v="8"/>
    <n v="191"/>
    <n v="48"/>
    <n v="6"/>
    <n v="195"/>
    <x v="2"/>
    <x v="12"/>
    <n v="1"/>
  </r>
  <r>
    <x v="0"/>
    <x v="10"/>
    <n v="1"/>
    <n v="49.5"/>
    <n v="10"/>
    <n v="242"/>
    <n v="43.4"/>
    <n v="10"/>
    <n v="203"/>
    <x v="36"/>
    <x v="0"/>
    <n v="1"/>
  </r>
  <r>
    <x v="3"/>
    <x v="10"/>
    <n v="1"/>
    <n v="44"/>
    <n v="6"/>
    <n v="212"/>
    <n v="44"/>
    <n v="7"/>
    <n v="212"/>
    <x v="42"/>
    <x v="5"/>
    <n v="1"/>
  </r>
  <r>
    <x v="5"/>
    <x v="6"/>
    <n v="1"/>
    <n v="50"/>
    <n v="4"/>
    <n v="236"/>
    <n v="40.5"/>
    <n v="7"/>
    <n v="226"/>
    <x v="22"/>
    <x v="2"/>
    <n v="1"/>
  </r>
  <r>
    <x v="16"/>
    <x v="8"/>
    <n v="1"/>
    <n v="50"/>
    <n v="5"/>
    <n v="259"/>
    <n v="45"/>
    <n v="3"/>
    <n v="260"/>
    <x v="4"/>
    <x v="10"/>
    <n v="1"/>
  </r>
  <r>
    <x v="14"/>
    <x v="19"/>
    <n v="1"/>
    <n v="49.2"/>
    <n v="10"/>
    <n v="203"/>
    <n v="48"/>
    <n v="5"/>
    <n v="204"/>
    <x v="26"/>
    <x v="19"/>
    <n v="1"/>
  </r>
  <r>
    <x v="9"/>
    <x v="2"/>
    <n v="1"/>
    <n v="44.2"/>
    <n v="10"/>
    <n v="150"/>
    <n v="30.3"/>
    <n v="5"/>
    <n v="151"/>
    <x v="16"/>
    <x v="2"/>
    <n v="1"/>
  </r>
  <r>
    <x v="10"/>
    <x v="10"/>
    <n v="1"/>
    <n v="50"/>
    <n v="8"/>
    <n v="232"/>
    <n v="47.5"/>
    <n v="10"/>
    <n v="195"/>
    <x v="5"/>
    <x v="9"/>
    <n v="1"/>
  </r>
  <r>
    <x v="22"/>
    <x v="24"/>
    <n v="1"/>
    <n v="50"/>
    <n v="7"/>
    <n v="267"/>
    <n v="49.2"/>
    <n v="10"/>
    <n v="250"/>
    <x v="19"/>
    <x v="21"/>
    <n v="1"/>
  </r>
  <r>
    <x v="5"/>
    <x v="5"/>
    <n v="1"/>
    <n v="50"/>
    <n v="6"/>
    <n v="384"/>
    <n v="50"/>
    <n v="8"/>
    <n v="296"/>
    <x v="26"/>
    <x v="2"/>
    <n v="1"/>
  </r>
  <r>
    <x v="10"/>
    <x v="6"/>
    <n v="1"/>
    <n v="55"/>
    <n v="8"/>
    <n v="173"/>
    <n v="49.4"/>
    <n v="9"/>
    <n v="175"/>
    <x v="41"/>
    <x v="7"/>
    <n v="1"/>
  </r>
  <r>
    <x v="4"/>
    <x v="7"/>
    <n v="1"/>
    <n v="38"/>
    <n v="4"/>
    <n v="226"/>
    <n v="13.2"/>
    <n v="2"/>
    <n v="111"/>
    <x v="39"/>
    <x v="8"/>
    <n v="1"/>
  </r>
  <r>
    <x v="6"/>
    <x v="0"/>
    <n v="1"/>
    <n v="50"/>
    <n v="6"/>
    <n v="279"/>
    <n v="39.1"/>
    <n v="10"/>
    <n v="173"/>
    <x v="0"/>
    <x v="5"/>
    <n v="1"/>
  </r>
  <r>
    <x v="9"/>
    <x v="2"/>
    <n v="1"/>
    <n v="50"/>
    <n v="9"/>
    <n v="220"/>
    <n v="43"/>
    <n v="3"/>
    <n v="224"/>
    <x v="28"/>
    <x v="2"/>
    <n v="1"/>
  </r>
  <r>
    <x v="4"/>
    <x v="6"/>
    <n v="1"/>
    <n v="48.2"/>
    <n v="10"/>
    <n v="227"/>
    <n v="49.3"/>
    <n v="7"/>
    <n v="231"/>
    <x v="5"/>
    <x v="7"/>
    <n v="1"/>
  </r>
  <r>
    <x v="9"/>
    <x v="5"/>
    <n v="1"/>
    <n v="45"/>
    <n v="6"/>
    <n v="171"/>
    <n v="39.4"/>
    <n v="6"/>
    <n v="174"/>
    <x v="34"/>
    <x v="0"/>
    <n v="1"/>
  </r>
  <r>
    <x v="11"/>
    <x v="9"/>
    <n v="1"/>
    <n v="50"/>
    <n v="8"/>
    <n v="174"/>
    <n v="31.2"/>
    <n v="5"/>
    <n v="178"/>
    <x v="2"/>
    <x v="8"/>
    <n v="1"/>
  </r>
  <r>
    <x v="8"/>
    <x v="10"/>
    <n v="1"/>
    <n v="49.1"/>
    <n v="10"/>
    <n v="206"/>
    <n v="40.200000000000003"/>
    <n v="10"/>
    <n v="144"/>
    <x v="28"/>
    <x v="7"/>
    <n v="1"/>
  </r>
  <r>
    <x v="1"/>
    <x v="14"/>
    <n v="1"/>
    <n v="50"/>
    <n v="9"/>
    <n v="256"/>
    <n v="46.2"/>
    <n v="5"/>
    <n v="259"/>
    <x v="8"/>
    <x v="14"/>
    <n v="1"/>
  </r>
  <r>
    <x v="6"/>
    <x v="7"/>
    <n v="1"/>
    <n v="50"/>
    <n v="7"/>
    <n v="191"/>
    <n v="42.1"/>
    <n v="3"/>
    <n v="192"/>
    <x v="31"/>
    <x v="9"/>
    <n v="1"/>
  </r>
  <r>
    <x v="4"/>
    <x v="7"/>
    <n v="1"/>
    <n v="48"/>
    <n v="9"/>
    <n v="210"/>
    <n v="43.1"/>
    <n v="3"/>
    <n v="208"/>
    <x v="14"/>
    <x v="8"/>
    <n v="1"/>
  </r>
  <r>
    <x v="1"/>
    <x v="14"/>
    <n v="1"/>
    <n v="47"/>
    <n v="10"/>
    <n v="188"/>
    <n v="49.5"/>
    <n v="10"/>
    <n v="180"/>
    <x v="4"/>
    <x v="1"/>
    <n v="1"/>
  </r>
  <r>
    <x v="9"/>
    <x v="6"/>
    <n v="1"/>
    <n v="50"/>
    <n v="6"/>
    <n v="222"/>
    <n v="48.5"/>
    <n v="6"/>
    <n v="226"/>
    <x v="24"/>
    <x v="7"/>
    <n v="1"/>
  </r>
  <r>
    <x v="9"/>
    <x v="10"/>
    <n v="1"/>
    <n v="49.4"/>
    <n v="10"/>
    <n v="201"/>
    <n v="46.2"/>
    <n v="5"/>
    <n v="206"/>
    <x v="16"/>
    <x v="5"/>
    <n v="1"/>
  </r>
  <r>
    <x v="10"/>
    <x v="11"/>
    <n v="1"/>
    <n v="50"/>
    <n v="6"/>
    <n v="274"/>
    <n v="49"/>
    <n v="7"/>
    <n v="276"/>
    <x v="4"/>
    <x v="11"/>
    <n v="1"/>
  </r>
  <r>
    <x v="9"/>
    <x v="9"/>
    <n v="1"/>
    <n v="29"/>
    <n v="10"/>
    <n v="74"/>
    <n v="20.3"/>
    <n v="2"/>
    <n v="75"/>
    <x v="31"/>
    <x v="8"/>
    <n v="1"/>
  </r>
  <r>
    <x v="12"/>
    <x v="6"/>
    <n v="1"/>
    <n v="50"/>
    <n v="8"/>
    <n v="238"/>
    <n v="44.4"/>
    <n v="10"/>
    <n v="204"/>
    <x v="25"/>
    <x v="11"/>
    <n v="1"/>
  </r>
  <r>
    <x v="11"/>
    <x v="0"/>
    <n v="1"/>
    <n v="42.5"/>
    <n v="10"/>
    <n v="134"/>
    <n v="22.5"/>
    <n v="10"/>
    <n v="69"/>
    <x v="20"/>
    <x v="10"/>
    <n v="1"/>
  </r>
  <r>
    <x v="0"/>
    <x v="10"/>
    <n v="1"/>
    <n v="50"/>
    <n v="9"/>
    <n v="242"/>
    <n v="45.5"/>
    <n v="10"/>
    <n v="201"/>
    <x v="36"/>
    <x v="0"/>
    <n v="1"/>
  </r>
  <r>
    <x v="6"/>
    <x v="4"/>
    <n v="1"/>
    <n v="50"/>
    <n v="9"/>
    <n v="293"/>
    <n v="45"/>
    <n v="5"/>
    <n v="294"/>
    <x v="12"/>
    <x v="3"/>
    <n v="1"/>
  </r>
  <r>
    <x v="2"/>
    <x v="7"/>
    <n v="1"/>
    <n v="50"/>
    <n v="9"/>
    <n v="211"/>
    <n v="46.2"/>
    <n v="5"/>
    <n v="215"/>
    <x v="5"/>
    <x v="9"/>
    <n v="1"/>
  </r>
  <r>
    <x v="14"/>
    <x v="6"/>
    <n v="1"/>
    <n v="49.5"/>
    <n v="10"/>
    <n v="211"/>
    <n v="33.4"/>
    <n v="3"/>
    <n v="213"/>
    <x v="3"/>
    <x v="7"/>
    <n v="1"/>
  </r>
  <r>
    <x v="0"/>
    <x v="11"/>
    <n v="1"/>
    <n v="50"/>
    <n v="1"/>
    <n v="332"/>
    <n v="47"/>
    <n v="10"/>
    <n v="240"/>
    <x v="18"/>
    <x v="0"/>
    <n v="1"/>
  </r>
  <r>
    <x v="10"/>
    <x v="10"/>
    <n v="1"/>
    <n v="50"/>
    <n v="6"/>
    <n v="221"/>
    <n v="41.3"/>
    <n v="2"/>
    <n v="222"/>
    <x v="21"/>
    <x v="5"/>
    <n v="1"/>
  </r>
  <r>
    <x v="5"/>
    <x v="4"/>
    <n v="1"/>
    <n v="50"/>
    <n v="4"/>
    <n v="438"/>
    <n v="36"/>
    <n v="10"/>
    <n v="224"/>
    <x v="18"/>
    <x v="2"/>
    <n v="1"/>
  </r>
  <r>
    <x v="10"/>
    <x v="5"/>
    <n v="1"/>
    <n v="50"/>
    <n v="4"/>
    <n v="360"/>
    <n v="50"/>
    <n v="4"/>
    <n v="169"/>
    <x v="42"/>
    <x v="9"/>
    <n v="1"/>
  </r>
  <r>
    <x v="9"/>
    <x v="5"/>
    <n v="1"/>
    <n v="48.5"/>
    <n v="10"/>
    <n v="217"/>
    <n v="47.5"/>
    <n v="5"/>
    <n v="220"/>
    <x v="21"/>
    <x v="0"/>
    <n v="1"/>
  </r>
  <r>
    <x v="5"/>
    <x v="0"/>
    <n v="1"/>
    <n v="50"/>
    <n v="6"/>
    <n v="271"/>
    <n v="47.2"/>
    <n v="10"/>
    <n v="208"/>
    <x v="23"/>
    <x v="2"/>
    <n v="1"/>
  </r>
  <r>
    <x v="5"/>
    <x v="5"/>
    <n v="1"/>
    <n v="50"/>
    <n v="6"/>
    <n v="220"/>
    <n v="42.1"/>
    <n v="4"/>
    <n v="221"/>
    <x v="36"/>
    <x v="0"/>
    <n v="1"/>
  </r>
  <r>
    <x v="5"/>
    <x v="5"/>
    <n v="1"/>
    <n v="50"/>
    <n v="7"/>
    <n v="302"/>
    <n v="50"/>
    <n v="6"/>
    <n v="207"/>
    <x v="33"/>
    <x v="2"/>
    <n v="1"/>
  </r>
  <r>
    <x v="5"/>
    <x v="9"/>
    <n v="1"/>
    <n v="50"/>
    <n v="6"/>
    <n v="251"/>
    <n v="49.4"/>
    <n v="7"/>
    <n v="252"/>
    <x v="16"/>
    <x v="8"/>
    <n v="1"/>
  </r>
  <r>
    <x v="4"/>
    <x v="5"/>
    <n v="1"/>
    <n v="50"/>
    <n v="7"/>
    <n v="216"/>
    <n v="42.5"/>
    <n v="5"/>
    <n v="194"/>
    <x v="22"/>
    <x v="8"/>
    <n v="1"/>
  </r>
  <r>
    <x v="0"/>
    <x v="4"/>
    <n v="1"/>
    <n v="48.5"/>
    <n v="10"/>
    <n v="201"/>
    <n v="49.4"/>
    <n v="9"/>
    <n v="203"/>
    <x v="5"/>
    <x v="3"/>
    <n v="1"/>
  </r>
  <r>
    <x v="2"/>
    <x v="3"/>
    <n v="1"/>
    <n v="50"/>
    <n v="5"/>
    <n v="273"/>
    <n v="48.5"/>
    <n v="10"/>
    <n v="252"/>
    <x v="33"/>
    <x v="12"/>
    <n v="1"/>
  </r>
  <r>
    <x v="17"/>
    <x v="14"/>
    <n v="1"/>
    <n v="50"/>
    <n v="8"/>
    <n v="241"/>
    <n v="46"/>
    <n v="9"/>
    <n v="195"/>
    <x v="6"/>
    <x v="16"/>
    <n v="1"/>
  </r>
  <r>
    <x v="9"/>
    <x v="16"/>
    <n v="1"/>
    <n v="50"/>
    <n v="2"/>
    <n v="402"/>
    <n v="28.4"/>
    <n v="10"/>
    <n v="112"/>
    <x v="29"/>
    <x v="4"/>
    <n v="1"/>
  </r>
  <r>
    <x v="9"/>
    <x v="9"/>
    <n v="1"/>
    <n v="50"/>
    <n v="9"/>
    <n v="198"/>
    <n v="37.200000000000003"/>
    <n v="3"/>
    <n v="199"/>
    <x v="12"/>
    <x v="8"/>
    <n v="1"/>
  </r>
  <r>
    <x v="6"/>
    <x v="4"/>
    <n v="1"/>
    <n v="40"/>
    <n v="7"/>
    <n v="199"/>
    <n v="37.1"/>
    <n v="10"/>
    <n v="153"/>
    <x v="34"/>
    <x v="5"/>
    <n v="1"/>
  </r>
  <r>
    <x v="0"/>
    <x v="6"/>
    <n v="1"/>
    <n v="44"/>
    <n v="7"/>
    <n v="181"/>
    <n v="44"/>
    <n v="9"/>
    <n v="170"/>
    <x v="28"/>
    <x v="0"/>
    <n v="1"/>
  </r>
  <r>
    <x v="14"/>
    <x v="7"/>
    <n v="1"/>
    <n v="30"/>
    <n v="7"/>
    <n v="152"/>
    <n v="29.5"/>
    <n v="6"/>
    <n v="165"/>
    <x v="1"/>
    <x v="9"/>
    <n v="1"/>
  </r>
  <r>
    <x v="6"/>
    <x v="5"/>
    <n v="1"/>
    <n v="60"/>
    <n v="7"/>
    <n v="235"/>
    <n v="58.3"/>
    <n v="10"/>
    <n v="224"/>
    <x v="38"/>
    <x v="5"/>
    <n v="1"/>
  </r>
  <r>
    <x v="9"/>
    <x v="6"/>
    <n v="1"/>
    <n v="50"/>
    <n v="5"/>
    <n v="398"/>
    <n v="46"/>
    <n v="9"/>
    <n v="365"/>
    <x v="18"/>
    <x v="4"/>
    <n v="1"/>
  </r>
  <r>
    <x v="3"/>
    <x v="6"/>
    <n v="1"/>
    <n v="50"/>
    <n v="8"/>
    <n v="256"/>
    <n v="44.3"/>
    <n v="2"/>
    <n v="260"/>
    <x v="6"/>
    <x v="7"/>
    <n v="1"/>
  </r>
  <r>
    <x v="9"/>
    <x v="5"/>
    <n v="1"/>
    <n v="50"/>
    <n v="7"/>
    <n v="199"/>
    <n v="46.3"/>
    <n v="6"/>
    <n v="200"/>
    <x v="35"/>
    <x v="0"/>
    <n v="1"/>
  </r>
  <r>
    <x v="2"/>
    <x v="11"/>
    <n v="1"/>
    <n v="24.5"/>
    <n v="10"/>
    <n v="44"/>
    <n v="11.5"/>
    <n v="4"/>
    <n v="49"/>
    <x v="4"/>
    <x v="11"/>
    <n v="1"/>
  </r>
  <r>
    <x v="0"/>
    <x v="2"/>
    <n v="1"/>
    <n v="36"/>
    <n v="10"/>
    <n v="105"/>
    <n v="26.3"/>
    <n v="5"/>
    <n v="106"/>
    <x v="11"/>
    <x v="2"/>
    <n v="1"/>
  </r>
  <r>
    <x v="9"/>
    <x v="6"/>
    <n v="1"/>
    <n v="49.4"/>
    <n v="10"/>
    <n v="237"/>
    <n v="50"/>
    <n v="8"/>
    <n v="237"/>
    <x v="24"/>
    <x v="7"/>
    <n v="1"/>
  </r>
  <r>
    <x v="3"/>
    <x v="3"/>
    <n v="1"/>
    <n v="32.5"/>
    <n v="10"/>
    <n v="108"/>
    <n v="37.4"/>
    <n v="7"/>
    <n v="109"/>
    <x v="36"/>
    <x v="4"/>
    <n v="1"/>
  </r>
  <r>
    <x v="0"/>
    <x v="4"/>
    <n v="1"/>
    <n v="50"/>
    <n v="8"/>
    <n v="276"/>
    <n v="45"/>
    <n v="10"/>
    <n v="205"/>
    <x v="33"/>
    <x v="0"/>
    <n v="1"/>
  </r>
  <r>
    <x v="4"/>
    <x v="6"/>
    <n v="1"/>
    <n v="50"/>
    <n v="5"/>
    <n v="290"/>
    <n v="42.4"/>
    <n v="10"/>
    <n v="212"/>
    <x v="3"/>
    <x v="8"/>
    <n v="1"/>
  </r>
  <r>
    <x v="8"/>
    <x v="3"/>
    <n v="1"/>
    <n v="23"/>
    <n v="7"/>
    <n v="88"/>
    <n v="20.3"/>
    <n v="3"/>
    <n v="89"/>
    <x v="38"/>
    <x v="4"/>
    <n v="1"/>
  </r>
  <r>
    <x v="10"/>
    <x v="6"/>
    <n v="1"/>
    <n v="47.5"/>
    <n v="10"/>
    <n v="221"/>
    <n v="45.3"/>
    <n v="10"/>
    <n v="185"/>
    <x v="46"/>
    <x v="9"/>
    <n v="1"/>
  </r>
  <r>
    <x v="3"/>
    <x v="6"/>
    <n v="1"/>
    <n v="50"/>
    <n v="8"/>
    <n v="271"/>
    <n v="37"/>
    <n v="10"/>
    <n v="176"/>
    <x v="21"/>
    <x v="3"/>
    <n v="1"/>
  </r>
  <r>
    <x v="4"/>
    <x v="0"/>
    <n v="1"/>
    <n v="50"/>
    <n v="8"/>
    <n v="225"/>
    <n v="37.299999999999997"/>
    <n v="10"/>
    <n v="126"/>
    <x v="12"/>
    <x v="8"/>
    <n v="1"/>
  </r>
  <r>
    <x v="12"/>
    <x v="9"/>
    <n v="1"/>
    <n v="50"/>
    <n v="7"/>
    <n v="178"/>
    <n v="19.5"/>
    <n v="3"/>
    <n v="181"/>
    <x v="28"/>
    <x v="8"/>
    <n v="1"/>
  </r>
  <r>
    <x v="5"/>
    <x v="4"/>
    <n v="1"/>
    <n v="50"/>
    <n v="4"/>
    <n v="270"/>
    <n v="47.4"/>
    <n v="10"/>
    <n v="231"/>
    <x v="24"/>
    <x v="2"/>
    <n v="1"/>
  </r>
  <r>
    <x v="3"/>
    <x v="2"/>
    <n v="1"/>
    <n v="50"/>
    <n v="4"/>
    <n v="207"/>
    <n v="47.2"/>
    <n v="2"/>
    <n v="208"/>
    <x v="22"/>
    <x v="2"/>
    <n v="1"/>
  </r>
  <r>
    <x v="3"/>
    <x v="0"/>
    <n v="1"/>
    <n v="50"/>
    <n v="6"/>
    <n v="226"/>
    <n v="24.3"/>
    <n v="10"/>
    <n v="65"/>
    <x v="19"/>
    <x v="3"/>
    <n v="1"/>
  </r>
  <r>
    <x v="2"/>
    <x v="7"/>
    <n v="1"/>
    <n v="50"/>
    <n v="5"/>
    <n v="255"/>
    <n v="49.5"/>
    <n v="5"/>
    <n v="258"/>
    <x v="0"/>
    <x v="9"/>
    <n v="1"/>
  </r>
  <r>
    <x v="9"/>
    <x v="9"/>
    <n v="1"/>
    <n v="50"/>
    <n v="9"/>
    <n v="229"/>
    <n v="49.3"/>
    <n v="7"/>
    <n v="232"/>
    <x v="7"/>
    <x v="8"/>
    <n v="1"/>
  </r>
  <r>
    <x v="9"/>
    <x v="5"/>
    <n v="1"/>
    <n v="50"/>
    <n v="8"/>
    <n v="169"/>
    <n v="48"/>
    <n v="10"/>
    <n v="169"/>
    <x v="13"/>
    <x v="0"/>
    <n v="1"/>
  </r>
  <r>
    <x v="2"/>
    <x v="11"/>
    <n v="1"/>
    <n v="49"/>
    <n v="10"/>
    <n v="170"/>
    <n v="28.3"/>
    <n v="2"/>
    <n v="171"/>
    <x v="6"/>
    <x v="11"/>
    <n v="1"/>
  </r>
  <r>
    <x v="4"/>
    <x v="22"/>
    <n v="1"/>
    <n v="50"/>
    <n v="5"/>
    <n v="293"/>
    <n v="27.5"/>
    <n v="10"/>
    <n v="137"/>
    <x v="19"/>
    <x v="8"/>
    <n v="1"/>
  </r>
  <r>
    <x v="10"/>
    <x v="4"/>
    <n v="1"/>
    <n v="50"/>
    <n v="8"/>
    <n v="175"/>
    <n v="46.4"/>
    <n v="5"/>
    <n v="176"/>
    <x v="22"/>
    <x v="3"/>
    <n v="1"/>
  </r>
  <r>
    <x v="6"/>
    <x v="3"/>
    <n v="1"/>
    <n v="50"/>
    <n v="5"/>
    <n v="281"/>
    <n v="47.3"/>
    <n v="9"/>
    <n v="235"/>
    <x v="13"/>
    <x v="5"/>
    <n v="1"/>
  </r>
  <r>
    <x v="10"/>
    <x v="10"/>
    <n v="1"/>
    <n v="50"/>
    <n v="6"/>
    <n v="248"/>
    <n v="48.1"/>
    <n v="10"/>
    <n v="231"/>
    <x v="33"/>
    <x v="9"/>
    <n v="1"/>
  </r>
  <r>
    <x v="6"/>
    <x v="0"/>
    <n v="1"/>
    <n v="50"/>
    <n v="3"/>
    <n v="323"/>
    <n v="50"/>
    <n v="7"/>
    <n v="275"/>
    <x v="36"/>
    <x v="5"/>
    <n v="1"/>
  </r>
  <r>
    <x v="2"/>
    <x v="4"/>
    <n v="1"/>
    <n v="50"/>
    <n v="9"/>
    <n v="196"/>
    <n v="30"/>
    <n v="0"/>
    <n v="197"/>
    <x v="11"/>
    <x v="3"/>
    <n v="1"/>
  </r>
  <r>
    <x v="10"/>
    <x v="10"/>
    <n v="1"/>
    <n v="34.299999999999997"/>
    <n v="10"/>
    <n v="133"/>
    <n v="30.3"/>
    <n v="5"/>
    <n v="134"/>
    <x v="4"/>
    <x v="5"/>
    <n v="1"/>
  </r>
  <r>
    <x v="3"/>
    <x v="3"/>
    <n v="1"/>
    <n v="48.5"/>
    <n v="10"/>
    <n v="204"/>
    <n v="48.4"/>
    <n v="7"/>
    <n v="205"/>
    <x v="37"/>
    <x v="4"/>
    <n v="1"/>
  </r>
  <r>
    <x v="15"/>
    <x v="16"/>
    <n v="1"/>
    <n v="50"/>
    <n v="7"/>
    <n v="292"/>
    <n v="46.5"/>
    <n v="10"/>
    <n v="262"/>
    <x v="26"/>
    <x v="14"/>
    <n v="1"/>
  </r>
  <r>
    <x v="12"/>
    <x v="6"/>
    <n v="1"/>
    <n v="50"/>
    <n v="9"/>
    <n v="134"/>
    <n v="27.4"/>
    <n v="3"/>
    <n v="137"/>
    <x v="2"/>
    <x v="7"/>
    <n v="1"/>
  </r>
  <r>
    <x v="5"/>
    <x v="4"/>
    <n v="1"/>
    <n v="50"/>
    <n v="6"/>
    <n v="288"/>
    <n v="50"/>
    <n v="8"/>
    <n v="208"/>
    <x v="13"/>
    <x v="2"/>
    <n v="1"/>
  </r>
  <r>
    <x v="4"/>
    <x v="3"/>
    <n v="1"/>
    <n v="50"/>
    <n v="8"/>
    <n v="252"/>
    <n v="27.4"/>
    <n v="10"/>
    <n v="105"/>
    <x v="19"/>
    <x v="8"/>
    <n v="1"/>
  </r>
  <r>
    <x v="5"/>
    <x v="6"/>
    <n v="1"/>
    <n v="50"/>
    <n v="9"/>
    <n v="218"/>
    <n v="46.1"/>
    <n v="10"/>
    <n v="154"/>
    <x v="13"/>
    <x v="2"/>
    <n v="1"/>
  </r>
  <r>
    <x v="8"/>
    <x v="3"/>
    <n v="1"/>
    <n v="50"/>
    <n v="7"/>
    <n v="270"/>
    <n v="50"/>
    <n v="8"/>
    <n v="256"/>
    <x v="1"/>
    <x v="7"/>
    <n v="1"/>
  </r>
  <r>
    <x v="1"/>
    <x v="16"/>
    <n v="1"/>
    <n v="50"/>
    <n v="10"/>
    <n v="306"/>
    <n v="47.4"/>
    <n v="4"/>
    <n v="307"/>
    <x v="21"/>
    <x v="6"/>
    <n v="1"/>
  </r>
  <r>
    <x v="0"/>
    <x v="4"/>
    <n v="1"/>
    <n v="50"/>
    <n v="7"/>
    <n v="222"/>
    <n v="8.4"/>
    <n v="1"/>
    <n v="38"/>
    <x v="36"/>
    <x v="0"/>
    <n v="1"/>
  </r>
  <r>
    <x v="4"/>
    <x v="2"/>
    <n v="1"/>
    <n v="43.2"/>
    <n v="10"/>
    <n v="154"/>
    <n v="45"/>
    <n v="3"/>
    <n v="157"/>
    <x v="16"/>
    <x v="2"/>
    <n v="1"/>
  </r>
  <r>
    <x v="0"/>
    <x v="9"/>
    <n v="1"/>
    <n v="50"/>
    <n v="8"/>
    <n v="227"/>
    <n v="46.5"/>
    <n v="7"/>
    <n v="228"/>
    <x v="25"/>
    <x v="8"/>
    <n v="1"/>
  </r>
  <r>
    <x v="7"/>
    <x v="8"/>
    <n v="1"/>
    <n v="50"/>
    <n v="4"/>
    <n v="284"/>
    <n v="49"/>
    <n v="9"/>
    <n v="286"/>
    <x v="1"/>
    <x v="10"/>
    <n v="1"/>
  </r>
  <r>
    <x v="12"/>
    <x v="5"/>
    <n v="1"/>
    <n v="31.1"/>
    <n v="10"/>
    <n v="124"/>
    <n v="21.1"/>
    <n v="0"/>
    <n v="126"/>
    <x v="2"/>
    <x v="0"/>
    <n v="1"/>
  </r>
  <r>
    <x v="2"/>
    <x v="9"/>
    <n v="1"/>
    <n v="48.5"/>
    <n v="10"/>
    <n v="196"/>
    <n v="30.4"/>
    <n v="2"/>
    <n v="199"/>
    <x v="12"/>
    <x v="8"/>
    <n v="1"/>
  </r>
  <r>
    <x v="4"/>
    <x v="7"/>
    <n v="1"/>
    <n v="50"/>
    <n v="9"/>
    <n v="253"/>
    <n v="37.200000000000003"/>
    <n v="10"/>
    <n v="119"/>
    <x v="0"/>
    <x v="8"/>
    <n v="1"/>
  </r>
  <r>
    <x v="5"/>
    <x v="4"/>
    <n v="1"/>
    <n v="50"/>
    <n v="2"/>
    <n v="365"/>
    <n v="44.3"/>
    <n v="10"/>
    <n v="275"/>
    <x v="3"/>
    <x v="2"/>
    <n v="1"/>
  </r>
  <r>
    <x v="3"/>
    <x v="0"/>
    <n v="1"/>
    <n v="50"/>
    <n v="6"/>
    <n v="255"/>
    <n v="50"/>
    <n v="7"/>
    <n v="251"/>
    <x v="18"/>
    <x v="3"/>
    <n v="1"/>
  </r>
  <r>
    <x v="9"/>
    <x v="9"/>
    <n v="1"/>
    <n v="50"/>
    <n v="9"/>
    <n v="286"/>
    <n v="47"/>
    <n v="10"/>
    <n v="280"/>
    <x v="26"/>
    <x v="4"/>
    <n v="1"/>
  </r>
  <r>
    <x v="0"/>
    <x v="4"/>
    <n v="1"/>
    <n v="46"/>
    <n v="8"/>
    <n v="145"/>
    <n v="27.3"/>
    <n v="2"/>
    <n v="146"/>
    <x v="42"/>
    <x v="3"/>
    <n v="1"/>
  </r>
  <r>
    <x v="5"/>
    <x v="6"/>
    <n v="1"/>
    <n v="50"/>
    <n v="9"/>
    <n v="198"/>
    <n v="39"/>
    <n v="6"/>
    <n v="199"/>
    <x v="2"/>
    <x v="7"/>
    <n v="1"/>
  </r>
  <r>
    <x v="2"/>
    <x v="9"/>
    <n v="1"/>
    <n v="37.299999999999997"/>
    <n v="10"/>
    <n v="116"/>
    <n v="28.3"/>
    <n v="1"/>
    <n v="117"/>
    <x v="28"/>
    <x v="8"/>
    <n v="1"/>
  </r>
  <r>
    <x v="8"/>
    <x v="9"/>
    <n v="1"/>
    <n v="50"/>
    <n v="9"/>
    <n v="228"/>
    <n v="48.3"/>
    <n v="4"/>
    <n v="230"/>
    <x v="4"/>
    <x v="8"/>
    <n v="1"/>
  </r>
  <r>
    <x v="7"/>
    <x v="20"/>
    <n v="1"/>
    <n v="48.2"/>
    <n v="10"/>
    <n v="177"/>
    <n v="38.5"/>
    <n v="10"/>
    <n v="138"/>
    <x v="3"/>
    <x v="6"/>
    <n v="1"/>
  </r>
  <r>
    <x v="10"/>
    <x v="5"/>
    <n v="1"/>
    <n v="49.3"/>
    <n v="10"/>
    <n v="145"/>
    <n v="28"/>
    <n v="1"/>
    <n v="146"/>
    <x v="28"/>
    <x v="0"/>
    <n v="1"/>
  </r>
  <r>
    <x v="5"/>
    <x v="11"/>
    <n v="1"/>
    <n v="50"/>
    <n v="8"/>
    <n v="301"/>
    <n v="41.5"/>
    <n v="10"/>
    <n v="133"/>
    <x v="36"/>
    <x v="2"/>
    <n v="1"/>
  </r>
  <r>
    <x v="9"/>
    <x v="9"/>
    <n v="1"/>
    <n v="50"/>
    <n v="6"/>
    <n v="186"/>
    <n v="47"/>
    <n v="10"/>
    <n v="156"/>
    <x v="7"/>
    <x v="4"/>
    <n v="1"/>
  </r>
  <r>
    <x v="5"/>
    <x v="8"/>
    <n v="1"/>
    <n v="50"/>
    <n v="7"/>
    <n v="220"/>
    <n v="48.1"/>
    <n v="10"/>
    <n v="196"/>
    <x v="28"/>
    <x v="2"/>
    <n v="1"/>
  </r>
  <r>
    <x v="8"/>
    <x v="3"/>
    <n v="1"/>
    <n v="60"/>
    <n v="6"/>
    <n v="266"/>
    <n v="60"/>
    <n v="10"/>
    <n v="186"/>
    <x v="43"/>
    <x v="7"/>
    <n v="1"/>
  </r>
  <r>
    <x v="0"/>
    <x v="6"/>
    <n v="1"/>
    <n v="48.4"/>
    <n v="10"/>
    <n v="204"/>
    <n v="46.5"/>
    <n v="2"/>
    <n v="207"/>
    <x v="28"/>
    <x v="7"/>
    <n v="1"/>
  </r>
  <r>
    <x v="8"/>
    <x v="9"/>
    <n v="1"/>
    <n v="50"/>
    <n v="9"/>
    <n v="192"/>
    <n v="41"/>
    <n v="4"/>
    <n v="193"/>
    <x v="27"/>
    <x v="8"/>
    <n v="1"/>
  </r>
  <r>
    <x v="14"/>
    <x v="10"/>
    <n v="1"/>
    <n v="50"/>
    <n v="8"/>
    <n v="203"/>
    <n v="43.5"/>
    <n v="5"/>
    <n v="205"/>
    <x v="20"/>
    <x v="5"/>
    <n v="1"/>
  </r>
  <r>
    <x v="0"/>
    <x v="0"/>
    <n v="1"/>
    <n v="50"/>
    <n v="6"/>
    <n v="327"/>
    <n v="39"/>
    <n v="10"/>
    <n v="188"/>
    <x v="21"/>
    <x v="0"/>
    <n v="1"/>
  </r>
  <r>
    <x v="4"/>
    <x v="3"/>
    <n v="1"/>
    <n v="35"/>
    <n v="5"/>
    <n v="265"/>
    <n v="35"/>
    <n v="6"/>
    <n v="234"/>
    <x v="45"/>
    <x v="8"/>
    <n v="1"/>
  </r>
  <r>
    <x v="7"/>
    <x v="11"/>
    <n v="1"/>
    <n v="46"/>
    <n v="9"/>
    <n v="189"/>
    <n v="37.4"/>
    <n v="4"/>
    <n v="191"/>
    <x v="3"/>
    <x v="11"/>
    <n v="1"/>
  </r>
  <r>
    <x v="5"/>
    <x v="0"/>
    <n v="1"/>
    <n v="49.2"/>
    <n v="10"/>
    <n v="239"/>
    <n v="42.5"/>
    <n v="10"/>
    <n v="127"/>
    <x v="14"/>
    <x v="2"/>
    <n v="1"/>
  </r>
  <r>
    <x v="16"/>
    <x v="20"/>
    <n v="1"/>
    <n v="46"/>
    <n v="10"/>
    <n v="177"/>
    <n v="37.5"/>
    <n v="2"/>
    <n v="180"/>
    <x v="20"/>
    <x v="1"/>
    <n v="1"/>
  </r>
  <r>
    <x v="4"/>
    <x v="10"/>
    <n v="1"/>
    <n v="50"/>
    <n v="9"/>
    <n v="176"/>
    <n v="46.4"/>
    <n v="4"/>
    <n v="180"/>
    <x v="42"/>
    <x v="5"/>
    <n v="1"/>
  </r>
  <r>
    <x v="2"/>
    <x v="7"/>
    <n v="1"/>
    <n v="47.5"/>
    <n v="10"/>
    <n v="196"/>
    <n v="25.4"/>
    <n v="2"/>
    <n v="197"/>
    <x v="2"/>
    <x v="9"/>
    <n v="1"/>
  </r>
  <r>
    <x v="3"/>
    <x v="9"/>
    <n v="1"/>
    <n v="50"/>
    <n v="5"/>
    <n v="192"/>
    <n v="47.2"/>
    <n v="3"/>
    <n v="193"/>
    <x v="9"/>
    <x v="8"/>
    <n v="1"/>
  </r>
  <r>
    <x v="2"/>
    <x v="9"/>
    <n v="1"/>
    <n v="50"/>
    <n v="9"/>
    <n v="223"/>
    <n v="36.5"/>
    <n v="2"/>
    <n v="226"/>
    <x v="0"/>
    <x v="8"/>
    <n v="1"/>
  </r>
  <r>
    <x v="3"/>
    <x v="11"/>
    <n v="1"/>
    <n v="50"/>
    <n v="5"/>
    <n v="348"/>
    <n v="50"/>
    <n v="9"/>
    <n v="257"/>
    <x v="12"/>
    <x v="3"/>
    <n v="1"/>
  </r>
  <r>
    <x v="8"/>
    <x v="3"/>
    <n v="1"/>
    <n v="49.4"/>
    <n v="10"/>
    <n v="130"/>
    <n v="30"/>
    <n v="4"/>
    <n v="131"/>
    <x v="29"/>
    <x v="4"/>
    <n v="1"/>
  </r>
  <r>
    <x v="8"/>
    <x v="16"/>
    <n v="1"/>
    <n v="42"/>
    <n v="8"/>
    <n v="201"/>
    <n v="23"/>
    <n v="8"/>
    <n v="117"/>
    <x v="21"/>
    <x v="7"/>
    <n v="1"/>
  </r>
  <r>
    <x v="0"/>
    <x v="11"/>
    <n v="1"/>
    <n v="30.3"/>
    <n v="10"/>
    <n v="147"/>
    <n v="23.5"/>
    <n v="5"/>
    <n v="151"/>
    <x v="4"/>
    <x v="11"/>
    <n v="1"/>
  </r>
  <r>
    <x v="8"/>
    <x v="10"/>
    <n v="1"/>
    <n v="50"/>
    <n v="8"/>
    <n v="246"/>
    <n v="31"/>
    <n v="10"/>
    <n v="134"/>
    <x v="2"/>
    <x v="7"/>
    <n v="1"/>
  </r>
  <r>
    <x v="6"/>
    <x v="5"/>
    <n v="1"/>
    <n v="48.3"/>
    <n v="10"/>
    <n v="215"/>
    <n v="32.5"/>
    <n v="10"/>
    <n v="172"/>
    <x v="13"/>
    <x v="5"/>
    <n v="1"/>
  </r>
  <r>
    <x v="8"/>
    <x v="2"/>
    <n v="1"/>
    <n v="45"/>
    <n v="10"/>
    <n v="236"/>
    <n v="44"/>
    <n v="5"/>
    <n v="237"/>
    <x v="25"/>
    <x v="2"/>
    <n v="1"/>
  </r>
  <r>
    <x v="1"/>
    <x v="16"/>
    <n v="1"/>
    <n v="46"/>
    <n v="7"/>
    <n v="260"/>
    <n v="46"/>
    <n v="8"/>
    <n v="254"/>
    <x v="1"/>
    <x v="1"/>
    <n v="1"/>
  </r>
  <r>
    <x v="6"/>
    <x v="0"/>
    <n v="1"/>
    <n v="40"/>
    <n v="4"/>
    <n v="216"/>
    <n v="40"/>
    <n v="9"/>
    <n v="141"/>
    <x v="32"/>
    <x v="5"/>
    <n v="1"/>
  </r>
  <r>
    <x v="4"/>
    <x v="3"/>
    <n v="1"/>
    <n v="50"/>
    <n v="7"/>
    <n v="296"/>
    <n v="26.2"/>
    <n v="10"/>
    <n v="132"/>
    <x v="36"/>
    <x v="8"/>
    <n v="1"/>
  </r>
  <r>
    <x v="6"/>
    <x v="6"/>
    <n v="1"/>
    <n v="50"/>
    <n v="10"/>
    <n v="222"/>
    <n v="37.200000000000003"/>
    <n v="1"/>
    <n v="226"/>
    <x v="8"/>
    <x v="7"/>
    <n v="1"/>
  </r>
  <r>
    <x v="3"/>
    <x v="5"/>
    <n v="1"/>
    <n v="50"/>
    <n v="5"/>
    <n v="226"/>
    <n v="44.2"/>
    <n v="1"/>
    <n v="230"/>
    <x v="13"/>
    <x v="0"/>
    <n v="1"/>
  </r>
  <r>
    <x v="0"/>
    <x v="2"/>
    <n v="1"/>
    <n v="50"/>
    <n v="4"/>
    <n v="247"/>
    <n v="48.5"/>
    <n v="2"/>
    <n v="250"/>
    <x v="0"/>
    <x v="2"/>
    <n v="1"/>
  </r>
  <r>
    <x v="6"/>
    <x v="5"/>
    <n v="1"/>
    <n v="50"/>
    <n v="8"/>
    <n v="199"/>
    <n v="43.1"/>
    <n v="10"/>
    <n v="120"/>
    <x v="2"/>
    <x v="5"/>
    <n v="1"/>
  </r>
  <r>
    <x v="4"/>
    <x v="2"/>
    <n v="1"/>
    <n v="50"/>
    <n v="7"/>
    <n v="327"/>
    <n v="46.4"/>
    <n v="3"/>
    <n v="328"/>
    <x v="23"/>
    <x v="2"/>
    <n v="1"/>
  </r>
  <r>
    <x v="3"/>
    <x v="10"/>
    <n v="1"/>
    <n v="46.3"/>
    <n v="10"/>
    <n v="219"/>
    <n v="44.3"/>
    <n v="4"/>
    <n v="223"/>
    <x v="16"/>
    <x v="5"/>
    <n v="1"/>
  </r>
  <r>
    <x v="9"/>
    <x v="5"/>
    <n v="1"/>
    <n v="58.2"/>
    <n v="10"/>
    <n v="181"/>
    <n v="52.5"/>
    <n v="7"/>
    <n v="184"/>
    <x v="38"/>
    <x v="0"/>
    <n v="1"/>
  </r>
  <r>
    <x v="8"/>
    <x v="12"/>
    <n v="1"/>
    <n v="50"/>
    <n v="8"/>
    <n v="303"/>
    <n v="42.2"/>
    <n v="10"/>
    <n v="184"/>
    <x v="18"/>
    <x v="7"/>
    <n v="1"/>
  </r>
  <r>
    <x v="5"/>
    <x v="7"/>
    <n v="1"/>
    <n v="46.5"/>
    <n v="10"/>
    <n v="188"/>
    <n v="48.1"/>
    <n v="6"/>
    <n v="191"/>
    <x v="25"/>
    <x v="9"/>
    <n v="1"/>
  </r>
  <r>
    <x v="0"/>
    <x v="3"/>
    <n v="1"/>
    <n v="50"/>
    <n v="9"/>
    <n v="288"/>
    <n v="4.2"/>
    <n v="1"/>
    <n v="13"/>
    <x v="5"/>
    <x v="0"/>
    <n v="1"/>
  </r>
  <r>
    <x v="5"/>
    <x v="6"/>
    <n v="1"/>
    <n v="23"/>
    <n v="10"/>
    <n v="83"/>
    <n v="14.1"/>
    <n v="0"/>
    <n v="85"/>
    <x v="29"/>
    <x v="7"/>
    <n v="1"/>
  </r>
  <r>
    <x v="4"/>
    <x v="10"/>
    <n v="1"/>
    <n v="50"/>
    <n v="9"/>
    <n v="260"/>
    <n v="48.5"/>
    <n v="10"/>
    <n v="245"/>
    <x v="33"/>
    <x v="8"/>
    <n v="1"/>
  </r>
  <r>
    <x v="3"/>
    <x v="5"/>
    <n v="1"/>
    <n v="50"/>
    <n v="4"/>
    <n v="287"/>
    <n v="38"/>
    <n v="10"/>
    <n v="207"/>
    <x v="28"/>
    <x v="3"/>
    <n v="1"/>
  </r>
  <r>
    <x v="6"/>
    <x v="5"/>
    <n v="1"/>
    <n v="40"/>
    <n v="5"/>
    <n v="205"/>
    <n v="39.4"/>
    <n v="6"/>
    <n v="206"/>
    <x v="22"/>
    <x v="0"/>
    <n v="1"/>
  </r>
  <r>
    <x v="8"/>
    <x v="9"/>
    <n v="1"/>
    <n v="41"/>
    <n v="10"/>
    <n v="207"/>
    <n v="27.3"/>
    <n v="10"/>
    <n v="109"/>
    <x v="38"/>
    <x v="7"/>
    <n v="1"/>
  </r>
  <r>
    <x v="12"/>
    <x v="10"/>
    <n v="1"/>
    <n v="45.2"/>
    <n v="10"/>
    <n v="166"/>
    <n v="41"/>
    <n v="4"/>
    <n v="167"/>
    <x v="12"/>
    <x v="5"/>
    <n v="1"/>
  </r>
  <r>
    <x v="11"/>
    <x v="0"/>
    <n v="1"/>
    <n v="50"/>
    <n v="10"/>
    <n v="211"/>
    <n v="5.0999999999999996"/>
    <n v="1"/>
    <n v="17"/>
    <x v="36"/>
    <x v="10"/>
    <n v="1"/>
  </r>
  <r>
    <x v="15"/>
    <x v="0"/>
    <n v="1"/>
    <n v="50"/>
    <n v="9"/>
    <n v="238"/>
    <n v="42.1"/>
    <n v="10"/>
    <n v="184"/>
    <x v="26"/>
    <x v="14"/>
    <n v="1"/>
  </r>
  <r>
    <x v="10"/>
    <x v="5"/>
    <n v="1"/>
    <n v="49"/>
    <n v="7"/>
    <n v="283"/>
    <n v="49"/>
    <n v="8"/>
    <n v="248"/>
    <x v="24"/>
    <x v="9"/>
    <n v="1"/>
  </r>
  <r>
    <x v="5"/>
    <x v="6"/>
    <n v="1"/>
    <n v="50"/>
    <n v="7"/>
    <n v="204"/>
    <n v="50"/>
    <n v="9"/>
    <n v="203"/>
    <x v="33"/>
    <x v="2"/>
    <n v="1"/>
  </r>
  <r>
    <x v="9"/>
    <x v="11"/>
    <n v="1"/>
    <n v="42.5"/>
    <n v="10"/>
    <n v="173"/>
    <n v="40"/>
    <n v="3"/>
    <n v="177"/>
    <x v="3"/>
    <x v="11"/>
    <n v="1"/>
  </r>
  <r>
    <x v="8"/>
    <x v="4"/>
    <n v="1"/>
    <n v="47"/>
    <n v="9"/>
    <n v="218"/>
    <n v="41.4"/>
    <n v="10"/>
    <n v="170"/>
    <x v="32"/>
    <x v="7"/>
    <n v="1"/>
  </r>
  <r>
    <x v="5"/>
    <x v="4"/>
    <n v="1"/>
    <n v="31"/>
    <n v="7"/>
    <n v="148"/>
    <n v="30.2"/>
    <n v="4"/>
    <n v="152"/>
    <x v="1"/>
    <x v="3"/>
    <n v="1"/>
  </r>
  <r>
    <x v="4"/>
    <x v="3"/>
    <n v="1"/>
    <n v="50"/>
    <n v="8"/>
    <n v="213"/>
    <n v="45.2"/>
    <n v="5"/>
    <n v="214"/>
    <x v="28"/>
    <x v="4"/>
    <n v="1"/>
  </r>
  <r>
    <x v="6"/>
    <x v="0"/>
    <n v="1"/>
    <n v="50"/>
    <n v="6"/>
    <n v="260"/>
    <n v="40"/>
    <n v="10"/>
    <n v="152"/>
    <x v="5"/>
    <x v="5"/>
    <n v="1"/>
  </r>
  <r>
    <x v="3"/>
    <x v="5"/>
    <n v="1"/>
    <n v="33.299999999999997"/>
    <n v="10"/>
    <n v="138"/>
    <n v="19.5"/>
    <n v="1"/>
    <n v="139"/>
    <x v="8"/>
    <x v="0"/>
    <n v="1"/>
  </r>
  <r>
    <x v="6"/>
    <x v="4"/>
    <n v="1"/>
    <n v="50"/>
    <n v="9"/>
    <n v="319"/>
    <n v="41.4"/>
    <n v="10"/>
    <n v="213"/>
    <x v="19"/>
    <x v="5"/>
    <n v="1"/>
  </r>
  <r>
    <x v="4"/>
    <x v="6"/>
    <n v="1"/>
    <n v="50"/>
    <n v="7"/>
    <n v="279"/>
    <n v="44"/>
    <n v="10"/>
    <n v="222"/>
    <x v="21"/>
    <x v="8"/>
    <n v="1"/>
  </r>
  <r>
    <x v="6"/>
    <x v="9"/>
    <n v="1"/>
    <n v="50"/>
    <n v="9"/>
    <n v="203"/>
    <n v="44.5"/>
    <n v="5"/>
    <n v="204"/>
    <x v="39"/>
    <x v="8"/>
    <n v="1"/>
  </r>
  <r>
    <x v="8"/>
    <x v="7"/>
    <n v="1"/>
    <n v="55"/>
    <n v="5"/>
    <n v="306"/>
    <n v="53"/>
    <n v="10"/>
    <n v="281"/>
    <x v="14"/>
    <x v="7"/>
    <n v="1"/>
  </r>
  <r>
    <x v="9"/>
    <x v="10"/>
    <n v="1"/>
    <n v="50"/>
    <n v="8"/>
    <n v="264"/>
    <n v="49.4"/>
    <n v="10"/>
    <n v="251"/>
    <x v="30"/>
    <x v="4"/>
    <n v="1"/>
  </r>
  <r>
    <x v="10"/>
    <x v="6"/>
    <n v="1"/>
    <n v="50"/>
    <n v="8"/>
    <n v="169"/>
    <n v="35.200000000000003"/>
    <n v="0"/>
    <n v="171"/>
    <x v="33"/>
    <x v="7"/>
    <n v="1"/>
  </r>
  <r>
    <x v="5"/>
    <x v="10"/>
    <n v="1"/>
    <n v="41"/>
    <n v="10"/>
    <n v="164"/>
    <n v="31.3"/>
    <n v="2"/>
    <n v="168"/>
    <x v="17"/>
    <x v="5"/>
    <n v="1"/>
  </r>
  <r>
    <x v="4"/>
    <x v="6"/>
    <n v="1"/>
    <n v="50"/>
    <n v="3"/>
    <n v="242"/>
    <n v="47.3"/>
    <n v="3"/>
    <n v="243"/>
    <x v="39"/>
    <x v="7"/>
    <n v="1"/>
  </r>
  <r>
    <x v="10"/>
    <x v="2"/>
    <n v="1"/>
    <n v="50"/>
    <n v="9"/>
    <n v="292"/>
    <n v="46.5"/>
    <n v="10"/>
    <n v="249"/>
    <x v="28"/>
    <x v="9"/>
    <n v="1"/>
  </r>
  <r>
    <x v="12"/>
    <x v="2"/>
    <n v="1"/>
    <n v="42.5"/>
    <n v="10"/>
    <n v="143"/>
    <n v="34.200000000000003"/>
    <n v="3"/>
    <n v="147"/>
    <x v="29"/>
    <x v="2"/>
    <n v="1"/>
  </r>
  <r>
    <x v="8"/>
    <x v="10"/>
    <n v="1"/>
    <n v="44"/>
    <n v="6"/>
    <n v="263"/>
    <n v="44"/>
    <n v="8"/>
    <n v="240"/>
    <x v="42"/>
    <x v="7"/>
    <n v="1"/>
  </r>
  <r>
    <x v="0"/>
    <x v="6"/>
    <n v="1"/>
    <n v="32"/>
    <n v="7"/>
    <n v="240"/>
    <n v="31.2"/>
    <n v="7"/>
    <n v="241"/>
    <x v="36"/>
    <x v="7"/>
    <n v="1"/>
  </r>
  <r>
    <x v="10"/>
    <x v="10"/>
    <n v="1"/>
    <n v="50"/>
    <n v="7"/>
    <n v="267"/>
    <n v="50"/>
    <n v="9"/>
    <n v="228"/>
    <x v="32"/>
    <x v="9"/>
    <n v="1"/>
  </r>
  <r>
    <x v="8"/>
    <x v="4"/>
    <n v="1"/>
    <n v="48"/>
    <n v="10"/>
    <n v="217"/>
    <n v="46.4"/>
    <n v="6"/>
    <n v="221"/>
    <x v="36"/>
    <x v="3"/>
    <n v="1"/>
  </r>
  <r>
    <x v="23"/>
    <x v="12"/>
    <n v="1"/>
    <n v="50"/>
    <n v="8"/>
    <n v="192"/>
    <n v="46.2"/>
    <n v="6"/>
    <n v="196"/>
    <x v="26"/>
    <x v="15"/>
    <n v="1"/>
  </r>
  <r>
    <x v="10"/>
    <x v="10"/>
    <n v="1"/>
    <n v="50"/>
    <n v="9"/>
    <n v="214"/>
    <n v="48"/>
    <n v="10"/>
    <n v="81"/>
    <x v="22"/>
    <x v="9"/>
    <n v="1"/>
  </r>
  <r>
    <x v="4"/>
    <x v="7"/>
    <n v="1"/>
    <n v="50"/>
    <n v="8"/>
    <n v="273"/>
    <n v="39.5"/>
    <n v="10"/>
    <n v="189"/>
    <x v="29"/>
    <x v="8"/>
    <n v="1"/>
  </r>
  <r>
    <x v="0"/>
    <x v="10"/>
    <n v="1"/>
    <n v="50"/>
    <n v="6"/>
    <n v="212"/>
    <n v="49.1"/>
    <n v="6"/>
    <n v="216"/>
    <x v="22"/>
    <x v="5"/>
    <n v="1"/>
  </r>
  <r>
    <x v="0"/>
    <x v="4"/>
    <n v="1"/>
    <n v="50"/>
    <n v="8"/>
    <n v="277"/>
    <n v="40.5"/>
    <n v="4"/>
    <n v="281"/>
    <x v="31"/>
    <x v="3"/>
    <n v="1"/>
  </r>
  <r>
    <x v="4"/>
    <x v="2"/>
    <n v="1"/>
    <n v="50"/>
    <n v="6"/>
    <n v="242"/>
    <n v="50"/>
    <n v="5"/>
    <n v="206"/>
    <x v="16"/>
    <x v="8"/>
    <n v="1"/>
  </r>
  <r>
    <x v="9"/>
    <x v="4"/>
    <n v="1"/>
    <n v="43.1"/>
    <n v="10"/>
    <n v="215"/>
    <n v="37.200000000000003"/>
    <n v="10"/>
    <n v="164"/>
    <x v="19"/>
    <x v="4"/>
    <n v="1"/>
  </r>
  <r>
    <x v="0"/>
    <x v="4"/>
    <n v="1"/>
    <n v="50"/>
    <n v="9"/>
    <n v="244"/>
    <n v="39.299999999999997"/>
    <n v="5"/>
    <n v="245"/>
    <x v="19"/>
    <x v="3"/>
    <n v="1"/>
  </r>
  <r>
    <x v="1"/>
    <x v="21"/>
    <n v="1"/>
    <n v="47.4"/>
    <n v="10"/>
    <n v="189"/>
    <n v="41.5"/>
    <n v="10"/>
    <n v="134"/>
    <x v="6"/>
    <x v="1"/>
    <n v="1"/>
  </r>
  <r>
    <x v="6"/>
    <x v="5"/>
    <n v="1"/>
    <n v="50"/>
    <n v="9"/>
    <n v="245"/>
    <n v="50"/>
    <n v="9"/>
    <n v="233"/>
    <x v="16"/>
    <x v="5"/>
    <n v="1"/>
  </r>
  <r>
    <x v="10"/>
    <x v="6"/>
    <n v="1"/>
    <n v="50"/>
    <n v="9"/>
    <n v="239"/>
    <n v="18.3"/>
    <n v="1"/>
    <n v="136"/>
    <x v="4"/>
    <x v="9"/>
    <n v="1"/>
  </r>
  <r>
    <x v="15"/>
    <x v="0"/>
    <n v="1"/>
    <n v="50"/>
    <n v="9"/>
    <n v="241"/>
    <n v="32.1"/>
    <n v="10"/>
    <n v="95"/>
    <x v="6"/>
    <x v="14"/>
    <n v="1"/>
  </r>
  <r>
    <x v="0"/>
    <x v="0"/>
    <n v="1"/>
    <n v="50"/>
    <n v="6"/>
    <n v="300"/>
    <n v="29.2"/>
    <n v="6"/>
    <n v="219"/>
    <x v="26"/>
    <x v="0"/>
    <n v="1"/>
  </r>
  <r>
    <x v="6"/>
    <x v="4"/>
    <n v="1"/>
    <n v="45.3"/>
    <n v="10"/>
    <n v="146"/>
    <n v="43.3"/>
    <n v="5"/>
    <n v="149"/>
    <x v="33"/>
    <x v="3"/>
    <n v="1"/>
  </r>
  <r>
    <x v="0"/>
    <x v="0"/>
    <n v="1"/>
    <n v="50"/>
    <n v="9"/>
    <n v="223"/>
    <n v="43.4"/>
    <n v="10"/>
    <n v="151"/>
    <x v="12"/>
    <x v="0"/>
    <n v="1"/>
  </r>
  <r>
    <x v="3"/>
    <x v="5"/>
    <n v="1"/>
    <n v="50"/>
    <n v="5"/>
    <n v="332"/>
    <n v="48"/>
    <n v="10"/>
    <n v="265"/>
    <x v="4"/>
    <x v="3"/>
    <n v="1"/>
  </r>
  <r>
    <x v="4"/>
    <x v="3"/>
    <n v="1"/>
    <n v="50"/>
    <n v="9"/>
    <n v="208"/>
    <n v="30.1"/>
    <n v="10"/>
    <n v="112"/>
    <x v="2"/>
    <x v="8"/>
    <n v="1"/>
  </r>
  <r>
    <x v="2"/>
    <x v="11"/>
    <n v="1"/>
    <n v="50"/>
    <n v="7"/>
    <n v="217"/>
    <n v="42.4"/>
    <n v="4"/>
    <n v="218"/>
    <x v="20"/>
    <x v="11"/>
    <n v="1"/>
  </r>
  <r>
    <x v="8"/>
    <x v="9"/>
    <n v="1"/>
    <n v="50"/>
    <n v="8"/>
    <n v="251"/>
    <n v="45"/>
    <n v="3"/>
    <n v="252"/>
    <x v="36"/>
    <x v="8"/>
    <n v="1"/>
  </r>
  <r>
    <x v="4"/>
    <x v="5"/>
    <n v="1"/>
    <n v="50"/>
    <n v="6"/>
    <n v="280"/>
    <n v="49.2"/>
    <n v="7"/>
    <n v="283"/>
    <x v="8"/>
    <x v="0"/>
    <n v="1"/>
  </r>
  <r>
    <x v="10"/>
    <x v="6"/>
    <n v="1"/>
    <n v="50"/>
    <n v="5"/>
    <n v="246"/>
    <n v="42.5"/>
    <n v="10"/>
    <n v="139"/>
    <x v="37"/>
    <x v="9"/>
    <n v="1"/>
  </r>
  <r>
    <x v="12"/>
    <x v="0"/>
    <n v="1"/>
    <n v="50"/>
    <n v="7"/>
    <n v="246"/>
    <n v="49.1"/>
    <n v="8"/>
    <n v="248"/>
    <x v="20"/>
    <x v="12"/>
    <n v="1"/>
  </r>
  <r>
    <x v="8"/>
    <x v="9"/>
    <n v="1"/>
    <n v="50"/>
    <n v="8"/>
    <n v="300"/>
    <n v="49.3"/>
    <n v="9"/>
    <n v="301"/>
    <x v="23"/>
    <x v="8"/>
    <n v="1"/>
  </r>
  <r>
    <x v="4"/>
    <x v="4"/>
    <n v="1"/>
    <n v="50"/>
    <n v="9"/>
    <n v="222"/>
    <n v="44.3"/>
    <n v="4"/>
    <n v="223"/>
    <x v="11"/>
    <x v="3"/>
    <n v="1"/>
  </r>
  <r>
    <x v="2"/>
    <x v="10"/>
    <n v="1"/>
    <n v="50"/>
    <n v="5"/>
    <n v="209"/>
    <n v="48.3"/>
    <n v="6"/>
    <n v="210"/>
    <x v="14"/>
    <x v="5"/>
    <n v="1"/>
  </r>
  <r>
    <x v="8"/>
    <x v="10"/>
    <n v="1"/>
    <n v="49.4"/>
    <n v="10"/>
    <n v="216"/>
    <n v="43.4"/>
    <n v="4"/>
    <n v="217"/>
    <x v="18"/>
    <x v="5"/>
    <n v="1"/>
  </r>
  <r>
    <x v="3"/>
    <x v="10"/>
    <n v="1"/>
    <n v="50"/>
    <n v="4"/>
    <n v="238"/>
    <n v="44.4"/>
    <n v="10"/>
    <n v="178"/>
    <x v="41"/>
    <x v="3"/>
    <n v="1"/>
  </r>
  <r>
    <x v="4"/>
    <x v="3"/>
    <n v="1"/>
    <n v="50"/>
    <n v="4"/>
    <n v="310"/>
    <n v="45"/>
    <n v="10"/>
    <n v="260"/>
    <x v="33"/>
    <x v="8"/>
    <n v="1"/>
  </r>
  <r>
    <x v="9"/>
    <x v="4"/>
    <n v="1"/>
    <n v="50"/>
    <n v="7"/>
    <n v="292"/>
    <n v="48.4"/>
    <n v="10"/>
    <n v="268"/>
    <x v="23"/>
    <x v="4"/>
    <n v="1"/>
  </r>
  <r>
    <x v="0"/>
    <x v="7"/>
    <n v="1"/>
    <n v="50"/>
    <n v="6"/>
    <n v="241"/>
    <n v="45.1"/>
    <n v="10"/>
    <n v="191"/>
    <x v="19"/>
    <x v="0"/>
    <n v="1"/>
  </r>
  <r>
    <x v="9"/>
    <x v="6"/>
    <n v="1"/>
    <n v="50"/>
    <n v="8"/>
    <n v="211"/>
    <n v="40.1"/>
    <n v="10"/>
    <n v="127"/>
    <x v="38"/>
    <x v="4"/>
    <n v="1"/>
  </r>
  <r>
    <x v="8"/>
    <x v="4"/>
    <n v="1"/>
    <n v="50"/>
    <n v="10"/>
    <n v="288"/>
    <n v="49.1"/>
    <n v="3"/>
    <n v="289"/>
    <x v="20"/>
    <x v="3"/>
    <n v="1"/>
  </r>
  <r>
    <x v="0"/>
    <x v="9"/>
    <n v="1"/>
    <n v="49.4"/>
    <n v="10"/>
    <n v="226"/>
    <n v="42.4"/>
    <n v="3"/>
    <n v="232"/>
    <x v="1"/>
    <x v="8"/>
    <n v="1"/>
  </r>
  <r>
    <x v="6"/>
    <x v="7"/>
    <n v="1"/>
    <n v="60"/>
    <n v="7"/>
    <n v="266"/>
    <n v="59.4"/>
    <n v="9"/>
    <n v="267"/>
    <x v="43"/>
    <x v="9"/>
    <n v="1"/>
  </r>
  <r>
    <x v="9"/>
    <x v="10"/>
    <n v="1"/>
    <n v="50"/>
    <n v="7"/>
    <n v="315"/>
    <n v="30.1"/>
    <n v="6"/>
    <n v="166"/>
    <x v="6"/>
    <x v="4"/>
    <n v="1"/>
  </r>
  <r>
    <x v="8"/>
    <x v="7"/>
    <n v="1"/>
    <n v="50"/>
    <n v="6"/>
    <n v="252"/>
    <n v="45.5"/>
    <n v="10"/>
    <n v="163"/>
    <x v="42"/>
    <x v="7"/>
    <n v="1"/>
  </r>
  <r>
    <x v="14"/>
    <x v="3"/>
    <n v="1"/>
    <n v="36.200000000000003"/>
    <n v="10"/>
    <n v="142"/>
    <n v="24.5"/>
    <n v="7"/>
    <n v="146"/>
    <x v="18"/>
    <x v="4"/>
    <n v="1"/>
  </r>
  <r>
    <x v="10"/>
    <x v="2"/>
    <n v="1"/>
    <n v="49.5"/>
    <n v="10"/>
    <n v="285"/>
    <n v="46"/>
    <n v="10"/>
    <n v="185"/>
    <x v="25"/>
    <x v="9"/>
    <n v="1"/>
  </r>
  <r>
    <x v="6"/>
    <x v="5"/>
    <n v="1"/>
    <n v="50"/>
    <n v="7"/>
    <n v="297"/>
    <n v="50"/>
    <n v="8"/>
    <n v="184"/>
    <x v="42"/>
    <x v="5"/>
    <n v="1"/>
  </r>
  <r>
    <x v="6"/>
    <x v="3"/>
    <n v="1"/>
    <n v="37.299999999999997"/>
    <n v="10"/>
    <n v="124"/>
    <n v="17.2"/>
    <n v="1"/>
    <n v="125"/>
    <x v="21"/>
    <x v="4"/>
    <n v="1"/>
  </r>
  <r>
    <x v="9"/>
    <x v="9"/>
    <n v="1"/>
    <n v="50"/>
    <n v="7"/>
    <n v="260"/>
    <n v="49.4"/>
    <n v="7"/>
    <n v="263"/>
    <x v="24"/>
    <x v="8"/>
    <n v="1"/>
  </r>
  <r>
    <x v="9"/>
    <x v="9"/>
    <n v="1"/>
    <n v="44.1"/>
    <n v="10"/>
    <n v="238"/>
    <n v="31.1"/>
    <n v="4"/>
    <n v="202"/>
    <x v="3"/>
    <x v="4"/>
    <n v="1"/>
  </r>
  <r>
    <x v="10"/>
    <x v="1"/>
    <n v="1"/>
    <n v="50"/>
    <n v="4"/>
    <n v="316"/>
    <n v="39.200000000000003"/>
    <n v="10"/>
    <n v="108"/>
    <x v="3"/>
    <x v="9"/>
    <n v="1"/>
  </r>
  <r>
    <x v="0"/>
    <x v="4"/>
    <n v="1"/>
    <n v="50"/>
    <n v="6"/>
    <n v="254"/>
    <n v="43.3"/>
    <n v="10"/>
    <n v="185"/>
    <x v="1"/>
    <x v="0"/>
    <n v="1"/>
  </r>
  <r>
    <x v="0"/>
    <x v="10"/>
    <n v="1"/>
    <n v="50"/>
    <n v="6"/>
    <n v="223"/>
    <n v="47.2"/>
    <n v="3"/>
    <n v="225"/>
    <x v="2"/>
    <x v="5"/>
    <n v="1"/>
  </r>
  <r>
    <x v="10"/>
    <x v="2"/>
    <n v="1"/>
    <n v="50"/>
    <n v="8"/>
    <n v="220"/>
    <n v="45.5"/>
    <n v="2"/>
    <n v="221"/>
    <x v="0"/>
    <x v="2"/>
    <n v="1"/>
  </r>
  <r>
    <x v="4"/>
    <x v="2"/>
    <n v="1"/>
    <n v="50"/>
    <n v="7"/>
    <n v="303"/>
    <n v="45.5"/>
    <n v="10"/>
    <n v="256"/>
    <x v="4"/>
    <x v="8"/>
    <n v="1"/>
  </r>
  <r>
    <x v="2"/>
    <x v="16"/>
    <n v="1"/>
    <n v="50"/>
    <n v="8"/>
    <n v="303"/>
    <n v="46.1"/>
    <n v="10"/>
    <n v="147"/>
    <x v="29"/>
    <x v="12"/>
    <n v="1"/>
  </r>
  <r>
    <x v="6"/>
    <x v="4"/>
    <n v="1"/>
    <n v="16"/>
    <n v="9"/>
    <n v="87"/>
    <n v="16"/>
    <n v="9"/>
    <n v="80"/>
    <x v="39"/>
    <x v="5"/>
    <n v="1"/>
  </r>
  <r>
    <x v="3"/>
    <x v="6"/>
    <n v="1"/>
    <n v="50"/>
    <n v="7"/>
    <n v="300"/>
    <n v="36.1"/>
    <n v="10"/>
    <n v="174"/>
    <x v="21"/>
    <x v="3"/>
    <n v="1"/>
  </r>
  <r>
    <x v="4"/>
    <x v="7"/>
    <n v="1"/>
    <n v="50"/>
    <n v="9"/>
    <n v="200"/>
    <n v="43.4"/>
    <n v="4"/>
    <n v="201"/>
    <x v="30"/>
    <x v="9"/>
    <n v="1"/>
  </r>
  <r>
    <x v="10"/>
    <x v="0"/>
    <n v="1"/>
    <n v="50"/>
    <n v="6"/>
    <n v="333"/>
    <n v="50"/>
    <n v="7"/>
    <n v="251"/>
    <x v="20"/>
    <x v="9"/>
    <n v="1"/>
  </r>
  <r>
    <x v="12"/>
    <x v="4"/>
    <n v="1"/>
    <n v="50"/>
    <n v="6"/>
    <n v="283"/>
    <n v="43.2"/>
    <n v="3"/>
    <n v="284"/>
    <x v="29"/>
    <x v="3"/>
    <n v="1"/>
  </r>
  <r>
    <x v="1"/>
    <x v="8"/>
    <n v="1"/>
    <n v="50"/>
    <n v="9"/>
    <n v="219"/>
    <n v="34.5"/>
    <n v="4"/>
    <n v="221"/>
    <x v="3"/>
    <x v="10"/>
    <n v="1"/>
  </r>
  <r>
    <x v="11"/>
    <x v="5"/>
    <n v="1"/>
    <n v="50"/>
    <n v="9"/>
    <n v="188"/>
    <n v="30.4"/>
    <n v="3"/>
    <n v="190"/>
    <x v="13"/>
    <x v="0"/>
    <n v="1"/>
  </r>
  <r>
    <x v="0"/>
    <x v="0"/>
    <n v="1"/>
    <n v="50"/>
    <n v="7"/>
    <n v="285"/>
    <n v="42.3"/>
    <n v="10"/>
    <n v="141"/>
    <x v="20"/>
    <x v="0"/>
    <n v="1"/>
  </r>
  <r>
    <x v="2"/>
    <x v="10"/>
    <n v="1"/>
    <n v="49.3"/>
    <n v="10"/>
    <n v="237"/>
    <n v="47.4"/>
    <n v="6"/>
    <n v="241"/>
    <x v="11"/>
    <x v="5"/>
    <n v="1"/>
  </r>
  <r>
    <x v="6"/>
    <x v="2"/>
    <n v="1"/>
    <n v="50"/>
    <n v="9"/>
    <n v="230"/>
    <n v="37.4"/>
    <n v="3"/>
    <n v="233"/>
    <x v="1"/>
    <x v="2"/>
    <n v="1"/>
  </r>
  <r>
    <x v="2"/>
    <x v="11"/>
    <n v="1"/>
    <n v="50"/>
    <n v="4"/>
    <n v="305"/>
    <n v="47.1"/>
    <n v="10"/>
    <n v="257"/>
    <x v="24"/>
    <x v="12"/>
    <n v="1"/>
  </r>
  <r>
    <x v="0"/>
    <x v="7"/>
    <n v="1"/>
    <n v="50"/>
    <n v="10"/>
    <n v="191"/>
    <n v="36.5"/>
    <n v="4"/>
    <n v="160"/>
    <x v="2"/>
    <x v="0"/>
    <n v="1"/>
  </r>
  <r>
    <x v="0"/>
    <x v="4"/>
    <n v="1"/>
    <n v="50"/>
    <n v="7"/>
    <n v="230"/>
    <n v="41.5"/>
    <n v="2"/>
    <n v="233"/>
    <x v="14"/>
    <x v="3"/>
    <n v="1"/>
  </r>
  <r>
    <x v="3"/>
    <x v="6"/>
    <n v="1"/>
    <n v="55"/>
    <n v="6"/>
    <n v="254"/>
    <n v="53.5"/>
    <n v="5"/>
    <n v="256"/>
    <x v="7"/>
    <x v="7"/>
    <n v="1"/>
  </r>
  <r>
    <x v="4"/>
    <x v="4"/>
    <n v="1"/>
    <n v="50"/>
    <n v="7"/>
    <n v="235"/>
    <n v="48.5"/>
    <n v="4"/>
    <n v="238"/>
    <x v="7"/>
    <x v="3"/>
    <n v="1"/>
  </r>
  <r>
    <x v="3"/>
    <x v="3"/>
    <n v="1"/>
    <n v="55.5"/>
    <n v="10"/>
    <n v="182"/>
    <n v="57"/>
    <n v="2"/>
    <n v="183"/>
    <x v="10"/>
    <x v="4"/>
    <n v="1"/>
  </r>
  <r>
    <x v="3"/>
    <x v="9"/>
    <n v="1"/>
    <n v="39.4"/>
    <n v="10"/>
    <n v="148"/>
    <n v="25.5"/>
    <n v="1"/>
    <n v="149"/>
    <x v="1"/>
    <x v="8"/>
    <n v="1"/>
  </r>
  <r>
    <x v="4"/>
    <x v="5"/>
    <n v="1"/>
    <n v="50"/>
    <n v="9"/>
    <n v="241"/>
    <n v="47.1"/>
    <n v="10"/>
    <n v="214"/>
    <x v="28"/>
    <x v="8"/>
    <n v="1"/>
  </r>
  <r>
    <x v="4"/>
    <x v="2"/>
    <n v="1"/>
    <n v="40.200000000000003"/>
    <n v="10"/>
    <n v="131"/>
    <n v="26.2"/>
    <n v="3"/>
    <n v="132"/>
    <x v="4"/>
    <x v="2"/>
    <n v="1"/>
  </r>
  <r>
    <x v="6"/>
    <x v="4"/>
    <n v="1"/>
    <n v="46"/>
    <n v="8"/>
    <n v="151"/>
    <n v="43"/>
    <n v="6"/>
    <n v="152"/>
    <x v="38"/>
    <x v="3"/>
    <n v="1"/>
  </r>
  <r>
    <x v="1"/>
    <x v="16"/>
    <n v="1"/>
    <n v="47.1"/>
    <n v="10"/>
    <n v="142"/>
    <n v="29"/>
    <n v="3"/>
    <n v="143"/>
    <x v="29"/>
    <x v="6"/>
    <n v="1"/>
  </r>
  <r>
    <x v="7"/>
    <x v="12"/>
    <n v="1"/>
    <n v="50"/>
    <n v="9"/>
    <n v="271"/>
    <n v="47.4"/>
    <n v="10"/>
    <n v="246"/>
    <x v="6"/>
    <x v="6"/>
    <n v="1"/>
  </r>
  <r>
    <x v="0"/>
    <x v="10"/>
    <n v="1"/>
    <n v="50"/>
    <n v="8"/>
    <n v="274"/>
    <n v="48"/>
    <n v="10"/>
    <n v="245"/>
    <x v="33"/>
    <x v="0"/>
    <n v="1"/>
  </r>
  <r>
    <x v="6"/>
    <x v="2"/>
    <n v="1"/>
    <n v="50"/>
    <n v="8"/>
    <n v="220"/>
    <n v="50"/>
    <n v="9"/>
    <n v="198"/>
    <x v="32"/>
    <x v="5"/>
    <n v="1"/>
  </r>
  <r>
    <x v="0"/>
    <x v="10"/>
    <n v="1"/>
    <n v="50"/>
    <n v="6"/>
    <n v="293"/>
    <n v="48.5"/>
    <n v="4"/>
    <n v="297"/>
    <x v="12"/>
    <x v="5"/>
    <n v="1"/>
  </r>
  <r>
    <x v="4"/>
    <x v="3"/>
    <n v="1"/>
    <n v="50"/>
    <n v="5"/>
    <n v="378"/>
    <n v="47.2"/>
    <n v="10"/>
    <n v="262"/>
    <x v="25"/>
    <x v="8"/>
    <n v="1"/>
  </r>
  <r>
    <x v="6"/>
    <x v="3"/>
    <n v="1"/>
    <n v="50"/>
    <n v="10"/>
    <n v="135"/>
    <n v="30.3"/>
    <n v="4"/>
    <n v="136"/>
    <x v="0"/>
    <x v="4"/>
    <n v="1"/>
  </r>
  <r>
    <x v="6"/>
    <x v="0"/>
    <n v="1"/>
    <n v="50"/>
    <n v="7"/>
    <n v="308"/>
    <n v="35"/>
    <n v="10"/>
    <n v="107"/>
    <x v="6"/>
    <x v="5"/>
    <n v="1"/>
  </r>
  <r>
    <x v="9"/>
    <x v="4"/>
    <n v="1"/>
    <n v="44"/>
    <n v="8"/>
    <n v="132"/>
    <n v="41.4"/>
    <n v="7"/>
    <n v="134"/>
    <x v="7"/>
    <x v="3"/>
    <n v="1"/>
  </r>
  <r>
    <x v="0"/>
    <x v="13"/>
    <n v="1"/>
    <n v="50"/>
    <n v="6"/>
    <n v="321"/>
    <n v="24.4"/>
    <n v="10"/>
    <n v="78"/>
    <x v="1"/>
    <x v="0"/>
    <n v="1"/>
  </r>
  <r>
    <x v="7"/>
    <x v="9"/>
    <n v="1"/>
    <n v="43.5"/>
    <n v="10"/>
    <n v="198"/>
    <n v="30.1"/>
    <n v="1"/>
    <n v="199"/>
    <x v="25"/>
    <x v="8"/>
    <n v="1"/>
  </r>
  <r>
    <x v="10"/>
    <x v="9"/>
    <n v="1"/>
    <n v="49.2"/>
    <n v="10"/>
    <n v="172"/>
    <n v="48.4"/>
    <n v="5"/>
    <n v="173"/>
    <x v="13"/>
    <x v="8"/>
    <n v="1"/>
  </r>
  <r>
    <x v="4"/>
    <x v="10"/>
    <n v="1"/>
    <n v="50"/>
    <n v="7"/>
    <n v="198"/>
    <n v="47.1"/>
    <n v="10"/>
    <n v="171"/>
    <x v="4"/>
    <x v="8"/>
    <n v="1"/>
  </r>
  <r>
    <x v="4"/>
    <x v="0"/>
    <n v="1"/>
    <n v="50"/>
    <n v="5"/>
    <n v="266"/>
    <n v="50"/>
    <n v="6"/>
    <n v="196"/>
    <x v="42"/>
    <x v="8"/>
    <n v="1"/>
  </r>
  <r>
    <x v="5"/>
    <x v="7"/>
    <n v="1"/>
    <n v="50"/>
    <n v="8"/>
    <n v="262"/>
    <n v="48.3"/>
    <n v="9"/>
    <n v="266"/>
    <x v="18"/>
    <x v="9"/>
    <n v="1"/>
  </r>
  <r>
    <x v="10"/>
    <x v="10"/>
    <n v="1"/>
    <n v="45"/>
    <n v="4"/>
    <n v="259"/>
    <n v="43.1"/>
    <n v="3"/>
    <n v="261"/>
    <x v="32"/>
    <x v="5"/>
    <n v="1"/>
  </r>
  <r>
    <x v="2"/>
    <x v="10"/>
    <n v="1"/>
    <n v="50"/>
    <n v="4"/>
    <n v="272"/>
    <n v="46.4"/>
    <n v="6"/>
    <n v="276"/>
    <x v="11"/>
    <x v="5"/>
    <n v="1"/>
  </r>
  <r>
    <x v="6"/>
    <x v="2"/>
    <n v="1"/>
    <n v="49.4"/>
    <n v="10"/>
    <n v="209"/>
    <n v="40.4"/>
    <n v="10"/>
    <n v="143"/>
    <x v="5"/>
    <x v="5"/>
    <n v="1"/>
  </r>
  <r>
    <x v="18"/>
    <x v="16"/>
    <n v="1"/>
    <n v="50"/>
    <n v="9"/>
    <n v="222"/>
    <n v="49.2"/>
    <n v="6"/>
    <n v="226"/>
    <x v="6"/>
    <x v="6"/>
    <n v="1"/>
  </r>
  <r>
    <x v="4"/>
    <x v="3"/>
    <n v="1"/>
    <n v="50"/>
    <n v="9"/>
    <n v="240"/>
    <n v="46"/>
    <n v="10"/>
    <n v="206"/>
    <x v="20"/>
    <x v="8"/>
    <n v="1"/>
  </r>
  <r>
    <x v="6"/>
    <x v="9"/>
    <n v="1"/>
    <n v="50"/>
    <n v="5"/>
    <n v="280"/>
    <n v="49"/>
    <n v="2"/>
    <n v="281"/>
    <x v="17"/>
    <x v="8"/>
    <n v="1"/>
  </r>
  <r>
    <x v="6"/>
    <x v="4"/>
    <n v="1"/>
    <n v="50"/>
    <n v="6"/>
    <n v="316"/>
    <n v="46.3"/>
    <n v="10"/>
    <n v="182"/>
    <x v="11"/>
    <x v="5"/>
    <n v="1"/>
  </r>
  <r>
    <x v="8"/>
    <x v="11"/>
    <n v="1"/>
    <n v="50"/>
    <n v="4"/>
    <n v="391"/>
    <n v="45.2"/>
    <n v="10"/>
    <n v="223"/>
    <x v="19"/>
    <x v="7"/>
    <n v="1"/>
  </r>
  <r>
    <x v="4"/>
    <x v="10"/>
    <n v="1"/>
    <n v="50"/>
    <n v="8"/>
    <n v="310"/>
    <n v="44.3"/>
    <n v="10"/>
    <n v="228"/>
    <x v="2"/>
    <x v="8"/>
    <n v="1"/>
  </r>
  <r>
    <x v="9"/>
    <x v="4"/>
    <n v="1"/>
    <n v="50"/>
    <n v="9"/>
    <n v="259"/>
    <n v="48"/>
    <n v="5"/>
    <n v="263"/>
    <x v="7"/>
    <x v="3"/>
    <n v="1"/>
  </r>
  <r>
    <x v="3"/>
    <x v="7"/>
    <n v="1"/>
    <n v="50"/>
    <n v="5"/>
    <n v="418"/>
    <n v="49.2"/>
    <n v="10"/>
    <n v="265"/>
    <x v="21"/>
    <x v="3"/>
    <n v="1"/>
  </r>
  <r>
    <x v="6"/>
    <x v="5"/>
    <n v="1"/>
    <n v="46"/>
    <n v="9"/>
    <n v="187"/>
    <n v="43.3"/>
    <n v="5"/>
    <n v="190"/>
    <x v="34"/>
    <x v="0"/>
    <n v="1"/>
  </r>
  <r>
    <x v="8"/>
    <x v="9"/>
    <n v="1"/>
    <n v="55"/>
    <n v="7"/>
    <n v="278"/>
    <n v="54.3"/>
    <n v="4"/>
    <n v="279"/>
    <x v="39"/>
    <x v="8"/>
    <n v="1"/>
  </r>
  <r>
    <x v="6"/>
    <x v="4"/>
    <n v="1"/>
    <n v="50"/>
    <n v="9"/>
    <n v="266"/>
    <n v="42.4"/>
    <n v="10"/>
    <n v="169"/>
    <x v="14"/>
    <x v="5"/>
    <n v="1"/>
  </r>
  <r>
    <x v="18"/>
    <x v="19"/>
    <n v="1"/>
    <n v="50"/>
    <n v="9"/>
    <n v="251"/>
    <n v="35.200000000000003"/>
    <n v="10"/>
    <n v="148"/>
    <x v="26"/>
    <x v="17"/>
    <n v="1"/>
  </r>
  <r>
    <x v="11"/>
    <x v="4"/>
    <n v="1"/>
    <n v="37.1"/>
    <n v="10"/>
    <n v="90"/>
    <n v="11.3"/>
    <n v="0"/>
    <n v="91"/>
    <x v="0"/>
    <x v="3"/>
    <n v="1"/>
  </r>
  <r>
    <x v="5"/>
    <x v="3"/>
    <n v="1"/>
    <n v="50"/>
    <n v="7"/>
    <n v="212"/>
    <n v="43.1"/>
    <n v="3"/>
    <n v="215"/>
    <x v="28"/>
    <x v="4"/>
    <n v="1"/>
  </r>
  <r>
    <x v="0"/>
    <x v="4"/>
    <n v="1"/>
    <n v="50"/>
    <n v="5"/>
    <n v="299"/>
    <n v="26.3"/>
    <n v="10"/>
    <n v="54"/>
    <x v="33"/>
    <x v="0"/>
    <n v="1"/>
  </r>
  <r>
    <x v="2"/>
    <x v="11"/>
    <n v="1"/>
    <n v="48.2"/>
    <n v="10"/>
    <n v="199"/>
    <n v="36.4"/>
    <n v="4"/>
    <n v="203"/>
    <x v="21"/>
    <x v="11"/>
    <n v="1"/>
  </r>
  <r>
    <x v="0"/>
    <x v="4"/>
    <n v="1"/>
    <n v="50"/>
    <n v="8"/>
    <n v="181"/>
    <n v="35"/>
    <n v="2"/>
    <n v="182"/>
    <x v="5"/>
    <x v="3"/>
    <n v="1"/>
  </r>
  <r>
    <x v="0"/>
    <x v="3"/>
    <n v="1"/>
    <n v="41"/>
    <n v="9"/>
    <n v="114"/>
    <n v="31.4"/>
    <n v="3"/>
    <n v="118"/>
    <x v="34"/>
    <x v="4"/>
    <n v="1"/>
  </r>
  <r>
    <x v="4"/>
    <x v="10"/>
    <n v="1"/>
    <n v="48.2"/>
    <n v="10"/>
    <n v="220"/>
    <n v="47.4"/>
    <n v="4"/>
    <n v="221"/>
    <x v="26"/>
    <x v="5"/>
    <n v="1"/>
  </r>
  <r>
    <x v="8"/>
    <x v="10"/>
    <n v="1"/>
    <n v="55"/>
    <n v="6"/>
    <n v="278"/>
    <n v="54.2"/>
    <n v="10"/>
    <n v="199"/>
    <x v="22"/>
    <x v="7"/>
    <n v="1"/>
  </r>
  <r>
    <x v="4"/>
    <x v="4"/>
    <n v="1"/>
    <n v="50"/>
    <n v="5"/>
    <n v="334"/>
    <n v="50"/>
    <n v="8"/>
    <n v="313"/>
    <x v="26"/>
    <x v="8"/>
    <n v="1"/>
  </r>
  <r>
    <x v="2"/>
    <x v="11"/>
    <n v="1"/>
    <n v="46.2"/>
    <n v="10"/>
    <n v="191"/>
    <n v="39.4"/>
    <n v="4"/>
    <n v="194"/>
    <x v="3"/>
    <x v="11"/>
    <n v="1"/>
  </r>
  <r>
    <x v="6"/>
    <x v="5"/>
    <n v="1"/>
    <n v="47"/>
    <n v="7"/>
    <n v="222"/>
    <n v="45.3"/>
    <n v="7"/>
    <n v="223"/>
    <x v="39"/>
    <x v="0"/>
    <n v="1"/>
  </r>
  <r>
    <x v="10"/>
    <x v="5"/>
    <n v="1"/>
    <n v="50"/>
    <n v="8"/>
    <n v="268"/>
    <n v="50"/>
    <n v="9"/>
    <n v="177"/>
    <x v="22"/>
    <x v="9"/>
    <n v="1"/>
  </r>
  <r>
    <x v="14"/>
    <x v="19"/>
    <n v="1"/>
    <n v="50"/>
    <n v="9"/>
    <n v="278"/>
    <n v="43.3"/>
    <n v="10"/>
    <n v="177"/>
    <x v="26"/>
    <x v="15"/>
    <n v="1"/>
  </r>
  <r>
    <x v="4"/>
    <x v="4"/>
    <n v="1"/>
    <n v="50"/>
    <n v="6"/>
    <n v="350"/>
    <n v="49.3"/>
    <n v="4"/>
    <n v="351"/>
    <x v="5"/>
    <x v="3"/>
    <n v="1"/>
  </r>
  <r>
    <x v="26"/>
    <x v="27"/>
    <n v="1"/>
    <n v="50"/>
    <n v="7"/>
    <n v="226"/>
    <n v="29"/>
    <n v="10"/>
    <n v="81"/>
    <x v="17"/>
    <x v="24"/>
    <n v="1"/>
  </r>
  <r>
    <x v="5"/>
    <x v="9"/>
    <n v="1"/>
    <n v="50"/>
    <n v="7"/>
    <n v="208"/>
    <n v="41"/>
    <n v="10"/>
    <n v="126"/>
    <x v="16"/>
    <x v="2"/>
    <n v="1"/>
  </r>
  <r>
    <x v="9"/>
    <x v="7"/>
    <n v="1"/>
    <n v="50"/>
    <n v="6"/>
    <n v="285"/>
    <n v="33.4"/>
    <n v="5"/>
    <n v="134"/>
    <x v="23"/>
    <x v="4"/>
    <n v="1"/>
  </r>
  <r>
    <x v="3"/>
    <x v="0"/>
    <n v="1"/>
    <n v="50"/>
    <n v="6"/>
    <n v="333"/>
    <n v="42.1"/>
    <n v="10"/>
    <n v="232"/>
    <x v="36"/>
    <x v="3"/>
    <n v="1"/>
  </r>
  <r>
    <x v="10"/>
    <x v="10"/>
    <n v="1"/>
    <n v="50"/>
    <n v="6"/>
    <n v="235"/>
    <n v="49.4"/>
    <n v="10"/>
    <n v="224"/>
    <x v="35"/>
    <x v="9"/>
    <n v="1"/>
  </r>
  <r>
    <x v="8"/>
    <x v="4"/>
    <n v="1"/>
    <n v="32"/>
    <n v="8"/>
    <n v="229"/>
    <n v="29.1"/>
    <n v="10"/>
    <n v="165"/>
    <x v="36"/>
    <x v="7"/>
    <n v="1"/>
  </r>
  <r>
    <x v="6"/>
    <x v="4"/>
    <n v="1"/>
    <n v="44"/>
    <n v="6"/>
    <n v="286"/>
    <n v="44"/>
    <n v="9"/>
    <n v="245"/>
    <x v="42"/>
    <x v="5"/>
    <n v="1"/>
  </r>
  <r>
    <x v="3"/>
    <x v="5"/>
    <n v="1"/>
    <n v="38.200000000000003"/>
    <n v="10"/>
    <n v="112"/>
    <n v="20.399999999999999"/>
    <n v="3"/>
    <n v="114"/>
    <x v="26"/>
    <x v="0"/>
    <n v="1"/>
  </r>
  <r>
    <x v="0"/>
    <x v="6"/>
    <n v="1"/>
    <n v="50"/>
    <n v="9"/>
    <n v="300"/>
    <n v="50"/>
    <n v="8"/>
    <n v="293"/>
    <x v="23"/>
    <x v="0"/>
    <n v="1"/>
  </r>
  <r>
    <x v="2"/>
    <x v="5"/>
    <n v="1"/>
    <n v="50"/>
    <n v="6"/>
    <n v="211"/>
    <n v="27"/>
    <n v="4"/>
    <n v="144"/>
    <x v="12"/>
    <x v="12"/>
    <n v="1"/>
  </r>
  <r>
    <x v="0"/>
    <x v="10"/>
    <n v="1"/>
    <n v="50"/>
    <n v="7"/>
    <n v="297"/>
    <n v="41.4"/>
    <n v="10"/>
    <n v="220"/>
    <x v="0"/>
    <x v="0"/>
    <n v="1"/>
  </r>
  <r>
    <x v="9"/>
    <x v="5"/>
    <n v="1"/>
    <n v="50"/>
    <n v="4"/>
    <n v="255"/>
    <n v="47.1"/>
    <n v="5"/>
    <n v="257"/>
    <x v="16"/>
    <x v="0"/>
    <n v="1"/>
  </r>
  <r>
    <x v="8"/>
    <x v="5"/>
    <n v="1"/>
    <n v="44.4"/>
    <n v="10"/>
    <n v="211"/>
    <n v="45"/>
    <n v="8"/>
    <n v="206"/>
    <x v="31"/>
    <x v="7"/>
    <n v="1"/>
  </r>
  <r>
    <x v="10"/>
    <x v="9"/>
    <n v="1"/>
    <n v="50"/>
    <n v="5"/>
    <n v="282"/>
    <n v="34.5"/>
    <n v="10"/>
    <n v="149"/>
    <x v="14"/>
    <x v="9"/>
    <n v="1"/>
  </r>
  <r>
    <x v="0"/>
    <x v="3"/>
    <n v="1"/>
    <n v="50"/>
    <n v="4"/>
    <n v="293"/>
    <n v="39.1"/>
    <n v="10"/>
    <n v="206"/>
    <x v="11"/>
    <x v="0"/>
    <n v="1"/>
  </r>
  <r>
    <x v="0"/>
    <x v="0"/>
    <n v="1"/>
    <n v="50"/>
    <n v="5"/>
    <n v="316"/>
    <n v="47.4"/>
    <n v="4"/>
    <n v="322"/>
    <x v="26"/>
    <x v="12"/>
    <n v="1"/>
  </r>
  <r>
    <x v="2"/>
    <x v="8"/>
    <n v="1"/>
    <n v="44.1"/>
    <n v="10"/>
    <n v="133"/>
    <n v="26"/>
    <n v="3"/>
    <n v="135"/>
    <x v="2"/>
    <x v="10"/>
    <n v="1"/>
  </r>
  <r>
    <x v="5"/>
    <x v="3"/>
    <n v="1"/>
    <n v="50"/>
    <n v="8"/>
    <n v="253"/>
    <n v="45.1"/>
    <n v="5"/>
    <n v="255"/>
    <x v="12"/>
    <x v="4"/>
    <n v="1"/>
  </r>
  <r>
    <x v="8"/>
    <x v="4"/>
    <n v="1"/>
    <n v="50"/>
    <n v="4"/>
    <n v="325"/>
    <n v="50"/>
    <n v="9"/>
    <n v="316"/>
    <x v="5"/>
    <x v="7"/>
    <n v="1"/>
  </r>
  <r>
    <x v="6"/>
    <x v="9"/>
    <n v="1"/>
    <n v="49.3"/>
    <n v="10"/>
    <n v="215"/>
    <n v="43.2"/>
    <n v="5"/>
    <n v="217"/>
    <x v="23"/>
    <x v="8"/>
    <n v="1"/>
  </r>
  <r>
    <x v="4"/>
    <x v="2"/>
    <n v="1"/>
    <n v="29"/>
    <n v="4"/>
    <n v="183"/>
    <n v="22"/>
    <n v="10"/>
    <n v="129"/>
    <x v="21"/>
    <x v="8"/>
    <n v="1"/>
  </r>
  <r>
    <x v="8"/>
    <x v="4"/>
    <n v="1"/>
    <n v="50"/>
    <n v="8"/>
    <n v="281"/>
    <n v="48.1"/>
    <n v="10"/>
    <n v="239"/>
    <x v="1"/>
    <x v="7"/>
    <n v="1"/>
  </r>
  <r>
    <x v="11"/>
    <x v="0"/>
    <n v="1"/>
    <n v="50"/>
    <n v="9"/>
    <n v="207"/>
    <n v="41.2"/>
    <n v="3"/>
    <n v="210"/>
    <x v="24"/>
    <x v="12"/>
    <n v="1"/>
  </r>
  <r>
    <x v="0"/>
    <x v="3"/>
    <n v="1"/>
    <n v="50"/>
    <n v="9"/>
    <n v="218"/>
    <n v="43"/>
    <n v="7"/>
    <n v="219"/>
    <x v="18"/>
    <x v="4"/>
    <n v="1"/>
  </r>
  <r>
    <x v="6"/>
    <x v="3"/>
    <n v="1"/>
    <n v="42"/>
    <n v="8"/>
    <n v="136"/>
    <n v="37.4"/>
    <n v="4"/>
    <n v="137"/>
    <x v="22"/>
    <x v="4"/>
    <n v="1"/>
  </r>
  <r>
    <x v="3"/>
    <x v="2"/>
    <n v="1"/>
    <n v="48.1"/>
    <n v="10"/>
    <n v="185"/>
    <n v="48.4"/>
    <n v="5"/>
    <n v="188"/>
    <x v="13"/>
    <x v="2"/>
    <n v="1"/>
  </r>
  <r>
    <x v="10"/>
    <x v="10"/>
    <n v="1"/>
    <n v="49.5"/>
    <n v="10"/>
    <n v="151"/>
    <n v="48.2"/>
    <n v="8"/>
    <n v="154"/>
    <x v="20"/>
    <x v="5"/>
    <n v="1"/>
  </r>
  <r>
    <x v="3"/>
    <x v="11"/>
    <n v="1"/>
    <n v="50"/>
    <n v="5"/>
    <n v="289"/>
    <n v="49.2"/>
    <n v="5"/>
    <n v="293"/>
    <x v="8"/>
    <x v="11"/>
    <n v="1"/>
  </r>
  <r>
    <x v="2"/>
    <x v="2"/>
    <n v="1"/>
    <n v="50"/>
    <n v="6"/>
    <n v="233"/>
    <n v="47.2"/>
    <n v="10"/>
    <n v="185"/>
    <x v="28"/>
    <x v="12"/>
    <n v="1"/>
  </r>
  <r>
    <x v="6"/>
    <x v="0"/>
    <n v="1"/>
    <n v="50"/>
    <n v="7"/>
    <n v="244"/>
    <n v="48.2"/>
    <n v="3"/>
    <n v="246"/>
    <x v="5"/>
    <x v="12"/>
    <n v="1"/>
  </r>
  <r>
    <x v="3"/>
    <x v="0"/>
    <n v="1"/>
    <n v="50"/>
    <n v="6"/>
    <n v="255"/>
    <n v="47.1"/>
    <n v="9"/>
    <n v="231"/>
    <x v="12"/>
    <x v="3"/>
    <n v="1"/>
  </r>
  <r>
    <x v="10"/>
    <x v="3"/>
    <n v="1"/>
    <n v="39.1"/>
    <n v="10"/>
    <n v="123"/>
    <n v="9"/>
    <n v="1"/>
    <n v="25"/>
    <x v="16"/>
    <x v="9"/>
    <n v="1"/>
  </r>
  <r>
    <x v="4"/>
    <x v="7"/>
    <n v="1"/>
    <n v="50"/>
    <n v="4"/>
    <n v="244"/>
    <n v="46"/>
    <n v="10"/>
    <n v="209"/>
    <x v="41"/>
    <x v="8"/>
    <n v="1"/>
  </r>
  <r>
    <x v="3"/>
    <x v="5"/>
    <n v="1"/>
    <n v="50"/>
    <n v="8"/>
    <n v="220"/>
    <n v="48"/>
    <n v="6"/>
    <n v="221"/>
    <x v="19"/>
    <x v="0"/>
    <n v="1"/>
  </r>
  <r>
    <x v="6"/>
    <x v="11"/>
    <n v="1"/>
    <n v="50"/>
    <n v="8"/>
    <n v="308"/>
    <n v="50"/>
    <n v="7"/>
    <n v="285"/>
    <x v="29"/>
    <x v="5"/>
    <n v="1"/>
  </r>
  <r>
    <x v="5"/>
    <x v="7"/>
    <n v="1"/>
    <n v="49.5"/>
    <n v="10"/>
    <n v="190"/>
    <n v="47"/>
    <n v="10"/>
    <n v="137"/>
    <x v="0"/>
    <x v="2"/>
    <n v="1"/>
  </r>
  <r>
    <x v="4"/>
    <x v="4"/>
    <n v="1"/>
    <n v="50"/>
    <n v="9"/>
    <n v="244"/>
    <n v="45.4"/>
    <n v="3"/>
    <n v="245"/>
    <x v="16"/>
    <x v="3"/>
    <n v="1"/>
  </r>
  <r>
    <x v="10"/>
    <x v="10"/>
    <n v="1"/>
    <n v="50"/>
    <n v="7"/>
    <n v="242"/>
    <n v="49.5"/>
    <n v="6"/>
    <n v="243"/>
    <x v="5"/>
    <x v="5"/>
    <n v="1"/>
  </r>
  <r>
    <x v="5"/>
    <x v="3"/>
    <n v="1"/>
    <n v="50"/>
    <n v="6"/>
    <n v="300"/>
    <n v="50"/>
    <n v="9"/>
    <n v="298"/>
    <x v="11"/>
    <x v="2"/>
    <n v="1"/>
  </r>
  <r>
    <x v="5"/>
    <x v="5"/>
    <n v="1"/>
    <n v="50"/>
    <n v="10"/>
    <n v="195"/>
    <n v="49.5"/>
    <n v="7"/>
    <n v="198"/>
    <x v="22"/>
    <x v="0"/>
    <n v="1"/>
  </r>
  <r>
    <x v="5"/>
    <x v="9"/>
    <n v="1"/>
    <n v="50"/>
    <n v="9"/>
    <n v="189"/>
    <n v="34.200000000000003"/>
    <n v="10"/>
    <n v="142"/>
    <x v="25"/>
    <x v="2"/>
    <n v="1"/>
  </r>
  <r>
    <x v="0"/>
    <x v="3"/>
    <n v="1"/>
    <n v="48.2"/>
    <n v="10"/>
    <n v="174"/>
    <n v="48.4"/>
    <n v="4"/>
    <n v="178"/>
    <x v="35"/>
    <x v="4"/>
    <n v="1"/>
  </r>
  <r>
    <x v="0"/>
    <x v="3"/>
    <n v="1"/>
    <n v="50"/>
    <n v="5"/>
    <n v="289"/>
    <n v="41.4"/>
    <n v="10"/>
    <n v="208"/>
    <x v="1"/>
    <x v="0"/>
    <n v="1"/>
  </r>
  <r>
    <x v="9"/>
    <x v="6"/>
    <n v="1"/>
    <n v="50"/>
    <n v="7"/>
    <n v="349"/>
    <n v="44"/>
    <n v="3"/>
    <n v="350"/>
    <x v="18"/>
    <x v="7"/>
    <n v="1"/>
  </r>
  <r>
    <x v="5"/>
    <x v="4"/>
    <n v="1"/>
    <n v="50"/>
    <n v="7"/>
    <n v="265"/>
    <n v="32.5"/>
    <n v="6"/>
    <n v="142"/>
    <x v="21"/>
    <x v="2"/>
    <n v="1"/>
  </r>
  <r>
    <x v="4"/>
    <x v="4"/>
    <n v="1"/>
    <n v="60"/>
    <n v="9"/>
    <n v="320"/>
    <n v="37.5"/>
    <n v="10"/>
    <n v="158"/>
    <x v="38"/>
    <x v="8"/>
    <n v="1"/>
  </r>
  <r>
    <x v="9"/>
    <x v="11"/>
    <n v="1"/>
    <n v="50"/>
    <n v="9"/>
    <n v="201"/>
    <n v="45.3"/>
    <n v="3"/>
    <n v="202"/>
    <x v="29"/>
    <x v="11"/>
    <n v="1"/>
  </r>
  <r>
    <x v="3"/>
    <x v="9"/>
    <n v="1"/>
    <n v="37"/>
    <n v="10"/>
    <n v="175"/>
    <n v="7.4"/>
    <n v="1"/>
    <n v="29"/>
    <x v="34"/>
    <x v="3"/>
    <n v="1"/>
  </r>
  <r>
    <x v="4"/>
    <x v="6"/>
    <n v="1"/>
    <n v="50"/>
    <n v="9"/>
    <n v="259"/>
    <n v="46.3"/>
    <n v="4"/>
    <n v="262"/>
    <x v="12"/>
    <x v="7"/>
    <n v="1"/>
  </r>
  <r>
    <x v="7"/>
    <x v="11"/>
    <n v="1"/>
    <n v="46.3"/>
    <n v="10"/>
    <n v="181"/>
    <n v="27.1"/>
    <n v="2"/>
    <n v="182"/>
    <x v="26"/>
    <x v="11"/>
    <n v="1"/>
  </r>
  <r>
    <x v="17"/>
    <x v="12"/>
    <n v="1"/>
    <n v="38.200000000000003"/>
    <n v="10"/>
    <n v="91"/>
    <n v="23.3"/>
    <n v="6"/>
    <n v="92"/>
    <x v="6"/>
    <x v="15"/>
    <n v="1"/>
  </r>
  <r>
    <x v="4"/>
    <x v="2"/>
    <n v="1"/>
    <n v="50"/>
    <n v="5"/>
    <n v="295"/>
    <n v="50"/>
    <n v="7"/>
    <n v="201"/>
    <x v="33"/>
    <x v="8"/>
    <n v="1"/>
  </r>
  <r>
    <x v="0"/>
    <x v="4"/>
    <n v="1"/>
    <n v="50"/>
    <n v="1"/>
    <n v="348"/>
    <n v="44.5"/>
    <n v="10"/>
    <n v="187"/>
    <x v="5"/>
    <x v="0"/>
    <n v="1"/>
  </r>
  <r>
    <x v="3"/>
    <x v="9"/>
    <n v="1"/>
    <n v="50"/>
    <n v="8"/>
    <n v="246"/>
    <n v="47.4"/>
    <n v="10"/>
    <n v="215"/>
    <x v="16"/>
    <x v="3"/>
    <n v="1"/>
  </r>
  <r>
    <x v="3"/>
    <x v="7"/>
    <n v="1"/>
    <n v="49.1"/>
    <n v="10"/>
    <n v="268"/>
    <n v="43"/>
    <n v="10"/>
    <n v="188"/>
    <x v="21"/>
    <x v="3"/>
    <n v="1"/>
  </r>
  <r>
    <x v="8"/>
    <x v="2"/>
    <n v="1"/>
    <n v="44.1"/>
    <n v="10"/>
    <n v="182"/>
    <n v="39.1"/>
    <n v="2"/>
    <n v="184"/>
    <x v="33"/>
    <x v="2"/>
    <n v="1"/>
  </r>
  <r>
    <x v="8"/>
    <x v="9"/>
    <n v="1"/>
    <n v="50"/>
    <n v="7"/>
    <n v="292"/>
    <n v="38.5"/>
    <n v="9"/>
    <n v="200"/>
    <x v="1"/>
    <x v="7"/>
    <n v="1"/>
  </r>
  <r>
    <x v="10"/>
    <x v="0"/>
    <n v="1"/>
    <n v="42.3"/>
    <n v="10"/>
    <n v="125"/>
    <n v="29.4"/>
    <n v="4"/>
    <n v="128"/>
    <x v="2"/>
    <x v="12"/>
    <n v="1"/>
  </r>
  <r>
    <x v="2"/>
    <x v="5"/>
    <n v="1"/>
    <n v="36.299999999999997"/>
    <n v="10"/>
    <n v="160"/>
    <n v="37.299999999999997"/>
    <n v="4"/>
    <n v="166"/>
    <x v="25"/>
    <x v="0"/>
    <n v="1"/>
  </r>
  <r>
    <x v="7"/>
    <x v="1"/>
    <n v="1"/>
    <n v="50"/>
    <n v="7"/>
    <n v="308"/>
    <n v="49.4"/>
    <n v="4"/>
    <n v="312"/>
    <x v="1"/>
    <x v="13"/>
    <n v="1"/>
  </r>
  <r>
    <x v="6"/>
    <x v="4"/>
    <n v="1"/>
    <n v="50"/>
    <n v="8"/>
    <n v="258"/>
    <n v="39.200000000000003"/>
    <n v="10"/>
    <n v="161"/>
    <x v="13"/>
    <x v="5"/>
    <n v="1"/>
  </r>
  <r>
    <x v="12"/>
    <x v="7"/>
    <n v="1"/>
    <n v="18.5"/>
    <n v="10"/>
    <n v="58"/>
    <n v="12.2"/>
    <n v="1"/>
    <n v="59"/>
    <x v="21"/>
    <x v="9"/>
    <n v="1"/>
  </r>
  <r>
    <x v="12"/>
    <x v="2"/>
    <n v="1"/>
    <n v="31.3"/>
    <n v="10"/>
    <n v="93"/>
    <n v="17.5"/>
    <n v="1"/>
    <n v="94"/>
    <x v="12"/>
    <x v="2"/>
    <n v="1"/>
  </r>
  <r>
    <x v="8"/>
    <x v="20"/>
    <n v="1"/>
    <n v="50"/>
    <n v="4"/>
    <n v="279"/>
    <n v="50"/>
    <n v="6"/>
    <n v="230"/>
    <x v="13"/>
    <x v="7"/>
    <n v="1"/>
  </r>
  <r>
    <x v="13"/>
    <x v="13"/>
    <n v="1"/>
    <n v="39.5"/>
    <n v="10"/>
    <n v="145"/>
    <n v="40"/>
    <n v="4"/>
    <n v="150"/>
    <x v="20"/>
    <x v="22"/>
    <n v="1"/>
  </r>
  <r>
    <x v="4"/>
    <x v="5"/>
    <n v="1"/>
    <n v="50"/>
    <n v="6"/>
    <n v="266"/>
    <n v="50"/>
    <n v="9"/>
    <n v="183"/>
    <x v="13"/>
    <x v="8"/>
    <n v="1"/>
  </r>
  <r>
    <x v="9"/>
    <x v="7"/>
    <n v="1"/>
    <n v="50"/>
    <n v="8"/>
    <n v="291"/>
    <n v="50"/>
    <n v="6"/>
    <n v="292"/>
    <x v="36"/>
    <x v="9"/>
    <n v="1"/>
  </r>
  <r>
    <x v="0"/>
    <x v="7"/>
    <n v="1"/>
    <n v="49.5"/>
    <n v="10"/>
    <n v="273"/>
    <n v="47.3"/>
    <n v="10"/>
    <n v="223"/>
    <x v="14"/>
    <x v="0"/>
    <n v="1"/>
  </r>
  <r>
    <x v="11"/>
    <x v="16"/>
    <n v="1"/>
    <n v="45.3"/>
    <n v="10"/>
    <n v="163"/>
    <n v="39.5"/>
    <n v="3"/>
    <n v="164"/>
    <x v="3"/>
    <x v="6"/>
    <n v="1"/>
  </r>
  <r>
    <x v="9"/>
    <x v="2"/>
    <n v="1"/>
    <n v="50"/>
    <n v="9"/>
    <n v="260"/>
    <n v="50"/>
    <n v="9"/>
    <n v="264"/>
    <x v="5"/>
    <x v="2"/>
    <n v="1"/>
  </r>
  <r>
    <x v="0"/>
    <x v="4"/>
    <n v="1"/>
    <n v="50"/>
    <n v="6"/>
    <n v="227"/>
    <n v="26.3"/>
    <n v="10"/>
    <n v="103"/>
    <x v="29"/>
    <x v="0"/>
    <n v="1"/>
  </r>
  <r>
    <x v="6"/>
    <x v="0"/>
    <n v="1"/>
    <n v="50"/>
    <n v="6"/>
    <n v="259"/>
    <n v="37"/>
    <n v="10"/>
    <n v="128"/>
    <x v="18"/>
    <x v="5"/>
    <n v="1"/>
  </r>
  <r>
    <x v="10"/>
    <x v="10"/>
    <n v="1"/>
    <n v="47"/>
    <n v="4"/>
    <n v="315"/>
    <n v="43.3"/>
    <n v="10"/>
    <n v="265"/>
    <x v="35"/>
    <x v="9"/>
    <n v="1"/>
  </r>
  <r>
    <x v="6"/>
    <x v="4"/>
    <n v="1"/>
    <n v="50"/>
    <n v="9"/>
    <n v="302"/>
    <n v="44.5"/>
    <n v="10"/>
    <n v="248"/>
    <x v="4"/>
    <x v="5"/>
    <n v="1"/>
  </r>
  <r>
    <x v="3"/>
    <x v="3"/>
    <n v="1"/>
    <n v="50"/>
    <n v="5"/>
    <n v="261"/>
    <n v="50"/>
    <n v="8"/>
    <n v="247"/>
    <x v="28"/>
    <x v="3"/>
    <n v="1"/>
  </r>
  <r>
    <x v="3"/>
    <x v="5"/>
    <n v="1"/>
    <n v="50"/>
    <n v="8"/>
    <n v="227"/>
    <n v="49.4"/>
    <n v="10"/>
    <n v="221"/>
    <x v="39"/>
    <x v="3"/>
    <n v="1"/>
  </r>
  <r>
    <x v="2"/>
    <x v="10"/>
    <n v="1"/>
    <n v="49.5"/>
    <n v="10"/>
    <n v="210"/>
    <n v="35.4"/>
    <n v="2"/>
    <n v="211"/>
    <x v="36"/>
    <x v="5"/>
    <n v="1"/>
  </r>
  <r>
    <x v="0"/>
    <x v="4"/>
    <n v="1"/>
    <n v="28"/>
    <n v="5"/>
    <n v="171"/>
    <n v="28"/>
    <n v="4"/>
    <n v="157"/>
    <x v="30"/>
    <x v="0"/>
    <n v="1"/>
  </r>
  <r>
    <x v="5"/>
    <x v="10"/>
    <n v="1"/>
    <n v="50"/>
    <n v="6"/>
    <n v="274"/>
    <n v="49.5"/>
    <n v="9"/>
    <n v="275"/>
    <x v="3"/>
    <x v="5"/>
    <n v="1"/>
  </r>
  <r>
    <x v="12"/>
    <x v="0"/>
    <n v="1"/>
    <n v="50"/>
    <n v="9"/>
    <n v="276"/>
    <n v="43.3"/>
    <n v="10"/>
    <n v="215"/>
    <x v="18"/>
    <x v="11"/>
    <n v="1"/>
  </r>
  <r>
    <x v="4"/>
    <x v="6"/>
    <n v="1"/>
    <n v="50"/>
    <n v="8"/>
    <n v="170"/>
    <n v="40.1"/>
    <n v="4"/>
    <n v="175"/>
    <x v="24"/>
    <x v="7"/>
    <n v="1"/>
  </r>
  <r>
    <x v="9"/>
    <x v="9"/>
    <n v="1"/>
    <n v="50"/>
    <n v="9"/>
    <n v="286"/>
    <n v="47.5"/>
    <n v="4"/>
    <n v="289"/>
    <x v="13"/>
    <x v="8"/>
    <n v="1"/>
  </r>
  <r>
    <x v="6"/>
    <x v="9"/>
    <n v="1"/>
    <n v="49.5"/>
    <n v="10"/>
    <n v="213"/>
    <n v="33.5"/>
    <n v="4"/>
    <n v="216"/>
    <x v="18"/>
    <x v="8"/>
    <n v="1"/>
  </r>
  <r>
    <x v="4"/>
    <x v="6"/>
    <n v="1"/>
    <n v="50"/>
    <n v="5"/>
    <n v="283"/>
    <n v="50"/>
    <n v="7"/>
    <n v="246"/>
    <x v="27"/>
    <x v="8"/>
    <n v="1"/>
  </r>
  <r>
    <x v="1"/>
    <x v="13"/>
    <n v="1"/>
    <n v="26.4"/>
    <n v="9"/>
    <n v="91"/>
    <n v="17"/>
    <n v="4"/>
    <n v="94"/>
    <x v="20"/>
    <x v="22"/>
    <n v="1"/>
  </r>
  <r>
    <x v="10"/>
    <x v="4"/>
    <n v="1"/>
    <n v="50"/>
    <n v="9"/>
    <n v="189"/>
    <n v="49.4"/>
    <n v="10"/>
    <n v="178"/>
    <x v="26"/>
    <x v="9"/>
    <n v="1"/>
  </r>
  <r>
    <x v="7"/>
    <x v="0"/>
    <n v="1"/>
    <n v="50"/>
    <n v="9"/>
    <n v="238"/>
    <n v="48.5"/>
    <n v="7"/>
    <n v="239"/>
    <x v="3"/>
    <x v="12"/>
    <n v="1"/>
  </r>
  <r>
    <x v="5"/>
    <x v="6"/>
    <n v="1"/>
    <n v="50"/>
    <n v="7"/>
    <n v="244"/>
    <n v="48.5"/>
    <n v="10"/>
    <n v="230"/>
    <x v="11"/>
    <x v="2"/>
    <n v="1"/>
  </r>
  <r>
    <x v="5"/>
    <x v="9"/>
    <n v="1"/>
    <n v="50"/>
    <n v="3"/>
    <n v="232"/>
    <n v="50"/>
    <n v="5"/>
    <n v="227"/>
    <x v="16"/>
    <x v="2"/>
    <n v="1"/>
  </r>
  <r>
    <x v="0"/>
    <x v="1"/>
    <n v="1"/>
    <n v="50"/>
    <n v="7"/>
    <n v="332"/>
    <n v="36.5"/>
    <n v="10"/>
    <n v="122"/>
    <x v="21"/>
    <x v="0"/>
    <n v="1"/>
  </r>
  <r>
    <x v="2"/>
    <x v="11"/>
    <n v="1"/>
    <n v="37"/>
    <n v="9"/>
    <n v="119"/>
    <n v="32.299999999999997"/>
    <n v="4"/>
    <n v="121"/>
    <x v="4"/>
    <x v="11"/>
    <n v="1"/>
  </r>
  <r>
    <x v="2"/>
    <x v="9"/>
    <n v="1"/>
    <n v="50"/>
    <n v="9"/>
    <n v="246"/>
    <n v="47.3"/>
    <n v="3"/>
    <n v="248"/>
    <x v="2"/>
    <x v="8"/>
    <n v="1"/>
  </r>
  <r>
    <x v="0"/>
    <x v="3"/>
    <n v="1"/>
    <n v="50"/>
    <n v="7"/>
    <n v="255"/>
    <n v="48"/>
    <n v="5"/>
    <n v="256"/>
    <x v="20"/>
    <x v="4"/>
    <n v="1"/>
  </r>
  <r>
    <x v="4"/>
    <x v="0"/>
    <n v="1"/>
    <n v="50"/>
    <n v="6"/>
    <n v="291"/>
    <n v="47.5"/>
    <n v="10"/>
    <n v="205"/>
    <x v="0"/>
    <x v="8"/>
    <n v="1"/>
  </r>
  <r>
    <x v="4"/>
    <x v="10"/>
    <n v="1"/>
    <n v="45"/>
    <n v="8"/>
    <n v="229"/>
    <n v="45"/>
    <n v="7"/>
    <n v="229"/>
    <x v="35"/>
    <x v="5"/>
    <n v="1"/>
  </r>
  <r>
    <x v="2"/>
    <x v="10"/>
    <n v="1"/>
    <n v="38.5"/>
    <n v="10"/>
    <n v="161"/>
    <n v="34"/>
    <n v="3"/>
    <n v="162"/>
    <x v="18"/>
    <x v="5"/>
    <n v="1"/>
  </r>
  <r>
    <x v="8"/>
    <x v="4"/>
    <n v="1"/>
    <n v="49.5"/>
    <n v="10"/>
    <n v="250"/>
    <n v="49.3"/>
    <n v="10"/>
    <n v="243"/>
    <x v="24"/>
    <x v="7"/>
    <n v="1"/>
  </r>
  <r>
    <x v="4"/>
    <x v="2"/>
    <n v="1"/>
    <n v="50"/>
    <n v="6"/>
    <n v="290"/>
    <n v="48.1"/>
    <n v="10"/>
    <n v="253"/>
    <x v="36"/>
    <x v="8"/>
    <n v="1"/>
  </r>
  <r>
    <x v="4"/>
    <x v="2"/>
    <n v="1"/>
    <n v="50"/>
    <n v="8"/>
    <n v="223"/>
    <n v="50"/>
    <n v="9"/>
    <n v="188"/>
    <x v="16"/>
    <x v="8"/>
    <n v="1"/>
  </r>
  <r>
    <x v="17"/>
    <x v="15"/>
    <n v="1"/>
    <n v="48.5"/>
    <n v="10"/>
    <n v="174"/>
    <n v="38.1"/>
    <n v="4"/>
    <n v="175"/>
    <x v="26"/>
    <x v="17"/>
    <n v="1"/>
  </r>
  <r>
    <x v="4"/>
    <x v="3"/>
    <n v="1"/>
    <n v="43.5"/>
    <n v="9"/>
    <n v="236"/>
    <n v="40"/>
    <n v="7"/>
    <n v="174"/>
    <x v="27"/>
    <x v="8"/>
    <n v="1"/>
  </r>
  <r>
    <x v="0"/>
    <x v="3"/>
    <n v="1"/>
    <n v="50"/>
    <n v="7"/>
    <n v="224"/>
    <n v="50"/>
    <n v="9"/>
    <n v="228"/>
    <x v="20"/>
    <x v="4"/>
    <n v="1"/>
  </r>
  <r>
    <x v="5"/>
    <x v="3"/>
    <n v="1"/>
    <n v="43"/>
    <n v="5"/>
    <n v="281"/>
    <n v="42.5"/>
    <n v="6"/>
    <n v="299"/>
    <x v="18"/>
    <x v="4"/>
    <n v="1"/>
  </r>
  <r>
    <x v="10"/>
    <x v="5"/>
    <n v="1"/>
    <n v="26"/>
    <n v="8"/>
    <n v="159"/>
    <n v="24.5"/>
    <n v="9"/>
    <n v="164"/>
    <x v="18"/>
    <x v="0"/>
    <n v="1"/>
  </r>
  <r>
    <x v="8"/>
    <x v="4"/>
    <n v="1"/>
    <n v="60"/>
    <n v="4"/>
    <n v="334"/>
    <n v="60"/>
    <n v="3"/>
    <n v="132"/>
    <x v="43"/>
    <x v="7"/>
    <n v="1"/>
  </r>
  <r>
    <x v="3"/>
    <x v="7"/>
    <n v="1"/>
    <n v="50"/>
    <n v="6"/>
    <n v="321"/>
    <n v="50"/>
    <n v="7"/>
    <n v="321"/>
    <x v="6"/>
    <x v="9"/>
    <n v="1"/>
  </r>
  <r>
    <x v="10"/>
    <x v="0"/>
    <n v="1"/>
    <n v="50"/>
    <n v="3"/>
    <n v="280"/>
    <n v="50"/>
    <n v="8"/>
    <n v="239"/>
    <x v="33"/>
    <x v="9"/>
    <n v="1"/>
  </r>
  <r>
    <x v="0"/>
    <x v="10"/>
    <n v="1"/>
    <n v="23"/>
    <n v="6"/>
    <n v="124"/>
    <n v="21.3"/>
    <n v="2"/>
    <n v="125"/>
    <x v="7"/>
    <x v="5"/>
    <n v="1"/>
  </r>
  <r>
    <x v="3"/>
    <x v="3"/>
    <n v="1"/>
    <n v="48.2"/>
    <n v="10"/>
    <n v="221"/>
    <n v="48.5"/>
    <n v="10"/>
    <n v="220"/>
    <x v="27"/>
    <x v="3"/>
    <n v="1"/>
  </r>
  <r>
    <x v="4"/>
    <x v="6"/>
    <n v="1"/>
    <n v="45.5"/>
    <n v="10"/>
    <n v="176"/>
    <n v="40"/>
    <n v="6"/>
    <n v="177"/>
    <x v="4"/>
    <x v="7"/>
    <n v="1"/>
  </r>
  <r>
    <x v="4"/>
    <x v="7"/>
    <n v="1"/>
    <n v="50"/>
    <n v="9"/>
    <n v="252"/>
    <n v="37"/>
    <n v="2"/>
    <n v="197"/>
    <x v="28"/>
    <x v="8"/>
    <n v="1"/>
  </r>
  <r>
    <x v="3"/>
    <x v="9"/>
    <n v="1"/>
    <n v="50"/>
    <n v="5"/>
    <n v="309"/>
    <n v="45.5"/>
    <n v="10"/>
    <n v="268"/>
    <x v="11"/>
    <x v="3"/>
    <n v="1"/>
  </r>
  <r>
    <x v="0"/>
    <x v="4"/>
    <n v="1"/>
    <n v="50"/>
    <n v="9"/>
    <n v="281"/>
    <n v="50"/>
    <n v="9"/>
    <n v="263"/>
    <x v="19"/>
    <x v="0"/>
    <n v="1"/>
  </r>
  <r>
    <x v="8"/>
    <x v="7"/>
    <n v="1"/>
    <n v="49.5"/>
    <n v="10"/>
    <n v="225"/>
    <n v="39.5"/>
    <n v="10"/>
    <n v="146"/>
    <x v="1"/>
    <x v="7"/>
    <n v="1"/>
  </r>
  <r>
    <x v="5"/>
    <x v="10"/>
    <n v="1"/>
    <n v="47.5"/>
    <n v="10"/>
    <n v="182"/>
    <n v="36.200000000000003"/>
    <n v="10"/>
    <n v="120"/>
    <x v="36"/>
    <x v="2"/>
    <n v="1"/>
  </r>
  <r>
    <x v="14"/>
    <x v="16"/>
    <n v="1"/>
    <n v="49.5"/>
    <n v="10"/>
    <n v="221"/>
    <n v="44.2"/>
    <n v="7"/>
    <n v="225"/>
    <x v="23"/>
    <x v="6"/>
    <n v="1"/>
  </r>
  <r>
    <x v="8"/>
    <x v="9"/>
    <n v="1"/>
    <n v="48"/>
    <n v="10"/>
    <n v="214"/>
    <n v="46"/>
    <n v="6"/>
    <n v="215"/>
    <x v="21"/>
    <x v="8"/>
    <n v="1"/>
  </r>
  <r>
    <x v="6"/>
    <x v="5"/>
    <n v="1"/>
    <n v="50"/>
    <n v="8"/>
    <n v="257"/>
    <n v="48.5"/>
    <n v="10"/>
    <n v="236"/>
    <x v="21"/>
    <x v="5"/>
    <n v="1"/>
  </r>
  <r>
    <x v="9"/>
    <x v="7"/>
    <n v="1"/>
    <n v="28"/>
    <n v="8"/>
    <n v="152"/>
    <n v="27.5"/>
    <n v="5"/>
    <n v="158"/>
    <x v="4"/>
    <x v="9"/>
    <n v="1"/>
  </r>
  <r>
    <x v="2"/>
    <x v="2"/>
    <n v="1"/>
    <n v="50"/>
    <n v="8"/>
    <n v="256"/>
    <n v="48.3"/>
    <n v="6"/>
    <n v="259"/>
    <x v="24"/>
    <x v="2"/>
    <n v="1"/>
  </r>
  <r>
    <x v="9"/>
    <x v="10"/>
    <n v="1"/>
    <n v="50"/>
    <n v="5"/>
    <n v="369"/>
    <n v="43.1"/>
    <n v="10"/>
    <n v="250"/>
    <x v="18"/>
    <x v="4"/>
    <n v="1"/>
  </r>
  <r>
    <x v="0"/>
    <x v="7"/>
    <n v="1"/>
    <n v="50"/>
    <n v="7"/>
    <n v="235"/>
    <n v="50"/>
    <n v="9"/>
    <n v="236"/>
    <x v="29"/>
    <x v="9"/>
    <n v="1"/>
  </r>
  <r>
    <x v="18"/>
    <x v="16"/>
    <n v="1"/>
    <n v="50"/>
    <n v="9"/>
    <n v="278"/>
    <n v="49.2"/>
    <n v="8"/>
    <n v="279"/>
    <x v="18"/>
    <x v="6"/>
    <n v="1"/>
  </r>
  <r>
    <x v="5"/>
    <x v="3"/>
    <n v="1"/>
    <n v="50"/>
    <n v="7"/>
    <n v="190"/>
    <n v="34.299999999999997"/>
    <n v="3"/>
    <n v="191"/>
    <x v="22"/>
    <x v="4"/>
    <n v="1"/>
  </r>
  <r>
    <x v="8"/>
    <x v="5"/>
    <n v="1"/>
    <n v="50"/>
    <n v="3"/>
    <n v="302"/>
    <n v="49.4"/>
    <n v="9"/>
    <n v="303"/>
    <x v="28"/>
    <x v="0"/>
    <n v="1"/>
  </r>
  <r>
    <x v="12"/>
    <x v="10"/>
    <n v="1"/>
    <n v="48.5"/>
    <n v="10"/>
    <n v="239"/>
    <n v="50"/>
    <n v="9"/>
    <n v="202"/>
    <x v="6"/>
    <x v="11"/>
    <n v="1"/>
  </r>
  <r>
    <x v="14"/>
    <x v="1"/>
    <n v="1"/>
    <n v="50"/>
    <n v="9"/>
    <n v="341"/>
    <n v="39.200000000000003"/>
    <n v="10"/>
    <n v="171"/>
    <x v="23"/>
    <x v="15"/>
    <n v="1"/>
  </r>
  <r>
    <x v="4"/>
    <x v="5"/>
    <n v="1"/>
    <n v="50"/>
    <n v="3"/>
    <n v="332"/>
    <n v="45.4"/>
    <n v="9"/>
    <n v="218"/>
    <x v="27"/>
    <x v="8"/>
    <n v="1"/>
  </r>
  <r>
    <x v="3"/>
    <x v="6"/>
    <n v="1"/>
    <n v="50"/>
    <n v="8"/>
    <n v="281"/>
    <n v="44"/>
    <n v="10"/>
    <n v="259"/>
    <x v="36"/>
    <x v="3"/>
    <n v="1"/>
  </r>
  <r>
    <x v="4"/>
    <x v="0"/>
    <n v="1"/>
    <n v="50"/>
    <n v="9"/>
    <n v="209"/>
    <n v="48"/>
    <n v="7"/>
    <n v="211"/>
    <x v="23"/>
    <x v="12"/>
    <n v="1"/>
  </r>
  <r>
    <x v="9"/>
    <x v="5"/>
    <n v="1"/>
    <n v="50"/>
    <n v="6"/>
    <n v="272"/>
    <n v="33.1"/>
    <n v="10"/>
    <n v="165"/>
    <x v="41"/>
    <x v="4"/>
    <n v="1"/>
  </r>
  <r>
    <x v="6"/>
    <x v="2"/>
    <n v="1"/>
    <n v="50"/>
    <n v="4"/>
    <n v="351"/>
    <n v="40"/>
    <n v="10"/>
    <n v="210"/>
    <x v="1"/>
    <x v="5"/>
    <n v="1"/>
  </r>
  <r>
    <x v="10"/>
    <x v="2"/>
    <n v="1"/>
    <n v="50"/>
    <n v="6"/>
    <n v="287"/>
    <n v="42.2"/>
    <n v="10"/>
    <n v="180"/>
    <x v="22"/>
    <x v="9"/>
    <n v="1"/>
  </r>
  <r>
    <x v="0"/>
    <x v="4"/>
    <n v="1"/>
    <n v="49.4"/>
    <n v="10"/>
    <n v="203"/>
    <n v="44.4"/>
    <n v="3"/>
    <n v="205"/>
    <x v="32"/>
    <x v="3"/>
    <n v="1"/>
  </r>
  <r>
    <x v="6"/>
    <x v="6"/>
    <n v="1"/>
    <n v="50"/>
    <n v="9"/>
    <n v="304"/>
    <n v="47.2"/>
    <n v="5"/>
    <n v="306"/>
    <x v="33"/>
    <x v="7"/>
    <n v="1"/>
  </r>
  <r>
    <x v="9"/>
    <x v="11"/>
    <n v="1"/>
    <n v="50"/>
    <n v="8"/>
    <n v="270"/>
    <n v="48.2"/>
    <n v="5"/>
    <n v="271"/>
    <x v="26"/>
    <x v="11"/>
    <n v="1"/>
  </r>
  <r>
    <x v="9"/>
    <x v="6"/>
    <n v="1"/>
    <n v="47.1"/>
    <n v="10"/>
    <n v="135"/>
    <n v="45.1"/>
    <n v="4"/>
    <n v="139"/>
    <x v="34"/>
    <x v="7"/>
    <n v="1"/>
  </r>
  <r>
    <x v="3"/>
    <x v="9"/>
    <n v="1"/>
    <n v="50"/>
    <n v="6"/>
    <n v="226"/>
    <n v="49.3"/>
    <n v="6"/>
    <n v="230"/>
    <x v="33"/>
    <x v="8"/>
    <n v="1"/>
  </r>
  <r>
    <x v="10"/>
    <x v="10"/>
    <n v="1"/>
    <n v="60"/>
    <n v="6"/>
    <n v="293"/>
    <n v="56.2"/>
    <n v="10"/>
    <n v="250"/>
    <x v="10"/>
    <x v="9"/>
    <n v="1"/>
  </r>
  <r>
    <x v="4"/>
    <x v="2"/>
    <n v="1"/>
    <n v="48.3"/>
    <n v="10"/>
    <n v="231"/>
    <n v="50"/>
    <n v="9"/>
    <n v="224"/>
    <x v="6"/>
    <x v="8"/>
    <n v="1"/>
  </r>
  <r>
    <x v="5"/>
    <x v="0"/>
    <n v="1"/>
    <n v="50"/>
    <n v="6"/>
    <n v="399"/>
    <n v="29"/>
    <n v="10"/>
    <n v="127"/>
    <x v="3"/>
    <x v="2"/>
    <n v="1"/>
  </r>
  <r>
    <x v="0"/>
    <x v="9"/>
    <n v="1"/>
    <n v="50"/>
    <n v="9"/>
    <n v="188"/>
    <n v="49.3"/>
    <n v="7"/>
    <n v="189"/>
    <x v="35"/>
    <x v="8"/>
    <n v="1"/>
  </r>
  <r>
    <x v="5"/>
    <x v="20"/>
    <n v="1"/>
    <n v="50"/>
    <n v="3"/>
    <n v="341"/>
    <n v="50"/>
    <n v="9"/>
    <n v="258"/>
    <x v="5"/>
    <x v="2"/>
    <n v="1"/>
  </r>
  <r>
    <x v="5"/>
    <x v="3"/>
    <n v="1"/>
    <n v="50"/>
    <n v="5"/>
    <n v="270"/>
    <n v="50"/>
    <n v="8"/>
    <n v="203"/>
    <x v="36"/>
    <x v="2"/>
    <n v="1"/>
  </r>
  <r>
    <x v="4"/>
    <x v="3"/>
    <n v="1"/>
    <n v="50"/>
    <n v="5"/>
    <n v="347"/>
    <n v="50"/>
    <n v="8"/>
    <n v="225"/>
    <x v="19"/>
    <x v="8"/>
    <n v="1"/>
  </r>
  <r>
    <x v="11"/>
    <x v="0"/>
    <n v="1"/>
    <n v="50"/>
    <n v="7"/>
    <n v="284"/>
    <n v="46.2"/>
    <n v="10"/>
    <n v="205"/>
    <x v="20"/>
    <x v="10"/>
    <n v="1"/>
  </r>
  <r>
    <x v="4"/>
    <x v="5"/>
    <n v="1"/>
    <n v="50"/>
    <n v="5"/>
    <n v="319"/>
    <n v="47.4"/>
    <n v="9"/>
    <n v="223"/>
    <x v="2"/>
    <x v="8"/>
    <n v="1"/>
  </r>
  <r>
    <x v="5"/>
    <x v="3"/>
    <n v="1"/>
    <n v="50"/>
    <n v="7"/>
    <n v="314"/>
    <n v="40.299999999999997"/>
    <n v="10"/>
    <n v="233"/>
    <x v="16"/>
    <x v="2"/>
    <n v="1"/>
  </r>
  <r>
    <x v="0"/>
    <x v="9"/>
    <n v="1"/>
    <n v="49.2"/>
    <n v="10"/>
    <n v="226"/>
    <n v="46"/>
    <n v="8"/>
    <n v="227"/>
    <x v="25"/>
    <x v="8"/>
    <n v="1"/>
  </r>
  <r>
    <x v="3"/>
    <x v="3"/>
    <n v="1"/>
    <n v="50"/>
    <n v="5"/>
    <n v="255"/>
    <n v="50"/>
    <n v="9"/>
    <n v="243"/>
    <x v="16"/>
    <x v="3"/>
    <n v="1"/>
  </r>
  <r>
    <x v="2"/>
    <x v="7"/>
    <n v="1"/>
    <n v="49.5"/>
    <n v="10"/>
    <n v="206"/>
    <n v="47.5"/>
    <n v="6"/>
    <n v="208"/>
    <x v="3"/>
    <x v="9"/>
    <n v="1"/>
  </r>
  <r>
    <x v="8"/>
    <x v="9"/>
    <n v="1"/>
    <n v="31.7"/>
    <n v="10"/>
    <n v="94"/>
    <n v="21.5"/>
    <n v="4"/>
    <n v="95"/>
    <x v="10"/>
    <x v="8"/>
    <n v="1"/>
  </r>
  <r>
    <x v="3"/>
    <x v="6"/>
    <n v="1"/>
    <n v="23"/>
    <n v="8"/>
    <n v="187"/>
    <n v="22.1"/>
    <n v="3"/>
    <n v="188"/>
    <x v="21"/>
    <x v="7"/>
    <n v="1"/>
  </r>
  <r>
    <x v="9"/>
    <x v="7"/>
    <n v="1"/>
    <n v="49.1"/>
    <n v="10"/>
    <n v="243"/>
    <n v="49.1"/>
    <n v="9"/>
    <n v="247"/>
    <x v="13"/>
    <x v="9"/>
    <n v="1"/>
  </r>
  <r>
    <x v="8"/>
    <x v="10"/>
    <n v="1"/>
    <n v="50"/>
    <n v="4"/>
    <n v="327"/>
    <n v="46.5"/>
    <n v="10"/>
    <n v="285"/>
    <x v="19"/>
    <x v="7"/>
    <n v="1"/>
  </r>
  <r>
    <x v="4"/>
    <x v="5"/>
    <n v="1"/>
    <n v="50"/>
    <n v="6"/>
    <n v="321"/>
    <n v="49.2"/>
    <n v="10"/>
    <n v="306"/>
    <x v="8"/>
    <x v="8"/>
    <n v="1"/>
  </r>
  <r>
    <x v="5"/>
    <x v="4"/>
    <n v="1"/>
    <n v="50"/>
    <n v="5"/>
    <n v="287"/>
    <n v="50"/>
    <n v="9"/>
    <n v="249"/>
    <x v="13"/>
    <x v="2"/>
    <n v="1"/>
  </r>
  <r>
    <x v="5"/>
    <x v="3"/>
    <n v="1"/>
    <n v="50"/>
    <n v="7"/>
    <n v="259"/>
    <n v="49"/>
    <n v="4"/>
    <n v="264"/>
    <x v="12"/>
    <x v="4"/>
    <n v="1"/>
  </r>
  <r>
    <x v="4"/>
    <x v="10"/>
    <n v="1"/>
    <n v="50"/>
    <n v="5"/>
    <n v="230"/>
    <n v="40.299999999999997"/>
    <n v="9"/>
    <n v="154"/>
    <x v="31"/>
    <x v="8"/>
    <n v="1"/>
  </r>
  <r>
    <x v="4"/>
    <x v="7"/>
    <n v="1"/>
    <n v="49.5"/>
    <n v="10"/>
    <n v="225"/>
    <n v="1"/>
    <n v="0"/>
    <n v="6"/>
    <x v="3"/>
    <x v="8"/>
    <n v="1"/>
  </r>
  <r>
    <x v="5"/>
    <x v="7"/>
    <n v="1"/>
    <n v="49.5"/>
    <n v="10"/>
    <n v="273"/>
    <n v="40.299999999999997"/>
    <n v="10"/>
    <n v="159"/>
    <x v="28"/>
    <x v="2"/>
    <n v="1"/>
  </r>
  <r>
    <x v="8"/>
    <x v="0"/>
    <n v="1"/>
    <n v="50"/>
    <n v="10"/>
    <n v="207"/>
    <n v="48.2"/>
    <n v="5"/>
    <n v="210"/>
    <x v="33"/>
    <x v="12"/>
    <n v="1"/>
  </r>
  <r>
    <x v="10"/>
    <x v="3"/>
    <n v="1"/>
    <n v="50"/>
    <n v="5"/>
    <n v="259"/>
    <n v="48.1"/>
    <n v="10"/>
    <n v="129"/>
    <x v="30"/>
    <x v="9"/>
    <n v="1"/>
  </r>
  <r>
    <x v="4"/>
    <x v="10"/>
    <n v="1"/>
    <n v="50"/>
    <n v="6"/>
    <n v="353"/>
    <n v="43.5"/>
    <n v="10"/>
    <n v="267"/>
    <x v="26"/>
    <x v="8"/>
    <n v="1"/>
  </r>
  <r>
    <x v="3"/>
    <x v="6"/>
    <n v="1"/>
    <n v="50"/>
    <n v="4"/>
    <n v="236"/>
    <n v="48.5"/>
    <n v="6"/>
    <n v="239"/>
    <x v="13"/>
    <x v="7"/>
    <n v="1"/>
  </r>
  <r>
    <x v="9"/>
    <x v="7"/>
    <n v="1"/>
    <n v="50"/>
    <n v="9"/>
    <n v="190"/>
    <n v="24.2"/>
    <n v="1"/>
    <n v="136"/>
    <x v="8"/>
    <x v="4"/>
    <n v="1"/>
  </r>
  <r>
    <x v="10"/>
    <x v="9"/>
    <n v="1"/>
    <n v="50"/>
    <n v="9"/>
    <n v="277"/>
    <n v="40"/>
    <n v="10"/>
    <n v="185"/>
    <x v="39"/>
    <x v="9"/>
    <n v="1"/>
  </r>
  <r>
    <x v="9"/>
    <x v="2"/>
    <n v="1"/>
    <n v="50"/>
    <n v="4"/>
    <n v="289"/>
    <n v="50"/>
    <n v="9"/>
    <n v="283"/>
    <x v="26"/>
    <x v="4"/>
    <n v="1"/>
  </r>
  <r>
    <x v="9"/>
    <x v="4"/>
    <n v="1"/>
    <n v="50"/>
    <n v="8"/>
    <n v="211"/>
    <n v="41.1"/>
    <n v="10"/>
    <n v="127"/>
    <x v="0"/>
    <x v="4"/>
    <n v="1"/>
  </r>
  <r>
    <x v="3"/>
    <x v="5"/>
    <n v="1"/>
    <n v="50"/>
    <n v="6"/>
    <n v="268"/>
    <n v="44.4"/>
    <n v="10"/>
    <n v="187"/>
    <x v="3"/>
    <x v="3"/>
    <n v="1"/>
  </r>
  <r>
    <x v="3"/>
    <x v="5"/>
    <n v="1"/>
    <n v="50"/>
    <n v="8"/>
    <n v="212"/>
    <n v="49.2"/>
    <n v="10"/>
    <n v="211"/>
    <x v="32"/>
    <x v="3"/>
    <n v="1"/>
  </r>
  <r>
    <x v="9"/>
    <x v="4"/>
    <n v="1"/>
    <n v="49.3"/>
    <n v="10"/>
    <n v="213"/>
    <n v="49.5"/>
    <n v="8"/>
    <n v="214"/>
    <x v="28"/>
    <x v="3"/>
    <n v="1"/>
  </r>
  <r>
    <x v="4"/>
    <x v="10"/>
    <n v="1"/>
    <n v="50"/>
    <n v="8"/>
    <n v="277"/>
    <n v="37.5"/>
    <n v="10"/>
    <n v="142"/>
    <x v="3"/>
    <x v="8"/>
    <n v="1"/>
  </r>
  <r>
    <x v="4"/>
    <x v="11"/>
    <n v="1"/>
    <n v="50"/>
    <n v="8"/>
    <n v="361"/>
    <n v="50"/>
    <n v="6"/>
    <n v="295"/>
    <x v="21"/>
    <x v="8"/>
    <n v="1"/>
  </r>
  <r>
    <x v="14"/>
    <x v="3"/>
    <n v="1"/>
    <n v="42.1"/>
    <n v="10"/>
    <n v="121"/>
    <n v="17.5"/>
    <n v="4"/>
    <n v="123"/>
    <x v="28"/>
    <x v="4"/>
    <n v="1"/>
  </r>
  <r>
    <x v="8"/>
    <x v="3"/>
    <n v="1"/>
    <n v="50"/>
    <n v="6"/>
    <n v="340"/>
    <n v="50"/>
    <n v="7"/>
    <n v="340"/>
    <x v="29"/>
    <x v="4"/>
    <n v="1"/>
  </r>
  <r>
    <x v="4"/>
    <x v="7"/>
    <n v="1"/>
    <n v="50"/>
    <n v="6"/>
    <n v="247"/>
    <n v="47.3"/>
    <n v="10"/>
    <n v="221"/>
    <x v="30"/>
    <x v="8"/>
    <n v="1"/>
  </r>
  <r>
    <x v="12"/>
    <x v="10"/>
    <n v="1"/>
    <n v="35.299999999999997"/>
    <n v="10"/>
    <n v="94"/>
    <n v="32.1"/>
    <n v="3"/>
    <n v="98"/>
    <x v="7"/>
    <x v="5"/>
    <n v="1"/>
  </r>
  <r>
    <x v="8"/>
    <x v="9"/>
    <n v="1"/>
    <n v="54.2"/>
    <n v="10"/>
    <n v="242"/>
    <n v="53.2"/>
    <n v="8"/>
    <n v="246"/>
    <x v="40"/>
    <x v="8"/>
    <n v="1"/>
  </r>
  <r>
    <x v="4"/>
    <x v="10"/>
    <n v="1"/>
    <n v="50"/>
    <n v="8"/>
    <n v="210"/>
    <n v="45.2"/>
    <n v="10"/>
    <n v="140"/>
    <x v="34"/>
    <x v="8"/>
    <n v="1"/>
  </r>
  <r>
    <x v="6"/>
    <x v="4"/>
    <n v="1"/>
    <n v="45"/>
    <n v="4"/>
    <n v="203"/>
    <n v="40.4"/>
    <n v="10"/>
    <n v="155"/>
    <x v="30"/>
    <x v="5"/>
    <n v="1"/>
  </r>
  <r>
    <x v="4"/>
    <x v="7"/>
    <n v="1"/>
    <n v="50"/>
    <n v="10"/>
    <n v="252"/>
    <n v="48.4"/>
    <n v="7"/>
    <n v="254"/>
    <x v="2"/>
    <x v="9"/>
    <n v="1"/>
  </r>
  <r>
    <x v="4"/>
    <x v="3"/>
    <n v="1"/>
    <n v="50"/>
    <n v="6"/>
    <n v="297"/>
    <n v="47.3"/>
    <n v="10"/>
    <n v="231"/>
    <x v="11"/>
    <x v="8"/>
    <n v="1"/>
  </r>
  <r>
    <x v="4"/>
    <x v="16"/>
    <n v="1"/>
    <n v="40.200000000000003"/>
    <n v="6"/>
    <n v="222"/>
    <n v="23.4"/>
    <n v="10"/>
    <n v="157"/>
    <x v="18"/>
    <x v="8"/>
    <n v="1"/>
  </r>
  <r>
    <x v="9"/>
    <x v="5"/>
    <n v="1"/>
    <n v="50"/>
    <n v="7"/>
    <n v="219"/>
    <n v="45.1"/>
    <n v="4"/>
    <n v="222"/>
    <x v="1"/>
    <x v="0"/>
    <n v="1"/>
  </r>
  <r>
    <x v="4"/>
    <x v="2"/>
    <n v="1"/>
    <n v="50"/>
    <n v="6"/>
    <n v="254"/>
    <n v="47.2"/>
    <n v="10"/>
    <n v="230"/>
    <x v="20"/>
    <x v="8"/>
    <n v="1"/>
  </r>
  <r>
    <x v="2"/>
    <x v="7"/>
    <n v="1"/>
    <n v="50"/>
    <n v="9"/>
    <n v="244"/>
    <n v="43.4"/>
    <n v="4"/>
    <n v="247"/>
    <x v="28"/>
    <x v="9"/>
    <n v="1"/>
  </r>
  <r>
    <x v="6"/>
    <x v="7"/>
    <n v="1"/>
    <n v="49"/>
    <n v="9"/>
    <n v="284"/>
    <n v="38.4"/>
    <n v="10"/>
    <n v="175"/>
    <x v="25"/>
    <x v="5"/>
    <n v="1"/>
  </r>
  <r>
    <x v="0"/>
    <x v="6"/>
    <n v="1"/>
    <n v="50"/>
    <n v="9"/>
    <n v="257"/>
    <n v="50"/>
    <n v="9"/>
    <n v="237"/>
    <x v="20"/>
    <x v="0"/>
    <n v="1"/>
  </r>
  <r>
    <x v="4"/>
    <x v="10"/>
    <n v="1"/>
    <n v="50"/>
    <n v="6"/>
    <n v="269"/>
    <n v="48.2"/>
    <n v="10"/>
    <n v="259"/>
    <x v="12"/>
    <x v="8"/>
    <n v="1"/>
  </r>
  <r>
    <x v="6"/>
    <x v="8"/>
    <n v="1"/>
    <n v="50"/>
    <n v="8"/>
    <n v="286"/>
    <n v="31.4"/>
    <n v="10"/>
    <n v="143"/>
    <x v="2"/>
    <x v="5"/>
    <n v="1"/>
  </r>
  <r>
    <x v="10"/>
    <x v="6"/>
    <n v="1"/>
    <n v="50"/>
    <n v="6"/>
    <n v="288"/>
    <n v="38"/>
    <n v="1"/>
    <n v="294"/>
    <x v="26"/>
    <x v="7"/>
    <n v="1"/>
  </r>
  <r>
    <x v="9"/>
    <x v="7"/>
    <n v="1"/>
    <n v="50"/>
    <n v="6"/>
    <n v="276"/>
    <n v="49"/>
    <n v="10"/>
    <n v="255"/>
    <x v="20"/>
    <x v="4"/>
    <n v="1"/>
  </r>
  <r>
    <x v="3"/>
    <x v="7"/>
    <n v="1"/>
    <n v="47.3"/>
    <n v="10"/>
    <n v="251"/>
    <n v="48.4"/>
    <n v="3"/>
    <n v="255"/>
    <x v="21"/>
    <x v="9"/>
    <n v="1"/>
  </r>
  <r>
    <x v="3"/>
    <x v="10"/>
    <n v="1"/>
    <n v="50"/>
    <n v="7"/>
    <n v="300"/>
    <n v="47"/>
    <n v="10"/>
    <n v="224"/>
    <x v="18"/>
    <x v="3"/>
    <n v="1"/>
  </r>
  <r>
    <x v="6"/>
    <x v="6"/>
    <n v="1"/>
    <n v="49.4"/>
    <n v="10"/>
    <n v="241"/>
    <n v="45.4"/>
    <n v="10"/>
    <n v="218"/>
    <x v="3"/>
    <x v="5"/>
    <n v="1"/>
  </r>
  <r>
    <x v="10"/>
    <x v="6"/>
    <n v="1"/>
    <n v="55"/>
    <n v="9"/>
    <n v="272"/>
    <n v="50"/>
    <n v="10"/>
    <n v="168"/>
    <x v="34"/>
    <x v="9"/>
    <n v="1"/>
  </r>
  <r>
    <x v="4"/>
    <x v="10"/>
    <n v="1"/>
    <n v="50"/>
    <n v="10"/>
    <n v="265"/>
    <n v="47.2"/>
    <n v="7"/>
    <n v="268"/>
    <x v="19"/>
    <x v="5"/>
    <n v="1"/>
  </r>
  <r>
    <x v="6"/>
    <x v="9"/>
    <n v="1"/>
    <n v="39"/>
    <n v="10"/>
    <n v="132"/>
    <n v="20.100000000000001"/>
    <n v="2"/>
    <n v="133"/>
    <x v="28"/>
    <x v="8"/>
    <n v="1"/>
  </r>
  <r>
    <x v="0"/>
    <x v="11"/>
    <n v="1"/>
    <n v="50"/>
    <n v="9"/>
    <n v="357"/>
    <n v="50"/>
    <n v="7"/>
    <n v="226"/>
    <x v="29"/>
    <x v="0"/>
    <n v="1"/>
  </r>
  <r>
    <x v="3"/>
    <x v="7"/>
    <n v="1"/>
    <n v="50"/>
    <n v="7"/>
    <n v="225"/>
    <n v="34.200000000000003"/>
    <n v="10"/>
    <n v="137"/>
    <x v="28"/>
    <x v="3"/>
    <n v="1"/>
  </r>
  <r>
    <x v="12"/>
    <x v="3"/>
    <n v="1"/>
    <n v="48.5"/>
    <n v="10"/>
    <n v="232"/>
    <n v="44.3"/>
    <n v="2"/>
    <n v="233"/>
    <x v="17"/>
    <x v="4"/>
    <n v="1"/>
  </r>
  <r>
    <x v="14"/>
    <x v="15"/>
    <n v="1"/>
    <n v="50"/>
    <n v="8"/>
    <n v="249"/>
    <n v="46.3"/>
    <n v="10"/>
    <n v="218"/>
    <x v="6"/>
    <x v="15"/>
    <n v="1"/>
  </r>
  <r>
    <x v="9"/>
    <x v="9"/>
    <n v="1"/>
    <n v="50"/>
    <n v="10"/>
    <n v="214"/>
    <n v="37.200000000000003"/>
    <n v="10"/>
    <n v="126"/>
    <x v="32"/>
    <x v="4"/>
    <n v="1"/>
  </r>
  <r>
    <x v="0"/>
    <x v="4"/>
    <n v="1"/>
    <n v="49.4"/>
    <n v="10"/>
    <n v="264"/>
    <n v="50"/>
    <n v="8"/>
    <n v="255"/>
    <x v="24"/>
    <x v="0"/>
    <n v="1"/>
  </r>
  <r>
    <x v="6"/>
    <x v="11"/>
    <n v="1"/>
    <n v="50"/>
    <n v="3"/>
    <n v="323"/>
    <n v="43.2"/>
    <n v="10"/>
    <n v="186"/>
    <x v="2"/>
    <x v="5"/>
    <n v="1"/>
  </r>
  <r>
    <x v="6"/>
    <x v="4"/>
    <n v="1"/>
    <n v="49.2"/>
    <n v="10"/>
    <n v="183"/>
    <n v="45.5"/>
    <n v="4"/>
    <n v="184"/>
    <x v="30"/>
    <x v="3"/>
    <n v="1"/>
  </r>
  <r>
    <x v="8"/>
    <x v="4"/>
    <n v="1"/>
    <n v="55"/>
    <n v="10"/>
    <n v="281"/>
    <n v="53"/>
    <n v="5"/>
    <n v="282"/>
    <x v="27"/>
    <x v="3"/>
    <n v="1"/>
  </r>
  <r>
    <x v="10"/>
    <x v="9"/>
    <n v="1"/>
    <n v="50"/>
    <n v="5"/>
    <n v="222"/>
    <n v="50"/>
    <n v="9"/>
    <n v="222"/>
    <x v="34"/>
    <x v="8"/>
    <n v="1"/>
  </r>
  <r>
    <x v="8"/>
    <x v="10"/>
    <n v="1"/>
    <n v="39.1"/>
    <n v="10"/>
    <n v="166"/>
    <n v="36.4"/>
    <n v="3"/>
    <n v="169"/>
    <x v="20"/>
    <x v="5"/>
    <n v="1"/>
  </r>
  <r>
    <x v="2"/>
    <x v="6"/>
    <n v="1"/>
    <n v="47.3"/>
    <n v="10"/>
    <n v="131"/>
    <n v="44.2"/>
    <n v="9"/>
    <n v="134"/>
    <x v="33"/>
    <x v="7"/>
    <n v="1"/>
  </r>
  <r>
    <x v="18"/>
    <x v="0"/>
    <n v="1"/>
    <n v="47.5"/>
    <n v="7"/>
    <n v="235"/>
    <n v="40"/>
    <n v="7"/>
    <n v="226"/>
    <x v="6"/>
    <x v="17"/>
    <n v="1"/>
  </r>
  <r>
    <x v="11"/>
    <x v="20"/>
    <n v="1"/>
    <n v="24"/>
    <n v="5"/>
    <n v="118"/>
    <n v="23"/>
    <n v="4"/>
    <n v="121"/>
    <x v="29"/>
    <x v="1"/>
    <n v="1"/>
  </r>
  <r>
    <x v="3"/>
    <x v="7"/>
    <n v="1"/>
    <n v="47"/>
    <n v="7"/>
    <n v="240"/>
    <n v="45.2"/>
    <n v="2"/>
    <n v="241"/>
    <x v="38"/>
    <x v="9"/>
    <n v="1"/>
  </r>
  <r>
    <x v="2"/>
    <x v="8"/>
    <n v="1"/>
    <n v="50"/>
    <n v="6"/>
    <n v="325"/>
    <n v="36.5"/>
    <n v="9"/>
    <n v="123"/>
    <x v="28"/>
    <x v="12"/>
    <n v="1"/>
  </r>
  <r>
    <x v="10"/>
    <x v="3"/>
    <n v="1"/>
    <n v="44.4"/>
    <n v="10"/>
    <n v="177"/>
    <n v="39.200000000000003"/>
    <n v="3"/>
    <n v="179"/>
    <x v="1"/>
    <x v="4"/>
    <n v="1"/>
  </r>
  <r>
    <x v="8"/>
    <x v="3"/>
    <n v="1"/>
    <n v="49.3"/>
    <n v="10"/>
    <n v="258"/>
    <n v="48.5"/>
    <n v="7"/>
    <n v="259"/>
    <x v="5"/>
    <x v="4"/>
    <n v="1"/>
  </r>
  <r>
    <x v="10"/>
    <x v="3"/>
    <n v="1"/>
    <n v="60"/>
    <n v="7"/>
    <n v="244"/>
    <n v="60"/>
    <n v="9"/>
    <n v="212"/>
    <x v="10"/>
    <x v="9"/>
    <n v="1"/>
  </r>
  <r>
    <x v="9"/>
    <x v="11"/>
    <n v="1"/>
    <n v="50"/>
    <n v="5"/>
    <n v="307"/>
    <n v="49.2"/>
    <n v="6"/>
    <n v="309"/>
    <x v="5"/>
    <x v="11"/>
    <n v="1"/>
  </r>
  <r>
    <x v="10"/>
    <x v="6"/>
    <n v="1"/>
    <n v="46.3"/>
    <n v="10"/>
    <n v="154"/>
    <n v="43.1"/>
    <n v="4"/>
    <n v="156"/>
    <x v="42"/>
    <x v="7"/>
    <n v="1"/>
  </r>
  <r>
    <x v="18"/>
    <x v="0"/>
    <n v="1"/>
    <n v="50"/>
    <n v="7"/>
    <n v="285"/>
    <n v="48"/>
    <n v="6"/>
    <n v="286"/>
    <x v="18"/>
    <x v="12"/>
    <n v="1"/>
  </r>
  <r>
    <x v="2"/>
    <x v="5"/>
    <n v="1"/>
    <n v="44"/>
    <n v="10"/>
    <n v="198"/>
    <n v="44.5"/>
    <n v="5"/>
    <n v="202"/>
    <x v="6"/>
    <x v="0"/>
    <n v="1"/>
  </r>
  <r>
    <x v="0"/>
    <x v="16"/>
    <n v="1"/>
    <n v="50"/>
    <n v="8"/>
    <n v="377"/>
    <n v="45"/>
    <n v="10"/>
    <n v="241"/>
    <x v="25"/>
    <x v="0"/>
    <n v="1"/>
  </r>
  <r>
    <x v="9"/>
    <x v="5"/>
    <n v="1"/>
    <n v="50"/>
    <n v="8"/>
    <n v="156"/>
    <n v="49.1"/>
    <n v="10"/>
    <n v="147"/>
    <x v="2"/>
    <x v="4"/>
    <n v="1"/>
  </r>
  <r>
    <x v="0"/>
    <x v="10"/>
    <n v="1"/>
    <n v="33"/>
    <n v="3"/>
    <n v="171"/>
    <n v="29.2"/>
    <n v="2"/>
    <n v="174"/>
    <x v="31"/>
    <x v="5"/>
    <n v="1"/>
  </r>
  <r>
    <x v="6"/>
    <x v="5"/>
    <n v="1"/>
    <n v="50"/>
    <n v="7"/>
    <n v="237"/>
    <n v="49"/>
    <n v="10"/>
    <n v="218"/>
    <x v="16"/>
    <x v="5"/>
    <n v="1"/>
  </r>
  <r>
    <x v="4"/>
    <x v="7"/>
    <n v="1"/>
    <n v="50"/>
    <n v="5"/>
    <n v="274"/>
    <n v="49.5"/>
    <n v="10"/>
    <n v="257"/>
    <x v="5"/>
    <x v="8"/>
    <n v="1"/>
  </r>
  <r>
    <x v="3"/>
    <x v="6"/>
    <n v="1"/>
    <n v="50"/>
    <n v="6"/>
    <n v="304"/>
    <n v="32.200000000000003"/>
    <n v="4"/>
    <n v="241"/>
    <x v="21"/>
    <x v="3"/>
    <n v="1"/>
  </r>
  <r>
    <x v="2"/>
    <x v="14"/>
    <n v="1"/>
    <n v="49.1"/>
    <n v="10"/>
    <n v="226"/>
    <n v="45"/>
    <n v="10"/>
    <n v="161"/>
    <x v="25"/>
    <x v="12"/>
    <n v="1"/>
  </r>
  <r>
    <x v="0"/>
    <x v="10"/>
    <n v="1"/>
    <n v="50"/>
    <n v="6"/>
    <n v="239"/>
    <n v="50"/>
    <n v="5"/>
    <n v="230"/>
    <x v="36"/>
    <x v="0"/>
    <n v="1"/>
  </r>
  <r>
    <x v="4"/>
    <x v="17"/>
    <n v="1"/>
    <n v="50"/>
    <n v="6"/>
    <n v="301"/>
    <n v="14"/>
    <n v="10"/>
    <n v="45"/>
    <x v="2"/>
    <x v="8"/>
    <n v="1"/>
  </r>
  <r>
    <x v="15"/>
    <x v="15"/>
    <n v="1"/>
    <n v="50"/>
    <n v="8"/>
    <n v="280"/>
    <n v="48.2"/>
    <n v="4"/>
    <n v="282"/>
    <x v="23"/>
    <x v="17"/>
    <n v="1"/>
  </r>
  <r>
    <x v="10"/>
    <x v="11"/>
    <n v="1"/>
    <n v="50"/>
    <n v="7"/>
    <n v="247"/>
    <n v="24.4"/>
    <n v="10"/>
    <n v="70"/>
    <x v="23"/>
    <x v="9"/>
    <n v="1"/>
  </r>
  <r>
    <x v="12"/>
    <x v="0"/>
    <n v="1"/>
    <n v="50"/>
    <n v="9"/>
    <n v="247"/>
    <n v="47.2"/>
    <n v="10"/>
    <n v="189"/>
    <x v="19"/>
    <x v="11"/>
    <n v="1"/>
  </r>
  <r>
    <x v="4"/>
    <x v="5"/>
    <n v="1"/>
    <n v="50"/>
    <n v="5"/>
    <n v="305"/>
    <n v="43"/>
    <n v="10"/>
    <n v="163"/>
    <x v="36"/>
    <x v="8"/>
    <n v="1"/>
  </r>
  <r>
    <x v="4"/>
    <x v="7"/>
    <n v="1"/>
    <n v="50"/>
    <n v="9"/>
    <n v="188"/>
    <n v="30"/>
    <n v="2"/>
    <n v="190"/>
    <x v="9"/>
    <x v="9"/>
    <n v="1"/>
  </r>
  <r>
    <x v="10"/>
    <x v="2"/>
    <n v="1"/>
    <n v="40"/>
    <n v="8"/>
    <n v="147"/>
    <n v="5"/>
    <n v="1"/>
    <n v="15"/>
    <x v="12"/>
    <x v="9"/>
    <n v="1"/>
  </r>
  <r>
    <x v="6"/>
    <x v="4"/>
    <n v="1"/>
    <n v="50"/>
    <n v="8"/>
    <n v="279"/>
    <n v="50"/>
    <n v="6"/>
    <n v="163"/>
    <x v="28"/>
    <x v="5"/>
    <n v="1"/>
  </r>
  <r>
    <x v="0"/>
    <x v="6"/>
    <n v="1"/>
    <n v="50"/>
    <n v="6"/>
    <n v="366"/>
    <n v="26.1"/>
    <n v="9"/>
    <n v="132"/>
    <x v="6"/>
    <x v="0"/>
    <n v="1"/>
  </r>
  <r>
    <x v="3"/>
    <x v="0"/>
    <n v="1"/>
    <n v="43.5"/>
    <n v="10"/>
    <n v="168"/>
    <n v="25.5"/>
    <n v="2"/>
    <n v="139"/>
    <x v="24"/>
    <x v="3"/>
    <n v="1"/>
  </r>
  <r>
    <x v="6"/>
    <x v="4"/>
    <n v="1"/>
    <n v="40"/>
    <n v="7"/>
    <n v="205"/>
    <n v="37.4"/>
    <n v="2"/>
    <n v="183"/>
    <x v="15"/>
    <x v="5"/>
    <n v="1"/>
  </r>
  <r>
    <x v="8"/>
    <x v="9"/>
    <n v="1"/>
    <n v="44.5"/>
    <n v="10"/>
    <n v="196"/>
    <n v="37"/>
    <n v="7"/>
    <n v="197"/>
    <x v="6"/>
    <x v="8"/>
    <n v="1"/>
  </r>
  <r>
    <x v="2"/>
    <x v="6"/>
    <n v="1"/>
    <n v="50"/>
    <n v="7"/>
    <n v="169"/>
    <n v="45.2"/>
    <n v="4"/>
    <n v="170"/>
    <x v="33"/>
    <x v="7"/>
    <n v="1"/>
  </r>
  <r>
    <x v="0"/>
    <x v="3"/>
    <n v="1"/>
    <n v="50"/>
    <n v="7"/>
    <n v="216"/>
    <n v="36.1"/>
    <n v="10"/>
    <n v="119"/>
    <x v="4"/>
    <x v="0"/>
    <n v="1"/>
  </r>
  <r>
    <x v="5"/>
    <x v="10"/>
    <n v="1"/>
    <n v="50"/>
    <n v="9"/>
    <n v="283"/>
    <n v="43.2"/>
    <n v="10"/>
    <n v="229"/>
    <x v="36"/>
    <x v="2"/>
    <n v="1"/>
  </r>
  <r>
    <x v="3"/>
    <x v="7"/>
    <n v="1"/>
    <n v="50"/>
    <n v="9"/>
    <n v="211"/>
    <n v="46.4"/>
    <n v="10"/>
    <n v="174"/>
    <x v="39"/>
    <x v="3"/>
    <n v="1"/>
  </r>
  <r>
    <x v="9"/>
    <x v="4"/>
    <n v="1"/>
    <n v="27"/>
    <n v="10"/>
    <n v="103"/>
    <n v="21.1"/>
    <n v="2"/>
    <n v="107"/>
    <x v="3"/>
    <x v="3"/>
    <n v="1"/>
  </r>
  <r>
    <x v="4"/>
    <x v="4"/>
    <n v="1"/>
    <n v="50"/>
    <n v="8"/>
    <n v="295"/>
    <n v="4.0999999999999996"/>
    <n v="0"/>
    <n v="27"/>
    <x v="5"/>
    <x v="8"/>
    <n v="1"/>
  </r>
  <r>
    <x v="1"/>
    <x v="1"/>
    <n v="1"/>
    <n v="27.5"/>
    <n v="10"/>
    <n v="143"/>
    <n v="10"/>
    <n v="1"/>
    <n v="62"/>
    <x v="5"/>
    <x v="1"/>
    <n v="1"/>
  </r>
  <r>
    <x v="3"/>
    <x v="6"/>
    <n v="1"/>
    <n v="50"/>
    <n v="6"/>
    <n v="381"/>
    <n v="50"/>
    <n v="8"/>
    <n v="366"/>
    <x v="26"/>
    <x v="3"/>
    <n v="1"/>
  </r>
  <r>
    <x v="6"/>
    <x v="3"/>
    <n v="1"/>
    <n v="48.3"/>
    <n v="10"/>
    <n v="252"/>
    <n v="46"/>
    <n v="6"/>
    <n v="255"/>
    <x v="23"/>
    <x v="4"/>
    <n v="1"/>
  </r>
  <r>
    <x v="8"/>
    <x v="9"/>
    <n v="1"/>
    <n v="50"/>
    <n v="6"/>
    <n v="302"/>
    <n v="50"/>
    <n v="6"/>
    <n v="286"/>
    <x v="6"/>
    <x v="7"/>
    <n v="1"/>
  </r>
  <r>
    <x v="8"/>
    <x v="9"/>
    <n v="1"/>
    <n v="50"/>
    <n v="7"/>
    <n v="228"/>
    <n v="34.5"/>
    <n v="2"/>
    <n v="229"/>
    <x v="19"/>
    <x v="8"/>
    <n v="1"/>
  </r>
  <r>
    <x v="10"/>
    <x v="6"/>
    <n v="1"/>
    <n v="50"/>
    <n v="9"/>
    <n v="195"/>
    <n v="49.5"/>
    <n v="10"/>
    <n v="192"/>
    <x v="33"/>
    <x v="9"/>
    <n v="1"/>
  </r>
  <r>
    <x v="0"/>
    <x v="4"/>
    <n v="1"/>
    <n v="50"/>
    <n v="6"/>
    <n v="307"/>
    <n v="37.200000000000003"/>
    <n v="10"/>
    <n v="168"/>
    <x v="4"/>
    <x v="0"/>
    <n v="1"/>
  </r>
  <r>
    <x v="6"/>
    <x v="5"/>
    <n v="1"/>
    <n v="50"/>
    <n v="5"/>
    <n v="279"/>
    <n v="50"/>
    <n v="8"/>
    <n v="251"/>
    <x v="36"/>
    <x v="5"/>
    <n v="1"/>
  </r>
  <r>
    <x v="3"/>
    <x v="10"/>
    <n v="1"/>
    <n v="46"/>
    <n v="4"/>
    <n v="273"/>
    <n v="44.4"/>
    <n v="4"/>
    <n v="274"/>
    <x v="39"/>
    <x v="5"/>
    <n v="1"/>
  </r>
  <r>
    <x v="9"/>
    <x v="4"/>
    <n v="1"/>
    <n v="50"/>
    <n v="7"/>
    <n v="315"/>
    <n v="48.5"/>
    <n v="5"/>
    <n v="321"/>
    <x v="3"/>
    <x v="3"/>
    <n v="1"/>
  </r>
  <r>
    <x v="6"/>
    <x v="7"/>
    <n v="1"/>
    <n v="50"/>
    <n v="6"/>
    <n v="229"/>
    <n v="50"/>
    <n v="9"/>
    <n v="229"/>
    <x v="5"/>
    <x v="9"/>
    <n v="1"/>
  </r>
  <r>
    <x v="5"/>
    <x v="16"/>
    <n v="1"/>
    <n v="50"/>
    <n v="4"/>
    <n v="411"/>
    <n v="45"/>
    <n v="10"/>
    <n v="210"/>
    <x v="18"/>
    <x v="2"/>
    <n v="1"/>
  </r>
  <r>
    <x v="6"/>
    <x v="5"/>
    <n v="1"/>
    <n v="40"/>
    <n v="4"/>
    <n v="239"/>
    <n v="33"/>
    <n v="4"/>
    <n v="227"/>
    <x v="31"/>
    <x v="5"/>
    <n v="1"/>
  </r>
  <r>
    <x v="0"/>
    <x v="10"/>
    <n v="1"/>
    <n v="50"/>
    <n v="9"/>
    <n v="174"/>
    <n v="41.4"/>
    <n v="5"/>
    <n v="175"/>
    <x v="16"/>
    <x v="5"/>
    <n v="1"/>
  </r>
  <r>
    <x v="3"/>
    <x v="6"/>
    <n v="1"/>
    <n v="50"/>
    <n v="5"/>
    <n v="280"/>
    <n v="48.5"/>
    <n v="8"/>
    <n v="270"/>
    <x v="21"/>
    <x v="3"/>
    <n v="1"/>
  </r>
  <r>
    <x v="6"/>
    <x v="3"/>
    <n v="1"/>
    <n v="50"/>
    <n v="6"/>
    <n v="288"/>
    <n v="50"/>
    <n v="8"/>
    <n v="237"/>
    <x v="36"/>
    <x v="5"/>
    <n v="1"/>
  </r>
  <r>
    <x v="3"/>
    <x v="6"/>
    <n v="1"/>
    <n v="50"/>
    <n v="9"/>
    <n v="250"/>
    <n v="45.3"/>
    <n v="10"/>
    <n v="168"/>
    <x v="2"/>
    <x v="3"/>
    <n v="1"/>
  </r>
  <r>
    <x v="12"/>
    <x v="0"/>
    <n v="1"/>
    <n v="50"/>
    <n v="9"/>
    <n v="244"/>
    <n v="47.5"/>
    <n v="10"/>
    <n v="204"/>
    <x v="19"/>
    <x v="11"/>
    <n v="1"/>
  </r>
  <r>
    <x v="8"/>
    <x v="5"/>
    <n v="1"/>
    <n v="50"/>
    <n v="9"/>
    <n v="258"/>
    <n v="43.4"/>
    <n v="10"/>
    <n v="163"/>
    <x v="36"/>
    <x v="7"/>
    <n v="1"/>
  </r>
  <r>
    <x v="6"/>
    <x v="9"/>
    <n v="1"/>
    <n v="50"/>
    <n v="6"/>
    <n v="218"/>
    <n v="49"/>
    <n v="10"/>
    <n v="193"/>
    <x v="31"/>
    <x v="5"/>
    <n v="1"/>
  </r>
  <r>
    <x v="5"/>
    <x v="7"/>
    <n v="1"/>
    <n v="50"/>
    <n v="4"/>
    <n v="297"/>
    <n v="45"/>
    <n v="3"/>
    <n v="300"/>
    <x v="12"/>
    <x v="9"/>
    <n v="1"/>
  </r>
  <r>
    <x v="3"/>
    <x v="6"/>
    <n v="1"/>
    <n v="50"/>
    <n v="5"/>
    <n v="222"/>
    <n v="47.5"/>
    <n v="10"/>
    <n v="202"/>
    <x v="28"/>
    <x v="3"/>
    <n v="1"/>
  </r>
  <r>
    <x v="0"/>
    <x v="6"/>
    <n v="1"/>
    <n v="50"/>
    <n v="7"/>
    <n v="273"/>
    <n v="27"/>
    <n v="2"/>
    <n v="132"/>
    <x v="6"/>
    <x v="0"/>
    <n v="1"/>
  </r>
  <r>
    <x v="2"/>
    <x v="6"/>
    <n v="1"/>
    <n v="50"/>
    <n v="7"/>
    <n v="249"/>
    <n v="30"/>
    <n v="10"/>
    <n v="118"/>
    <x v="24"/>
    <x v="12"/>
    <n v="1"/>
  </r>
  <r>
    <x v="3"/>
    <x v="10"/>
    <n v="1"/>
    <n v="34.200000000000003"/>
    <n v="10"/>
    <n v="79"/>
    <n v="16.5"/>
    <n v="2"/>
    <n v="83"/>
    <x v="15"/>
    <x v="5"/>
    <n v="1"/>
  </r>
  <r>
    <x v="8"/>
    <x v="10"/>
    <n v="1"/>
    <n v="50"/>
    <n v="9"/>
    <n v="271"/>
    <n v="48.5"/>
    <n v="8"/>
    <n v="274"/>
    <x v="20"/>
    <x v="5"/>
    <n v="1"/>
  </r>
  <r>
    <x v="10"/>
    <x v="12"/>
    <n v="1"/>
    <n v="48.4"/>
    <n v="10"/>
    <n v="198"/>
    <n v="35.200000000000003"/>
    <n v="5"/>
    <n v="125"/>
    <x v="6"/>
    <x v="9"/>
    <n v="1"/>
  </r>
  <r>
    <x v="4"/>
    <x v="5"/>
    <n v="1"/>
    <n v="43"/>
    <n v="9"/>
    <n v="205"/>
    <n v="37.4"/>
    <n v="10"/>
    <n v="160"/>
    <x v="28"/>
    <x v="8"/>
    <n v="1"/>
  </r>
  <r>
    <x v="3"/>
    <x v="7"/>
    <n v="1"/>
    <n v="49"/>
    <n v="6"/>
    <n v="214"/>
    <n v="47.5"/>
    <n v="6"/>
    <n v="217"/>
    <x v="38"/>
    <x v="9"/>
    <n v="1"/>
  </r>
  <r>
    <x v="7"/>
    <x v="8"/>
    <n v="1"/>
    <n v="50"/>
    <n v="9"/>
    <n v="148"/>
    <n v="39"/>
    <n v="10"/>
    <n v="115"/>
    <x v="29"/>
    <x v="6"/>
    <n v="1"/>
  </r>
  <r>
    <x v="13"/>
    <x v="9"/>
    <n v="1"/>
    <n v="33.200000000000003"/>
    <n v="10"/>
    <n v="105"/>
    <n v="26"/>
    <n v="3"/>
    <n v="106"/>
    <x v="10"/>
    <x v="8"/>
    <n v="1"/>
  </r>
  <r>
    <x v="9"/>
    <x v="6"/>
    <n v="1"/>
    <n v="48.5"/>
    <n v="10"/>
    <n v="269"/>
    <n v="47.4"/>
    <n v="2"/>
    <n v="270"/>
    <x v="5"/>
    <x v="7"/>
    <n v="1"/>
  </r>
  <r>
    <x v="0"/>
    <x v="2"/>
    <n v="1"/>
    <n v="49.3"/>
    <n v="10"/>
    <n v="209"/>
    <n v="48.2"/>
    <n v="9"/>
    <n v="212"/>
    <x v="1"/>
    <x v="2"/>
    <n v="1"/>
  </r>
  <r>
    <x v="4"/>
    <x v="6"/>
    <n v="1"/>
    <n v="50"/>
    <n v="4"/>
    <n v="261"/>
    <n v="50"/>
    <n v="9"/>
    <n v="250"/>
    <x v="42"/>
    <x v="8"/>
    <n v="1"/>
  </r>
  <r>
    <x v="10"/>
    <x v="11"/>
    <n v="1"/>
    <n v="50"/>
    <n v="4"/>
    <n v="298"/>
    <n v="50"/>
    <n v="7"/>
    <n v="258"/>
    <x v="21"/>
    <x v="9"/>
    <n v="1"/>
  </r>
  <r>
    <x v="5"/>
    <x v="3"/>
    <n v="1"/>
    <n v="50"/>
    <n v="7"/>
    <n v="304"/>
    <n v="48.1"/>
    <n v="10"/>
    <n v="284"/>
    <x v="18"/>
    <x v="2"/>
    <n v="1"/>
  </r>
  <r>
    <x v="12"/>
    <x v="0"/>
    <n v="1"/>
    <n v="50"/>
    <n v="9"/>
    <n v="216"/>
    <n v="36.299999999999997"/>
    <n v="10"/>
    <n v="125"/>
    <x v="6"/>
    <x v="11"/>
    <n v="1"/>
  </r>
  <r>
    <x v="0"/>
    <x v="10"/>
    <n v="1"/>
    <n v="49.5"/>
    <n v="10"/>
    <n v="172"/>
    <n v="47.4"/>
    <n v="10"/>
    <n v="160"/>
    <x v="2"/>
    <x v="0"/>
    <n v="1"/>
  </r>
  <r>
    <x v="10"/>
    <x v="6"/>
    <n v="1"/>
    <n v="48.3"/>
    <n v="10"/>
    <n v="179"/>
    <n v="47.5"/>
    <n v="7"/>
    <n v="180"/>
    <x v="34"/>
    <x v="7"/>
    <n v="1"/>
  </r>
  <r>
    <x v="6"/>
    <x v="7"/>
    <n v="1"/>
    <n v="50"/>
    <n v="8"/>
    <n v="307"/>
    <n v="48.1"/>
    <n v="10"/>
    <n v="277"/>
    <x v="19"/>
    <x v="5"/>
    <n v="1"/>
  </r>
  <r>
    <x v="10"/>
    <x v="2"/>
    <n v="1"/>
    <n v="50"/>
    <n v="5"/>
    <n v="278"/>
    <n v="49"/>
    <n v="9"/>
    <n v="275"/>
    <x v="2"/>
    <x v="9"/>
    <n v="1"/>
  </r>
  <r>
    <x v="3"/>
    <x v="18"/>
    <n v="1"/>
    <n v="50"/>
    <n v="4"/>
    <n v="374"/>
    <n v="36.5"/>
    <n v="10"/>
    <n v="118"/>
    <x v="29"/>
    <x v="3"/>
    <n v="1"/>
  </r>
  <r>
    <x v="6"/>
    <x v="7"/>
    <n v="1"/>
    <n v="50"/>
    <n v="6"/>
    <n v="230"/>
    <n v="50"/>
    <n v="9"/>
    <n v="215"/>
    <x v="28"/>
    <x v="5"/>
    <n v="1"/>
  </r>
  <r>
    <x v="12"/>
    <x v="3"/>
    <n v="1"/>
    <n v="49.4"/>
    <n v="10"/>
    <n v="226"/>
    <n v="36.1"/>
    <n v="2"/>
    <n v="229"/>
    <x v="17"/>
    <x v="4"/>
    <n v="1"/>
  </r>
  <r>
    <x v="14"/>
    <x v="15"/>
    <n v="1"/>
    <n v="50"/>
    <n v="9"/>
    <n v="299"/>
    <n v="49.1"/>
    <n v="6"/>
    <n v="300"/>
    <x v="6"/>
    <x v="17"/>
    <n v="1"/>
  </r>
  <r>
    <x v="6"/>
    <x v="7"/>
    <n v="1"/>
    <n v="50"/>
    <n v="6"/>
    <n v="223"/>
    <n v="44"/>
    <n v="6"/>
    <n v="224"/>
    <x v="32"/>
    <x v="9"/>
    <n v="1"/>
  </r>
  <r>
    <x v="5"/>
    <x v="4"/>
    <n v="1"/>
    <n v="44.3"/>
    <n v="10"/>
    <n v="191"/>
    <n v="38"/>
    <n v="2"/>
    <n v="193"/>
    <x v="26"/>
    <x v="3"/>
    <n v="1"/>
  </r>
  <r>
    <x v="3"/>
    <x v="10"/>
    <n v="1"/>
    <n v="49"/>
    <n v="10"/>
    <n v="170"/>
    <n v="44.3"/>
    <n v="5"/>
    <n v="171"/>
    <x v="24"/>
    <x v="5"/>
    <n v="1"/>
  </r>
  <r>
    <x v="4"/>
    <x v="11"/>
    <n v="1"/>
    <n v="50"/>
    <n v="7"/>
    <n v="254"/>
    <n v="47.3"/>
    <n v="10"/>
    <n v="142"/>
    <x v="2"/>
    <x v="8"/>
    <n v="1"/>
  </r>
  <r>
    <x v="8"/>
    <x v="4"/>
    <n v="1"/>
    <n v="54.3"/>
    <n v="10"/>
    <n v="229"/>
    <n v="53"/>
    <n v="4"/>
    <n v="233"/>
    <x v="27"/>
    <x v="3"/>
    <n v="1"/>
  </r>
  <r>
    <x v="5"/>
    <x v="9"/>
    <n v="1"/>
    <n v="50"/>
    <n v="9"/>
    <n v="246"/>
    <n v="49.1"/>
    <n v="9"/>
    <n v="247"/>
    <x v="20"/>
    <x v="8"/>
    <n v="1"/>
  </r>
  <r>
    <x v="12"/>
    <x v="6"/>
    <n v="1"/>
    <n v="37.200000000000003"/>
    <n v="10"/>
    <n v="143"/>
    <n v="44.5"/>
    <n v="6"/>
    <n v="147"/>
    <x v="1"/>
    <x v="7"/>
    <n v="1"/>
  </r>
  <r>
    <x v="3"/>
    <x v="0"/>
    <n v="1"/>
    <n v="30"/>
    <n v="6"/>
    <n v="245"/>
    <n v="29"/>
    <n v="8"/>
    <n v="130"/>
    <x v="28"/>
    <x v="3"/>
    <n v="1"/>
  </r>
  <r>
    <x v="0"/>
    <x v="6"/>
    <n v="1"/>
    <n v="50"/>
    <n v="8"/>
    <n v="319"/>
    <n v="46.4"/>
    <n v="10"/>
    <n v="273"/>
    <x v="20"/>
    <x v="0"/>
    <n v="1"/>
  </r>
  <r>
    <x v="4"/>
    <x v="10"/>
    <n v="1"/>
    <n v="50"/>
    <n v="7"/>
    <n v="192"/>
    <n v="47.1"/>
    <n v="10"/>
    <n v="175"/>
    <x v="12"/>
    <x v="8"/>
    <n v="1"/>
  </r>
  <r>
    <x v="6"/>
    <x v="5"/>
    <n v="1"/>
    <n v="49.3"/>
    <n v="10"/>
    <n v="232"/>
    <n v="49.4"/>
    <n v="8"/>
    <n v="235"/>
    <x v="5"/>
    <x v="0"/>
    <n v="1"/>
  </r>
  <r>
    <x v="2"/>
    <x v="10"/>
    <n v="1"/>
    <n v="49.1"/>
    <n v="10"/>
    <n v="168"/>
    <n v="35.200000000000003"/>
    <n v="2"/>
    <n v="172"/>
    <x v="2"/>
    <x v="5"/>
    <n v="1"/>
  </r>
  <r>
    <x v="10"/>
    <x v="3"/>
    <n v="1"/>
    <n v="50"/>
    <n v="9"/>
    <n v="200"/>
    <n v="42"/>
    <n v="7"/>
    <n v="204"/>
    <x v="20"/>
    <x v="4"/>
    <n v="1"/>
  </r>
  <r>
    <x v="10"/>
    <x v="4"/>
    <n v="1"/>
    <n v="50"/>
    <n v="8"/>
    <n v="249"/>
    <n v="39"/>
    <n v="10"/>
    <n v="146"/>
    <x v="21"/>
    <x v="9"/>
    <n v="1"/>
  </r>
  <r>
    <x v="6"/>
    <x v="6"/>
    <n v="1"/>
    <n v="50"/>
    <n v="7"/>
    <n v="265"/>
    <n v="46.1"/>
    <n v="10"/>
    <n v="227"/>
    <x v="3"/>
    <x v="5"/>
    <n v="1"/>
  </r>
  <r>
    <x v="0"/>
    <x v="7"/>
    <n v="1"/>
    <n v="50"/>
    <n v="9"/>
    <n v="277"/>
    <n v="49"/>
    <n v="10"/>
    <n v="251"/>
    <x v="21"/>
    <x v="0"/>
    <n v="1"/>
  </r>
  <r>
    <x v="3"/>
    <x v="5"/>
    <n v="1"/>
    <n v="42.3"/>
    <n v="10"/>
    <n v="209"/>
    <n v="37.299999999999997"/>
    <n v="3"/>
    <n v="211"/>
    <x v="3"/>
    <x v="0"/>
    <n v="1"/>
  </r>
  <r>
    <x v="8"/>
    <x v="10"/>
    <n v="1"/>
    <n v="49.5"/>
    <n v="10"/>
    <n v="211"/>
    <n v="37.1"/>
    <n v="2"/>
    <n v="215"/>
    <x v="26"/>
    <x v="5"/>
    <n v="1"/>
  </r>
  <r>
    <x v="6"/>
    <x v="7"/>
    <n v="1"/>
    <n v="50"/>
    <n v="6"/>
    <n v="244"/>
    <n v="50"/>
    <n v="5"/>
    <n v="244"/>
    <x v="32"/>
    <x v="9"/>
    <n v="1"/>
  </r>
  <r>
    <x v="3"/>
    <x v="3"/>
    <n v="1"/>
    <n v="50"/>
    <n v="5"/>
    <n v="257"/>
    <n v="38"/>
    <n v="5"/>
    <n v="200"/>
    <x v="28"/>
    <x v="3"/>
    <n v="1"/>
  </r>
  <r>
    <x v="4"/>
    <x v="10"/>
    <n v="1"/>
    <n v="50"/>
    <n v="6"/>
    <n v="286"/>
    <n v="47.4"/>
    <n v="10"/>
    <n v="246"/>
    <x v="3"/>
    <x v="8"/>
    <n v="1"/>
  </r>
  <r>
    <x v="12"/>
    <x v="9"/>
    <n v="1"/>
    <n v="50"/>
    <n v="7"/>
    <n v="229"/>
    <n v="26"/>
    <n v="1"/>
    <n v="232"/>
    <x v="21"/>
    <x v="8"/>
    <n v="1"/>
  </r>
  <r>
    <x v="14"/>
    <x v="4"/>
    <n v="1"/>
    <n v="46"/>
    <n v="9"/>
    <n v="203"/>
    <n v="39.5"/>
    <n v="3"/>
    <n v="212"/>
    <x v="1"/>
    <x v="3"/>
    <n v="1"/>
  </r>
  <r>
    <x v="4"/>
    <x v="4"/>
    <n v="1"/>
    <n v="50"/>
    <n v="6"/>
    <n v="282"/>
    <n v="48.2"/>
    <n v="10"/>
    <n v="205"/>
    <x v="28"/>
    <x v="8"/>
    <n v="1"/>
  </r>
  <r>
    <x v="8"/>
    <x v="3"/>
    <n v="1"/>
    <n v="50"/>
    <n v="7"/>
    <n v="242"/>
    <n v="37"/>
    <n v="6"/>
    <n v="213"/>
    <x v="29"/>
    <x v="7"/>
    <n v="1"/>
  </r>
  <r>
    <x v="4"/>
    <x v="7"/>
    <n v="1"/>
    <n v="50"/>
    <n v="3"/>
    <n v="271"/>
    <n v="49.2"/>
    <n v="6"/>
    <n v="273"/>
    <x v="30"/>
    <x v="9"/>
    <n v="1"/>
  </r>
  <r>
    <x v="0"/>
    <x v="2"/>
    <n v="1"/>
    <n v="50"/>
    <n v="5"/>
    <n v="320"/>
    <n v="31.5"/>
    <n v="10"/>
    <n v="140"/>
    <x v="5"/>
    <x v="0"/>
    <n v="1"/>
  </r>
  <r>
    <x v="12"/>
    <x v="5"/>
    <n v="1"/>
    <n v="45"/>
    <n v="8"/>
    <n v="131"/>
    <n v="31.3"/>
    <n v="3"/>
    <n v="132"/>
    <x v="7"/>
    <x v="0"/>
    <n v="1"/>
  </r>
  <r>
    <x v="8"/>
    <x v="10"/>
    <n v="1"/>
    <n v="55"/>
    <n v="7"/>
    <n v="217"/>
    <n v="47"/>
    <n v="10"/>
    <n v="85"/>
    <x v="15"/>
    <x v="7"/>
    <n v="1"/>
  </r>
  <r>
    <x v="10"/>
    <x v="4"/>
    <n v="1"/>
    <n v="50"/>
    <n v="9"/>
    <n v="211"/>
    <n v="48.5"/>
    <n v="9"/>
    <n v="213"/>
    <x v="21"/>
    <x v="3"/>
    <n v="1"/>
  </r>
  <r>
    <x v="4"/>
    <x v="7"/>
    <n v="1"/>
    <n v="50"/>
    <n v="7"/>
    <n v="165"/>
    <n v="45.1"/>
    <n v="4"/>
    <n v="169"/>
    <x v="34"/>
    <x v="9"/>
    <n v="1"/>
  </r>
  <r>
    <x v="6"/>
    <x v="7"/>
    <n v="1"/>
    <n v="45"/>
    <n v="4"/>
    <n v="196"/>
    <n v="44.1"/>
    <n v="3"/>
    <n v="199"/>
    <x v="30"/>
    <x v="9"/>
    <n v="1"/>
  </r>
  <r>
    <x v="10"/>
    <x v="9"/>
    <n v="1"/>
    <n v="50"/>
    <n v="5"/>
    <n v="290"/>
    <n v="50"/>
    <n v="9"/>
    <n v="251"/>
    <x v="2"/>
    <x v="9"/>
    <n v="1"/>
  </r>
  <r>
    <x v="4"/>
    <x v="3"/>
    <n v="1"/>
    <n v="48.4"/>
    <n v="10"/>
    <n v="236"/>
    <n v="48.2"/>
    <n v="3"/>
    <n v="240"/>
    <x v="11"/>
    <x v="4"/>
    <n v="1"/>
  </r>
  <r>
    <x v="9"/>
    <x v="9"/>
    <n v="1"/>
    <n v="45.3"/>
    <n v="10"/>
    <n v="246"/>
    <n v="43.4"/>
    <n v="10"/>
    <n v="191"/>
    <x v="25"/>
    <x v="4"/>
    <n v="1"/>
  </r>
  <r>
    <x v="4"/>
    <x v="7"/>
    <n v="1"/>
    <n v="50"/>
    <n v="7"/>
    <n v="324"/>
    <n v="50"/>
    <n v="8"/>
    <n v="274"/>
    <x v="3"/>
    <x v="8"/>
    <n v="1"/>
  </r>
  <r>
    <x v="5"/>
    <x v="7"/>
    <n v="1"/>
    <n v="50"/>
    <n v="8"/>
    <n v="226"/>
    <n v="44.5"/>
    <n v="10"/>
    <n v="176"/>
    <x v="28"/>
    <x v="2"/>
    <n v="1"/>
  </r>
  <r>
    <x v="9"/>
    <x v="7"/>
    <n v="1"/>
    <n v="42.2"/>
    <n v="10"/>
    <n v="116"/>
    <n v="24.2"/>
    <n v="0"/>
    <n v="117"/>
    <x v="30"/>
    <x v="9"/>
    <n v="1"/>
  </r>
  <r>
    <x v="10"/>
    <x v="0"/>
    <n v="1"/>
    <n v="50"/>
    <n v="7"/>
    <n v="232"/>
    <n v="45"/>
    <n v="4"/>
    <n v="233"/>
    <x v="33"/>
    <x v="12"/>
    <n v="1"/>
  </r>
  <r>
    <x v="14"/>
    <x v="20"/>
    <n v="1"/>
    <n v="50"/>
    <n v="6"/>
    <n v="235"/>
    <n v="49.3"/>
    <n v="4"/>
    <n v="236"/>
    <x v="3"/>
    <x v="1"/>
    <n v="1"/>
  </r>
  <r>
    <x v="3"/>
    <x v="6"/>
    <n v="1"/>
    <n v="40.200000000000003"/>
    <n v="10"/>
    <n v="158"/>
    <n v="39.299999999999997"/>
    <n v="4"/>
    <n v="162"/>
    <x v="13"/>
    <x v="7"/>
    <n v="1"/>
  </r>
  <r>
    <x v="9"/>
    <x v="4"/>
    <n v="1"/>
    <n v="38"/>
    <n v="10"/>
    <n v="157"/>
    <n v="34.5"/>
    <n v="2"/>
    <n v="156"/>
    <x v="17"/>
    <x v="4"/>
    <n v="1"/>
  </r>
  <r>
    <x v="4"/>
    <x v="7"/>
    <n v="1"/>
    <n v="50"/>
    <n v="9"/>
    <n v="204"/>
    <n v="50"/>
    <n v="9"/>
    <n v="202"/>
    <x v="39"/>
    <x v="8"/>
    <n v="1"/>
  </r>
  <r>
    <x v="10"/>
    <x v="4"/>
    <n v="1"/>
    <n v="44.2"/>
    <n v="10"/>
    <n v="182"/>
    <n v="39.1"/>
    <n v="6"/>
    <n v="185"/>
    <x v="18"/>
    <x v="3"/>
    <n v="1"/>
  </r>
  <r>
    <x v="8"/>
    <x v="10"/>
    <n v="1"/>
    <n v="50"/>
    <n v="9"/>
    <n v="302"/>
    <n v="48.2"/>
    <n v="6"/>
    <n v="304"/>
    <x v="25"/>
    <x v="5"/>
    <n v="1"/>
  </r>
  <r>
    <x v="0"/>
    <x v="4"/>
    <n v="1"/>
    <n v="50"/>
    <n v="9"/>
    <n v="221"/>
    <n v="50"/>
    <n v="7"/>
    <n v="215"/>
    <x v="0"/>
    <x v="0"/>
    <n v="1"/>
  </r>
  <r>
    <x v="9"/>
    <x v="9"/>
    <n v="1"/>
    <n v="50"/>
    <n v="8"/>
    <n v="245"/>
    <n v="49.3"/>
    <n v="8"/>
    <n v="248"/>
    <x v="36"/>
    <x v="8"/>
    <n v="1"/>
  </r>
  <r>
    <x v="2"/>
    <x v="2"/>
    <n v="1"/>
    <n v="50"/>
    <n v="8"/>
    <n v="206"/>
    <n v="46.3"/>
    <n v="5"/>
    <n v="207"/>
    <x v="19"/>
    <x v="2"/>
    <n v="1"/>
  </r>
  <r>
    <x v="11"/>
    <x v="0"/>
    <n v="1"/>
    <n v="50"/>
    <n v="9"/>
    <n v="227"/>
    <n v="43.3"/>
    <n v="2"/>
    <n v="231"/>
    <x v="20"/>
    <x v="12"/>
    <n v="1"/>
  </r>
  <r>
    <x v="10"/>
    <x v="8"/>
    <n v="1"/>
    <n v="50"/>
    <n v="7"/>
    <n v="246"/>
    <n v="35.5"/>
    <n v="10"/>
    <n v="104"/>
    <x v="2"/>
    <x v="9"/>
    <n v="1"/>
  </r>
  <r>
    <x v="6"/>
    <x v="2"/>
    <n v="1"/>
    <n v="49.1"/>
    <n v="10"/>
    <n v="214"/>
    <n v="45.4"/>
    <n v="3"/>
    <n v="215"/>
    <x v="16"/>
    <x v="2"/>
    <n v="1"/>
  </r>
  <r>
    <x v="8"/>
    <x v="7"/>
    <n v="1"/>
    <n v="50"/>
    <n v="7"/>
    <n v="270"/>
    <n v="46.2"/>
    <n v="7"/>
    <n v="244"/>
    <x v="4"/>
    <x v="7"/>
    <n v="1"/>
  </r>
  <r>
    <x v="3"/>
    <x v="3"/>
    <n v="1"/>
    <n v="50"/>
    <n v="6"/>
    <n v="222"/>
    <n v="49.5"/>
    <n v="4"/>
    <n v="223"/>
    <x v="16"/>
    <x v="4"/>
    <n v="1"/>
  </r>
  <r>
    <x v="2"/>
    <x v="7"/>
    <n v="1"/>
    <n v="50"/>
    <n v="5"/>
    <n v="254"/>
    <n v="50"/>
    <n v="9"/>
    <n v="252"/>
    <x v="3"/>
    <x v="12"/>
    <n v="1"/>
  </r>
  <r>
    <x v="9"/>
    <x v="11"/>
    <n v="1"/>
    <n v="50"/>
    <n v="10"/>
    <n v="251"/>
    <n v="42.4"/>
    <n v="10"/>
    <n v="184"/>
    <x v="25"/>
    <x v="4"/>
    <n v="1"/>
  </r>
  <r>
    <x v="3"/>
    <x v="5"/>
    <n v="1"/>
    <n v="50"/>
    <n v="9"/>
    <n v="264"/>
    <n v="49.2"/>
    <n v="8"/>
    <n v="265"/>
    <x v="23"/>
    <x v="0"/>
    <n v="1"/>
  </r>
  <r>
    <x v="8"/>
    <x v="9"/>
    <n v="1"/>
    <n v="40"/>
    <n v="6"/>
    <n v="212"/>
    <n v="38.6"/>
    <n v="6"/>
    <n v="215"/>
    <x v="10"/>
    <x v="8"/>
    <n v="1"/>
  </r>
  <r>
    <x v="3"/>
    <x v="6"/>
    <n v="1"/>
    <n v="50"/>
    <n v="7"/>
    <n v="234"/>
    <n v="41.5"/>
    <n v="7"/>
    <n v="218"/>
    <x v="21"/>
    <x v="3"/>
    <n v="1"/>
  </r>
  <r>
    <x v="2"/>
    <x v="3"/>
    <n v="1"/>
    <n v="50"/>
    <n v="7"/>
    <n v="267"/>
    <n v="48.1"/>
    <n v="10"/>
    <n v="246"/>
    <x v="13"/>
    <x v="12"/>
    <n v="1"/>
  </r>
  <r>
    <x v="8"/>
    <x v="10"/>
    <n v="1"/>
    <n v="48.4"/>
    <n v="10"/>
    <n v="230"/>
    <n v="44"/>
    <n v="3"/>
    <n v="231"/>
    <x v="19"/>
    <x v="5"/>
    <n v="1"/>
  </r>
  <r>
    <x v="4"/>
    <x v="5"/>
    <n v="1"/>
    <n v="50"/>
    <n v="6"/>
    <n v="271"/>
    <n v="44.2"/>
    <n v="2"/>
    <n v="274"/>
    <x v="8"/>
    <x v="0"/>
    <n v="1"/>
  </r>
  <r>
    <x v="2"/>
    <x v="5"/>
    <n v="1"/>
    <n v="50"/>
    <n v="9"/>
    <n v="187"/>
    <n v="45.4"/>
    <n v="3"/>
    <n v="188"/>
    <x v="24"/>
    <x v="0"/>
    <n v="1"/>
  </r>
  <r>
    <x v="0"/>
    <x v="9"/>
    <n v="1"/>
    <n v="50"/>
    <n v="8"/>
    <n v="226"/>
    <n v="48.3"/>
    <n v="5"/>
    <n v="227"/>
    <x v="12"/>
    <x v="8"/>
    <n v="1"/>
  </r>
  <r>
    <x v="6"/>
    <x v="7"/>
    <n v="1"/>
    <n v="50"/>
    <n v="9"/>
    <n v="177"/>
    <n v="28.5"/>
    <n v="9"/>
    <n v="107"/>
    <x v="31"/>
    <x v="5"/>
    <n v="1"/>
  </r>
  <r>
    <x v="0"/>
    <x v="7"/>
    <n v="1"/>
    <n v="30.3"/>
    <n v="5"/>
    <n v="112"/>
    <n v="20.3"/>
    <n v="3"/>
    <n v="125"/>
    <x v="29"/>
    <x v="9"/>
    <n v="1"/>
  </r>
  <r>
    <x v="4"/>
    <x v="5"/>
    <n v="1"/>
    <n v="50"/>
    <n v="9"/>
    <n v="210"/>
    <n v="49.3"/>
    <n v="7"/>
    <n v="211"/>
    <x v="28"/>
    <x v="0"/>
    <n v="1"/>
  </r>
  <r>
    <x v="12"/>
    <x v="4"/>
    <n v="1"/>
    <n v="48.3"/>
    <n v="10"/>
    <n v="222"/>
    <n v="50"/>
    <n v="7"/>
    <n v="223"/>
    <x v="6"/>
    <x v="3"/>
    <n v="1"/>
  </r>
  <r>
    <x v="10"/>
    <x v="10"/>
    <n v="1"/>
    <n v="50"/>
    <n v="9"/>
    <n v="241"/>
    <n v="47.2"/>
    <n v="10"/>
    <n v="187"/>
    <x v="1"/>
    <x v="9"/>
    <n v="1"/>
  </r>
  <r>
    <x v="6"/>
    <x v="9"/>
    <n v="1"/>
    <n v="50"/>
    <n v="7"/>
    <n v="266"/>
    <n v="46.5"/>
    <n v="10"/>
    <n v="230"/>
    <x v="27"/>
    <x v="5"/>
    <n v="1"/>
  </r>
  <r>
    <x v="6"/>
    <x v="11"/>
    <n v="1"/>
    <n v="49.5"/>
    <n v="10"/>
    <n v="202"/>
    <n v="50"/>
    <n v="7"/>
    <n v="153"/>
    <x v="36"/>
    <x v="5"/>
    <n v="1"/>
  </r>
  <r>
    <x v="8"/>
    <x v="3"/>
    <n v="1"/>
    <n v="50"/>
    <n v="7"/>
    <n v="230"/>
    <n v="50"/>
    <n v="8"/>
    <n v="216"/>
    <x v="41"/>
    <x v="7"/>
    <n v="1"/>
  </r>
  <r>
    <x v="4"/>
    <x v="5"/>
    <n v="1"/>
    <n v="50"/>
    <n v="6"/>
    <n v="253"/>
    <n v="31.3"/>
    <n v="10"/>
    <n v="125"/>
    <x v="29"/>
    <x v="8"/>
    <n v="1"/>
  </r>
  <r>
    <x v="8"/>
    <x v="4"/>
    <n v="1"/>
    <n v="50"/>
    <n v="10"/>
    <n v="227"/>
    <n v="43"/>
    <n v="4"/>
    <n v="228"/>
    <x v="23"/>
    <x v="3"/>
    <n v="1"/>
  </r>
  <r>
    <x v="5"/>
    <x v="10"/>
    <n v="1"/>
    <n v="50"/>
    <n v="6"/>
    <n v="392"/>
    <n v="46.4"/>
    <n v="10"/>
    <n v="228"/>
    <x v="1"/>
    <x v="2"/>
    <n v="1"/>
  </r>
  <r>
    <x v="8"/>
    <x v="3"/>
    <n v="1"/>
    <n v="40"/>
    <n v="7"/>
    <n v="255"/>
    <n v="40"/>
    <n v="8"/>
    <n v="184"/>
    <x v="22"/>
    <x v="7"/>
    <n v="1"/>
  </r>
  <r>
    <x v="6"/>
    <x v="7"/>
    <n v="1"/>
    <n v="50"/>
    <n v="10"/>
    <n v="187"/>
    <n v="39.4"/>
    <n v="5"/>
    <n v="190"/>
    <x v="32"/>
    <x v="9"/>
    <n v="1"/>
  </r>
  <r>
    <x v="9"/>
    <x v="2"/>
    <n v="1"/>
    <n v="50"/>
    <n v="8"/>
    <n v="194"/>
    <n v="46.4"/>
    <n v="4"/>
    <n v="197"/>
    <x v="33"/>
    <x v="2"/>
    <n v="1"/>
  </r>
  <r>
    <x v="2"/>
    <x v="18"/>
    <n v="1"/>
    <n v="50"/>
    <n v="9"/>
    <n v="263"/>
    <n v="46.5"/>
    <n v="10"/>
    <n v="174"/>
    <x v="6"/>
    <x v="12"/>
    <n v="1"/>
  </r>
  <r>
    <x v="8"/>
    <x v="3"/>
    <n v="1"/>
    <n v="50"/>
    <n v="9"/>
    <n v="188"/>
    <n v="42.1"/>
    <n v="10"/>
    <n v="134"/>
    <x v="34"/>
    <x v="7"/>
    <n v="1"/>
  </r>
  <r>
    <x v="0"/>
    <x v="6"/>
    <n v="1"/>
    <n v="49"/>
    <n v="10"/>
    <n v="239"/>
    <n v="49.1"/>
    <n v="5"/>
    <n v="240"/>
    <x v="23"/>
    <x v="7"/>
    <n v="1"/>
  </r>
  <r>
    <x v="5"/>
    <x v="6"/>
    <n v="1"/>
    <n v="36.5"/>
    <n v="10"/>
    <n v="119"/>
    <n v="31.2"/>
    <n v="3"/>
    <n v="121"/>
    <x v="4"/>
    <x v="7"/>
    <n v="1"/>
  </r>
  <r>
    <x v="6"/>
    <x v="9"/>
    <n v="1"/>
    <n v="47.2"/>
    <n v="10"/>
    <n v="154"/>
    <n v="42.4"/>
    <n v="4"/>
    <n v="155"/>
    <x v="33"/>
    <x v="8"/>
    <n v="1"/>
  </r>
  <r>
    <x v="10"/>
    <x v="6"/>
    <n v="1"/>
    <n v="60"/>
    <n v="9"/>
    <n v="286"/>
    <n v="51"/>
    <n v="10"/>
    <n v="194"/>
    <x v="10"/>
    <x v="9"/>
    <n v="1"/>
  </r>
  <r>
    <x v="4"/>
    <x v="2"/>
    <n v="1"/>
    <n v="38.1"/>
    <n v="10"/>
    <n v="152"/>
    <n v="29.2"/>
    <n v="4"/>
    <n v="153"/>
    <x v="6"/>
    <x v="2"/>
    <n v="1"/>
  </r>
  <r>
    <x v="2"/>
    <x v="2"/>
    <n v="1"/>
    <n v="48.2"/>
    <n v="10"/>
    <n v="268"/>
    <n v="39"/>
    <n v="2"/>
    <n v="273"/>
    <x v="3"/>
    <x v="2"/>
    <n v="1"/>
  </r>
  <r>
    <x v="4"/>
    <x v="3"/>
    <n v="1"/>
    <n v="50"/>
    <n v="8"/>
    <n v="221"/>
    <n v="44.5"/>
    <n v="10"/>
    <n v="143"/>
    <x v="35"/>
    <x v="8"/>
    <n v="1"/>
  </r>
  <r>
    <x v="6"/>
    <x v="4"/>
    <n v="1"/>
    <n v="48"/>
    <n v="5"/>
    <n v="314"/>
    <n v="47.5"/>
    <n v="7"/>
    <n v="316"/>
    <x v="11"/>
    <x v="3"/>
    <n v="1"/>
  </r>
  <r>
    <x v="17"/>
    <x v="12"/>
    <n v="1"/>
    <n v="49.1"/>
    <n v="10"/>
    <n v="259"/>
    <n v="39.1"/>
    <n v="10"/>
    <n v="150"/>
    <x v="25"/>
    <x v="16"/>
    <n v="1"/>
  </r>
  <r>
    <x v="13"/>
    <x v="12"/>
    <n v="1"/>
    <n v="49.1"/>
    <n v="10"/>
    <n v="176"/>
    <n v="42.1"/>
    <n v="6"/>
    <n v="177"/>
    <x v="8"/>
    <x v="15"/>
    <n v="1"/>
  </r>
  <r>
    <x v="6"/>
    <x v="2"/>
    <n v="1"/>
    <n v="50"/>
    <n v="6"/>
    <n v="335"/>
    <n v="29"/>
    <n v="10"/>
    <n v="153"/>
    <x v="36"/>
    <x v="5"/>
    <n v="1"/>
  </r>
  <r>
    <x v="9"/>
    <x v="4"/>
    <n v="1"/>
    <n v="50"/>
    <n v="7"/>
    <n v="260"/>
    <n v="48.4"/>
    <n v="10"/>
    <n v="241"/>
    <x v="25"/>
    <x v="4"/>
    <n v="1"/>
  </r>
  <r>
    <x v="3"/>
    <x v="5"/>
    <n v="1"/>
    <n v="49.4"/>
    <n v="10"/>
    <n v="258"/>
    <n v="46.3"/>
    <n v="10"/>
    <n v="212"/>
    <x v="29"/>
    <x v="3"/>
    <n v="1"/>
  </r>
  <r>
    <x v="8"/>
    <x v="9"/>
    <n v="1"/>
    <n v="50"/>
    <n v="8"/>
    <n v="299"/>
    <n v="50"/>
    <n v="7"/>
    <n v="278"/>
    <x v="21"/>
    <x v="7"/>
    <n v="1"/>
  </r>
  <r>
    <x v="0"/>
    <x v="10"/>
    <n v="1"/>
    <n v="50"/>
    <n v="7"/>
    <n v="235"/>
    <n v="46.3"/>
    <n v="10"/>
    <n v="210"/>
    <x v="21"/>
    <x v="0"/>
    <n v="1"/>
  </r>
  <r>
    <x v="10"/>
    <x v="3"/>
    <n v="1"/>
    <n v="41.4"/>
    <n v="10"/>
    <n v="128"/>
    <n v="20.3"/>
    <n v="3"/>
    <n v="129"/>
    <x v="4"/>
    <x v="4"/>
    <n v="1"/>
  </r>
  <r>
    <x v="3"/>
    <x v="2"/>
    <n v="1"/>
    <n v="50"/>
    <n v="9"/>
    <n v="179"/>
    <n v="45.1"/>
    <n v="4"/>
    <n v="180"/>
    <x v="24"/>
    <x v="2"/>
    <n v="1"/>
  </r>
  <r>
    <x v="8"/>
    <x v="2"/>
    <n v="1"/>
    <n v="50"/>
    <n v="8"/>
    <n v="323"/>
    <n v="50"/>
    <n v="9"/>
    <n v="301"/>
    <x v="4"/>
    <x v="7"/>
    <n v="1"/>
  </r>
  <r>
    <x v="6"/>
    <x v="7"/>
    <n v="1"/>
    <n v="43"/>
    <n v="7"/>
    <n v="221"/>
    <n v="37"/>
    <n v="3"/>
    <n v="225"/>
    <x v="35"/>
    <x v="9"/>
    <n v="1"/>
  </r>
  <r>
    <x v="6"/>
    <x v="3"/>
    <n v="1"/>
    <n v="48.5"/>
    <n v="10"/>
    <n v="160"/>
    <n v="36.5"/>
    <n v="10"/>
    <n v="119"/>
    <x v="13"/>
    <x v="5"/>
    <n v="1"/>
  </r>
  <r>
    <x v="5"/>
    <x v="9"/>
    <n v="1"/>
    <n v="50"/>
    <n v="7"/>
    <n v="259"/>
    <n v="50"/>
    <n v="9"/>
    <n v="259"/>
    <x v="36"/>
    <x v="8"/>
    <n v="1"/>
  </r>
  <r>
    <x v="10"/>
    <x v="4"/>
    <n v="1"/>
    <n v="50"/>
    <n v="5"/>
    <n v="263"/>
    <n v="46.1"/>
    <n v="5"/>
    <n v="266"/>
    <x v="5"/>
    <x v="3"/>
    <n v="1"/>
  </r>
  <r>
    <x v="15"/>
    <x v="10"/>
    <n v="1"/>
    <n v="48.3"/>
    <n v="10"/>
    <n v="195"/>
    <n v="37.1"/>
    <n v="3"/>
    <n v="198"/>
    <x v="8"/>
    <x v="5"/>
    <n v="1"/>
  </r>
  <r>
    <x v="2"/>
    <x v="9"/>
    <n v="1"/>
    <n v="50"/>
    <n v="9"/>
    <n v="166"/>
    <n v="47.2"/>
    <n v="8"/>
    <n v="167"/>
    <x v="16"/>
    <x v="8"/>
    <n v="1"/>
  </r>
  <r>
    <x v="1"/>
    <x v="10"/>
    <n v="1"/>
    <n v="50"/>
    <n v="7"/>
    <n v="145"/>
    <n v="30.4"/>
    <n v="2"/>
    <n v="151"/>
    <x v="13"/>
    <x v="5"/>
    <n v="1"/>
  </r>
  <r>
    <x v="14"/>
    <x v="15"/>
    <n v="1"/>
    <n v="45.2"/>
    <n v="10"/>
    <n v="173"/>
    <n v="41.5"/>
    <n v="6"/>
    <n v="174"/>
    <x v="26"/>
    <x v="17"/>
    <n v="1"/>
  </r>
  <r>
    <x v="0"/>
    <x v="3"/>
    <n v="1"/>
    <n v="35.200000000000003"/>
    <n v="10"/>
    <n v="112"/>
    <n v="24.3"/>
    <n v="6"/>
    <n v="110"/>
    <x v="1"/>
    <x v="0"/>
    <n v="1"/>
  </r>
  <r>
    <x v="4"/>
    <x v="10"/>
    <n v="1"/>
    <n v="50"/>
    <n v="6"/>
    <n v="255"/>
    <n v="45"/>
    <n v="10"/>
    <n v="186"/>
    <x v="27"/>
    <x v="8"/>
    <n v="1"/>
  </r>
  <r>
    <x v="3"/>
    <x v="6"/>
    <n v="1"/>
    <n v="49.3"/>
    <n v="10"/>
    <n v="204"/>
    <n v="48.2"/>
    <n v="10"/>
    <n v="181"/>
    <x v="12"/>
    <x v="3"/>
    <n v="1"/>
  </r>
  <r>
    <x v="3"/>
    <x v="9"/>
    <n v="1"/>
    <n v="50"/>
    <n v="6"/>
    <n v="295"/>
    <n v="48.5"/>
    <n v="7"/>
    <n v="296"/>
    <x v="25"/>
    <x v="8"/>
    <n v="1"/>
  </r>
  <r>
    <x v="10"/>
    <x v="6"/>
    <n v="1"/>
    <n v="37"/>
    <n v="3"/>
    <n v="229"/>
    <n v="37"/>
    <n v="5"/>
    <n v="230"/>
    <x v="7"/>
    <x v="7"/>
    <n v="1"/>
  </r>
  <r>
    <x v="10"/>
    <x v="0"/>
    <n v="1"/>
    <n v="50"/>
    <n v="9"/>
    <n v="237"/>
    <n v="41.4"/>
    <n v="10"/>
    <n v="150"/>
    <x v="33"/>
    <x v="9"/>
    <n v="1"/>
  </r>
  <r>
    <x v="10"/>
    <x v="4"/>
    <n v="1"/>
    <n v="50"/>
    <n v="8"/>
    <n v="322"/>
    <n v="42.1"/>
    <n v="2"/>
    <n v="326"/>
    <x v="6"/>
    <x v="3"/>
    <n v="1"/>
  </r>
  <r>
    <x v="3"/>
    <x v="9"/>
    <n v="1"/>
    <n v="50"/>
    <n v="8"/>
    <n v="211"/>
    <n v="48"/>
    <n v="3"/>
    <n v="212"/>
    <x v="27"/>
    <x v="8"/>
    <n v="1"/>
  </r>
  <r>
    <x v="10"/>
    <x v="11"/>
    <n v="1"/>
    <n v="50"/>
    <n v="6"/>
    <n v="292"/>
    <n v="50"/>
    <n v="5"/>
    <n v="219"/>
    <x v="28"/>
    <x v="9"/>
    <n v="1"/>
  </r>
  <r>
    <x v="4"/>
    <x v="6"/>
    <n v="1"/>
    <n v="50"/>
    <n v="8"/>
    <n v="296"/>
    <n v="41"/>
    <n v="10"/>
    <n v="185"/>
    <x v="4"/>
    <x v="8"/>
    <n v="1"/>
  </r>
  <r>
    <x v="3"/>
    <x v="7"/>
    <n v="1"/>
    <n v="50"/>
    <n v="4"/>
    <n v="251"/>
    <n v="38.1"/>
    <n v="10"/>
    <n v="158"/>
    <x v="26"/>
    <x v="3"/>
    <n v="1"/>
  </r>
  <r>
    <x v="1"/>
    <x v="1"/>
    <n v="1"/>
    <n v="50"/>
    <n v="8"/>
    <n v="271"/>
    <n v="50"/>
    <n v="8"/>
    <n v="254"/>
    <x v="20"/>
    <x v="1"/>
    <n v="1"/>
  </r>
  <r>
    <x v="14"/>
    <x v="0"/>
    <n v="1"/>
    <n v="50"/>
    <n v="6"/>
    <n v="317"/>
    <n v="41.4"/>
    <n v="10"/>
    <n v="272"/>
    <x v="26"/>
    <x v="15"/>
    <n v="1"/>
  </r>
  <r>
    <x v="6"/>
    <x v="5"/>
    <n v="1"/>
    <n v="50"/>
    <n v="5"/>
    <n v="260"/>
    <n v="46.2"/>
    <n v="5"/>
    <n v="261"/>
    <x v="23"/>
    <x v="0"/>
    <n v="1"/>
  </r>
  <r>
    <x v="7"/>
    <x v="0"/>
    <n v="1"/>
    <n v="49.4"/>
    <n v="10"/>
    <n v="244"/>
    <n v="47.4"/>
    <n v="10"/>
    <n v="224"/>
    <x v="3"/>
    <x v="6"/>
    <n v="1"/>
  </r>
  <r>
    <x v="8"/>
    <x v="5"/>
    <n v="1"/>
    <n v="50"/>
    <n v="8"/>
    <n v="256"/>
    <n v="47.1"/>
    <n v="5"/>
    <n v="260"/>
    <x v="11"/>
    <x v="0"/>
    <n v="1"/>
  </r>
  <r>
    <x v="4"/>
    <x v="0"/>
    <n v="1"/>
    <n v="50"/>
    <n v="6"/>
    <n v="262"/>
    <n v="46.2"/>
    <n v="10"/>
    <n v="171"/>
    <x v="21"/>
    <x v="8"/>
    <n v="1"/>
  </r>
  <r>
    <x v="3"/>
    <x v="5"/>
    <n v="1"/>
    <n v="50"/>
    <n v="9"/>
    <n v="213"/>
    <n v="32.5"/>
    <n v="6"/>
    <n v="141"/>
    <x v="16"/>
    <x v="3"/>
    <n v="1"/>
  </r>
  <r>
    <x v="9"/>
    <x v="9"/>
    <n v="1"/>
    <n v="50"/>
    <n v="9"/>
    <n v="137"/>
    <n v="31.1"/>
    <n v="4"/>
    <n v="138"/>
    <x v="14"/>
    <x v="8"/>
    <n v="1"/>
  </r>
  <r>
    <x v="0"/>
    <x v="3"/>
    <n v="1"/>
    <n v="47.2"/>
    <n v="10"/>
    <n v="164"/>
    <n v="37.200000000000003"/>
    <n v="3"/>
    <n v="166"/>
    <x v="19"/>
    <x v="4"/>
    <n v="1"/>
  </r>
  <r>
    <x v="2"/>
    <x v="11"/>
    <n v="1"/>
    <n v="50"/>
    <n v="9"/>
    <n v="160"/>
    <n v="44.5"/>
    <n v="4"/>
    <n v="164"/>
    <x v="4"/>
    <x v="11"/>
    <n v="1"/>
  </r>
  <r>
    <x v="11"/>
    <x v="5"/>
    <n v="1"/>
    <n v="50"/>
    <n v="9"/>
    <n v="210"/>
    <n v="45"/>
    <n v="10"/>
    <n v="157"/>
    <x v="2"/>
    <x v="10"/>
    <n v="1"/>
  </r>
  <r>
    <x v="3"/>
    <x v="5"/>
    <n v="1"/>
    <n v="50"/>
    <n v="5"/>
    <n v="404"/>
    <n v="43.1"/>
    <n v="10"/>
    <n v="251"/>
    <x v="23"/>
    <x v="3"/>
    <n v="1"/>
  </r>
  <r>
    <x v="10"/>
    <x v="9"/>
    <n v="1"/>
    <n v="35.1"/>
    <n v="10"/>
    <n v="123"/>
    <n v="22.5"/>
    <n v="0"/>
    <n v="124"/>
    <x v="0"/>
    <x v="8"/>
    <n v="1"/>
  </r>
  <r>
    <x v="4"/>
    <x v="8"/>
    <n v="1"/>
    <n v="50"/>
    <n v="7"/>
    <n v="304"/>
    <n v="50"/>
    <n v="7"/>
    <n v="207"/>
    <x v="13"/>
    <x v="8"/>
    <n v="1"/>
  </r>
  <r>
    <x v="5"/>
    <x v="15"/>
    <n v="1"/>
    <n v="50"/>
    <n v="6"/>
    <n v="341"/>
    <n v="47.3"/>
    <n v="9"/>
    <n v="195"/>
    <x v="18"/>
    <x v="2"/>
    <n v="1"/>
  </r>
  <r>
    <x v="0"/>
    <x v="7"/>
    <n v="1"/>
    <n v="50"/>
    <n v="10"/>
    <n v="202"/>
    <n v="50"/>
    <n v="9"/>
    <n v="186"/>
    <x v="13"/>
    <x v="0"/>
    <n v="1"/>
  </r>
  <r>
    <x v="13"/>
    <x v="14"/>
    <n v="1"/>
    <n v="50"/>
    <n v="7"/>
    <n v="257"/>
    <n v="48.4"/>
    <n v="4"/>
    <n v="258"/>
    <x v="3"/>
    <x v="14"/>
    <n v="1"/>
  </r>
  <r>
    <x v="4"/>
    <x v="10"/>
    <n v="1"/>
    <n v="45.4"/>
    <n v="10"/>
    <n v="167"/>
    <n v="48.5"/>
    <n v="8"/>
    <n v="168"/>
    <x v="36"/>
    <x v="5"/>
    <n v="1"/>
  </r>
  <r>
    <x v="12"/>
    <x v="0"/>
    <n v="1"/>
    <n v="50"/>
    <n v="8"/>
    <n v="256"/>
    <n v="50"/>
    <n v="8"/>
    <n v="235"/>
    <x v="23"/>
    <x v="11"/>
    <n v="1"/>
  </r>
  <r>
    <x v="6"/>
    <x v="5"/>
    <n v="1"/>
    <n v="48.3"/>
    <n v="10"/>
    <n v="143"/>
    <n v="26.5"/>
    <n v="2"/>
    <n v="149"/>
    <x v="14"/>
    <x v="0"/>
    <n v="1"/>
  </r>
  <r>
    <x v="8"/>
    <x v="3"/>
    <n v="1"/>
    <n v="47.3"/>
    <n v="10"/>
    <n v="219"/>
    <n v="46.3"/>
    <n v="3"/>
    <n v="223"/>
    <x v="35"/>
    <x v="4"/>
    <n v="1"/>
  </r>
  <r>
    <x v="9"/>
    <x v="5"/>
    <n v="1"/>
    <n v="50"/>
    <n v="7"/>
    <n v="315"/>
    <n v="46.4"/>
    <n v="10"/>
    <n v="277"/>
    <x v="4"/>
    <x v="4"/>
    <n v="1"/>
  </r>
  <r>
    <x v="9"/>
    <x v="4"/>
    <n v="1"/>
    <n v="50"/>
    <n v="9"/>
    <n v="236"/>
    <n v="45.3"/>
    <n v="10"/>
    <n v="188"/>
    <x v="28"/>
    <x v="4"/>
    <n v="1"/>
  </r>
  <r>
    <x v="6"/>
    <x v="9"/>
    <n v="1"/>
    <n v="50"/>
    <n v="8"/>
    <n v="205"/>
    <n v="43.2"/>
    <n v="10"/>
    <n v="139"/>
    <x v="39"/>
    <x v="5"/>
    <n v="1"/>
  </r>
  <r>
    <x v="6"/>
    <x v="0"/>
    <n v="1"/>
    <n v="50"/>
    <n v="7"/>
    <n v="300"/>
    <n v="45.3"/>
    <n v="10"/>
    <n v="230"/>
    <x v="36"/>
    <x v="5"/>
    <n v="1"/>
  </r>
  <r>
    <x v="8"/>
    <x v="7"/>
    <n v="1"/>
    <n v="50"/>
    <n v="7"/>
    <n v="328"/>
    <n v="49.4"/>
    <n v="10"/>
    <n v="270"/>
    <x v="4"/>
    <x v="7"/>
    <n v="1"/>
  </r>
  <r>
    <x v="4"/>
    <x v="6"/>
    <n v="1"/>
    <n v="50"/>
    <n v="7"/>
    <n v="251"/>
    <n v="45.4"/>
    <n v="4"/>
    <n v="252"/>
    <x v="8"/>
    <x v="7"/>
    <n v="1"/>
  </r>
  <r>
    <x v="10"/>
    <x v="2"/>
    <n v="1"/>
    <n v="48.5"/>
    <n v="10"/>
    <n v="253"/>
    <n v="45"/>
    <n v="2"/>
    <n v="255"/>
    <x v="19"/>
    <x v="2"/>
    <n v="1"/>
  </r>
  <r>
    <x v="3"/>
    <x v="5"/>
    <n v="1"/>
    <n v="40"/>
    <n v="6"/>
    <n v="194"/>
    <n v="9.1999999999999993"/>
    <n v="4"/>
    <n v="32"/>
    <x v="30"/>
    <x v="3"/>
    <n v="1"/>
  </r>
  <r>
    <x v="5"/>
    <x v="10"/>
    <n v="1"/>
    <n v="50"/>
    <n v="9"/>
    <n v="228"/>
    <n v="50"/>
    <n v="9"/>
    <n v="226"/>
    <x v="3"/>
    <x v="2"/>
    <n v="1"/>
  </r>
  <r>
    <x v="3"/>
    <x v="9"/>
    <n v="1"/>
    <n v="50"/>
    <n v="3"/>
    <n v="309"/>
    <n v="49.2"/>
    <n v="5"/>
    <n v="310"/>
    <x v="25"/>
    <x v="8"/>
    <n v="1"/>
  </r>
  <r>
    <x v="8"/>
    <x v="10"/>
    <n v="1"/>
    <n v="50"/>
    <n v="10"/>
    <n v="246"/>
    <n v="49.4"/>
    <n v="8"/>
    <n v="247"/>
    <x v="13"/>
    <x v="5"/>
    <n v="1"/>
  </r>
  <r>
    <x v="10"/>
    <x v="2"/>
    <n v="1"/>
    <n v="50"/>
    <n v="8"/>
    <n v="264"/>
    <n v="49.3"/>
    <n v="10"/>
    <n v="245"/>
    <x v="13"/>
    <x v="9"/>
    <n v="1"/>
  </r>
  <r>
    <x v="8"/>
    <x v="3"/>
    <n v="1"/>
    <n v="50"/>
    <n v="6"/>
    <n v="203"/>
    <n v="44.3"/>
    <n v="2"/>
    <n v="204"/>
    <x v="27"/>
    <x v="4"/>
    <n v="1"/>
  </r>
  <r>
    <x v="2"/>
    <x v="8"/>
    <n v="1"/>
    <n v="50"/>
    <n v="6"/>
    <n v="308"/>
    <n v="36"/>
    <n v="10"/>
    <n v="147"/>
    <x v="21"/>
    <x v="12"/>
    <n v="1"/>
  </r>
  <r>
    <x v="6"/>
    <x v="3"/>
    <n v="1"/>
    <n v="49.2"/>
    <n v="10"/>
    <n v="252"/>
    <n v="49"/>
    <n v="6"/>
    <n v="255"/>
    <x v="33"/>
    <x v="4"/>
    <n v="1"/>
  </r>
  <r>
    <x v="8"/>
    <x v="9"/>
    <n v="1"/>
    <n v="34.299999999999997"/>
    <n v="10"/>
    <n v="110"/>
    <n v="24.3"/>
    <n v="1"/>
    <n v="111"/>
    <x v="1"/>
    <x v="8"/>
    <n v="1"/>
  </r>
  <r>
    <x v="15"/>
    <x v="4"/>
    <n v="1"/>
    <n v="45.2"/>
    <n v="10"/>
    <n v="159"/>
    <n v="32.200000000000003"/>
    <n v="2"/>
    <n v="160"/>
    <x v="23"/>
    <x v="3"/>
    <n v="1"/>
  </r>
  <r>
    <x v="2"/>
    <x v="7"/>
    <n v="1"/>
    <n v="50"/>
    <n v="5"/>
    <n v="229"/>
    <n v="47.2"/>
    <n v="10"/>
    <n v="208"/>
    <x v="2"/>
    <x v="12"/>
    <n v="1"/>
  </r>
  <r>
    <x v="0"/>
    <x v="2"/>
    <n v="1"/>
    <n v="50"/>
    <n v="9"/>
    <n v="257"/>
    <n v="43.4"/>
    <n v="10"/>
    <n v="181"/>
    <x v="20"/>
    <x v="0"/>
    <n v="1"/>
  </r>
  <r>
    <x v="7"/>
    <x v="12"/>
    <n v="1"/>
    <n v="50"/>
    <n v="9"/>
    <n v="205"/>
    <n v="40.299999999999997"/>
    <n v="10"/>
    <n v="109"/>
    <x v="4"/>
    <x v="6"/>
    <n v="1"/>
  </r>
  <r>
    <x v="14"/>
    <x v="8"/>
    <n v="1"/>
    <n v="50"/>
    <n v="8"/>
    <n v="254"/>
    <n v="46"/>
    <n v="10"/>
    <n v="177"/>
    <x v="1"/>
    <x v="15"/>
    <n v="1"/>
  </r>
  <r>
    <x v="3"/>
    <x v="10"/>
    <n v="1"/>
    <n v="50"/>
    <n v="10"/>
    <n v="191"/>
    <n v="42.4"/>
    <n v="10"/>
    <n v="136"/>
    <x v="13"/>
    <x v="3"/>
    <n v="1"/>
  </r>
  <r>
    <x v="3"/>
    <x v="8"/>
    <n v="1"/>
    <n v="50"/>
    <n v="4"/>
    <n v="290"/>
    <n v="50"/>
    <n v="7"/>
    <n v="192"/>
    <x v="12"/>
    <x v="3"/>
    <n v="1"/>
  </r>
  <r>
    <x v="9"/>
    <x v="4"/>
    <n v="1"/>
    <n v="50"/>
    <n v="4"/>
    <n v="269"/>
    <n v="48.1"/>
    <n v="3"/>
    <n v="271"/>
    <x v="16"/>
    <x v="3"/>
    <n v="1"/>
  </r>
  <r>
    <x v="4"/>
    <x v="7"/>
    <n v="1"/>
    <n v="34"/>
    <n v="9"/>
    <n v="172"/>
    <n v="31.1"/>
    <n v="10"/>
    <n v="127"/>
    <x v="41"/>
    <x v="8"/>
    <n v="1"/>
  </r>
  <r>
    <x v="12"/>
    <x v="10"/>
    <n v="1"/>
    <n v="48.2"/>
    <n v="8"/>
    <n v="225"/>
    <n v="23.2"/>
    <n v="3"/>
    <n v="160"/>
    <x v="29"/>
    <x v="11"/>
    <n v="1"/>
  </r>
  <r>
    <x v="5"/>
    <x v="7"/>
    <n v="1"/>
    <n v="50"/>
    <n v="7"/>
    <n v="163"/>
    <n v="44.2"/>
    <n v="4"/>
    <n v="164"/>
    <x v="0"/>
    <x v="9"/>
    <n v="1"/>
  </r>
  <r>
    <x v="6"/>
    <x v="3"/>
    <n v="1"/>
    <n v="50"/>
    <n v="2"/>
    <n v="328"/>
    <n v="50"/>
    <n v="7"/>
    <n v="266"/>
    <x v="16"/>
    <x v="5"/>
    <n v="1"/>
  </r>
  <r>
    <x v="12"/>
    <x v="5"/>
    <n v="1"/>
    <n v="49.3"/>
    <n v="10"/>
    <n v="261"/>
    <n v="35.200000000000003"/>
    <n v="10"/>
    <n v="124"/>
    <x v="6"/>
    <x v="11"/>
    <n v="1"/>
  </r>
  <r>
    <x v="9"/>
    <x v="9"/>
    <n v="1"/>
    <n v="49.3"/>
    <n v="10"/>
    <n v="141"/>
    <n v="38.5"/>
    <n v="4"/>
    <n v="142"/>
    <x v="24"/>
    <x v="8"/>
    <n v="1"/>
  </r>
  <r>
    <x v="4"/>
    <x v="6"/>
    <n v="1"/>
    <n v="50"/>
    <n v="8"/>
    <n v="278"/>
    <n v="39.1"/>
    <n v="10"/>
    <n v="166"/>
    <x v="18"/>
    <x v="8"/>
    <n v="1"/>
  </r>
  <r>
    <x v="6"/>
    <x v="6"/>
    <n v="1"/>
    <n v="40.200000000000003"/>
    <n v="10"/>
    <n v="74"/>
    <n v="8"/>
    <n v="1"/>
    <n v="24"/>
    <x v="22"/>
    <x v="5"/>
    <n v="1"/>
  </r>
  <r>
    <x v="4"/>
    <x v="3"/>
    <n v="1"/>
    <n v="49.4"/>
    <n v="10"/>
    <n v="216"/>
    <n v="50"/>
    <n v="9"/>
    <n v="210"/>
    <x v="35"/>
    <x v="8"/>
    <n v="1"/>
  </r>
  <r>
    <x v="5"/>
    <x v="11"/>
    <n v="1"/>
    <n v="50"/>
    <n v="6"/>
    <n v="369"/>
    <n v="40.4"/>
    <n v="10"/>
    <n v="169"/>
    <x v="26"/>
    <x v="2"/>
    <n v="1"/>
  </r>
  <r>
    <x v="4"/>
    <x v="11"/>
    <n v="1"/>
    <n v="50"/>
    <n v="5"/>
    <n v="249"/>
    <n v="49.2"/>
    <n v="5"/>
    <n v="250"/>
    <x v="19"/>
    <x v="11"/>
    <n v="1"/>
  </r>
  <r>
    <x v="10"/>
    <x v="6"/>
    <n v="1"/>
    <n v="49.5"/>
    <n v="10"/>
    <n v="300"/>
    <n v="49.5"/>
    <n v="9"/>
    <n v="301"/>
    <x v="1"/>
    <x v="7"/>
    <n v="1"/>
  </r>
  <r>
    <x v="5"/>
    <x v="4"/>
    <n v="1"/>
    <n v="49.2"/>
    <n v="10"/>
    <n v="220"/>
    <n v="48.2"/>
    <n v="8"/>
    <n v="223"/>
    <x v="21"/>
    <x v="3"/>
    <n v="1"/>
  </r>
  <r>
    <x v="2"/>
    <x v="7"/>
    <n v="1"/>
    <n v="60"/>
    <n v="7"/>
    <n v="217"/>
    <n v="48.3"/>
    <n v="2"/>
    <n v="218"/>
    <x v="38"/>
    <x v="9"/>
    <n v="1"/>
  </r>
  <r>
    <x v="0"/>
    <x v="6"/>
    <n v="1"/>
    <n v="35"/>
    <n v="8"/>
    <n v="242"/>
    <n v="33.4"/>
    <n v="5"/>
    <n v="236"/>
    <x v="23"/>
    <x v="0"/>
    <n v="1"/>
  </r>
  <r>
    <x v="6"/>
    <x v="7"/>
    <n v="1"/>
    <n v="38.200000000000003"/>
    <n v="10"/>
    <n v="131"/>
    <n v="28.1"/>
    <n v="3"/>
    <n v="132"/>
    <x v="12"/>
    <x v="9"/>
    <n v="1"/>
  </r>
  <r>
    <x v="4"/>
    <x v="4"/>
    <n v="1"/>
    <n v="48"/>
    <n v="9"/>
    <n v="220"/>
    <n v="40.5"/>
    <n v="10"/>
    <n v="172"/>
    <x v="34"/>
    <x v="8"/>
    <n v="1"/>
  </r>
  <r>
    <x v="2"/>
    <x v="14"/>
    <n v="1"/>
    <n v="43"/>
    <n v="10"/>
    <n v="196"/>
    <n v="49.3"/>
    <n v="10"/>
    <n v="194"/>
    <x v="6"/>
    <x v="12"/>
    <n v="1"/>
  </r>
  <r>
    <x v="3"/>
    <x v="7"/>
    <n v="1"/>
    <n v="50"/>
    <n v="7"/>
    <n v="229"/>
    <n v="47.4"/>
    <n v="9"/>
    <n v="230"/>
    <x v="5"/>
    <x v="9"/>
    <n v="1"/>
  </r>
  <r>
    <x v="4"/>
    <x v="2"/>
    <n v="1"/>
    <n v="49.5"/>
    <n v="10"/>
    <n v="205"/>
    <n v="47.5"/>
    <n v="6"/>
    <n v="209"/>
    <x v="33"/>
    <x v="2"/>
    <n v="1"/>
  </r>
  <r>
    <x v="4"/>
    <x v="10"/>
    <n v="1"/>
    <n v="50"/>
    <n v="7"/>
    <n v="179"/>
    <n v="50"/>
    <n v="9"/>
    <n v="151"/>
    <x v="16"/>
    <x v="8"/>
    <n v="1"/>
  </r>
  <r>
    <x v="3"/>
    <x v="10"/>
    <n v="1"/>
    <n v="43.4"/>
    <n v="10"/>
    <n v="167"/>
    <n v="48.5"/>
    <n v="10"/>
    <n v="157"/>
    <x v="5"/>
    <x v="3"/>
    <n v="1"/>
  </r>
  <r>
    <x v="3"/>
    <x v="6"/>
    <n v="1"/>
    <n v="50"/>
    <n v="7"/>
    <n v="329"/>
    <n v="50"/>
    <n v="8"/>
    <n v="320"/>
    <x v="1"/>
    <x v="3"/>
    <n v="1"/>
  </r>
  <r>
    <x v="12"/>
    <x v="8"/>
    <n v="1"/>
    <n v="41.2"/>
    <n v="10"/>
    <n v="100"/>
    <n v="17"/>
    <n v="2"/>
    <n v="102"/>
    <x v="24"/>
    <x v="10"/>
    <n v="1"/>
  </r>
  <r>
    <x v="9"/>
    <x v="0"/>
    <n v="1"/>
    <n v="50"/>
    <n v="8"/>
    <n v="373"/>
    <n v="44"/>
    <n v="10"/>
    <n v="171"/>
    <x v="8"/>
    <x v="4"/>
    <n v="1"/>
  </r>
  <r>
    <x v="6"/>
    <x v="3"/>
    <n v="1"/>
    <n v="49"/>
    <n v="8"/>
    <n v="158"/>
    <n v="39.299999999999997"/>
    <n v="10"/>
    <n v="108"/>
    <x v="22"/>
    <x v="5"/>
    <n v="1"/>
  </r>
  <r>
    <x v="4"/>
    <x v="2"/>
    <n v="1"/>
    <n v="50"/>
    <n v="6"/>
    <n v="238"/>
    <n v="45"/>
    <n v="2"/>
    <n v="239"/>
    <x v="13"/>
    <x v="2"/>
    <n v="1"/>
  </r>
  <r>
    <x v="0"/>
    <x v="10"/>
    <n v="1"/>
    <n v="45.4"/>
    <n v="10"/>
    <n v="188"/>
    <n v="39.5"/>
    <n v="4"/>
    <n v="189"/>
    <x v="8"/>
    <x v="5"/>
    <n v="1"/>
  </r>
  <r>
    <x v="15"/>
    <x v="16"/>
    <n v="1"/>
    <n v="49.1"/>
    <n v="10"/>
    <n v="236"/>
    <n v="47.3"/>
    <n v="4"/>
    <n v="237"/>
    <x v="25"/>
    <x v="6"/>
    <n v="1"/>
  </r>
  <r>
    <x v="0"/>
    <x v="8"/>
    <n v="1"/>
    <n v="50"/>
    <n v="8"/>
    <n v="275"/>
    <n v="50"/>
    <n v="6"/>
    <n v="230"/>
    <x v="28"/>
    <x v="0"/>
    <n v="1"/>
  </r>
  <r>
    <x v="9"/>
    <x v="10"/>
    <n v="1"/>
    <n v="46.3"/>
    <n v="10"/>
    <n v="211"/>
    <n v="49.1"/>
    <n v="10"/>
    <n v="204"/>
    <x v="4"/>
    <x v="4"/>
    <n v="1"/>
  </r>
  <r>
    <x v="3"/>
    <x v="9"/>
    <n v="1"/>
    <n v="50"/>
    <n v="4"/>
    <n v="296"/>
    <n v="33.5"/>
    <n v="8"/>
    <n v="225"/>
    <x v="12"/>
    <x v="3"/>
    <n v="1"/>
  </r>
  <r>
    <x v="3"/>
    <x v="5"/>
    <n v="1"/>
    <n v="50"/>
    <n v="8"/>
    <n v="285"/>
    <n v="47.4"/>
    <n v="5"/>
    <n v="286"/>
    <x v="19"/>
    <x v="0"/>
    <n v="1"/>
  </r>
  <r>
    <x v="10"/>
    <x v="6"/>
    <n v="1"/>
    <n v="30"/>
    <n v="5"/>
    <n v="156"/>
    <n v="29.3"/>
    <n v="8"/>
    <n v="157"/>
    <x v="12"/>
    <x v="7"/>
    <n v="1"/>
  </r>
  <r>
    <x v="9"/>
    <x v="5"/>
    <n v="1"/>
    <n v="50"/>
    <n v="6"/>
    <n v="248"/>
    <n v="50"/>
    <n v="8"/>
    <n v="169"/>
    <x v="0"/>
    <x v="4"/>
    <n v="1"/>
  </r>
  <r>
    <x v="5"/>
    <x v="10"/>
    <n v="1"/>
    <n v="50"/>
    <n v="8"/>
    <n v="206"/>
    <n v="35"/>
    <n v="2"/>
    <n v="208"/>
    <x v="16"/>
    <x v="5"/>
    <n v="1"/>
  </r>
  <r>
    <x v="12"/>
    <x v="6"/>
    <n v="1"/>
    <n v="50"/>
    <n v="6"/>
    <n v="277"/>
    <n v="47.5"/>
    <n v="6"/>
    <n v="278"/>
    <x v="25"/>
    <x v="7"/>
    <n v="1"/>
  </r>
  <r>
    <x v="0"/>
    <x v="6"/>
    <n v="1"/>
    <n v="45"/>
    <n v="7"/>
    <n v="215"/>
    <n v="44.5"/>
    <n v="10"/>
    <n v="212"/>
    <x v="31"/>
    <x v="0"/>
    <n v="1"/>
  </r>
  <r>
    <x v="4"/>
    <x v="7"/>
    <n v="1"/>
    <n v="50"/>
    <n v="8"/>
    <n v="260"/>
    <n v="47.5"/>
    <n v="10"/>
    <n v="234"/>
    <x v="14"/>
    <x v="8"/>
    <n v="1"/>
  </r>
  <r>
    <x v="3"/>
    <x v="5"/>
    <n v="1"/>
    <n v="50"/>
    <n v="6"/>
    <n v="307"/>
    <n v="49.3"/>
    <n v="10"/>
    <n v="301"/>
    <x v="11"/>
    <x v="3"/>
    <n v="1"/>
  </r>
  <r>
    <x v="2"/>
    <x v="5"/>
    <n v="1"/>
    <n v="33.4"/>
    <n v="10"/>
    <n v="155"/>
    <n v="30.1"/>
    <n v="3"/>
    <n v="158"/>
    <x v="26"/>
    <x v="0"/>
    <n v="1"/>
  </r>
  <r>
    <x v="3"/>
    <x v="2"/>
    <n v="1"/>
    <n v="50"/>
    <n v="9"/>
    <n v="200"/>
    <n v="31.2"/>
    <n v="1"/>
    <n v="201"/>
    <x v="20"/>
    <x v="2"/>
    <n v="1"/>
  </r>
  <r>
    <x v="9"/>
    <x v="4"/>
    <n v="1"/>
    <n v="45.1"/>
    <n v="10"/>
    <n v="146"/>
    <n v="40.4"/>
    <n v="3"/>
    <n v="150"/>
    <x v="2"/>
    <x v="3"/>
    <n v="1"/>
  </r>
  <r>
    <x v="9"/>
    <x v="2"/>
    <n v="1"/>
    <n v="38"/>
    <n v="5"/>
    <n v="254"/>
    <n v="38"/>
    <n v="7"/>
    <n v="249"/>
    <x v="12"/>
    <x v="4"/>
    <n v="1"/>
  </r>
  <r>
    <x v="3"/>
    <x v="6"/>
    <n v="1"/>
    <n v="50"/>
    <n v="6"/>
    <n v="285"/>
    <n v="36"/>
    <n v="10"/>
    <n v="158"/>
    <x v="5"/>
    <x v="3"/>
    <n v="1"/>
  </r>
  <r>
    <x v="6"/>
    <x v="11"/>
    <n v="1"/>
    <n v="50"/>
    <n v="7"/>
    <n v="293"/>
    <n v="40.5"/>
    <n v="10"/>
    <n v="141"/>
    <x v="28"/>
    <x v="5"/>
    <n v="1"/>
  </r>
  <r>
    <x v="0"/>
    <x v="0"/>
    <n v="1"/>
    <n v="50"/>
    <n v="6"/>
    <n v="256"/>
    <n v="50"/>
    <n v="10"/>
    <n v="193"/>
    <x v="0"/>
    <x v="0"/>
    <n v="1"/>
  </r>
  <r>
    <x v="2"/>
    <x v="11"/>
    <n v="1"/>
    <n v="50"/>
    <n v="7"/>
    <n v="250"/>
    <n v="49.2"/>
    <n v="10"/>
    <n v="245"/>
    <x v="21"/>
    <x v="12"/>
    <n v="1"/>
  </r>
  <r>
    <x v="5"/>
    <x v="6"/>
    <n v="1"/>
    <n v="38.4"/>
    <n v="10"/>
    <n v="175"/>
    <n v="37.299999999999997"/>
    <n v="3"/>
    <n v="179"/>
    <x v="5"/>
    <x v="7"/>
    <n v="1"/>
  </r>
  <r>
    <x v="6"/>
    <x v="3"/>
    <n v="1"/>
    <n v="39"/>
    <n v="5"/>
    <n v="191"/>
    <n v="36.200000000000003"/>
    <n v="10"/>
    <n v="145"/>
    <x v="34"/>
    <x v="5"/>
    <n v="1"/>
  </r>
  <r>
    <x v="4"/>
    <x v="4"/>
    <n v="1"/>
    <n v="50"/>
    <n v="6"/>
    <n v="293"/>
    <n v="47.5"/>
    <n v="5"/>
    <n v="294"/>
    <x v="26"/>
    <x v="3"/>
    <n v="1"/>
  </r>
  <r>
    <x v="12"/>
    <x v="0"/>
    <n v="1"/>
    <n v="50"/>
    <n v="7"/>
    <n v="246"/>
    <n v="48.1"/>
    <n v="10"/>
    <n v="181"/>
    <x v="3"/>
    <x v="11"/>
    <n v="1"/>
  </r>
  <r>
    <x v="10"/>
    <x v="6"/>
    <n v="1"/>
    <n v="55"/>
    <n v="9"/>
    <n v="264"/>
    <n v="46.1"/>
    <n v="3"/>
    <n v="265"/>
    <x v="41"/>
    <x v="7"/>
    <n v="1"/>
  </r>
  <r>
    <x v="0"/>
    <x v="9"/>
    <n v="1"/>
    <n v="48"/>
    <n v="9"/>
    <n v="203"/>
    <n v="38.5"/>
    <n v="1"/>
    <n v="204"/>
    <x v="39"/>
    <x v="8"/>
    <n v="1"/>
  </r>
  <r>
    <x v="0"/>
    <x v="9"/>
    <n v="1"/>
    <n v="50"/>
    <n v="9"/>
    <n v="266"/>
    <n v="45.3"/>
    <n v="1"/>
    <n v="267"/>
    <x v="20"/>
    <x v="8"/>
    <n v="1"/>
  </r>
  <r>
    <x v="4"/>
    <x v="0"/>
    <n v="1"/>
    <n v="46"/>
    <n v="6"/>
    <n v="265"/>
    <n v="41.4"/>
    <n v="10"/>
    <n v="137"/>
    <x v="22"/>
    <x v="8"/>
    <n v="1"/>
  </r>
  <r>
    <x v="4"/>
    <x v="14"/>
    <n v="1"/>
    <n v="50"/>
    <n v="6"/>
    <n v="417"/>
    <n v="37.299999999999997"/>
    <n v="10"/>
    <n v="142"/>
    <x v="18"/>
    <x v="8"/>
    <n v="1"/>
  </r>
  <r>
    <x v="20"/>
    <x v="19"/>
    <n v="1"/>
    <n v="43.4"/>
    <n v="10"/>
    <n v="164"/>
    <n v="33"/>
    <n v="5"/>
    <n v="165"/>
    <x v="17"/>
    <x v="19"/>
    <n v="1"/>
  </r>
  <r>
    <x v="4"/>
    <x v="3"/>
    <n v="1"/>
    <n v="50"/>
    <n v="3"/>
    <n v="217"/>
    <n v="47.5"/>
    <n v="10"/>
    <n v="166"/>
    <x v="16"/>
    <x v="8"/>
    <n v="1"/>
  </r>
  <r>
    <x v="5"/>
    <x v="5"/>
    <n v="1"/>
    <n v="50"/>
    <n v="5"/>
    <n v="367"/>
    <n v="48.1"/>
    <n v="10"/>
    <n v="327"/>
    <x v="26"/>
    <x v="2"/>
    <n v="1"/>
  </r>
  <r>
    <x v="6"/>
    <x v="7"/>
    <n v="1"/>
    <n v="50"/>
    <n v="9"/>
    <n v="224"/>
    <n v="41"/>
    <n v="10"/>
    <n v="98"/>
    <x v="5"/>
    <x v="5"/>
    <n v="1"/>
  </r>
  <r>
    <x v="2"/>
    <x v="4"/>
    <n v="1"/>
    <n v="50"/>
    <n v="8"/>
    <n v="240"/>
    <n v="48.1"/>
    <n v="5"/>
    <n v="244"/>
    <x v="36"/>
    <x v="3"/>
    <n v="1"/>
  </r>
  <r>
    <x v="3"/>
    <x v="7"/>
    <n v="1"/>
    <n v="50"/>
    <n v="7"/>
    <n v="169"/>
    <n v="40"/>
    <n v="2"/>
    <n v="175"/>
    <x v="35"/>
    <x v="9"/>
    <n v="1"/>
  </r>
  <r>
    <x v="3"/>
    <x v="5"/>
    <n v="1"/>
    <n v="50"/>
    <n v="10"/>
    <n v="304"/>
    <n v="44.1"/>
    <n v="10"/>
    <n v="241"/>
    <x v="36"/>
    <x v="3"/>
    <n v="1"/>
  </r>
  <r>
    <x v="3"/>
    <x v="5"/>
    <n v="1"/>
    <n v="50"/>
    <n v="4"/>
    <n v="392"/>
    <n v="50"/>
    <n v="8"/>
    <n v="251"/>
    <x v="26"/>
    <x v="3"/>
    <n v="1"/>
  </r>
  <r>
    <x v="3"/>
    <x v="10"/>
    <n v="1"/>
    <n v="42"/>
    <n v="9"/>
    <n v="120"/>
    <n v="37.200000000000003"/>
    <n v="4"/>
    <n v="121"/>
    <x v="42"/>
    <x v="5"/>
    <n v="1"/>
  </r>
  <r>
    <x v="4"/>
    <x v="3"/>
    <n v="1"/>
    <n v="50"/>
    <n v="7"/>
    <n v="247"/>
    <n v="49.4"/>
    <n v="7"/>
    <n v="250"/>
    <x v="32"/>
    <x v="4"/>
    <n v="1"/>
  </r>
  <r>
    <x v="7"/>
    <x v="15"/>
    <n v="1"/>
    <n v="50"/>
    <n v="5"/>
    <n v="301"/>
    <n v="48.4"/>
    <n v="10"/>
    <n v="234"/>
    <x v="6"/>
    <x v="6"/>
    <n v="1"/>
  </r>
  <r>
    <x v="2"/>
    <x v="10"/>
    <n v="1"/>
    <n v="50"/>
    <n v="6"/>
    <n v="236"/>
    <n v="47.4"/>
    <n v="6"/>
    <n v="237"/>
    <x v="11"/>
    <x v="5"/>
    <n v="1"/>
  </r>
  <r>
    <x v="3"/>
    <x v="9"/>
    <n v="1"/>
    <n v="50"/>
    <n v="8"/>
    <n v="249"/>
    <n v="45.4"/>
    <n v="4"/>
    <n v="252"/>
    <x v="20"/>
    <x v="8"/>
    <n v="1"/>
  </r>
  <r>
    <x v="3"/>
    <x v="10"/>
    <n v="1"/>
    <n v="50"/>
    <n v="9"/>
    <n v="256"/>
    <n v="48.2"/>
    <n v="5"/>
    <n v="258"/>
    <x v="11"/>
    <x v="5"/>
    <n v="1"/>
  </r>
  <r>
    <x v="6"/>
    <x v="9"/>
    <n v="1"/>
    <n v="50"/>
    <n v="7"/>
    <n v="284"/>
    <n v="47.5"/>
    <n v="2"/>
    <n v="285"/>
    <x v="17"/>
    <x v="8"/>
    <n v="1"/>
  </r>
  <r>
    <x v="2"/>
    <x v="7"/>
    <n v="1"/>
    <n v="50"/>
    <n v="9"/>
    <n v="151"/>
    <n v="38.200000000000003"/>
    <n v="5"/>
    <n v="154"/>
    <x v="20"/>
    <x v="9"/>
    <n v="1"/>
  </r>
  <r>
    <x v="13"/>
    <x v="11"/>
    <n v="1"/>
    <n v="49.1"/>
    <n v="10"/>
    <n v="180"/>
    <n v="28"/>
    <n v="10"/>
    <n v="120"/>
    <x v="2"/>
    <x v="13"/>
    <n v="1"/>
  </r>
  <r>
    <x v="3"/>
    <x v="9"/>
    <n v="1"/>
    <n v="43"/>
    <n v="10"/>
    <n v="161"/>
    <n v="45.2"/>
    <n v="6"/>
    <n v="164"/>
    <x v="7"/>
    <x v="8"/>
    <n v="1"/>
  </r>
  <r>
    <x v="0"/>
    <x v="4"/>
    <n v="1"/>
    <n v="41"/>
    <n v="10"/>
    <n v="96"/>
    <n v="21.4"/>
    <n v="0"/>
    <n v="97"/>
    <x v="34"/>
    <x v="3"/>
    <n v="1"/>
  </r>
  <r>
    <x v="3"/>
    <x v="7"/>
    <n v="1"/>
    <n v="50"/>
    <n v="6"/>
    <n v="267"/>
    <n v="44.1"/>
    <n v="10"/>
    <n v="233"/>
    <x v="21"/>
    <x v="3"/>
    <n v="1"/>
  </r>
  <r>
    <x v="8"/>
    <x v="9"/>
    <n v="1"/>
    <n v="55"/>
    <n v="5"/>
    <n v="226"/>
    <n v="55"/>
    <n v="8"/>
    <n v="226"/>
    <x v="39"/>
    <x v="8"/>
    <n v="1"/>
  </r>
  <r>
    <x v="0"/>
    <x v="11"/>
    <n v="1"/>
    <n v="49.4"/>
    <n v="10"/>
    <n v="233"/>
    <n v="44.2"/>
    <n v="10"/>
    <n v="126"/>
    <x v="14"/>
    <x v="0"/>
    <n v="1"/>
  </r>
  <r>
    <x v="11"/>
    <x v="0"/>
    <n v="1"/>
    <n v="50"/>
    <n v="8"/>
    <n v="270"/>
    <n v="48"/>
    <n v="4"/>
    <n v="271"/>
    <x v="4"/>
    <x v="12"/>
    <n v="1"/>
  </r>
  <r>
    <x v="3"/>
    <x v="2"/>
    <n v="1"/>
    <n v="48.5"/>
    <n v="10"/>
    <n v="233"/>
    <n v="46.2"/>
    <n v="10"/>
    <n v="192"/>
    <x v="0"/>
    <x v="3"/>
    <n v="1"/>
  </r>
  <r>
    <x v="3"/>
    <x v="3"/>
    <n v="1"/>
    <n v="48"/>
    <n v="9"/>
    <n v="202"/>
    <n v="45"/>
    <n v="9"/>
    <n v="168"/>
    <x v="7"/>
    <x v="3"/>
    <n v="1"/>
  </r>
  <r>
    <x v="6"/>
    <x v="9"/>
    <n v="1"/>
    <n v="60"/>
    <n v="7"/>
    <n v="286"/>
    <n v="57.1"/>
    <n v="10"/>
    <n v="197"/>
    <x v="10"/>
    <x v="5"/>
    <n v="1"/>
  </r>
  <r>
    <x v="3"/>
    <x v="9"/>
    <n v="1"/>
    <n v="50"/>
    <n v="4"/>
    <n v="291"/>
    <n v="50"/>
    <n v="7"/>
    <n v="283"/>
    <x v="1"/>
    <x v="3"/>
    <n v="1"/>
  </r>
  <r>
    <x v="1"/>
    <x v="12"/>
    <n v="1"/>
    <n v="39.200000000000003"/>
    <n v="10"/>
    <n v="117"/>
    <n v="22.2"/>
    <n v="4"/>
    <n v="120"/>
    <x v="29"/>
    <x v="15"/>
    <n v="1"/>
  </r>
  <r>
    <x v="17"/>
    <x v="19"/>
    <n v="1"/>
    <n v="49.4"/>
    <n v="10"/>
    <n v="269"/>
    <n v="38.200000000000003"/>
    <n v="10"/>
    <n v="163"/>
    <x v="25"/>
    <x v="16"/>
    <n v="1"/>
  </r>
  <r>
    <x v="5"/>
    <x v="9"/>
    <n v="1"/>
    <n v="50"/>
    <n v="6"/>
    <n v="289"/>
    <n v="50"/>
    <n v="7"/>
    <n v="264"/>
    <x v="4"/>
    <x v="2"/>
    <n v="1"/>
  </r>
  <r>
    <x v="4"/>
    <x v="4"/>
    <n v="1"/>
    <n v="50"/>
    <n v="8"/>
    <n v="252"/>
    <n v="48.3"/>
    <n v="10"/>
    <n v="211"/>
    <x v="28"/>
    <x v="8"/>
    <n v="1"/>
  </r>
  <r>
    <x v="9"/>
    <x v="7"/>
    <n v="1"/>
    <n v="50"/>
    <n v="6"/>
    <n v="302"/>
    <n v="49.5"/>
    <n v="10"/>
    <n v="282"/>
    <x v="33"/>
    <x v="4"/>
    <n v="1"/>
  </r>
  <r>
    <x v="10"/>
    <x v="10"/>
    <n v="1"/>
    <n v="50"/>
    <n v="5"/>
    <n v="268"/>
    <n v="46.5"/>
    <n v="10"/>
    <n v="144"/>
    <x v="32"/>
    <x v="9"/>
    <n v="1"/>
  </r>
  <r>
    <x v="0"/>
    <x v="10"/>
    <n v="1"/>
    <n v="50"/>
    <n v="7"/>
    <n v="287"/>
    <n v="38"/>
    <n v="10"/>
    <n v="168"/>
    <x v="12"/>
    <x v="0"/>
    <n v="1"/>
  </r>
  <r>
    <x v="8"/>
    <x v="7"/>
    <n v="1"/>
    <n v="50"/>
    <n v="8"/>
    <n v="214"/>
    <n v="50"/>
    <n v="7"/>
    <n v="216"/>
    <x v="27"/>
    <x v="9"/>
    <n v="1"/>
  </r>
  <r>
    <x v="2"/>
    <x v="10"/>
    <n v="1"/>
    <n v="49.2"/>
    <n v="10"/>
    <n v="194"/>
    <n v="36"/>
    <n v="1"/>
    <n v="195"/>
    <x v="6"/>
    <x v="5"/>
    <n v="1"/>
  </r>
  <r>
    <x v="6"/>
    <x v="3"/>
    <n v="1"/>
    <n v="50"/>
    <n v="9"/>
    <n v="243"/>
    <n v="48.2"/>
    <n v="10"/>
    <n v="215"/>
    <x v="0"/>
    <x v="5"/>
    <n v="1"/>
  </r>
  <r>
    <x v="4"/>
    <x v="10"/>
    <n v="1"/>
    <n v="50"/>
    <n v="7"/>
    <n v="202"/>
    <n v="49.1"/>
    <n v="2"/>
    <n v="206"/>
    <x v="7"/>
    <x v="5"/>
    <n v="1"/>
  </r>
  <r>
    <x v="7"/>
    <x v="0"/>
    <n v="1"/>
    <n v="50"/>
    <n v="9"/>
    <n v="221"/>
    <n v="50"/>
    <n v="10"/>
    <n v="221"/>
    <x v="1"/>
    <x v="12"/>
    <n v="1"/>
  </r>
  <r>
    <x v="6"/>
    <x v="9"/>
    <n v="1"/>
    <n v="48.4"/>
    <n v="10"/>
    <n v="197"/>
    <n v="44.2"/>
    <n v="2"/>
    <n v="200"/>
    <x v="4"/>
    <x v="8"/>
    <n v="1"/>
  </r>
  <r>
    <x v="9"/>
    <x v="11"/>
    <n v="1"/>
    <n v="50"/>
    <n v="9"/>
    <n v="336"/>
    <n v="43.5"/>
    <n v="10"/>
    <n v="190"/>
    <x v="3"/>
    <x v="4"/>
    <n v="1"/>
  </r>
  <r>
    <x v="4"/>
    <x v="5"/>
    <n v="1"/>
    <n v="50"/>
    <n v="5"/>
    <n v="273"/>
    <n v="25"/>
    <n v="8"/>
    <n v="159"/>
    <x v="13"/>
    <x v="8"/>
    <n v="1"/>
  </r>
  <r>
    <x v="4"/>
    <x v="3"/>
    <n v="1"/>
    <n v="50"/>
    <n v="8"/>
    <n v="251"/>
    <n v="48.4"/>
    <n v="10"/>
    <n v="234"/>
    <x v="42"/>
    <x v="8"/>
    <n v="1"/>
  </r>
  <r>
    <x v="8"/>
    <x v="4"/>
    <n v="1"/>
    <n v="48.2"/>
    <n v="10"/>
    <n v="237"/>
    <n v="36.4"/>
    <n v="2"/>
    <n v="238"/>
    <x v="21"/>
    <x v="3"/>
    <n v="1"/>
  </r>
  <r>
    <x v="4"/>
    <x v="5"/>
    <n v="1"/>
    <n v="50"/>
    <n v="2"/>
    <n v="323"/>
    <n v="35.5"/>
    <n v="10"/>
    <n v="91"/>
    <x v="30"/>
    <x v="8"/>
    <n v="1"/>
  </r>
  <r>
    <x v="10"/>
    <x v="4"/>
    <n v="1"/>
    <n v="50"/>
    <n v="6"/>
    <n v="321"/>
    <n v="41"/>
    <n v="10"/>
    <n v="197"/>
    <x v="23"/>
    <x v="9"/>
    <n v="1"/>
  </r>
  <r>
    <x v="0"/>
    <x v="10"/>
    <n v="1"/>
    <n v="50"/>
    <n v="7"/>
    <n v="302"/>
    <n v="50"/>
    <n v="9"/>
    <n v="238"/>
    <x v="29"/>
    <x v="0"/>
    <n v="1"/>
  </r>
  <r>
    <x v="2"/>
    <x v="7"/>
    <n v="1"/>
    <n v="49.2"/>
    <n v="10"/>
    <n v="152"/>
    <n v="27.4"/>
    <n v="0"/>
    <n v="156"/>
    <x v="20"/>
    <x v="9"/>
    <n v="1"/>
  </r>
  <r>
    <x v="5"/>
    <x v="10"/>
    <n v="1"/>
    <n v="50"/>
    <n v="8"/>
    <n v="321"/>
    <n v="42.3"/>
    <n v="10"/>
    <n v="259"/>
    <x v="13"/>
    <x v="2"/>
    <n v="1"/>
  </r>
  <r>
    <x v="1"/>
    <x v="8"/>
    <n v="1"/>
    <n v="48.4"/>
    <n v="10"/>
    <n v="200"/>
    <n v="32"/>
    <n v="10"/>
    <n v="120"/>
    <x v="3"/>
    <x v="1"/>
    <n v="1"/>
  </r>
  <r>
    <x v="2"/>
    <x v="7"/>
    <n v="1"/>
    <n v="30.1"/>
    <n v="10"/>
    <n v="85"/>
    <n v="14.2"/>
    <n v="1"/>
    <n v="90"/>
    <x v="20"/>
    <x v="9"/>
    <n v="1"/>
  </r>
  <r>
    <x v="6"/>
    <x v="9"/>
    <n v="1"/>
    <n v="50"/>
    <n v="8"/>
    <n v="315"/>
    <n v="48.5"/>
    <n v="4"/>
    <n v="316"/>
    <x v="11"/>
    <x v="8"/>
    <n v="1"/>
  </r>
  <r>
    <x v="5"/>
    <x v="10"/>
    <n v="1"/>
    <n v="49.2"/>
    <n v="10"/>
    <n v="197"/>
    <n v="48.1"/>
    <n v="4"/>
    <n v="202"/>
    <x v="1"/>
    <x v="5"/>
    <n v="1"/>
  </r>
  <r>
    <x v="11"/>
    <x v="11"/>
    <n v="1"/>
    <n v="50"/>
    <n v="3"/>
    <n v="347"/>
    <n v="43.4"/>
    <n v="9"/>
    <n v="197"/>
    <x v="24"/>
    <x v="10"/>
    <n v="1"/>
  </r>
  <r>
    <x v="10"/>
    <x v="5"/>
    <n v="1"/>
    <n v="50"/>
    <n v="4"/>
    <n v="312"/>
    <n v="49.3"/>
    <n v="6"/>
    <n v="313"/>
    <x v="2"/>
    <x v="0"/>
    <n v="1"/>
  </r>
  <r>
    <x v="6"/>
    <x v="5"/>
    <n v="1"/>
    <n v="50"/>
    <n v="9"/>
    <n v="178"/>
    <n v="30.5"/>
    <n v="5"/>
    <n v="180"/>
    <x v="14"/>
    <x v="0"/>
    <n v="1"/>
  </r>
  <r>
    <x v="8"/>
    <x v="4"/>
    <n v="1"/>
    <n v="55"/>
    <n v="10"/>
    <n v="162"/>
    <n v="47.2"/>
    <n v="1"/>
    <n v="163"/>
    <x v="7"/>
    <x v="3"/>
    <n v="1"/>
  </r>
  <r>
    <x v="6"/>
    <x v="7"/>
    <n v="1"/>
    <n v="48.3"/>
    <n v="10"/>
    <n v="215"/>
    <n v="47.3"/>
    <n v="9"/>
    <n v="217"/>
    <x v="41"/>
    <x v="9"/>
    <n v="1"/>
  </r>
  <r>
    <x v="8"/>
    <x v="0"/>
    <n v="1"/>
    <n v="50"/>
    <n v="7"/>
    <n v="248"/>
    <n v="46.5"/>
    <n v="10"/>
    <n v="163"/>
    <x v="33"/>
    <x v="7"/>
    <n v="1"/>
  </r>
  <r>
    <x v="9"/>
    <x v="6"/>
    <n v="1"/>
    <n v="50"/>
    <n v="6"/>
    <n v="295"/>
    <n v="44.5"/>
    <n v="10"/>
    <n v="192"/>
    <x v="38"/>
    <x v="4"/>
    <n v="1"/>
  </r>
  <r>
    <x v="23"/>
    <x v="18"/>
    <n v="1"/>
    <n v="50"/>
    <n v="7"/>
    <n v="244"/>
    <n v="33.299999999999997"/>
    <n v="3"/>
    <n v="181"/>
    <x v="25"/>
    <x v="19"/>
    <n v="1"/>
  </r>
  <r>
    <x v="6"/>
    <x v="3"/>
    <n v="1"/>
    <n v="50"/>
    <n v="9"/>
    <n v="246"/>
    <n v="23.5"/>
    <n v="2"/>
    <n v="151"/>
    <x v="6"/>
    <x v="5"/>
    <n v="1"/>
  </r>
  <r>
    <x v="8"/>
    <x v="26"/>
    <n v="1"/>
    <n v="60"/>
    <n v="5"/>
    <n v="290"/>
    <n v="52.3"/>
    <n v="10"/>
    <n v="94"/>
    <x v="43"/>
    <x v="7"/>
    <n v="1"/>
  </r>
  <r>
    <x v="7"/>
    <x v="11"/>
    <n v="1"/>
    <n v="50"/>
    <n v="7"/>
    <n v="243"/>
    <n v="41.2"/>
    <n v="10"/>
    <n v="169"/>
    <x v="1"/>
    <x v="6"/>
    <n v="1"/>
  </r>
  <r>
    <x v="10"/>
    <x v="9"/>
    <n v="1"/>
    <n v="50"/>
    <n v="5"/>
    <n v="237"/>
    <n v="50"/>
    <n v="9"/>
    <n v="221"/>
    <x v="42"/>
    <x v="9"/>
    <n v="1"/>
  </r>
  <r>
    <x v="2"/>
    <x v="3"/>
    <n v="1"/>
    <n v="50"/>
    <n v="5"/>
    <n v="227"/>
    <n v="47.4"/>
    <n v="6"/>
    <n v="228"/>
    <x v="42"/>
    <x v="4"/>
    <n v="1"/>
  </r>
  <r>
    <x v="9"/>
    <x v="2"/>
    <n v="1"/>
    <n v="50"/>
    <n v="6"/>
    <n v="224"/>
    <n v="47.5"/>
    <n v="10"/>
    <n v="177"/>
    <x v="24"/>
    <x v="4"/>
    <n v="1"/>
  </r>
  <r>
    <x v="9"/>
    <x v="9"/>
    <n v="1"/>
    <n v="50"/>
    <n v="9"/>
    <n v="241"/>
    <n v="46.1"/>
    <n v="10"/>
    <n v="190"/>
    <x v="3"/>
    <x v="4"/>
    <n v="1"/>
  </r>
  <r>
    <x v="7"/>
    <x v="7"/>
    <n v="1"/>
    <n v="48"/>
    <n v="8"/>
    <n v="183"/>
    <n v="38.1"/>
    <n v="2"/>
    <n v="190"/>
    <x v="1"/>
    <x v="9"/>
    <n v="1"/>
  </r>
  <r>
    <x v="11"/>
    <x v="0"/>
    <n v="1"/>
    <n v="50"/>
    <n v="6"/>
    <n v="225"/>
    <n v="49"/>
    <n v="5"/>
    <n v="230"/>
    <x v="2"/>
    <x v="12"/>
    <n v="1"/>
  </r>
  <r>
    <x v="5"/>
    <x v="7"/>
    <n v="1"/>
    <n v="50"/>
    <n v="4"/>
    <n v="287"/>
    <n v="39"/>
    <n v="10"/>
    <n v="155"/>
    <x v="0"/>
    <x v="2"/>
    <n v="1"/>
  </r>
  <r>
    <x v="14"/>
    <x v="16"/>
    <n v="1"/>
    <n v="35"/>
    <n v="9"/>
    <n v="152"/>
    <n v="23.5"/>
    <n v="3"/>
    <n v="129"/>
    <x v="29"/>
    <x v="15"/>
    <n v="1"/>
  </r>
  <r>
    <x v="5"/>
    <x v="9"/>
    <n v="1"/>
    <n v="50"/>
    <n v="6"/>
    <n v="317"/>
    <n v="45.5"/>
    <n v="10"/>
    <n v="256"/>
    <x v="4"/>
    <x v="2"/>
    <n v="1"/>
  </r>
  <r>
    <x v="8"/>
    <x v="7"/>
    <n v="1"/>
    <n v="50"/>
    <n v="6"/>
    <n v="418"/>
    <n v="48"/>
    <n v="10"/>
    <n v="389"/>
    <x v="17"/>
    <x v="7"/>
    <n v="1"/>
  </r>
  <r>
    <x v="6"/>
    <x v="9"/>
    <n v="1"/>
    <n v="40"/>
    <n v="6"/>
    <n v="229"/>
    <n v="40"/>
    <n v="9"/>
    <n v="170"/>
    <x v="31"/>
    <x v="5"/>
    <n v="1"/>
  </r>
  <r>
    <x v="4"/>
    <x v="2"/>
    <n v="1"/>
    <n v="50"/>
    <n v="6"/>
    <n v="203"/>
    <n v="50"/>
    <n v="8"/>
    <n v="202"/>
    <x v="16"/>
    <x v="8"/>
    <n v="1"/>
  </r>
  <r>
    <x v="19"/>
    <x v="20"/>
    <n v="1"/>
    <n v="48.5"/>
    <n v="10"/>
    <n v="216"/>
    <n v="50"/>
    <n v="10"/>
    <n v="215"/>
    <x v="6"/>
    <x v="18"/>
    <n v="1"/>
  </r>
  <r>
    <x v="2"/>
    <x v="14"/>
    <n v="1"/>
    <n v="38"/>
    <n v="10"/>
    <n v="134"/>
    <n v="21.1"/>
    <n v="0"/>
    <n v="135"/>
    <x v="6"/>
    <x v="14"/>
    <n v="1"/>
  </r>
  <r>
    <x v="2"/>
    <x v="5"/>
    <n v="1"/>
    <n v="50"/>
    <n v="8"/>
    <n v="310"/>
    <n v="47.2"/>
    <n v="2"/>
    <n v="312"/>
    <x v="26"/>
    <x v="0"/>
    <n v="1"/>
  </r>
  <r>
    <x v="8"/>
    <x v="7"/>
    <n v="1"/>
    <n v="29"/>
    <n v="5"/>
    <n v="172"/>
    <n v="28"/>
    <n v="10"/>
    <n v="146"/>
    <x v="4"/>
    <x v="7"/>
    <n v="1"/>
  </r>
  <r>
    <x v="0"/>
    <x v="10"/>
    <n v="1"/>
    <n v="50"/>
    <n v="5"/>
    <n v="238"/>
    <n v="47.5"/>
    <n v="4"/>
    <n v="239"/>
    <x v="16"/>
    <x v="5"/>
    <n v="1"/>
  </r>
  <r>
    <x v="3"/>
    <x v="2"/>
    <n v="1"/>
    <n v="45.2"/>
    <n v="10"/>
    <n v="164"/>
    <n v="29.2"/>
    <n v="0"/>
    <n v="168"/>
    <x v="33"/>
    <x v="2"/>
    <n v="1"/>
  </r>
  <r>
    <x v="2"/>
    <x v="5"/>
    <n v="1"/>
    <n v="18"/>
    <n v="10"/>
    <n v="35"/>
    <n v="9.1999999999999993"/>
    <n v="1"/>
    <n v="40"/>
    <x v="12"/>
    <x v="0"/>
    <n v="1"/>
  </r>
  <r>
    <x v="2"/>
    <x v="1"/>
    <n v="1"/>
    <n v="50"/>
    <n v="8"/>
    <n v="218"/>
    <n v="28.5"/>
    <n v="10"/>
    <n v="75"/>
    <x v="20"/>
    <x v="12"/>
    <n v="1"/>
  </r>
  <r>
    <x v="3"/>
    <x v="5"/>
    <n v="1"/>
    <n v="50"/>
    <n v="5"/>
    <n v="363"/>
    <n v="41.4"/>
    <n v="10"/>
    <n v="216"/>
    <x v="4"/>
    <x v="3"/>
    <n v="1"/>
  </r>
  <r>
    <x v="3"/>
    <x v="5"/>
    <n v="1"/>
    <n v="50"/>
    <n v="6"/>
    <n v="292"/>
    <n v="23"/>
    <n v="10"/>
    <n v="109"/>
    <x v="2"/>
    <x v="3"/>
    <n v="1"/>
  </r>
  <r>
    <x v="12"/>
    <x v="0"/>
    <n v="1"/>
    <n v="49.2"/>
    <n v="10"/>
    <n v="220"/>
    <n v="49"/>
    <n v="10"/>
    <n v="194"/>
    <x v="20"/>
    <x v="11"/>
    <n v="1"/>
  </r>
  <r>
    <x v="9"/>
    <x v="2"/>
    <n v="1"/>
    <n v="49.3"/>
    <n v="10"/>
    <n v="215"/>
    <n v="28.1"/>
    <n v="5"/>
    <n v="140"/>
    <x v="19"/>
    <x v="4"/>
    <n v="1"/>
  </r>
  <r>
    <x v="3"/>
    <x v="5"/>
    <n v="1"/>
    <n v="50"/>
    <n v="6"/>
    <n v="350"/>
    <n v="35.4"/>
    <n v="10"/>
    <n v="198"/>
    <x v="19"/>
    <x v="3"/>
    <n v="1"/>
  </r>
  <r>
    <x v="9"/>
    <x v="2"/>
    <n v="1"/>
    <n v="41.1"/>
    <n v="10"/>
    <n v="175"/>
    <n v="38.1"/>
    <n v="4"/>
    <n v="173"/>
    <x v="36"/>
    <x v="4"/>
    <n v="1"/>
  </r>
  <r>
    <x v="3"/>
    <x v="3"/>
    <n v="1"/>
    <n v="38"/>
    <n v="4"/>
    <n v="273"/>
    <n v="28"/>
    <n v="9"/>
    <n v="162"/>
    <x v="4"/>
    <x v="3"/>
    <n v="1"/>
  </r>
  <r>
    <x v="4"/>
    <x v="7"/>
    <n v="1"/>
    <n v="48.3"/>
    <n v="10"/>
    <n v="190"/>
    <n v="49.1"/>
    <n v="10"/>
    <n v="181"/>
    <x v="37"/>
    <x v="8"/>
    <n v="1"/>
  </r>
  <r>
    <x v="4"/>
    <x v="4"/>
    <n v="1"/>
    <n v="50"/>
    <n v="9"/>
    <n v="252"/>
    <n v="39.299999999999997"/>
    <n v="10"/>
    <n v="165"/>
    <x v="8"/>
    <x v="8"/>
    <n v="1"/>
  </r>
  <r>
    <x v="3"/>
    <x v="0"/>
    <n v="1"/>
    <n v="50"/>
    <n v="3"/>
    <n v="301"/>
    <n v="48.4"/>
    <n v="10"/>
    <n v="269"/>
    <x v="11"/>
    <x v="3"/>
    <n v="1"/>
  </r>
  <r>
    <x v="8"/>
    <x v="9"/>
    <n v="1"/>
    <n v="50"/>
    <n v="9"/>
    <n v="243"/>
    <n v="40"/>
    <n v="3"/>
    <n v="244"/>
    <x v="23"/>
    <x v="8"/>
    <n v="1"/>
  </r>
  <r>
    <x v="6"/>
    <x v="9"/>
    <n v="1"/>
    <n v="45.1"/>
    <n v="10"/>
    <n v="198"/>
    <n v="48.2"/>
    <n v="6"/>
    <n v="199"/>
    <x v="8"/>
    <x v="8"/>
    <n v="1"/>
  </r>
  <r>
    <x v="2"/>
    <x v="10"/>
    <n v="1"/>
    <n v="50"/>
    <n v="9"/>
    <n v="219"/>
    <n v="49.5"/>
    <n v="10"/>
    <n v="219"/>
    <x v="14"/>
    <x v="5"/>
    <n v="1"/>
  </r>
  <r>
    <x v="6"/>
    <x v="7"/>
    <n v="1"/>
    <n v="50"/>
    <n v="7"/>
    <n v="258"/>
    <n v="40.4"/>
    <n v="10"/>
    <n v="203"/>
    <x v="39"/>
    <x v="5"/>
    <n v="1"/>
  </r>
  <r>
    <x v="8"/>
    <x v="7"/>
    <n v="1"/>
    <n v="55"/>
    <n v="9"/>
    <n v="199"/>
    <n v="52.4"/>
    <n v="5"/>
    <n v="201"/>
    <x v="14"/>
    <x v="9"/>
    <n v="1"/>
  </r>
  <r>
    <x v="2"/>
    <x v="6"/>
    <n v="1"/>
    <n v="38.4"/>
    <n v="10"/>
    <n v="114"/>
    <n v="20.3"/>
    <n v="2"/>
    <n v="115"/>
    <x v="33"/>
    <x v="7"/>
    <n v="1"/>
  </r>
  <r>
    <x v="0"/>
    <x v="10"/>
    <n v="1"/>
    <n v="50"/>
    <n v="4"/>
    <n v="280"/>
    <n v="46.2"/>
    <n v="10"/>
    <n v="204"/>
    <x v="8"/>
    <x v="0"/>
    <n v="1"/>
  </r>
  <r>
    <x v="6"/>
    <x v="2"/>
    <n v="1"/>
    <n v="50"/>
    <n v="6"/>
    <n v="317"/>
    <n v="33"/>
    <n v="2"/>
    <n v="187"/>
    <x v="17"/>
    <x v="5"/>
    <n v="1"/>
  </r>
  <r>
    <x v="10"/>
    <x v="5"/>
    <n v="1"/>
    <n v="50"/>
    <n v="9"/>
    <n v="176"/>
    <n v="47.1"/>
    <n v="6"/>
    <n v="180"/>
    <x v="39"/>
    <x v="0"/>
    <n v="1"/>
  </r>
  <r>
    <x v="5"/>
    <x v="7"/>
    <n v="1"/>
    <n v="50"/>
    <n v="9"/>
    <n v="274"/>
    <n v="43.1"/>
    <n v="10"/>
    <n v="219"/>
    <x v="28"/>
    <x v="2"/>
    <n v="1"/>
  </r>
  <r>
    <x v="12"/>
    <x v="2"/>
    <n v="1"/>
    <n v="48.2"/>
    <n v="10"/>
    <n v="173"/>
    <n v="48.1"/>
    <n v="3"/>
    <n v="179"/>
    <x v="29"/>
    <x v="2"/>
    <n v="1"/>
  </r>
  <r>
    <x v="6"/>
    <x v="5"/>
    <n v="1"/>
    <n v="50"/>
    <n v="8"/>
    <n v="279"/>
    <n v="34.200000000000003"/>
    <n v="10"/>
    <n v="147"/>
    <x v="4"/>
    <x v="5"/>
    <n v="1"/>
  </r>
  <r>
    <x v="6"/>
    <x v="6"/>
    <n v="1"/>
    <n v="41.3"/>
    <n v="10"/>
    <n v="166"/>
    <n v="44.3"/>
    <n v="8"/>
    <n v="167"/>
    <x v="42"/>
    <x v="7"/>
    <n v="1"/>
  </r>
  <r>
    <x v="3"/>
    <x v="6"/>
    <n v="1"/>
    <n v="50"/>
    <n v="4"/>
    <n v="285"/>
    <n v="12.3"/>
    <n v="1"/>
    <n v="53"/>
    <x v="36"/>
    <x v="3"/>
    <n v="1"/>
  </r>
  <r>
    <x v="0"/>
    <x v="7"/>
    <n v="1"/>
    <n v="48.5"/>
    <n v="10"/>
    <n v="172"/>
    <n v="46"/>
    <n v="2"/>
    <n v="173"/>
    <x v="32"/>
    <x v="9"/>
    <n v="1"/>
  </r>
  <r>
    <x v="12"/>
    <x v="10"/>
    <n v="1"/>
    <n v="48.5"/>
    <n v="10"/>
    <n v="220"/>
    <n v="35.299999999999997"/>
    <n v="2"/>
    <n v="221"/>
    <x v="36"/>
    <x v="5"/>
    <n v="1"/>
  </r>
  <r>
    <x v="13"/>
    <x v="20"/>
    <n v="1"/>
    <n v="50"/>
    <n v="10"/>
    <n v="210"/>
    <n v="36.4"/>
    <n v="2"/>
    <n v="212"/>
    <x v="23"/>
    <x v="1"/>
    <n v="1"/>
  </r>
  <r>
    <x v="6"/>
    <x v="7"/>
    <n v="1"/>
    <n v="23.4"/>
    <n v="10"/>
    <n v="71"/>
    <n v="19.2"/>
    <n v="1"/>
    <n v="72"/>
    <x v="32"/>
    <x v="9"/>
    <n v="1"/>
  </r>
  <r>
    <x v="9"/>
    <x v="10"/>
    <n v="1"/>
    <n v="48.2"/>
    <n v="10"/>
    <n v="166"/>
    <n v="44.4"/>
    <n v="3"/>
    <n v="167"/>
    <x v="22"/>
    <x v="5"/>
    <n v="1"/>
  </r>
  <r>
    <x v="8"/>
    <x v="9"/>
    <n v="1"/>
    <n v="37"/>
    <n v="5"/>
    <n v="213"/>
    <n v="34.4"/>
    <n v="5"/>
    <n v="217"/>
    <x v="38"/>
    <x v="8"/>
    <n v="1"/>
  </r>
  <r>
    <x v="4"/>
    <x v="6"/>
    <n v="1"/>
    <n v="50"/>
    <n v="7"/>
    <n v="267"/>
    <n v="46"/>
    <n v="6"/>
    <n v="268"/>
    <x v="3"/>
    <x v="7"/>
    <n v="1"/>
  </r>
  <r>
    <x v="3"/>
    <x v="5"/>
    <n v="1"/>
    <n v="50"/>
    <n v="6"/>
    <n v="271"/>
    <n v="50"/>
    <n v="9"/>
    <n v="267"/>
    <x v="12"/>
    <x v="3"/>
    <n v="1"/>
  </r>
  <r>
    <x v="0"/>
    <x v="2"/>
    <n v="1"/>
    <n v="50"/>
    <n v="8"/>
    <n v="228"/>
    <n v="45.1"/>
    <n v="4"/>
    <n v="229"/>
    <x v="36"/>
    <x v="2"/>
    <n v="1"/>
  </r>
  <r>
    <x v="0"/>
    <x v="4"/>
    <n v="1"/>
    <n v="50"/>
    <n v="4"/>
    <n v="302"/>
    <n v="50"/>
    <n v="7"/>
    <n v="300"/>
    <x v="24"/>
    <x v="0"/>
    <n v="1"/>
  </r>
  <r>
    <x v="15"/>
    <x v="0"/>
    <n v="1"/>
    <n v="49.2"/>
    <n v="10"/>
    <n v="215"/>
    <n v="27.2"/>
    <n v="4"/>
    <n v="99"/>
    <x v="26"/>
    <x v="14"/>
    <n v="1"/>
  </r>
  <r>
    <x v="5"/>
    <x v="6"/>
    <n v="1"/>
    <n v="49.5"/>
    <n v="10"/>
    <n v="184"/>
    <n v="39.299999999999997"/>
    <n v="1"/>
    <n v="185"/>
    <x v="33"/>
    <x v="7"/>
    <n v="1"/>
  </r>
  <r>
    <x v="12"/>
    <x v="3"/>
    <n v="1"/>
    <n v="48.1"/>
    <n v="10"/>
    <n v="241"/>
    <n v="49.3"/>
    <n v="10"/>
    <n v="232"/>
    <x v="3"/>
    <x v="11"/>
    <n v="1"/>
  </r>
  <r>
    <x v="15"/>
    <x v="12"/>
    <n v="1"/>
    <n v="40.200000000000003"/>
    <n v="10"/>
    <n v="120"/>
    <n v="33.5"/>
    <n v="4"/>
    <n v="121"/>
    <x v="3"/>
    <x v="15"/>
    <n v="1"/>
  </r>
  <r>
    <x v="9"/>
    <x v="5"/>
    <n v="1"/>
    <n v="50"/>
    <n v="5"/>
    <n v="294"/>
    <n v="47.1"/>
    <n v="10"/>
    <n v="258"/>
    <x v="25"/>
    <x v="4"/>
    <n v="1"/>
  </r>
  <r>
    <x v="5"/>
    <x v="5"/>
    <n v="1"/>
    <n v="50"/>
    <n v="6"/>
    <n v="299"/>
    <n v="41.3"/>
    <n v="10"/>
    <n v="203"/>
    <x v="26"/>
    <x v="2"/>
    <n v="1"/>
  </r>
  <r>
    <x v="12"/>
    <x v="7"/>
    <n v="1"/>
    <n v="50"/>
    <n v="6"/>
    <n v="301"/>
    <n v="50"/>
    <n v="6"/>
    <n v="283"/>
    <x v="6"/>
    <x v="11"/>
    <n v="1"/>
  </r>
  <r>
    <x v="8"/>
    <x v="4"/>
    <n v="1"/>
    <n v="50"/>
    <n v="6"/>
    <n v="198"/>
    <n v="45.1"/>
    <n v="5"/>
    <n v="201"/>
    <x v="32"/>
    <x v="3"/>
    <n v="1"/>
  </r>
  <r>
    <x v="10"/>
    <x v="10"/>
    <n v="1"/>
    <n v="50"/>
    <n v="7"/>
    <n v="238"/>
    <n v="46.5"/>
    <n v="3"/>
    <n v="239"/>
    <x v="20"/>
    <x v="5"/>
    <n v="1"/>
  </r>
  <r>
    <x v="6"/>
    <x v="12"/>
    <n v="1"/>
    <n v="50"/>
    <n v="6"/>
    <n v="261"/>
    <n v="38.5"/>
    <n v="10"/>
    <n v="167"/>
    <x v="28"/>
    <x v="5"/>
    <n v="1"/>
  </r>
  <r>
    <x v="3"/>
    <x v="9"/>
    <n v="1"/>
    <n v="49"/>
    <n v="10"/>
    <n v="203"/>
    <n v="32"/>
    <n v="5"/>
    <n v="204"/>
    <x v="12"/>
    <x v="8"/>
    <n v="1"/>
  </r>
  <r>
    <x v="3"/>
    <x v="10"/>
    <n v="1"/>
    <n v="48"/>
    <n v="6"/>
    <n v="315"/>
    <n v="48"/>
    <n v="7"/>
    <n v="319"/>
    <x v="19"/>
    <x v="5"/>
    <n v="1"/>
  </r>
  <r>
    <x v="0"/>
    <x v="4"/>
    <n v="1"/>
    <n v="50"/>
    <n v="5"/>
    <n v="286"/>
    <n v="49.4"/>
    <n v="5"/>
    <n v="288"/>
    <x v="8"/>
    <x v="3"/>
    <n v="1"/>
  </r>
  <r>
    <x v="4"/>
    <x v="5"/>
    <n v="1"/>
    <n v="50"/>
    <n v="9"/>
    <n v="228"/>
    <n v="45.5"/>
    <n v="6"/>
    <n v="232"/>
    <x v="13"/>
    <x v="0"/>
    <n v="1"/>
  </r>
  <r>
    <x v="8"/>
    <x v="4"/>
    <n v="1"/>
    <n v="50"/>
    <n v="7"/>
    <n v="294"/>
    <n v="48.4"/>
    <n v="10"/>
    <n v="253"/>
    <x v="23"/>
    <x v="7"/>
    <n v="1"/>
  </r>
  <r>
    <x v="5"/>
    <x v="5"/>
    <n v="1"/>
    <n v="50"/>
    <n v="7"/>
    <n v="290"/>
    <n v="42.2"/>
    <n v="10"/>
    <n v="191"/>
    <x v="0"/>
    <x v="2"/>
    <n v="1"/>
  </r>
  <r>
    <x v="10"/>
    <x v="10"/>
    <n v="1"/>
    <n v="50"/>
    <n v="9"/>
    <n v="294"/>
    <n v="49.5"/>
    <n v="6"/>
    <n v="295"/>
    <x v="29"/>
    <x v="5"/>
    <n v="1"/>
  </r>
  <r>
    <x v="9"/>
    <x v="9"/>
    <n v="1"/>
    <n v="50"/>
    <n v="9"/>
    <n v="207"/>
    <n v="47.5"/>
    <n v="3"/>
    <n v="208"/>
    <x v="16"/>
    <x v="8"/>
    <n v="1"/>
  </r>
  <r>
    <x v="6"/>
    <x v="6"/>
    <n v="1"/>
    <n v="60"/>
    <n v="8"/>
    <n v="232"/>
    <n v="57.2"/>
    <n v="3"/>
    <n v="233"/>
    <x v="38"/>
    <x v="7"/>
    <n v="1"/>
  </r>
  <r>
    <x v="8"/>
    <x v="2"/>
    <n v="1"/>
    <n v="50"/>
    <n v="4"/>
    <n v="275"/>
    <n v="49.4"/>
    <n v="10"/>
    <n v="255"/>
    <x v="29"/>
    <x v="7"/>
    <n v="1"/>
  </r>
  <r>
    <x v="0"/>
    <x v="2"/>
    <n v="1"/>
    <n v="49.2"/>
    <n v="10"/>
    <n v="267"/>
    <n v="38.1"/>
    <n v="10"/>
    <n v="180"/>
    <x v="23"/>
    <x v="0"/>
    <n v="1"/>
  </r>
  <r>
    <x v="3"/>
    <x v="10"/>
    <n v="1"/>
    <n v="50"/>
    <n v="6"/>
    <n v="267"/>
    <n v="44.4"/>
    <n v="10"/>
    <n v="219"/>
    <x v="33"/>
    <x v="3"/>
    <n v="1"/>
  </r>
  <r>
    <x v="6"/>
    <x v="4"/>
    <n v="1"/>
    <n v="50"/>
    <n v="9"/>
    <n v="278"/>
    <n v="36.1"/>
    <n v="10"/>
    <n v="135"/>
    <x v="28"/>
    <x v="5"/>
    <n v="1"/>
  </r>
  <r>
    <x v="6"/>
    <x v="5"/>
    <n v="1"/>
    <n v="40"/>
    <n v="3"/>
    <n v="241"/>
    <n v="40"/>
    <n v="9"/>
    <n v="182"/>
    <x v="22"/>
    <x v="5"/>
    <n v="1"/>
  </r>
  <r>
    <x v="1"/>
    <x v="4"/>
    <n v="1"/>
    <n v="46.4"/>
    <n v="10"/>
    <n v="189"/>
    <n v="36.299999999999997"/>
    <n v="5"/>
    <n v="191"/>
    <x v="21"/>
    <x v="3"/>
    <n v="1"/>
  </r>
  <r>
    <x v="9"/>
    <x v="9"/>
    <n v="1"/>
    <n v="35"/>
    <n v="9"/>
    <n v="194"/>
    <n v="24.3"/>
    <n v="3"/>
    <n v="195"/>
    <x v="45"/>
    <x v="8"/>
    <n v="1"/>
  </r>
  <r>
    <x v="5"/>
    <x v="0"/>
    <n v="1"/>
    <n v="50"/>
    <n v="5"/>
    <n v="303"/>
    <n v="50"/>
    <n v="7"/>
    <n v="169"/>
    <x v="14"/>
    <x v="2"/>
    <n v="1"/>
  </r>
  <r>
    <x v="12"/>
    <x v="16"/>
    <n v="1"/>
    <n v="50"/>
    <n v="9"/>
    <n v="234"/>
    <n v="45"/>
    <n v="3"/>
    <n v="235"/>
    <x v="3"/>
    <x v="6"/>
    <n v="1"/>
  </r>
  <r>
    <x v="4"/>
    <x v="4"/>
    <n v="1"/>
    <n v="50"/>
    <n v="6"/>
    <n v="176"/>
    <n v="42"/>
    <n v="3"/>
    <n v="177"/>
    <x v="42"/>
    <x v="3"/>
    <n v="1"/>
  </r>
  <r>
    <x v="6"/>
    <x v="3"/>
    <n v="1"/>
    <n v="50"/>
    <n v="6"/>
    <n v="281"/>
    <n v="38.5"/>
    <n v="10"/>
    <n v="157"/>
    <x v="2"/>
    <x v="5"/>
    <n v="1"/>
  </r>
  <r>
    <x v="16"/>
    <x v="1"/>
    <n v="1"/>
    <n v="50"/>
    <n v="8"/>
    <n v="235"/>
    <n v="47.5"/>
    <n v="5"/>
    <n v="239"/>
    <x v="20"/>
    <x v="13"/>
    <n v="1"/>
  </r>
  <r>
    <x v="0"/>
    <x v="11"/>
    <n v="1"/>
    <n v="50"/>
    <n v="9"/>
    <n v="280"/>
    <n v="44.3"/>
    <n v="10"/>
    <n v="210"/>
    <x v="26"/>
    <x v="0"/>
    <n v="1"/>
  </r>
  <r>
    <x v="12"/>
    <x v="14"/>
    <n v="1"/>
    <n v="50"/>
    <n v="10"/>
    <n v="265"/>
    <n v="50"/>
    <n v="10"/>
    <n v="258"/>
    <x v="25"/>
    <x v="11"/>
    <n v="1"/>
  </r>
  <r>
    <x v="9"/>
    <x v="9"/>
    <n v="1"/>
    <n v="50"/>
    <n v="8"/>
    <n v="220"/>
    <n v="50"/>
    <n v="7"/>
    <n v="219"/>
    <x v="9"/>
    <x v="4"/>
    <n v="1"/>
  </r>
  <r>
    <x v="4"/>
    <x v="7"/>
    <n v="1"/>
    <n v="50"/>
    <n v="4"/>
    <n v="277"/>
    <n v="42.4"/>
    <n v="8"/>
    <n v="211"/>
    <x v="0"/>
    <x v="8"/>
    <n v="1"/>
  </r>
  <r>
    <x v="12"/>
    <x v="4"/>
    <n v="1"/>
    <n v="50"/>
    <n v="9"/>
    <n v="229"/>
    <n v="47.5"/>
    <n v="10"/>
    <n v="214"/>
    <x v="12"/>
    <x v="11"/>
    <n v="1"/>
  </r>
  <r>
    <x v="0"/>
    <x v="0"/>
    <n v="1"/>
    <n v="50"/>
    <n v="6"/>
    <n v="210"/>
    <n v="28.2"/>
    <n v="10"/>
    <n v="80"/>
    <x v="4"/>
    <x v="0"/>
    <n v="1"/>
  </r>
  <r>
    <x v="12"/>
    <x v="2"/>
    <n v="1"/>
    <n v="35.1"/>
    <n v="10"/>
    <n v="108"/>
    <n v="12"/>
    <n v="0"/>
    <n v="109"/>
    <x v="2"/>
    <x v="2"/>
    <n v="1"/>
  </r>
  <r>
    <x v="3"/>
    <x v="10"/>
    <n v="1"/>
    <n v="47.1"/>
    <n v="8"/>
    <n v="226"/>
    <n v="28"/>
    <n v="2"/>
    <n v="190"/>
    <x v="13"/>
    <x v="3"/>
    <n v="1"/>
  </r>
  <r>
    <x v="14"/>
    <x v="8"/>
    <n v="1"/>
    <n v="47"/>
    <n v="10"/>
    <n v="155"/>
    <n v="37.5"/>
    <n v="2"/>
    <n v="158"/>
    <x v="1"/>
    <x v="10"/>
    <n v="1"/>
  </r>
  <r>
    <x v="3"/>
    <x v="5"/>
    <n v="1"/>
    <n v="50"/>
    <n v="5"/>
    <n v="246"/>
    <n v="50"/>
    <n v="8"/>
    <n v="238"/>
    <x v="16"/>
    <x v="3"/>
    <n v="1"/>
  </r>
  <r>
    <x v="8"/>
    <x v="11"/>
    <n v="1"/>
    <n v="50"/>
    <n v="8"/>
    <n v="309"/>
    <n v="47.5"/>
    <n v="10"/>
    <n v="288"/>
    <x v="25"/>
    <x v="7"/>
    <n v="1"/>
  </r>
  <r>
    <x v="8"/>
    <x v="10"/>
    <n v="1"/>
    <n v="50"/>
    <n v="4"/>
    <n v="250"/>
    <n v="49"/>
    <n v="10"/>
    <n v="230"/>
    <x v="8"/>
    <x v="7"/>
    <n v="1"/>
  </r>
  <r>
    <x v="3"/>
    <x v="0"/>
    <n v="1"/>
    <n v="50"/>
    <n v="6"/>
    <n v="288"/>
    <n v="50"/>
    <n v="8"/>
    <n v="274"/>
    <x v="36"/>
    <x v="3"/>
    <n v="1"/>
  </r>
  <r>
    <x v="13"/>
    <x v="16"/>
    <n v="1"/>
    <n v="48"/>
    <n v="10"/>
    <n v="220"/>
    <n v="41"/>
    <n v="4"/>
    <n v="223"/>
    <x v="4"/>
    <x v="6"/>
    <n v="1"/>
  </r>
  <r>
    <x v="12"/>
    <x v="0"/>
    <n v="1"/>
    <n v="50"/>
    <n v="8"/>
    <n v="269"/>
    <n v="32.1"/>
    <n v="10"/>
    <n v="148"/>
    <x v="5"/>
    <x v="11"/>
    <n v="1"/>
  </r>
  <r>
    <x v="15"/>
    <x v="6"/>
    <n v="1"/>
    <n v="36.200000000000003"/>
    <n v="7"/>
    <n v="111"/>
    <n v="18.100000000000001"/>
    <n v="1"/>
    <n v="101"/>
    <x v="18"/>
    <x v="14"/>
    <n v="1"/>
  </r>
  <r>
    <x v="3"/>
    <x v="7"/>
    <n v="1"/>
    <n v="48.3"/>
    <n v="10"/>
    <n v="191"/>
    <n v="48.3"/>
    <n v="4"/>
    <n v="192"/>
    <x v="22"/>
    <x v="9"/>
    <n v="1"/>
  </r>
  <r>
    <x v="3"/>
    <x v="2"/>
    <n v="1"/>
    <n v="50"/>
    <n v="3"/>
    <n v="401"/>
    <n v="42.5"/>
    <n v="10"/>
    <n v="248"/>
    <x v="3"/>
    <x v="3"/>
    <n v="1"/>
  </r>
  <r>
    <x v="12"/>
    <x v="0"/>
    <n v="1"/>
    <n v="50"/>
    <n v="7"/>
    <n v="251"/>
    <n v="44.5"/>
    <n v="10"/>
    <n v="183"/>
    <x v="23"/>
    <x v="11"/>
    <n v="1"/>
  </r>
  <r>
    <x v="0"/>
    <x v="4"/>
    <n v="1"/>
    <n v="46"/>
    <n v="8"/>
    <n v="195"/>
    <n v="24.1"/>
    <n v="10"/>
    <n v="78"/>
    <x v="7"/>
    <x v="0"/>
    <n v="1"/>
  </r>
  <r>
    <x v="2"/>
    <x v="2"/>
    <n v="1"/>
    <n v="50"/>
    <n v="8"/>
    <n v="173"/>
    <n v="35.200000000000003"/>
    <n v="3"/>
    <n v="174"/>
    <x v="2"/>
    <x v="2"/>
    <n v="1"/>
  </r>
  <r>
    <x v="4"/>
    <x v="6"/>
    <n v="1"/>
    <n v="50"/>
    <n v="8"/>
    <n v="249"/>
    <n v="46.1"/>
    <n v="10"/>
    <n v="210"/>
    <x v="4"/>
    <x v="8"/>
    <n v="1"/>
  </r>
  <r>
    <x v="2"/>
    <x v="9"/>
    <n v="1"/>
    <n v="50"/>
    <n v="9"/>
    <n v="200"/>
    <n v="39"/>
    <n v="1"/>
    <n v="201"/>
    <x v="28"/>
    <x v="8"/>
    <n v="1"/>
  </r>
  <r>
    <x v="6"/>
    <x v="5"/>
    <n v="1"/>
    <n v="50"/>
    <n v="8"/>
    <n v="239"/>
    <n v="33.4"/>
    <n v="10"/>
    <n v="121"/>
    <x v="28"/>
    <x v="5"/>
    <n v="1"/>
  </r>
  <r>
    <x v="12"/>
    <x v="2"/>
    <n v="1"/>
    <n v="50"/>
    <n v="9"/>
    <n v="154"/>
    <n v="20.2"/>
    <n v="0"/>
    <n v="155"/>
    <x v="36"/>
    <x v="2"/>
    <n v="1"/>
  </r>
  <r>
    <x v="14"/>
    <x v="16"/>
    <n v="1"/>
    <n v="48.5"/>
    <n v="10"/>
    <n v="232"/>
    <n v="44.5"/>
    <n v="4"/>
    <n v="233"/>
    <x v="3"/>
    <x v="6"/>
    <n v="1"/>
  </r>
  <r>
    <x v="10"/>
    <x v="4"/>
    <n v="1"/>
    <n v="31.5"/>
    <n v="10"/>
    <n v="104"/>
    <n v="14.5"/>
    <n v="1"/>
    <n v="105"/>
    <x v="6"/>
    <x v="3"/>
    <n v="1"/>
  </r>
  <r>
    <x v="7"/>
    <x v="10"/>
    <n v="1"/>
    <n v="20"/>
    <n v="10"/>
    <n v="96"/>
    <n v="27.3"/>
    <n v="3"/>
    <n v="97"/>
    <x v="21"/>
    <x v="5"/>
    <n v="1"/>
  </r>
  <r>
    <x v="3"/>
    <x v="8"/>
    <n v="1"/>
    <n v="50"/>
    <n v="7"/>
    <n v="220"/>
    <n v="50"/>
    <n v="10"/>
    <n v="162"/>
    <x v="28"/>
    <x v="3"/>
    <n v="1"/>
  </r>
  <r>
    <x v="10"/>
    <x v="6"/>
    <n v="1"/>
    <n v="46"/>
    <n v="7"/>
    <n v="249"/>
    <n v="39"/>
    <n v="10"/>
    <n v="114"/>
    <x v="7"/>
    <x v="9"/>
    <n v="1"/>
  </r>
  <r>
    <x v="0"/>
    <x v="7"/>
    <n v="1"/>
    <n v="37.200000000000003"/>
    <n v="10"/>
    <n v="86"/>
    <n v="20.399999999999999"/>
    <n v="1"/>
    <n v="87"/>
    <x v="43"/>
    <x v="9"/>
    <n v="1"/>
  </r>
  <r>
    <x v="4"/>
    <x v="5"/>
    <n v="1"/>
    <n v="50"/>
    <n v="7"/>
    <n v="241"/>
    <n v="46.2"/>
    <n v="3"/>
    <n v="245"/>
    <x v="13"/>
    <x v="0"/>
    <n v="1"/>
  </r>
  <r>
    <x v="9"/>
    <x v="6"/>
    <n v="1"/>
    <n v="49.2"/>
    <n v="10"/>
    <n v="158"/>
    <n v="43.5"/>
    <n v="6"/>
    <n v="161"/>
    <x v="27"/>
    <x v="7"/>
    <n v="1"/>
  </r>
  <r>
    <x v="3"/>
    <x v="3"/>
    <n v="1"/>
    <n v="50"/>
    <n v="7"/>
    <n v="230"/>
    <n v="49.3"/>
    <n v="10"/>
    <n v="224"/>
    <x v="37"/>
    <x v="3"/>
    <n v="1"/>
  </r>
  <r>
    <x v="0"/>
    <x v="10"/>
    <n v="1"/>
    <n v="50"/>
    <n v="4"/>
    <n v="368"/>
    <n v="37.200000000000003"/>
    <n v="10"/>
    <n v="203"/>
    <x v="18"/>
    <x v="0"/>
    <n v="1"/>
  </r>
  <r>
    <x v="12"/>
    <x v="5"/>
    <n v="1"/>
    <n v="35.5"/>
    <n v="10"/>
    <n v="118"/>
    <n v="24.1"/>
    <n v="5"/>
    <n v="119"/>
    <x v="20"/>
    <x v="0"/>
    <n v="1"/>
  </r>
  <r>
    <x v="12"/>
    <x v="6"/>
    <n v="1"/>
    <n v="49.1"/>
    <n v="10"/>
    <n v="182"/>
    <n v="39.299999999999997"/>
    <n v="3"/>
    <n v="185"/>
    <x v="2"/>
    <x v="7"/>
    <n v="1"/>
  </r>
  <r>
    <x v="3"/>
    <x v="10"/>
    <n v="1"/>
    <n v="50"/>
    <n v="5"/>
    <n v="305"/>
    <n v="46.1"/>
    <n v="10"/>
    <n v="277"/>
    <x v="13"/>
    <x v="3"/>
    <n v="1"/>
  </r>
  <r>
    <x v="4"/>
    <x v="3"/>
    <n v="1"/>
    <n v="50"/>
    <n v="5"/>
    <n v="322"/>
    <n v="49.5"/>
    <n v="10"/>
    <n v="320"/>
    <x v="19"/>
    <x v="8"/>
    <n v="1"/>
  </r>
  <r>
    <x v="5"/>
    <x v="6"/>
    <n v="1"/>
    <n v="41.4"/>
    <n v="10"/>
    <n v="129"/>
    <n v="43.4"/>
    <n v="10"/>
    <n v="115"/>
    <x v="13"/>
    <x v="2"/>
    <n v="1"/>
  </r>
  <r>
    <x v="9"/>
    <x v="6"/>
    <n v="1"/>
    <n v="50"/>
    <n v="7"/>
    <n v="318"/>
    <n v="50"/>
    <n v="8"/>
    <n v="260"/>
    <x v="1"/>
    <x v="4"/>
    <n v="1"/>
  </r>
  <r>
    <x v="0"/>
    <x v="3"/>
    <n v="1"/>
    <n v="50"/>
    <n v="9"/>
    <n v="265"/>
    <n v="35"/>
    <n v="10"/>
    <n v="153"/>
    <x v="21"/>
    <x v="0"/>
    <n v="1"/>
  </r>
  <r>
    <x v="13"/>
    <x v="8"/>
    <n v="1"/>
    <n v="48.3"/>
    <n v="10"/>
    <n v="230"/>
    <n v="48.4"/>
    <n v="6"/>
    <n v="233"/>
    <x v="1"/>
    <x v="10"/>
    <n v="1"/>
  </r>
  <r>
    <x v="0"/>
    <x v="4"/>
    <n v="1"/>
    <n v="50"/>
    <n v="5"/>
    <n v="244"/>
    <n v="2"/>
    <n v="0"/>
    <n v="14"/>
    <x v="36"/>
    <x v="0"/>
    <n v="1"/>
  </r>
  <r>
    <x v="8"/>
    <x v="7"/>
    <n v="1"/>
    <n v="50"/>
    <n v="8"/>
    <n v="253"/>
    <n v="45.5"/>
    <n v="7"/>
    <n v="240"/>
    <x v="16"/>
    <x v="7"/>
    <n v="1"/>
  </r>
  <r>
    <x v="14"/>
    <x v="20"/>
    <n v="1"/>
    <n v="37"/>
    <n v="8"/>
    <n v="207"/>
    <n v="36.5"/>
    <n v="10"/>
    <n v="205"/>
    <x v="1"/>
    <x v="15"/>
    <n v="1"/>
  </r>
  <r>
    <x v="4"/>
    <x v="10"/>
    <n v="1"/>
    <n v="50"/>
    <n v="7"/>
    <n v="327"/>
    <n v="50"/>
    <n v="7"/>
    <n v="307"/>
    <x v="17"/>
    <x v="8"/>
    <n v="1"/>
  </r>
  <r>
    <x v="2"/>
    <x v="13"/>
    <n v="1"/>
    <n v="50"/>
    <n v="7"/>
    <n v="259"/>
    <n v="47.2"/>
    <n v="10"/>
    <n v="176"/>
    <x v="20"/>
    <x v="12"/>
    <n v="1"/>
  </r>
  <r>
    <x v="9"/>
    <x v="7"/>
    <n v="1"/>
    <n v="50"/>
    <n v="7"/>
    <n v="241"/>
    <n v="49.4"/>
    <n v="10"/>
    <n v="221"/>
    <x v="2"/>
    <x v="4"/>
    <n v="1"/>
  </r>
  <r>
    <x v="4"/>
    <x v="0"/>
    <n v="1"/>
    <n v="50"/>
    <n v="8"/>
    <n v="323"/>
    <n v="44.3"/>
    <n v="9"/>
    <n v="184"/>
    <x v="12"/>
    <x v="8"/>
    <n v="1"/>
  </r>
  <r>
    <x v="4"/>
    <x v="0"/>
    <n v="1"/>
    <n v="50"/>
    <n v="5"/>
    <n v="302"/>
    <n v="50"/>
    <n v="6"/>
    <n v="301"/>
    <x v="0"/>
    <x v="8"/>
    <n v="1"/>
  </r>
  <r>
    <x v="10"/>
    <x v="4"/>
    <n v="1"/>
    <n v="50"/>
    <n v="5"/>
    <n v="229"/>
    <n v="48.1"/>
    <n v="4"/>
    <n v="230"/>
    <x v="0"/>
    <x v="3"/>
    <n v="1"/>
  </r>
  <r>
    <x v="9"/>
    <x v="9"/>
    <n v="1"/>
    <n v="49"/>
    <n v="7"/>
    <n v="258"/>
    <n v="45.4"/>
    <n v="10"/>
    <n v="205"/>
    <x v="7"/>
    <x v="4"/>
    <n v="1"/>
  </r>
  <r>
    <x v="9"/>
    <x v="10"/>
    <n v="1"/>
    <n v="50"/>
    <n v="10"/>
    <n v="197"/>
    <n v="46.3"/>
    <n v="6"/>
    <n v="198"/>
    <x v="13"/>
    <x v="5"/>
    <n v="1"/>
  </r>
  <r>
    <x v="10"/>
    <x v="4"/>
    <n v="1"/>
    <n v="48.5"/>
    <n v="10"/>
    <n v="211"/>
    <n v="35.200000000000003"/>
    <n v="4"/>
    <n v="212"/>
    <x v="5"/>
    <x v="3"/>
    <n v="1"/>
  </r>
  <r>
    <x v="8"/>
    <x v="10"/>
    <n v="1"/>
    <n v="50"/>
    <n v="3"/>
    <n v="444"/>
    <n v="42.4"/>
    <n v="10"/>
    <n v="275"/>
    <x v="25"/>
    <x v="7"/>
    <n v="1"/>
  </r>
  <r>
    <x v="3"/>
    <x v="0"/>
    <n v="1"/>
    <n v="50"/>
    <n v="8"/>
    <n v="294"/>
    <n v="50"/>
    <n v="9"/>
    <n v="236"/>
    <x v="5"/>
    <x v="3"/>
    <n v="1"/>
  </r>
  <r>
    <x v="4"/>
    <x v="4"/>
    <n v="1"/>
    <n v="50"/>
    <n v="5"/>
    <n v="233"/>
    <n v="42"/>
    <n v="10"/>
    <n v="145"/>
    <x v="22"/>
    <x v="8"/>
    <n v="1"/>
  </r>
  <r>
    <x v="7"/>
    <x v="4"/>
    <n v="1"/>
    <n v="49"/>
    <n v="10"/>
    <n v="259"/>
    <n v="36.5"/>
    <n v="2"/>
    <n v="260"/>
    <x v="18"/>
    <x v="3"/>
    <n v="1"/>
  </r>
  <r>
    <x v="3"/>
    <x v="0"/>
    <n v="1"/>
    <n v="50"/>
    <n v="5"/>
    <n v="247"/>
    <n v="49.4"/>
    <n v="10"/>
    <n v="207"/>
    <x v="13"/>
    <x v="3"/>
    <n v="1"/>
  </r>
  <r>
    <x v="2"/>
    <x v="10"/>
    <n v="1"/>
    <n v="50"/>
    <n v="7"/>
    <n v="204"/>
    <n v="43.1"/>
    <n v="4"/>
    <n v="205"/>
    <x v="33"/>
    <x v="5"/>
    <n v="1"/>
  </r>
  <r>
    <x v="0"/>
    <x v="2"/>
    <n v="1"/>
    <n v="46.4"/>
    <n v="10"/>
    <n v="128"/>
    <n v="29.3"/>
    <n v="4"/>
    <n v="129"/>
    <x v="36"/>
    <x v="2"/>
    <n v="1"/>
  </r>
  <r>
    <x v="0"/>
    <x v="7"/>
    <n v="1"/>
    <n v="49.3"/>
    <n v="10"/>
    <n v="178"/>
    <n v="49.2"/>
    <n v="7"/>
    <n v="181"/>
    <x v="28"/>
    <x v="9"/>
    <n v="1"/>
  </r>
  <r>
    <x v="9"/>
    <x v="2"/>
    <n v="1"/>
    <n v="47.5"/>
    <n v="10"/>
    <n v="214"/>
    <n v="41.1"/>
    <n v="5"/>
    <n v="217"/>
    <x v="4"/>
    <x v="2"/>
    <n v="1"/>
  </r>
  <r>
    <x v="2"/>
    <x v="11"/>
    <n v="1"/>
    <n v="41.1"/>
    <n v="10"/>
    <n v="196"/>
    <n v="40.4"/>
    <n v="6"/>
    <n v="198"/>
    <x v="4"/>
    <x v="11"/>
    <n v="1"/>
  </r>
  <r>
    <x v="6"/>
    <x v="2"/>
    <n v="1"/>
    <n v="41.5"/>
    <n v="10"/>
    <n v="145"/>
    <n v="35.299999999999997"/>
    <n v="3"/>
    <n v="149"/>
    <x v="11"/>
    <x v="2"/>
    <n v="1"/>
  </r>
  <r>
    <x v="15"/>
    <x v="0"/>
    <n v="1"/>
    <n v="50"/>
    <n v="9"/>
    <n v="253"/>
    <n v="13.5"/>
    <n v="10"/>
    <n v="54"/>
    <x v="26"/>
    <x v="14"/>
    <n v="1"/>
  </r>
  <r>
    <x v="9"/>
    <x v="6"/>
    <n v="1"/>
    <n v="39.5"/>
    <n v="10"/>
    <n v="153"/>
    <n v="41.3"/>
    <n v="10"/>
    <n v="144"/>
    <x v="24"/>
    <x v="4"/>
    <n v="1"/>
  </r>
  <r>
    <x v="5"/>
    <x v="10"/>
    <n v="1"/>
    <n v="50"/>
    <n v="8"/>
    <n v="265"/>
    <n v="47.4"/>
    <n v="10"/>
    <n v="231"/>
    <x v="36"/>
    <x v="2"/>
    <n v="1"/>
  </r>
  <r>
    <x v="12"/>
    <x v="4"/>
    <n v="1"/>
    <n v="50"/>
    <n v="6"/>
    <n v="249"/>
    <n v="40.1"/>
    <n v="2"/>
    <n v="252"/>
    <x v="33"/>
    <x v="3"/>
    <n v="1"/>
  </r>
  <r>
    <x v="4"/>
    <x v="6"/>
    <n v="1"/>
    <n v="50"/>
    <n v="7"/>
    <n v="277"/>
    <n v="46.3"/>
    <n v="10"/>
    <n v="235"/>
    <x v="3"/>
    <x v="8"/>
    <n v="1"/>
  </r>
  <r>
    <x v="9"/>
    <x v="9"/>
    <n v="1"/>
    <n v="50"/>
    <n v="9"/>
    <n v="200"/>
    <n v="44"/>
    <n v="10"/>
    <n v="153"/>
    <x v="38"/>
    <x v="4"/>
    <n v="1"/>
  </r>
  <r>
    <x v="10"/>
    <x v="6"/>
    <n v="1"/>
    <n v="32"/>
    <n v="9"/>
    <n v="223"/>
    <n v="31.4"/>
    <n v="10"/>
    <n v="173"/>
    <x v="46"/>
    <x v="9"/>
    <n v="1"/>
  </r>
  <r>
    <x v="2"/>
    <x v="4"/>
    <n v="1"/>
    <n v="50"/>
    <n v="6"/>
    <n v="208"/>
    <n v="37.4"/>
    <n v="3"/>
    <n v="211"/>
    <x v="12"/>
    <x v="3"/>
    <n v="1"/>
  </r>
  <r>
    <x v="14"/>
    <x v="7"/>
    <n v="1"/>
    <n v="31.3"/>
    <n v="10"/>
    <n v="68"/>
    <n v="10.1"/>
    <n v="2"/>
    <n v="70"/>
    <x v="28"/>
    <x v="9"/>
    <n v="1"/>
  </r>
  <r>
    <x v="2"/>
    <x v="2"/>
    <n v="1"/>
    <n v="48.5"/>
    <n v="10"/>
    <n v="211"/>
    <n v="46.1"/>
    <n v="5"/>
    <n v="212"/>
    <x v="24"/>
    <x v="2"/>
    <n v="1"/>
  </r>
  <r>
    <x v="2"/>
    <x v="14"/>
    <n v="1"/>
    <n v="50"/>
    <n v="7"/>
    <n v="253"/>
    <n v="47.4"/>
    <n v="6"/>
    <n v="254"/>
    <x v="18"/>
    <x v="14"/>
    <n v="1"/>
  </r>
  <r>
    <x v="3"/>
    <x v="11"/>
    <n v="1"/>
    <n v="50"/>
    <n v="6"/>
    <n v="317"/>
    <n v="47"/>
    <n v="10"/>
    <n v="240"/>
    <x v="18"/>
    <x v="3"/>
    <n v="1"/>
  </r>
  <r>
    <x v="3"/>
    <x v="2"/>
    <n v="1"/>
    <n v="50"/>
    <n v="9"/>
    <n v="161"/>
    <n v="48.3"/>
    <n v="4"/>
    <n v="165"/>
    <x v="22"/>
    <x v="2"/>
    <n v="1"/>
  </r>
  <r>
    <x v="11"/>
    <x v="14"/>
    <n v="1"/>
    <n v="37.5"/>
    <n v="10"/>
    <n v="89"/>
    <n v="17.5"/>
    <n v="2"/>
    <n v="95"/>
    <x v="5"/>
    <x v="14"/>
    <n v="1"/>
  </r>
  <r>
    <x v="12"/>
    <x v="6"/>
    <n v="1"/>
    <n v="50"/>
    <n v="6"/>
    <n v="305"/>
    <n v="47.2"/>
    <n v="2"/>
    <n v="308"/>
    <x v="26"/>
    <x v="7"/>
    <n v="1"/>
  </r>
  <r>
    <x v="2"/>
    <x v="7"/>
    <n v="1"/>
    <n v="50"/>
    <n v="8"/>
    <n v="273"/>
    <n v="49"/>
    <n v="3"/>
    <n v="274"/>
    <x v="5"/>
    <x v="9"/>
    <n v="1"/>
  </r>
  <r>
    <x v="4"/>
    <x v="0"/>
    <n v="1"/>
    <n v="50"/>
    <n v="9"/>
    <n v="235"/>
    <n v="42.4"/>
    <n v="10"/>
    <n v="139"/>
    <x v="42"/>
    <x v="8"/>
    <n v="1"/>
  </r>
  <r>
    <x v="3"/>
    <x v="10"/>
    <n v="1"/>
    <n v="50"/>
    <n v="9"/>
    <n v="260"/>
    <n v="49.5"/>
    <n v="10"/>
    <n v="231"/>
    <x v="21"/>
    <x v="3"/>
    <n v="1"/>
  </r>
  <r>
    <x v="5"/>
    <x v="10"/>
    <n v="1"/>
    <n v="50"/>
    <n v="8"/>
    <n v="196"/>
    <n v="48.3"/>
    <n v="10"/>
    <n v="188"/>
    <x v="36"/>
    <x v="2"/>
    <n v="1"/>
  </r>
  <r>
    <x v="6"/>
    <x v="2"/>
    <n v="1"/>
    <n v="40.5"/>
    <n v="10"/>
    <n v="153"/>
    <n v="28.2"/>
    <n v="1"/>
    <n v="156"/>
    <x v="1"/>
    <x v="2"/>
    <n v="1"/>
  </r>
  <r>
    <x v="2"/>
    <x v="3"/>
    <n v="1"/>
    <n v="50"/>
    <n v="7"/>
    <n v="300"/>
    <n v="40"/>
    <n v="10"/>
    <n v="210"/>
    <x v="0"/>
    <x v="12"/>
    <n v="1"/>
  </r>
  <r>
    <x v="5"/>
    <x v="10"/>
    <n v="1"/>
    <n v="50"/>
    <n v="4"/>
    <n v="222"/>
    <n v="44.3"/>
    <n v="4"/>
    <n v="223"/>
    <x v="16"/>
    <x v="5"/>
    <n v="1"/>
  </r>
  <r>
    <x v="4"/>
    <x v="5"/>
    <n v="1"/>
    <n v="50"/>
    <n v="5"/>
    <n v="247"/>
    <n v="49.2"/>
    <n v="6"/>
    <n v="251"/>
    <x v="22"/>
    <x v="0"/>
    <n v="1"/>
  </r>
  <r>
    <x v="2"/>
    <x v="3"/>
    <n v="1"/>
    <n v="50"/>
    <n v="8"/>
    <n v="183"/>
    <n v="40.5"/>
    <n v="3"/>
    <n v="184"/>
    <x v="33"/>
    <x v="4"/>
    <n v="1"/>
  </r>
  <r>
    <x v="3"/>
    <x v="5"/>
    <n v="1"/>
    <n v="29"/>
    <n v="3"/>
    <n v="119"/>
    <n v="24.4"/>
    <n v="10"/>
    <n v="96"/>
    <x v="5"/>
    <x v="3"/>
    <n v="1"/>
  </r>
  <r>
    <x v="3"/>
    <x v="9"/>
    <n v="1"/>
    <n v="44"/>
    <n v="5"/>
    <n v="235"/>
    <n v="40.1"/>
    <n v="4"/>
    <n v="236"/>
    <x v="34"/>
    <x v="8"/>
    <n v="1"/>
  </r>
  <r>
    <x v="8"/>
    <x v="5"/>
    <n v="1"/>
    <n v="50"/>
    <n v="7"/>
    <n v="251"/>
    <n v="24"/>
    <n v="5"/>
    <n v="95"/>
    <x v="12"/>
    <x v="7"/>
    <n v="1"/>
  </r>
  <r>
    <x v="14"/>
    <x v="3"/>
    <n v="1"/>
    <n v="33.200000000000003"/>
    <n v="10"/>
    <n v="101"/>
    <n v="14.4"/>
    <n v="2"/>
    <n v="102"/>
    <x v="29"/>
    <x v="4"/>
    <n v="1"/>
  </r>
  <r>
    <x v="7"/>
    <x v="12"/>
    <n v="1"/>
    <n v="50"/>
    <n v="7"/>
    <n v="222"/>
    <n v="49.3"/>
    <n v="10"/>
    <n v="199"/>
    <x v="1"/>
    <x v="6"/>
    <n v="1"/>
  </r>
  <r>
    <x v="8"/>
    <x v="9"/>
    <n v="1"/>
    <n v="50"/>
    <n v="8"/>
    <n v="210"/>
    <n v="47"/>
    <n v="6"/>
    <n v="211"/>
    <x v="28"/>
    <x v="8"/>
    <n v="1"/>
  </r>
  <r>
    <x v="4"/>
    <x v="0"/>
    <n v="1"/>
    <n v="60"/>
    <n v="7"/>
    <n v="272"/>
    <n v="59.5"/>
    <n v="10"/>
    <n v="240"/>
    <x v="38"/>
    <x v="8"/>
    <n v="1"/>
  </r>
  <r>
    <x v="4"/>
    <x v="5"/>
    <n v="1"/>
    <n v="50"/>
    <n v="8"/>
    <n v="243"/>
    <n v="44.5"/>
    <n v="10"/>
    <n v="205"/>
    <x v="35"/>
    <x v="8"/>
    <n v="1"/>
  </r>
  <r>
    <x v="3"/>
    <x v="6"/>
    <n v="1"/>
    <n v="50"/>
    <n v="6"/>
    <n v="324"/>
    <n v="39"/>
    <n v="8"/>
    <n v="242"/>
    <x v="1"/>
    <x v="3"/>
    <n v="1"/>
  </r>
  <r>
    <x v="8"/>
    <x v="2"/>
    <n v="1"/>
    <n v="50"/>
    <n v="6"/>
    <n v="339"/>
    <n v="45"/>
    <n v="10"/>
    <n v="267"/>
    <x v="26"/>
    <x v="7"/>
    <n v="1"/>
  </r>
  <r>
    <x v="6"/>
    <x v="2"/>
    <n v="1"/>
    <n v="50"/>
    <n v="9"/>
    <n v="218"/>
    <n v="48.1"/>
    <n v="10"/>
    <n v="195"/>
    <x v="5"/>
    <x v="5"/>
    <n v="1"/>
  </r>
  <r>
    <x v="10"/>
    <x v="10"/>
    <n v="1"/>
    <n v="50"/>
    <n v="7"/>
    <n v="215"/>
    <n v="40.4"/>
    <n v="2"/>
    <n v="219"/>
    <x v="24"/>
    <x v="5"/>
    <n v="1"/>
  </r>
  <r>
    <x v="3"/>
    <x v="3"/>
    <n v="1"/>
    <n v="44.5"/>
    <n v="10"/>
    <n v="122"/>
    <n v="28.4"/>
    <n v="4"/>
    <n v="125"/>
    <x v="2"/>
    <x v="4"/>
    <n v="1"/>
  </r>
  <r>
    <x v="0"/>
    <x v="3"/>
    <n v="1"/>
    <n v="37.5"/>
    <n v="10"/>
    <n v="138"/>
    <n v="36.299999999999997"/>
    <n v="9"/>
    <n v="139"/>
    <x v="5"/>
    <x v="4"/>
    <n v="1"/>
  </r>
  <r>
    <x v="4"/>
    <x v="4"/>
    <n v="1"/>
    <n v="49.2"/>
    <n v="10"/>
    <n v="250"/>
    <n v="46.4"/>
    <n v="10"/>
    <n v="226"/>
    <x v="4"/>
    <x v="8"/>
    <n v="1"/>
  </r>
  <r>
    <x v="0"/>
    <x v="3"/>
    <n v="1"/>
    <n v="49.3"/>
    <n v="10"/>
    <n v="276"/>
    <n v="48.1"/>
    <n v="6"/>
    <n v="280"/>
    <x v="18"/>
    <x v="4"/>
    <n v="1"/>
  </r>
  <r>
    <x v="9"/>
    <x v="0"/>
    <n v="1"/>
    <n v="50"/>
    <n v="6"/>
    <n v="372"/>
    <n v="50"/>
    <n v="8"/>
    <n v="231"/>
    <x v="8"/>
    <x v="4"/>
    <n v="1"/>
  </r>
  <r>
    <x v="5"/>
    <x v="4"/>
    <n v="1"/>
    <n v="50"/>
    <n v="6"/>
    <n v="249"/>
    <n v="50"/>
    <n v="7"/>
    <n v="222"/>
    <x v="13"/>
    <x v="2"/>
    <n v="1"/>
  </r>
  <r>
    <x v="13"/>
    <x v="8"/>
    <n v="1"/>
    <n v="50"/>
    <n v="9"/>
    <n v="213"/>
    <n v="35.1"/>
    <n v="10"/>
    <n v="144"/>
    <x v="1"/>
    <x v="13"/>
    <n v="1"/>
  </r>
  <r>
    <x v="5"/>
    <x v="9"/>
    <n v="1"/>
    <n v="50"/>
    <n v="9"/>
    <n v="241"/>
    <n v="49.5"/>
    <n v="10"/>
    <n v="235"/>
    <x v="11"/>
    <x v="2"/>
    <n v="1"/>
  </r>
  <r>
    <x v="17"/>
    <x v="10"/>
    <n v="1"/>
    <n v="37.1"/>
    <n v="10"/>
    <n v="116"/>
    <n v="23.4"/>
    <n v="2"/>
    <n v="120"/>
    <x v="6"/>
    <x v="5"/>
    <n v="1"/>
  </r>
  <r>
    <x v="3"/>
    <x v="7"/>
    <n v="1"/>
    <n v="50"/>
    <n v="5"/>
    <n v="309"/>
    <n v="20"/>
    <n v="2"/>
    <n v="141"/>
    <x v="20"/>
    <x v="3"/>
    <n v="1"/>
  </r>
  <r>
    <x v="0"/>
    <x v="9"/>
    <n v="1"/>
    <n v="50"/>
    <n v="9"/>
    <n v="189"/>
    <n v="44"/>
    <n v="3"/>
    <n v="190"/>
    <x v="22"/>
    <x v="8"/>
    <n v="1"/>
  </r>
  <r>
    <x v="4"/>
    <x v="2"/>
    <n v="1"/>
    <n v="50"/>
    <n v="6"/>
    <n v="288"/>
    <n v="47.4"/>
    <n v="10"/>
    <n v="252"/>
    <x v="25"/>
    <x v="8"/>
    <n v="1"/>
  </r>
  <r>
    <x v="18"/>
    <x v="4"/>
    <n v="1"/>
    <n v="31.3"/>
    <n v="10"/>
    <n v="102"/>
    <n v="18.5"/>
    <n v="1"/>
    <n v="104"/>
    <x v="18"/>
    <x v="3"/>
    <n v="1"/>
  </r>
  <r>
    <x v="15"/>
    <x v="12"/>
    <n v="1"/>
    <n v="50"/>
    <n v="8"/>
    <n v="295"/>
    <n v="40"/>
    <n v="10"/>
    <n v="206"/>
    <x v="4"/>
    <x v="14"/>
    <n v="1"/>
  </r>
  <r>
    <x v="3"/>
    <x v="2"/>
    <n v="1"/>
    <n v="45"/>
    <n v="6"/>
    <n v="223"/>
    <n v="45"/>
    <n v="8"/>
    <n v="185"/>
    <x v="41"/>
    <x v="3"/>
    <n v="1"/>
  </r>
  <r>
    <x v="0"/>
    <x v="9"/>
    <n v="1"/>
    <n v="50"/>
    <n v="10"/>
    <n v="221"/>
    <n v="48.1"/>
    <n v="10"/>
    <n v="208"/>
    <x v="29"/>
    <x v="0"/>
    <n v="1"/>
  </r>
  <r>
    <x v="0"/>
    <x v="10"/>
    <n v="1"/>
    <n v="26.2"/>
    <n v="10"/>
    <n v="103"/>
    <n v="20.2"/>
    <n v="1"/>
    <n v="105"/>
    <x v="26"/>
    <x v="5"/>
    <n v="1"/>
  </r>
  <r>
    <x v="5"/>
    <x v="0"/>
    <n v="1"/>
    <n v="50"/>
    <n v="7"/>
    <n v="272"/>
    <n v="40.1"/>
    <n v="10"/>
    <n v="124"/>
    <x v="0"/>
    <x v="2"/>
    <n v="1"/>
  </r>
  <r>
    <x v="6"/>
    <x v="4"/>
    <n v="1"/>
    <n v="50"/>
    <n v="6"/>
    <n v="250"/>
    <n v="47.4"/>
    <n v="10"/>
    <n v="211"/>
    <x v="16"/>
    <x v="5"/>
    <n v="1"/>
  </r>
  <r>
    <x v="10"/>
    <x v="15"/>
    <n v="1"/>
    <n v="50"/>
    <n v="4"/>
    <n v="357"/>
    <n v="50"/>
    <n v="6"/>
    <n v="297"/>
    <x v="6"/>
    <x v="9"/>
    <n v="1"/>
  </r>
  <r>
    <x v="4"/>
    <x v="7"/>
    <n v="1"/>
    <n v="50"/>
    <n v="7"/>
    <n v="209"/>
    <n v="47.4"/>
    <n v="1"/>
    <n v="211"/>
    <x v="34"/>
    <x v="9"/>
    <n v="1"/>
  </r>
  <r>
    <x v="3"/>
    <x v="2"/>
    <n v="1"/>
    <n v="50"/>
    <n v="10"/>
    <n v="184"/>
    <n v="49.3"/>
    <n v="4"/>
    <n v="185"/>
    <x v="22"/>
    <x v="2"/>
    <n v="1"/>
  </r>
  <r>
    <x v="5"/>
    <x v="9"/>
    <n v="1"/>
    <n v="50"/>
    <n v="9"/>
    <n v="144"/>
    <n v="24.3"/>
    <n v="5"/>
    <n v="145"/>
    <x v="33"/>
    <x v="8"/>
    <n v="1"/>
  </r>
  <r>
    <x v="0"/>
    <x v="7"/>
    <n v="1"/>
    <n v="48.3"/>
    <n v="10"/>
    <n v="208"/>
    <n v="37.5"/>
    <n v="4"/>
    <n v="209"/>
    <x v="5"/>
    <x v="9"/>
    <n v="1"/>
  </r>
  <r>
    <x v="3"/>
    <x v="2"/>
    <n v="1"/>
    <n v="50"/>
    <n v="10"/>
    <n v="195"/>
    <n v="50"/>
    <n v="9"/>
    <n v="193"/>
    <x v="32"/>
    <x v="3"/>
    <n v="1"/>
  </r>
  <r>
    <x v="4"/>
    <x v="3"/>
    <n v="1"/>
    <n v="50"/>
    <n v="6"/>
    <n v="348"/>
    <n v="25.5"/>
    <n v="10"/>
    <n v="133"/>
    <x v="1"/>
    <x v="8"/>
    <n v="1"/>
  </r>
  <r>
    <x v="4"/>
    <x v="5"/>
    <n v="1"/>
    <n v="50"/>
    <n v="7"/>
    <n v="249"/>
    <n v="44.2"/>
    <n v="10"/>
    <n v="168"/>
    <x v="35"/>
    <x v="8"/>
    <n v="1"/>
  </r>
  <r>
    <x v="3"/>
    <x v="10"/>
    <n v="1"/>
    <n v="48.5"/>
    <n v="10"/>
    <n v="195"/>
    <n v="49"/>
    <n v="8"/>
    <n v="196"/>
    <x v="33"/>
    <x v="5"/>
    <n v="1"/>
  </r>
  <r>
    <x v="4"/>
    <x v="4"/>
    <n v="1"/>
    <n v="50"/>
    <n v="5"/>
    <n v="288"/>
    <n v="50"/>
    <n v="9"/>
    <n v="254"/>
    <x v="17"/>
    <x v="8"/>
    <n v="1"/>
  </r>
  <r>
    <x v="6"/>
    <x v="6"/>
    <n v="1"/>
    <n v="60"/>
    <n v="8"/>
    <n v="193"/>
    <n v="50.4"/>
    <n v="2"/>
    <n v="199"/>
    <x v="38"/>
    <x v="7"/>
    <n v="1"/>
  </r>
  <r>
    <x v="2"/>
    <x v="5"/>
    <n v="1"/>
    <n v="41.3"/>
    <n v="10"/>
    <n v="154"/>
    <n v="24.3"/>
    <n v="2"/>
    <n v="155"/>
    <x v="25"/>
    <x v="0"/>
    <n v="1"/>
  </r>
  <r>
    <x v="11"/>
    <x v="4"/>
    <n v="1"/>
    <n v="50"/>
    <n v="9"/>
    <n v="208"/>
    <n v="42.3"/>
    <n v="2"/>
    <n v="209"/>
    <x v="33"/>
    <x v="3"/>
    <n v="1"/>
  </r>
  <r>
    <x v="8"/>
    <x v="9"/>
    <n v="1"/>
    <n v="42"/>
    <n v="10"/>
    <n v="155"/>
    <n v="38.4"/>
    <n v="6"/>
    <n v="156"/>
    <x v="1"/>
    <x v="8"/>
    <n v="1"/>
  </r>
  <r>
    <x v="3"/>
    <x v="10"/>
    <n v="1"/>
    <n v="50"/>
    <n v="10"/>
    <n v="208"/>
    <n v="44.2"/>
    <n v="10"/>
    <n v="188"/>
    <x v="24"/>
    <x v="3"/>
    <n v="1"/>
  </r>
  <r>
    <x v="2"/>
    <x v="1"/>
    <n v="1"/>
    <n v="50"/>
    <n v="9"/>
    <n v="298"/>
    <n v="42.1"/>
    <n v="10"/>
    <n v="123"/>
    <x v="21"/>
    <x v="12"/>
    <n v="1"/>
  </r>
  <r>
    <x v="10"/>
    <x v="6"/>
    <n v="1"/>
    <n v="50"/>
    <n v="9"/>
    <n v="250"/>
    <n v="36.4"/>
    <n v="5"/>
    <n v="201"/>
    <x v="16"/>
    <x v="9"/>
    <n v="1"/>
  </r>
  <r>
    <x v="5"/>
    <x v="3"/>
    <n v="1"/>
    <n v="48.3"/>
    <n v="10"/>
    <n v="241"/>
    <n v="49.1"/>
    <n v="6"/>
    <n v="244"/>
    <x v="36"/>
    <x v="4"/>
    <n v="1"/>
  </r>
  <r>
    <x v="0"/>
    <x v="9"/>
    <n v="1"/>
    <n v="50"/>
    <n v="8"/>
    <n v="218"/>
    <n v="48.3"/>
    <n v="5"/>
    <n v="219"/>
    <x v="20"/>
    <x v="8"/>
    <n v="1"/>
  </r>
  <r>
    <x v="10"/>
    <x v="11"/>
    <n v="1"/>
    <n v="50"/>
    <n v="9"/>
    <n v="244"/>
    <n v="8.1"/>
    <n v="2"/>
    <n v="32"/>
    <x v="2"/>
    <x v="9"/>
    <n v="1"/>
  </r>
  <r>
    <x v="10"/>
    <x v="5"/>
    <n v="1"/>
    <n v="50"/>
    <n v="7"/>
    <n v="333"/>
    <n v="49.3"/>
    <n v="10"/>
    <n v="329"/>
    <x v="14"/>
    <x v="9"/>
    <n v="1"/>
  </r>
  <r>
    <x v="14"/>
    <x v="16"/>
    <n v="1"/>
    <n v="47.2"/>
    <n v="10"/>
    <n v="117"/>
    <n v="34.200000000000003"/>
    <n v="5"/>
    <n v="120"/>
    <x v="3"/>
    <x v="6"/>
    <n v="1"/>
  </r>
  <r>
    <x v="10"/>
    <x v="2"/>
    <n v="1"/>
    <n v="35.5"/>
    <n v="10"/>
    <n v="175"/>
    <n v="34"/>
    <n v="4"/>
    <n v="176"/>
    <x v="29"/>
    <x v="2"/>
    <n v="1"/>
  </r>
  <r>
    <x v="4"/>
    <x v="6"/>
    <n v="1"/>
    <n v="48"/>
    <n v="6"/>
    <n v="235"/>
    <n v="48"/>
    <n v="8"/>
    <n v="213"/>
    <x v="35"/>
    <x v="8"/>
    <n v="1"/>
  </r>
  <r>
    <x v="5"/>
    <x v="9"/>
    <n v="1"/>
    <n v="50"/>
    <n v="6"/>
    <n v="280"/>
    <n v="47.1"/>
    <n v="8"/>
    <n v="275"/>
    <x v="23"/>
    <x v="2"/>
    <n v="1"/>
  </r>
  <r>
    <x v="9"/>
    <x v="20"/>
    <n v="1"/>
    <n v="50"/>
    <n v="8"/>
    <n v="307"/>
    <n v="50"/>
    <n v="7"/>
    <n v="188"/>
    <x v="13"/>
    <x v="4"/>
    <n v="1"/>
  </r>
  <r>
    <x v="14"/>
    <x v="16"/>
    <n v="1"/>
    <n v="50"/>
    <n v="7"/>
    <n v="232"/>
    <n v="37.4"/>
    <n v="3"/>
    <n v="233"/>
    <x v="4"/>
    <x v="6"/>
    <n v="1"/>
  </r>
  <r>
    <x v="0"/>
    <x v="9"/>
    <n v="1"/>
    <n v="50"/>
    <n v="9"/>
    <n v="255"/>
    <n v="49.4"/>
    <n v="5"/>
    <n v="257"/>
    <x v="14"/>
    <x v="8"/>
    <n v="1"/>
  </r>
  <r>
    <x v="4"/>
    <x v="6"/>
    <n v="1"/>
    <n v="49.2"/>
    <n v="10"/>
    <n v="269"/>
    <n v="49"/>
    <n v="4"/>
    <n v="270"/>
    <x v="24"/>
    <x v="7"/>
    <n v="1"/>
  </r>
  <r>
    <x v="12"/>
    <x v="0"/>
    <n v="1"/>
    <n v="50"/>
    <n v="9"/>
    <n v="241"/>
    <n v="43.2"/>
    <n v="10"/>
    <n v="183"/>
    <x v="18"/>
    <x v="11"/>
    <n v="1"/>
  </r>
  <r>
    <x v="4"/>
    <x v="6"/>
    <n v="1"/>
    <n v="50"/>
    <n v="7"/>
    <n v="221"/>
    <n v="45.5"/>
    <n v="10"/>
    <n v="153"/>
    <x v="41"/>
    <x v="8"/>
    <n v="1"/>
  </r>
  <r>
    <x v="11"/>
    <x v="1"/>
    <n v="1"/>
    <n v="50"/>
    <n v="9"/>
    <n v="237"/>
    <n v="38.200000000000003"/>
    <n v="10"/>
    <n v="129"/>
    <x v="20"/>
    <x v="10"/>
    <n v="1"/>
  </r>
  <r>
    <x v="7"/>
    <x v="10"/>
    <n v="1"/>
    <n v="50"/>
    <n v="10"/>
    <n v="237"/>
    <n v="46.1"/>
    <n v="3"/>
    <n v="241"/>
    <x v="18"/>
    <x v="5"/>
    <n v="1"/>
  </r>
  <r>
    <x v="9"/>
    <x v="4"/>
    <n v="1"/>
    <n v="50"/>
    <n v="9"/>
    <n v="179"/>
    <n v="44"/>
    <n v="3"/>
    <n v="181"/>
    <x v="28"/>
    <x v="3"/>
    <n v="1"/>
  </r>
  <r>
    <x v="10"/>
    <x v="6"/>
    <n v="1"/>
    <n v="50"/>
    <n v="5"/>
    <n v="265"/>
    <n v="50"/>
    <n v="8"/>
    <n v="239"/>
    <x v="39"/>
    <x v="9"/>
    <n v="1"/>
  </r>
  <r>
    <x v="9"/>
    <x v="2"/>
    <n v="1"/>
    <n v="47"/>
    <n v="10"/>
    <n v="206"/>
    <n v="43.2"/>
    <n v="5"/>
    <n v="208"/>
    <x v="8"/>
    <x v="2"/>
    <n v="1"/>
  </r>
  <r>
    <x v="5"/>
    <x v="10"/>
    <n v="1"/>
    <n v="50"/>
    <n v="6"/>
    <n v="241"/>
    <n v="50"/>
    <n v="9"/>
    <n v="223"/>
    <x v="33"/>
    <x v="2"/>
    <n v="1"/>
  </r>
  <r>
    <x v="0"/>
    <x v="10"/>
    <n v="1"/>
    <n v="39.200000000000003"/>
    <n v="10"/>
    <n v="145"/>
    <n v="32.5"/>
    <n v="2"/>
    <n v="147"/>
    <x v="30"/>
    <x v="5"/>
    <n v="1"/>
  </r>
  <r>
    <x v="5"/>
    <x v="5"/>
    <n v="1"/>
    <n v="50"/>
    <n v="5"/>
    <n v="331"/>
    <n v="24"/>
    <n v="5"/>
    <n v="121"/>
    <x v="17"/>
    <x v="2"/>
    <n v="1"/>
  </r>
  <r>
    <x v="2"/>
    <x v="10"/>
    <n v="1"/>
    <n v="39.4"/>
    <n v="7"/>
    <n v="151"/>
    <n v="34.1"/>
    <n v="3"/>
    <n v="164"/>
    <x v="21"/>
    <x v="5"/>
    <n v="1"/>
  </r>
  <r>
    <x v="10"/>
    <x v="10"/>
    <n v="1"/>
    <n v="50"/>
    <n v="9"/>
    <n v="289"/>
    <n v="50"/>
    <n v="9"/>
    <n v="259"/>
    <x v="11"/>
    <x v="9"/>
    <n v="1"/>
  </r>
  <r>
    <x v="4"/>
    <x v="2"/>
    <n v="1"/>
    <n v="50"/>
    <n v="6"/>
    <n v="344"/>
    <n v="50"/>
    <n v="6"/>
    <n v="287"/>
    <x v="20"/>
    <x v="8"/>
    <n v="1"/>
  </r>
  <r>
    <x v="9"/>
    <x v="10"/>
    <n v="1"/>
    <n v="50"/>
    <n v="8"/>
    <n v="235"/>
    <n v="47"/>
    <n v="4"/>
    <n v="236"/>
    <x v="12"/>
    <x v="5"/>
    <n v="1"/>
  </r>
  <r>
    <x v="10"/>
    <x v="1"/>
    <n v="1"/>
    <n v="50"/>
    <n v="4"/>
    <n v="303"/>
    <n v="47.2"/>
    <n v="10"/>
    <n v="254"/>
    <x v="29"/>
    <x v="9"/>
    <n v="1"/>
  </r>
  <r>
    <x v="6"/>
    <x v="4"/>
    <n v="1"/>
    <n v="50"/>
    <n v="3"/>
    <n v="315"/>
    <n v="48.2"/>
    <n v="10"/>
    <n v="290"/>
    <x v="29"/>
    <x v="5"/>
    <n v="1"/>
  </r>
  <r>
    <x v="12"/>
    <x v="16"/>
    <n v="1"/>
    <n v="49.2"/>
    <n v="10"/>
    <n v="205"/>
    <n v="45"/>
    <n v="10"/>
    <n v="178"/>
    <x v="21"/>
    <x v="11"/>
    <n v="1"/>
  </r>
  <r>
    <x v="1"/>
    <x v="10"/>
    <n v="1"/>
    <n v="50"/>
    <n v="10"/>
    <n v="136"/>
    <n v="16.2"/>
    <n v="1"/>
    <n v="142"/>
    <x v="36"/>
    <x v="5"/>
    <n v="1"/>
  </r>
  <r>
    <x v="9"/>
    <x v="2"/>
    <n v="1"/>
    <n v="50"/>
    <n v="7"/>
    <n v="249"/>
    <n v="47"/>
    <n v="10"/>
    <n v="203"/>
    <x v="14"/>
    <x v="4"/>
    <n v="1"/>
  </r>
  <r>
    <x v="8"/>
    <x v="9"/>
    <n v="1"/>
    <n v="50"/>
    <n v="8"/>
    <n v="225"/>
    <n v="48"/>
    <n v="10"/>
    <n v="188"/>
    <x v="14"/>
    <x v="7"/>
    <n v="1"/>
  </r>
  <r>
    <x v="6"/>
    <x v="2"/>
    <n v="1"/>
    <n v="50"/>
    <n v="6"/>
    <n v="242"/>
    <n v="44.2"/>
    <n v="5"/>
    <n v="243"/>
    <x v="13"/>
    <x v="2"/>
    <n v="1"/>
  </r>
  <r>
    <x v="4"/>
    <x v="2"/>
    <n v="1"/>
    <n v="50"/>
    <n v="5"/>
    <n v="329"/>
    <n v="44.3"/>
    <n v="9"/>
    <n v="256"/>
    <x v="23"/>
    <x v="8"/>
    <n v="1"/>
  </r>
  <r>
    <x v="6"/>
    <x v="3"/>
    <n v="1"/>
    <n v="47"/>
    <n v="7"/>
    <n v="170"/>
    <n v="40.5"/>
    <n v="3"/>
    <n v="171"/>
    <x v="39"/>
    <x v="4"/>
    <n v="1"/>
  </r>
  <r>
    <x v="9"/>
    <x v="9"/>
    <n v="1"/>
    <n v="50"/>
    <n v="9"/>
    <n v="200"/>
    <n v="45.2"/>
    <n v="4"/>
    <n v="206"/>
    <x v="4"/>
    <x v="8"/>
    <n v="1"/>
  </r>
  <r>
    <x v="2"/>
    <x v="16"/>
    <n v="1"/>
    <n v="49.2"/>
    <n v="10"/>
    <n v="187"/>
    <n v="46.5"/>
    <n v="8"/>
    <n v="189"/>
    <x v="18"/>
    <x v="6"/>
    <n v="1"/>
  </r>
  <r>
    <x v="6"/>
    <x v="5"/>
    <n v="1"/>
    <n v="50"/>
    <n v="4"/>
    <n v="284"/>
    <n v="49.4"/>
    <n v="8"/>
    <n v="287"/>
    <x v="5"/>
    <x v="0"/>
    <n v="1"/>
  </r>
  <r>
    <x v="6"/>
    <x v="11"/>
    <n v="1"/>
    <n v="50"/>
    <n v="9"/>
    <n v="236"/>
    <n v="50"/>
    <n v="8"/>
    <n v="234"/>
    <x v="8"/>
    <x v="5"/>
    <n v="1"/>
  </r>
  <r>
    <x v="10"/>
    <x v="6"/>
    <n v="1"/>
    <n v="50"/>
    <n v="7"/>
    <n v="197"/>
    <n v="45.5"/>
    <n v="6"/>
    <n v="198"/>
    <x v="24"/>
    <x v="7"/>
    <n v="1"/>
  </r>
  <r>
    <x v="6"/>
    <x v="3"/>
    <n v="1"/>
    <n v="50"/>
    <n v="5"/>
    <n v="278"/>
    <n v="45.4"/>
    <n v="10"/>
    <n v="212"/>
    <x v="36"/>
    <x v="5"/>
    <n v="1"/>
  </r>
  <r>
    <x v="5"/>
    <x v="10"/>
    <n v="1"/>
    <n v="50"/>
    <n v="5"/>
    <n v="343"/>
    <n v="48.1"/>
    <n v="10"/>
    <n v="309"/>
    <x v="5"/>
    <x v="2"/>
    <n v="1"/>
  </r>
  <r>
    <x v="10"/>
    <x v="4"/>
    <n v="1"/>
    <n v="50"/>
    <n v="4"/>
    <n v="324"/>
    <n v="47.4"/>
    <n v="5"/>
    <n v="325"/>
    <x v="36"/>
    <x v="3"/>
    <n v="1"/>
  </r>
  <r>
    <x v="6"/>
    <x v="7"/>
    <n v="1"/>
    <n v="38"/>
    <n v="7"/>
    <n v="127"/>
    <n v="34.1"/>
    <n v="2"/>
    <n v="128"/>
    <x v="30"/>
    <x v="9"/>
    <n v="1"/>
  </r>
  <r>
    <x v="8"/>
    <x v="10"/>
    <n v="1"/>
    <n v="30"/>
    <n v="7"/>
    <n v="194"/>
    <n v="28.3"/>
    <n v="4"/>
    <n v="195"/>
    <x v="39"/>
    <x v="5"/>
    <n v="1"/>
  </r>
  <r>
    <x v="10"/>
    <x v="9"/>
    <n v="1"/>
    <n v="30"/>
    <n v="5"/>
    <n v="173"/>
    <n v="30"/>
    <n v="7"/>
    <n v="173"/>
    <x v="28"/>
    <x v="8"/>
    <n v="1"/>
  </r>
  <r>
    <x v="11"/>
    <x v="6"/>
    <n v="1"/>
    <n v="49.4"/>
    <n v="10"/>
    <n v="203"/>
    <n v="39"/>
    <n v="1"/>
    <n v="204"/>
    <x v="28"/>
    <x v="7"/>
    <n v="1"/>
  </r>
  <r>
    <x v="6"/>
    <x v="9"/>
    <n v="1"/>
    <n v="47.5"/>
    <n v="10"/>
    <n v="162"/>
    <n v="45.5"/>
    <n v="3"/>
    <n v="163"/>
    <x v="27"/>
    <x v="8"/>
    <n v="1"/>
  </r>
  <r>
    <x v="4"/>
    <x v="3"/>
    <n v="1"/>
    <n v="50"/>
    <n v="5"/>
    <n v="346"/>
    <n v="49.3"/>
    <n v="9"/>
    <n v="350"/>
    <x v="1"/>
    <x v="4"/>
    <n v="1"/>
  </r>
  <r>
    <x v="5"/>
    <x v="8"/>
    <n v="1"/>
    <n v="50"/>
    <n v="7"/>
    <n v="336"/>
    <n v="49.1"/>
    <n v="10"/>
    <n v="177"/>
    <x v="29"/>
    <x v="2"/>
    <n v="1"/>
  </r>
  <r>
    <x v="8"/>
    <x v="4"/>
    <n v="1"/>
    <n v="50"/>
    <n v="5"/>
    <n v="307"/>
    <n v="46.3"/>
    <n v="10"/>
    <n v="237"/>
    <x v="12"/>
    <x v="7"/>
    <n v="1"/>
  </r>
  <r>
    <x v="5"/>
    <x v="5"/>
    <n v="1"/>
    <n v="50"/>
    <n v="8"/>
    <n v="301"/>
    <n v="20.100000000000001"/>
    <n v="10"/>
    <n v="43"/>
    <x v="8"/>
    <x v="2"/>
    <n v="1"/>
  </r>
  <r>
    <x v="8"/>
    <x v="16"/>
    <n v="1"/>
    <n v="50"/>
    <n v="6"/>
    <n v="328"/>
    <n v="46.1"/>
    <n v="10"/>
    <n v="243"/>
    <x v="26"/>
    <x v="7"/>
    <n v="1"/>
  </r>
  <r>
    <x v="12"/>
    <x v="4"/>
    <n v="1"/>
    <n v="48"/>
    <n v="10"/>
    <n v="190"/>
    <n v="46.2"/>
    <n v="6"/>
    <n v="191"/>
    <x v="11"/>
    <x v="3"/>
    <n v="1"/>
  </r>
  <r>
    <x v="5"/>
    <x v="16"/>
    <n v="1"/>
    <n v="31"/>
    <n v="4"/>
    <n v="173"/>
    <n v="30.5"/>
    <n v="10"/>
    <n v="131"/>
    <x v="1"/>
    <x v="2"/>
    <n v="1"/>
  </r>
  <r>
    <x v="3"/>
    <x v="2"/>
    <n v="1"/>
    <n v="50"/>
    <n v="5"/>
    <n v="232"/>
    <n v="49.2"/>
    <n v="4"/>
    <n v="236"/>
    <x v="24"/>
    <x v="2"/>
    <n v="1"/>
  </r>
  <r>
    <x v="1"/>
    <x v="1"/>
    <n v="1"/>
    <n v="50"/>
    <n v="7"/>
    <n v="237"/>
    <n v="39"/>
    <n v="10"/>
    <n v="187"/>
    <x v="4"/>
    <x v="1"/>
    <n v="1"/>
  </r>
  <r>
    <x v="9"/>
    <x v="5"/>
    <n v="1"/>
    <n v="50"/>
    <n v="8"/>
    <n v="315"/>
    <n v="40.299999999999997"/>
    <n v="10"/>
    <n v="195"/>
    <x v="18"/>
    <x v="4"/>
    <n v="1"/>
  </r>
  <r>
    <x v="4"/>
    <x v="3"/>
    <n v="1"/>
    <n v="50"/>
    <n v="4"/>
    <n v="258"/>
    <n v="42.2"/>
    <n v="10"/>
    <n v="129"/>
    <x v="32"/>
    <x v="8"/>
    <n v="1"/>
  </r>
  <r>
    <x v="6"/>
    <x v="9"/>
    <n v="1"/>
    <n v="50"/>
    <n v="7"/>
    <n v="272"/>
    <n v="43"/>
    <n v="6"/>
    <n v="253"/>
    <x v="19"/>
    <x v="5"/>
    <n v="1"/>
  </r>
  <r>
    <x v="8"/>
    <x v="9"/>
    <n v="1"/>
    <n v="49.4"/>
    <n v="10"/>
    <n v="294"/>
    <n v="49.1"/>
    <n v="4"/>
    <n v="297"/>
    <x v="21"/>
    <x v="8"/>
    <n v="1"/>
  </r>
  <r>
    <x v="6"/>
    <x v="9"/>
    <n v="1"/>
    <n v="50"/>
    <n v="8"/>
    <n v="275"/>
    <n v="49.5"/>
    <n v="10"/>
    <n v="265"/>
    <x v="28"/>
    <x v="5"/>
    <n v="1"/>
  </r>
  <r>
    <x v="12"/>
    <x v="9"/>
    <n v="1"/>
    <n v="50"/>
    <n v="8"/>
    <n v="134"/>
    <n v="25.4"/>
    <n v="3"/>
    <n v="140"/>
    <x v="27"/>
    <x v="8"/>
    <n v="1"/>
  </r>
  <r>
    <x v="2"/>
    <x v="6"/>
    <n v="1"/>
    <n v="50"/>
    <n v="8"/>
    <n v="261"/>
    <n v="47.3"/>
    <n v="6"/>
    <n v="265"/>
    <x v="0"/>
    <x v="7"/>
    <n v="1"/>
  </r>
  <r>
    <x v="4"/>
    <x v="2"/>
    <n v="1"/>
    <n v="50"/>
    <n v="6"/>
    <n v="207"/>
    <n v="50"/>
    <n v="8"/>
    <n v="201"/>
    <x v="16"/>
    <x v="8"/>
    <n v="1"/>
  </r>
  <r>
    <x v="6"/>
    <x v="5"/>
    <n v="1"/>
    <n v="50"/>
    <n v="6"/>
    <n v="292"/>
    <n v="50"/>
    <n v="8"/>
    <n v="209"/>
    <x v="26"/>
    <x v="5"/>
    <n v="1"/>
  </r>
  <r>
    <x v="0"/>
    <x v="4"/>
    <n v="1"/>
    <n v="50"/>
    <n v="6"/>
    <n v="238"/>
    <n v="49.1"/>
    <n v="8"/>
    <n v="239"/>
    <x v="29"/>
    <x v="3"/>
    <n v="1"/>
  </r>
  <r>
    <x v="6"/>
    <x v="7"/>
    <n v="1"/>
    <n v="40"/>
    <n v="9"/>
    <n v="168"/>
    <n v="40"/>
    <n v="7"/>
    <n v="137"/>
    <x v="27"/>
    <x v="5"/>
    <n v="1"/>
  </r>
  <r>
    <x v="0"/>
    <x v="10"/>
    <n v="1"/>
    <n v="50"/>
    <n v="9"/>
    <n v="310"/>
    <n v="43.5"/>
    <n v="10"/>
    <n v="233"/>
    <x v="23"/>
    <x v="0"/>
    <n v="1"/>
  </r>
  <r>
    <x v="6"/>
    <x v="7"/>
    <n v="1"/>
    <n v="50"/>
    <n v="2"/>
    <n v="220"/>
    <n v="46.5"/>
    <n v="0"/>
    <n v="221"/>
    <x v="22"/>
    <x v="9"/>
    <n v="1"/>
  </r>
  <r>
    <x v="12"/>
    <x v="14"/>
    <n v="1"/>
    <n v="50"/>
    <n v="7"/>
    <n v="249"/>
    <n v="50"/>
    <n v="7"/>
    <n v="246"/>
    <x v="6"/>
    <x v="11"/>
    <n v="1"/>
  </r>
  <r>
    <x v="6"/>
    <x v="11"/>
    <n v="1"/>
    <n v="50"/>
    <n v="6"/>
    <n v="239"/>
    <n v="38.1"/>
    <n v="3"/>
    <n v="240"/>
    <x v="18"/>
    <x v="11"/>
    <n v="1"/>
  </r>
  <r>
    <x v="0"/>
    <x v="6"/>
    <n v="1"/>
    <n v="50"/>
    <n v="7"/>
    <n v="207"/>
    <n v="49.3"/>
    <n v="6"/>
    <n v="208"/>
    <x v="28"/>
    <x v="7"/>
    <n v="1"/>
  </r>
  <r>
    <x v="8"/>
    <x v="3"/>
    <n v="1"/>
    <n v="60"/>
    <n v="6"/>
    <n v="322"/>
    <n v="59"/>
    <n v="10"/>
    <n v="216"/>
    <x v="38"/>
    <x v="7"/>
    <n v="1"/>
  </r>
  <r>
    <x v="9"/>
    <x v="9"/>
    <n v="1"/>
    <n v="49.5"/>
    <n v="10"/>
    <n v="177"/>
    <n v="44.5"/>
    <n v="2"/>
    <n v="180"/>
    <x v="35"/>
    <x v="8"/>
    <n v="1"/>
  </r>
  <r>
    <x v="5"/>
    <x v="0"/>
    <n v="1"/>
    <n v="50"/>
    <n v="6"/>
    <n v="351"/>
    <n v="50"/>
    <n v="6"/>
    <n v="287"/>
    <x v="3"/>
    <x v="2"/>
    <n v="1"/>
  </r>
  <r>
    <x v="3"/>
    <x v="0"/>
    <n v="1"/>
    <n v="50"/>
    <n v="5"/>
    <n v="248"/>
    <n v="50"/>
    <n v="10"/>
    <n v="248"/>
    <x v="32"/>
    <x v="12"/>
    <n v="1"/>
  </r>
  <r>
    <x v="8"/>
    <x v="10"/>
    <n v="1"/>
    <n v="50"/>
    <n v="9"/>
    <n v="211"/>
    <n v="44.2"/>
    <n v="2"/>
    <n v="214"/>
    <x v="33"/>
    <x v="5"/>
    <n v="1"/>
  </r>
  <r>
    <x v="4"/>
    <x v="7"/>
    <n v="1"/>
    <n v="50"/>
    <n v="5"/>
    <n v="231"/>
    <n v="48"/>
    <n v="2"/>
    <n v="233"/>
    <x v="34"/>
    <x v="9"/>
    <n v="1"/>
  </r>
  <r>
    <x v="2"/>
    <x v="8"/>
    <n v="1"/>
    <n v="50"/>
    <n v="6"/>
    <n v="272"/>
    <n v="44"/>
    <n v="10"/>
    <n v="139"/>
    <x v="28"/>
    <x v="12"/>
    <n v="1"/>
  </r>
  <r>
    <x v="7"/>
    <x v="15"/>
    <n v="1"/>
    <n v="44"/>
    <n v="6"/>
    <n v="313"/>
    <n v="29.3"/>
    <n v="10"/>
    <n v="91"/>
    <x v="6"/>
    <x v="6"/>
    <n v="1"/>
  </r>
  <r>
    <x v="9"/>
    <x v="5"/>
    <n v="1"/>
    <n v="33"/>
    <n v="6"/>
    <n v="188"/>
    <n v="31.1"/>
    <n v="3"/>
    <n v="200"/>
    <x v="8"/>
    <x v="0"/>
    <n v="1"/>
  </r>
  <r>
    <x v="6"/>
    <x v="4"/>
    <n v="1"/>
    <n v="40"/>
    <n v="2"/>
    <n v="263"/>
    <n v="40"/>
    <n v="7"/>
    <n v="226"/>
    <x v="31"/>
    <x v="5"/>
    <n v="1"/>
  </r>
  <r>
    <x v="5"/>
    <x v="7"/>
    <n v="1"/>
    <n v="48"/>
    <n v="7"/>
    <n v="280"/>
    <n v="44.1"/>
    <n v="10"/>
    <n v="215"/>
    <x v="3"/>
    <x v="2"/>
    <n v="1"/>
  </r>
  <r>
    <x v="9"/>
    <x v="4"/>
    <n v="1"/>
    <n v="50"/>
    <n v="5"/>
    <n v="240"/>
    <n v="50"/>
    <n v="9"/>
    <n v="212"/>
    <x v="16"/>
    <x v="4"/>
    <n v="1"/>
  </r>
  <r>
    <x v="5"/>
    <x v="3"/>
    <n v="1"/>
    <n v="50"/>
    <n v="5"/>
    <n v="253"/>
    <n v="45.2"/>
    <n v="10"/>
    <n v="160"/>
    <x v="36"/>
    <x v="2"/>
    <n v="1"/>
  </r>
  <r>
    <x v="4"/>
    <x v="3"/>
    <n v="1"/>
    <n v="50"/>
    <n v="6"/>
    <n v="314"/>
    <n v="40.4"/>
    <n v="10"/>
    <n v="208"/>
    <x v="19"/>
    <x v="8"/>
    <n v="1"/>
  </r>
  <r>
    <x v="8"/>
    <x v="5"/>
    <n v="1"/>
    <n v="39"/>
    <n v="6"/>
    <n v="247"/>
    <n v="27.5"/>
    <n v="10"/>
    <n v="144"/>
    <x v="23"/>
    <x v="7"/>
    <n v="1"/>
  </r>
  <r>
    <x v="6"/>
    <x v="5"/>
    <n v="1"/>
    <n v="50"/>
    <n v="9"/>
    <n v="255"/>
    <n v="48.3"/>
    <n v="10"/>
    <n v="239"/>
    <x v="0"/>
    <x v="5"/>
    <n v="1"/>
  </r>
  <r>
    <x v="6"/>
    <x v="0"/>
    <n v="1"/>
    <n v="50"/>
    <n v="9"/>
    <n v="151"/>
    <n v="40.1"/>
    <n v="10"/>
    <n v="119"/>
    <x v="24"/>
    <x v="5"/>
    <n v="1"/>
  </r>
  <r>
    <x v="4"/>
    <x v="5"/>
    <n v="1"/>
    <n v="47.4"/>
    <n v="10"/>
    <n v="233"/>
    <n v="43.4"/>
    <n v="10"/>
    <n v="193"/>
    <x v="12"/>
    <x v="8"/>
    <n v="1"/>
  </r>
  <r>
    <x v="8"/>
    <x v="4"/>
    <n v="1"/>
    <n v="50"/>
    <n v="4"/>
    <n v="270"/>
    <n v="43.4"/>
    <n v="4"/>
    <n v="273"/>
    <x v="29"/>
    <x v="3"/>
    <n v="1"/>
  </r>
  <r>
    <x v="6"/>
    <x v="6"/>
    <n v="1"/>
    <n v="50"/>
    <n v="6"/>
    <n v="353"/>
    <n v="42"/>
    <n v="10"/>
    <n v="188"/>
    <x v="19"/>
    <x v="5"/>
    <n v="1"/>
  </r>
  <r>
    <x v="4"/>
    <x v="7"/>
    <n v="1"/>
    <n v="50"/>
    <n v="8"/>
    <n v="214"/>
    <n v="42.5"/>
    <n v="10"/>
    <n v="168"/>
    <x v="31"/>
    <x v="8"/>
    <n v="1"/>
  </r>
  <r>
    <x v="0"/>
    <x v="4"/>
    <n v="1"/>
    <n v="50"/>
    <n v="8"/>
    <n v="236"/>
    <n v="44.2"/>
    <n v="7"/>
    <n v="231"/>
    <x v="26"/>
    <x v="0"/>
    <n v="1"/>
  </r>
  <r>
    <x v="9"/>
    <x v="4"/>
    <n v="1"/>
    <n v="45"/>
    <n v="6"/>
    <n v="218"/>
    <n v="45"/>
    <n v="9"/>
    <n v="140"/>
    <x v="9"/>
    <x v="4"/>
    <n v="1"/>
  </r>
  <r>
    <x v="9"/>
    <x v="4"/>
    <n v="1"/>
    <n v="50"/>
    <n v="9"/>
    <n v="230"/>
    <n v="46"/>
    <n v="4"/>
    <n v="232"/>
    <x v="26"/>
    <x v="3"/>
    <n v="1"/>
  </r>
  <r>
    <x v="12"/>
    <x v="4"/>
    <n v="1"/>
    <n v="50"/>
    <n v="6"/>
    <n v="296"/>
    <n v="47.3"/>
    <n v="4"/>
    <n v="297"/>
    <x v="3"/>
    <x v="3"/>
    <n v="1"/>
  </r>
  <r>
    <x v="6"/>
    <x v="3"/>
    <n v="1"/>
    <n v="47.3"/>
    <n v="10"/>
    <n v="290"/>
    <n v="42.4"/>
    <n v="7"/>
    <n v="265"/>
    <x v="25"/>
    <x v="5"/>
    <n v="1"/>
  </r>
  <r>
    <x v="2"/>
    <x v="10"/>
    <n v="1"/>
    <n v="50"/>
    <n v="9"/>
    <n v="237"/>
    <n v="49.1"/>
    <n v="7"/>
    <n v="239"/>
    <x v="13"/>
    <x v="5"/>
    <n v="1"/>
  </r>
  <r>
    <x v="9"/>
    <x v="7"/>
    <n v="1"/>
    <n v="50"/>
    <n v="9"/>
    <n v="249"/>
    <n v="34.299999999999997"/>
    <n v="10"/>
    <n v="161"/>
    <x v="8"/>
    <x v="4"/>
    <n v="1"/>
  </r>
  <r>
    <x v="2"/>
    <x v="4"/>
    <n v="1"/>
    <n v="42.2"/>
    <n v="10"/>
    <n v="123"/>
    <n v="21.5"/>
    <n v="0"/>
    <n v="126"/>
    <x v="25"/>
    <x v="3"/>
    <n v="1"/>
  </r>
  <r>
    <x v="4"/>
    <x v="7"/>
    <n v="1"/>
    <n v="50"/>
    <n v="8"/>
    <n v="256"/>
    <n v="34.200000000000003"/>
    <n v="10"/>
    <n v="143"/>
    <x v="3"/>
    <x v="8"/>
    <n v="1"/>
  </r>
  <r>
    <x v="0"/>
    <x v="2"/>
    <n v="1"/>
    <n v="50"/>
    <n v="7"/>
    <n v="294"/>
    <n v="50"/>
    <n v="9"/>
    <n v="264"/>
    <x v="33"/>
    <x v="0"/>
    <n v="1"/>
  </r>
  <r>
    <x v="4"/>
    <x v="10"/>
    <n v="1"/>
    <n v="50"/>
    <n v="7"/>
    <n v="369"/>
    <n v="49.1"/>
    <n v="9"/>
    <n v="312"/>
    <x v="26"/>
    <x v="8"/>
    <n v="1"/>
  </r>
  <r>
    <x v="5"/>
    <x v="3"/>
    <n v="1"/>
    <n v="50"/>
    <n v="8"/>
    <n v="271"/>
    <n v="32.200000000000003"/>
    <n v="10"/>
    <n v="112"/>
    <x v="26"/>
    <x v="2"/>
    <n v="1"/>
  </r>
  <r>
    <x v="0"/>
    <x v="7"/>
    <n v="1"/>
    <n v="50"/>
    <n v="7"/>
    <n v="234"/>
    <n v="50"/>
    <n v="9"/>
    <n v="228"/>
    <x v="14"/>
    <x v="0"/>
    <n v="1"/>
  </r>
  <r>
    <x v="7"/>
    <x v="20"/>
    <n v="1"/>
    <n v="50"/>
    <n v="5"/>
    <n v="268"/>
    <n v="50"/>
    <n v="9"/>
    <n v="268"/>
    <x v="5"/>
    <x v="1"/>
    <n v="1"/>
  </r>
  <r>
    <x v="3"/>
    <x v="5"/>
    <n v="1"/>
    <n v="50"/>
    <n v="8"/>
    <n v="227"/>
    <n v="45.5"/>
    <n v="10"/>
    <n v="181"/>
    <x v="0"/>
    <x v="3"/>
    <n v="1"/>
  </r>
  <r>
    <x v="6"/>
    <x v="2"/>
    <n v="1"/>
    <n v="50"/>
    <n v="7"/>
    <n v="220"/>
    <n v="49"/>
    <n v="7"/>
    <n v="221"/>
    <x v="28"/>
    <x v="2"/>
    <n v="1"/>
  </r>
  <r>
    <x v="0"/>
    <x v="4"/>
    <n v="1"/>
    <n v="49.5"/>
    <n v="10"/>
    <n v="273"/>
    <n v="39.299999999999997"/>
    <n v="10"/>
    <n v="173"/>
    <x v="29"/>
    <x v="0"/>
    <n v="1"/>
  </r>
  <r>
    <x v="6"/>
    <x v="5"/>
    <n v="1"/>
    <n v="44"/>
    <n v="7"/>
    <n v="194"/>
    <n v="38.5"/>
    <n v="5"/>
    <n v="195"/>
    <x v="35"/>
    <x v="0"/>
    <n v="1"/>
  </r>
  <r>
    <x v="0"/>
    <x v="2"/>
    <n v="1"/>
    <n v="49.2"/>
    <n v="9"/>
    <n v="223"/>
    <n v="21"/>
    <n v="5"/>
    <n v="104"/>
    <x v="5"/>
    <x v="0"/>
    <n v="1"/>
  </r>
  <r>
    <x v="10"/>
    <x v="6"/>
    <n v="1"/>
    <n v="55"/>
    <n v="9"/>
    <n v="235"/>
    <n v="54.3"/>
    <n v="7"/>
    <n v="236"/>
    <x v="37"/>
    <x v="7"/>
    <n v="1"/>
  </r>
  <r>
    <x v="3"/>
    <x v="5"/>
    <n v="1"/>
    <n v="50"/>
    <n v="9"/>
    <n v="227"/>
    <n v="49.3"/>
    <n v="6"/>
    <n v="231"/>
    <x v="32"/>
    <x v="0"/>
    <n v="1"/>
  </r>
  <r>
    <x v="0"/>
    <x v="10"/>
    <n v="1"/>
    <n v="50"/>
    <n v="9"/>
    <n v="242"/>
    <n v="47"/>
    <n v="10"/>
    <n v="226"/>
    <x v="3"/>
    <x v="0"/>
    <n v="1"/>
  </r>
  <r>
    <x v="4"/>
    <x v="11"/>
    <n v="1"/>
    <n v="50"/>
    <n v="7"/>
    <n v="270"/>
    <n v="50"/>
    <n v="5"/>
    <n v="210"/>
    <x v="21"/>
    <x v="8"/>
    <n v="1"/>
  </r>
  <r>
    <x v="4"/>
    <x v="10"/>
    <n v="1"/>
    <n v="50"/>
    <n v="6"/>
    <n v="267"/>
    <n v="37.299999999999997"/>
    <n v="10"/>
    <n v="127"/>
    <x v="3"/>
    <x v="8"/>
    <n v="1"/>
  </r>
  <r>
    <x v="6"/>
    <x v="2"/>
    <n v="1"/>
    <n v="46.2"/>
    <n v="10"/>
    <n v="203"/>
    <n v="39.200000000000003"/>
    <n v="3"/>
    <n v="204"/>
    <x v="13"/>
    <x v="2"/>
    <n v="1"/>
  </r>
  <r>
    <x v="2"/>
    <x v="5"/>
    <n v="1"/>
    <n v="48.4"/>
    <n v="10"/>
    <n v="207"/>
    <n v="45.2"/>
    <n v="5"/>
    <n v="210"/>
    <x v="11"/>
    <x v="0"/>
    <n v="1"/>
  </r>
  <r>
    <x v="12"/>
    <x v="0"/>
    <n v="1"/>
    <n v="50"/>
    <n v="8"/>
    <n v="320"/>
    <n v="46.1"/>
    <n v="10"/>
    <n v="271"/>
    <x v="4"/>
    <x v="11"/>
    <n v="1"/>
  </r>
  <r>
    <x v="10"/>
    <x v="6"/>
    <n v="1"/>
    <n v="55"/>
    <n v="10"/>
    <n v="217"/>
    <n v="53"/>
    <n v="4"/>
    <n v="219"/>
    <x v="35"/>
    <x v="7"/>
    <n v="1"/>
  </r>
  <r>
    <x v="6"/>
    <x v="7"/>
    <n v="1"/>
    <n v="50"/>
    <n v="8"/>
    <n v="184"/>
    <n v="48.3"/>
    <n v="5"/>
    <n v="185"/>
    <x v="34"/>
    <x v="9"/>
    <n v="1"/>
  </r>
  <r>
    <x v="6"/>
    <x v="4"/>
    <n v="1"/>
    <n v="50"/>
    <n v="9"/>
    <n v="176"/>
    <n v="47.1"/>
    <n v="2"/>
    <n v="177"/>
    <x v="30"/>
    <x v="3"/>
    <n v="1"/>
  </r>
  <r>
    <x v="4"/>
    <x v="7"/>
    <n v="1"/>
    <n v="50"/>
    <n v="5"/>
    <n v="286"/>
    <n v="45.3"/>
    <n v="10"/>
    <n v="219"/>
    <x v="2"/>
    <x v="8"/>
    <n v="1"/>
  </r>
  <r>
    <x v="3"/>
    <x v="7"/>
    <n v="1"/>
    <n v="47"/>
    <n v="5"/>
    <n v="282"/>
    <n v="47"/>
    <n v="9"/>
    <n v="255"/>
    <x v="38"/>
    <x v="3"/>
    <n v="1"/>
  </r>
  <r>
    <x v="10"/>
    <x v="4"/>
    <n v="1"/>
    <n v="30"/>
    <n v="7"/>
    <n v="196"/>
    <n v="30"/>
    <n v="8"/>
    <n v="154"/>
    <x v="28"/>
    <x v="9"/>
    <n v="1"/>
  </r>
  <r>
    <x v="15"/>
    <x v="16"/>
    <n v="1"/>
    <n v="50"/>
    <n v="9"/>
    <n v="182"/>
    <n v="43.5"/>
    <n v="7"/>
    <n v="183"/>
    <x v="6"/>
    <x v="6"/>
    <n v="1"/>
  </r>
  <r>
    <x v="3"/>
    <x v="2"/>
    <n v="1"/>
    <n v="50"/>
    <n v="8"/>
    <n v="248"/>
    <n v="48"/>
    <n v="8"/>
    <n v="251"/>
    <x v="33"/>
    <x v="2"/>
    <n v="1"/>
  </r>
  <r>
    <x v="6"/>
    <x v="7"/>
    <n v="1"/>
    <n v="50"/>
    <n v="5"/>
    <n v="337"/>
    <n v="50"/>
    <n v="7"/>
    <n v="278"/>
    <x v="25"/>
    <x v="5"/>
    <n v="1"/>
  </r>
  <r>
    <x v="9"/>
    <x v="10"/>
    <n v="1"/>
    <n v="50"/>
    <n v="9"/>
    <n v="266"/>
    <n v="47.2"/>
    <n v="10"/>
    <n v="219"/>
    <x v="6"/>
    <x v="4"/>
    <n v="1"/>
  </r>
  <r>
    <x v="10"/>
    <x v="2"/>
    <n v="1"/>
    <n v="20"/>
    <n v="7"/>
    <n v="138"/>
    <n v="19.100000000000001"/>
    <n v="3"/>
    <n v="141"/>
    <x v="19"/>
    <x v="2"/>
    <n v="1"/>
  </r>
  <r>
    <x v="8"/>
    <x v="7"/>
    <n v="1"/>
    <n v="50"/>
    <n v="9"/>
    <n v="177"/>
    <n v="48"/>
    <n v="10"/>
    <n v="148"/>
    <x v="42"/>
    <x v="7"/>
    <n v="1"/>
  </r>
  <r>
    <x v="9"/>
    <x v="7"/>
    <n v="1"/>
    <n v="52.2"/>
    <n v="10"/>
    <n v="158"/>
    <n v="40.1"/>
    <n v="5"/>
    <n v="159"/>
    <x v="43"/>
    <x v="9"/>
    <n v="1"/>
  </r>
  <r>
    <x v="5"/>
    <x v="7"/>
    <n v="1"/>
    <n v="50"/>
    <n v="4"/>
    <n v="356"/>
    <n v="50"/>
    <n v="9"/>
    <n v="289"/>
    <x v="1"/>
    <x v="2"/>
    <n v="1"/>
  </r>
  <r>
    <x v="5"/>
    <x v="0"/>
    <n v="1"/>
    <n v="50"/>
    <n v="4"/>
    <n v="339"/>
    <n v="48.2"/>
    <n v="10"/>
    <n v="277"/>
    <x v="18"/>
    <x v="2"/>
    <n v="1"/>
  </r>
  <r>
    <x v="10"/>
    <x v="4"/>
    <n v="1"/>
    <n v="50"/>
    <n v="8"/>
    <n v="225"/>
    <n v="46.2"/>
    <n v="7"/>
    <n v="228"/>
    <x v="21"/>
    <x v="3"/>
    <n v="1"/>
  </r>
  <r>
    <x v="4"/>
    <x v="4"/>
    <n v="1"/>
    <n v="50"/>
    <n v="2"/>
    <n v="347"/>
    <n v="50"/>
    <n v="8"/>
    <n v="286"/>
    <x v="2"/>
    <x v="8"/>
    <n v="1"/>
  </r>
  <r>
    <x v="7"/>
    <x v="1"/>
    <n v="1"/>
    <n v="50"/>
    <n v="7"/>
    <n v="249"/>
    <n v="46.3"/>
    <n v="10"/>
    <n v="193"/>
    <x v="21"/>
    <x v="6"/>
    <n v="1"/>
  </r>
  <r>
    <x v="8"/>
    <x v="5"/>
    <n v="1"/>
    <n v="50"/>
    <n v="7"/>
    <n v="324"/>
    <n v="42.4"/>
    <n v="10"/>
    <n v="202"/>
    <x v="25"/>
    <x v="7"/>
    <n v="1"/>
  </r>
  <r>
    <x v="10"/>
    <x v="6"/>
    <n v="1"/>
    <n v="50"/>
    <n v="5"/>
    <n v="356"/>
    <n v="35.1"/>
    <n v="5"/>
    <n v="258"/>
    <x v="26"/>
    <x v="9"/>
    <n v="1"/>
  </r>
  <r>
    <x v="9"/>
    <x v="5"/>
    <n v="1"/>
    <n v="50"/>
    <n v="4"/>
    <n v="364"/>
    <n v="41.4"/>
    <n v="10"/>
    <n v="249"/>
    <x v="17"/>
    <x v="4"/>
    <n v="1"/>
  </r>
  <r>
    <x v="5"/>
    <x v="10"/>
    <n v="1"/>
    <n v="50"/>
    <n v="7"/>
    <n v="268"/>
    <n v="35.299999999999997"/>
    <n v="10"/>
    <n v="151"/>
    <x v="5"/>
    <x v="2"/>
    <n v="1"/>
  </r>
  <r>
    <x v="2"/>
    <x v="4"/>
    <n v="1"/>
    <n v="50"/>
    <n v="10"/>
    <n v="213"/>
    <n v="42.2"/>
    <n v="2"/>
    <n v="216"/>
    <x v="11"/>
    <x v="3"/>
    <n v="1"/>
  </r>
  <r>
    <x v="2"/>
    <x v="4"/>
    <n v="1"/>
    <n v="28"/>
    <n v="6"/>
    <n v="149"/>
    <n v="27.3"/>
    <n v="3"/>
    <n v="150"/>
    <x v="32"/>
    <x v="3"/>
    <n v="1"/>
  </r>
  <r>
    <x v="4"/>
    <x v="4"/>
    <n v="1"/>
    <n v="50"/>
    <n v="6"/>
    <n v="292"/>
    <n v="50"/>
    <n v="4"/>
    <n v="192"/>
    <x v="7"/>
    <x v="8"/>
    <n v="1"/>
  </r>
  <r>
    <x v="0"/>
    <x v="9"/>
    <n v="1"/>
    <n v="41.1"/>
    <n v="3"/>
    <n v="213"/>
    <n v="37.4"/>
    <n v="10"/>
    <n v="210"/>
    <x v="3"/>
    <x v="0"/>
    <n v="1"/>
  </r>
  <r>
    <x v="4"/>
    <x v="6"/>
    <n v="1"/>
    <n v="55"/>
    <n v="8"/>
    <n v="249"/>
    <n v="54.5"/>
    <n v="10"/>
    <n v="247"/>
    <x v="9"/>
    <x v="8"/>
    <n v="1"/>
  </r>
  <r>
    <x v="4"/>
    <x v="7"/>
    <n v="1"/>
    <n v="50"/>
    <n v="8"/>
    <n v="269"/>
    <n v="44.5"/>
    <n v="10"/>
    <n v="196"/>
    <x v="19"/>
    <x v="8"/>
    <n v="1"/>
  </r>
  <r>
    <x v="9"/>
    <x v="10"/>
    <n v="1"/>
    <n v="50"/>
    <n v="7"/>
    <n v="241"/>
    <n v="47.3"/>
    <n v="1"/>
    <n v="242"/>
    <x v="28"/>
    <x v="5"/>
    <n v="1"/>
  </r>
  <r>
    <x v="6"/>
    <x v="11"/>
    <n v="1"/>
    <n v="50"/>
    <n v="9"/>
    <n v="257"/>
    <n v="44"/>
    <n v="9"/>
    <n v="201"/>
    <x v="2"/>
    <x v="5"/>
    <n v="1"/>
  </r>
  <r>
    <x v="12"/>
    <x v="5"/>
    <n v="1"/>
    <n v="50"/>
    <n v="8"/>
    <n v="259"/>
    <n v="35.4"/>
    <n v="2"/>
    <n v="238"/>
    <x v="5"/>
    <x v="11"/>
    <n v="1"/>
  </r>
  <r>
    <x v="4"/>
    <x v="4"/>
    <n v="1"/>
    <n v="49.3"/>
    <n v="10"/>
    <n v="163"/>
    <n v="36.1"/>
    <n v="2"/>
    <n v="165"/>
    <x v="30"/>
    <x v="3"/>
    <n v="1"/>
  </r>
  <r>
    <x v="5"/>
    <x v="4"/>
    <n v="1"/>
    <n v="50"/>
    <n v="9"/>
    <n v="169"/>
    <n v="35.4"/>
    <n v="4"/>
    <n v="171"/>
    <x v="19"/>
    <x v="3"/>
    <n v="1"/>
  </r>
  <r>
    <x v="4"/>
    <x v="7"/>
    <n v="1"/>
    <n v="50"/>
    <n v="10"/>
    <n v="191"/>
    <n v="37.4"/>
    <n v="5"/>
    <n v="195"/>
    <x v="30"/>
    <x v="9"/>
    <n v="1"/>
  </r>
  <r>
    <x v="3"/>
    <x v="5"/>
    <n v="1"/>
    <n v="50"/>
    <n v="9"/>
    <n v="205"/>
    <n v="48.2"/>
    <n v="7"/>
    <n v="209"/>
    <x v="19"/>
    <x v="0"/>
    <n v="1"/>
  </r>
  <r>
    <x v="9"/>
    <x v="0"/>
    <n v="1"/>
    <n v="50"/>
    <n v="7"/>
    <n v="294"/>
    <n v="44.1"/>
    <n v="10"/>
    <n v="211"/>
    <x v="24"/>
    <x v="4"/>
    <n v="1"/>
  </r>
  <r>
    <x v="12"/>
    <x v="9"/>
    <n v="1"/>
    <n v="22"/>
    <n v="6"/>
    <n v="104"/>
    <n v="13.5"/>
    <n v="0"/>
    <n v="106"/>
    <x v="1"/>
    <x v="8"/>
    <n v="1"/>
  </r>
  <r>
    <x v="3"/>
    <x v="6"/>
    <n v="1"/>
    <n v="46.4"/>
    <n v="10"/>
    <n v="203"/>
    <n v="38.1"/>
    <n v="10"/>
    <n v="164"/>
    <x v="20"/>
    <x v="3"/>
    <n v="1"/>
  </r>
  <r>
    <x v="9"/>
    <x v="0"/>
    <n v="1"/>
    <n v="50"/>
    <n v="5"/>
    <n v="328"/>
    <n v="49.5"/>
    <n v="9"/>
    <n v="329"/>
    <x v="21"/>
    <x v="12"/>
    <n v="1"/>
  </r>
  <r>
    <x v="11"/>
    <x v="12"/>
    <n v="1"/>
    <n v="35"/>
    <n v="8"/>
    <n v="141"/>
    <n v="8.1"/>
    <n v="1"/>
    <n v="31"/>
    <x v="29"/>
    <x v="10"/>
    <n v="1"/>
  </r>
  <r>
    <x v="11"/>
    <x v="11"/>
    <n v="1"/>
    <n v="48.3"/>
    <n v="10"/>
    <n v="231"/>
    <n v="41.4"/>
    <n v="10"/>
    <n v="158"/>
    <x v="28"/>
    <x v="10"/>
    <n v="1"/>
  </r>
  <r>
    <x v="0"/>
    <x v="6"/>
    <n v="1"/>
    <n v="41.1"/>
    <n v="10"/>
    <n v="164"/>
    <n v="46.5"/>
    <n v="8"/>
    <n v="164"/>
    <x v="1"/>
    <x v="7"/>
    <n v="1"/>
  </r>
  <r>
    <x v="0"/>
    <x v="6"/>
    <n v="1"/>
    <n v="50"/>
    <n v="9"/>
    <n v="248"/>
    <n v="4"/>
    <n v="1"/>
    <n v="16"/>
    <x v="25"/>
    <x v="0"/>
    <n v="1"/>
  </r>
  <r>
    <x v="4"/>
    <x v="3"/>
    <n v="1"/>
    <n v="50"/>
    <n v="5"/>
    <n v="258"/>
    <n v="50"/>
    <n v="7"/>
    <n v="195"/>
    <x v="27"/>
    <x v="8"/>
    <n v="1"/>
  </r>
  <r>
    <x v="3"/>
    <x v="2"/>
    <n v="1"/>
    <n v="50"/>
    <n v="6"/>
    <n v="303"/>
    <n v="40"/>
    <n v="10"/>
    <n v="179"/>
    <x v="6"/>
    <x v="3"/>
    <n v="1"/>
  </r>
  <r>
    <x v="4"/>
    <x v="4"/>
    <n v="1"/>
    <n v="50"/>
    <n v="8"/>
    <n v="286"/>
    <n v="46.2"/>
    <n v="10"/>
    <n v="209"/>
    <x v="2"/>
    <x v="8"/>
    <n v="1"/>
  </r>
  <r>
    <x v="12"/>
    <x v="7"/>
    <n v="1"/>
    <n v="48.5"/>
    <n v="10"/>
    <n v="220"/>
    <n v="42.4"/>
    <n v="2"/>
    <n v="221"/>
    <x v="21"/>
    <x v="9"/>
    <n v="1"/>
  </r>
  <r>
    <x v="8"/>
    <x v="3"/>
    <n v="1"/>
    <n v="33.200000000000003"/>
    <n v="10"/>
    <n v="123"/>
    <n v="12.2"/>
    <n v="2"/>
    <n v="125"/>
    <x v="18"/>
    <x v="4"/>
    <n v="1"/>
  </r>
  <r>
    <x v="12"/>
    <x v="6"/>
    <n v="1"/>
    <n v="45.4"/>
    <n v="10"/>
    <n v="228"/>
    <n v="46"/>
    <n v="4"/>
    <n v="229"/>
    <x v="3"/>
    <x v="7"/>
    <n v="1"/>
  </r>
  <r>
    <x v="4"/>
    <x v="2"/>
    <n v="1"/>
    <n v="50"/>
    <n v="6"/>
    <n v="371"/>
    <n v="49.2"/>
    <n v="6"/>
    <n v="372"/>
    <x v="25"/>
    <x v="2"/>
    <n v="1"/>
  </r>
  <r>
    <x v="2"/>
    <x v="20"/>
    <n v="1"/>
    <n v="50"/>
    <n v="8"/>
    <n v="301"/>
    <n v="50"/>
    <n v="9"/>
    <n v="202"/>
    <x v="2"/>
    <x v="12"/>
    <n v="1"/>
  </r>
  <r>
    <x v="5"/>
    <x v="6"/>
    <n v="1"/>
    <n v="50"/>
    <n v="7"/>
    <n v="311"/>
    <n v="50"/>
    <n v="8"/>
    <n v="304"/>
    <x v="19"/>
    <x v="2"/>
    <n v="1"/>
  </r>
  <r>
    <x v="4"/>
    <x v="6"/>
    <n v="1"/>
    <n v="50"/>
    <n v="4"/>
    <n v="271"/>
    <n v="50"/>
    <n v="7"/>
    <n v="264"/>
    <x v="2"/>
    <x v="8"/>
    <n v="1"/>
  </r>
  <r>
    <x v="10"/>
    <x v="2"/>
    <n v="1"/>
    <n v="50"/>
    <n v="6"/>
    <n v="252"/>
    <n v="49.4"/>
    <n v="9"/>
    <n v="255"/>
    <x v="3"/>
    <x v="2"/>
    <n v="1"/>
  </r>
  <r>
    <x v="6"/>
    <x v="5"/>
    <n v="1"/>
    <n v="49.5"/>
    <n v="10"/>
    <n v="187"/>
    <n v="48.1"/>
    <n v="10"/>
    <n v="160"/>
    <x v="16"/>
    <x v="5"/>
    <n v="1"/>
  </r>
  <r>
    <x v="9"/>
    <x v="6"/>
    <n v="1"/>
    <n v="49.4"/>
    <n v="10"/>
    <n v="223"/>
    <n v="37.5"/>
    <n v="4"/>
    <n v="225"/>
    <x v="6"/>
    <x v="7"/>
    <n v="1"/>
  </r>
  <r>
    <x v="4"/>
    <x v="4"/>
    <n v="1"/>
    <n v="50"/>
    <n v="9"/>
    <n v="272"/>
    <n v="50"/>
    <n v="10"/>
    <n v="237"/>
    <x v="17"/>
    <x v="8"/>
    <n v="1"/>
  </r>
  <r>
    <x v="3"/>
    <x v="3"/>
    <n v="1"/>
    <n v="45.5"/>
    <n v="10"/>
    <n v="160"/>
    <n v="32.200000000000003"/>
    <n v="6"/>
    <n v="162"/>
    <x v="14"/>
    <x v="4"/>
    <n v="1"/>
  </r>
  <r>
    <x v="0"/>
    <x v="6"/>
    <n v="1"/>
    <n v="50"/>
    <n v="5"/>
    <n v="309"/>
    <n v="45.5"/>
    <n v="10"/>
    <n v="240"/>
    <x v="21"/>
    <x v="0"/>
    <n v="1"/>
  </r>
  <r>
    <x v="6"/>
    <x v="3"/>
    <n v="1"/>
    <n v="47"/>
    <n v="9"/>
    <n v="277"/>
    <n v="42.1"/>
    <n v="10"/>
    <n v="231"/>
    <x v="13"/>
    <x v="5"/>
    <n v="1"/>
  </r>
  <r>
    <x v="6"/>
    <x v="6"/>
    <n v="1"/>
    <n v="33.700000000000003"/>
    <n v="10"/>
    <n v="151"/>
    <n v="32.700000000000003"/>
    <n v="4"/>
    <n v="152"/>
    <x v="40"/>
    <x v="7"/>
    <n v="1"/>
  </r>
  <r>
    <x v="4"/>
    <x v="10"/>
    <n v="1"/>
    <n v="50"/>
    <n v="9"/>
    <n v="209"/>
    <n v="49.2"/>
    <n v="6"/>
    <n v="210"/>
    <x v="9"/>
    <x v="5"/>
    <n v="1"/>
  </r>
  <r>
    <x v="22"/>
    <x v="24"/>
    <n v="1"/>
    <n v="50"/>
    <n v="9"/>
    <n v="317"/>
    <n v="47.5"/>
    <n v="10"/>
    <n v="283"/>
    <x v="1"/>
    <x v="21"/>
    <n v="1"/>
  </r>
  <r>
    <x v="5"/>
    <x v="7"/>
    <n v="1"/>
    <n v="50"/>
    <n v="4"/>
    <n v="263"/>
    <n v="23.2"/>
    <n v="10"/>
    <n v="54"/>
    <x v="12"/>
    <x v="2"/>
    <n v="1"/>
  </r>
  <r>
    <x v="4"/>
    <x v="4"/>
    <n v="1"/>
    <n v="50"/>
    <n v="9"/>
    <n v="264"/>
    <n v="44"/>
    <n v="10"/>
    <n v="206"/>
    <x v="11"/>
    <x v="8"/>
    <n v="1"/>
  </r>
  <r>
    <x v="6"/>
    <x v="9"/>
    <n v="1"/>
    <n v="49.5"/>
    <n v="10"/>
    <n v="257"/>
    <n v="45.4"/>
    <n v="3"/>
    <n v="258"/>
    <x v="0"/>
    <x v="8"/>
    <n v="1"/>
  </r>
  <r>
    <x v="3"/>
    <x v="6"/>
    <n v="1"/>
    <n v="49"/>
    <n v="5"/>
    <n v="252"/>
    <n v="46"/>
    <n v="6"/>
    <n v="241"/>
    <x v="34"/>
    <x v="3"/>
    <n v="1"/>
  </r>
  <r>
    <x v="10"/>
    <x v="9"/>
    <n v="1"/>
    <n v="48.1"/>
    <n v="10"/>
    <n v="209"/>
    <n v="41.5"/>
    <n v="10"/>
    <n v="165"/>
    <x v="28"/>
    <x v="9"/>
    <n v="1"/>
  </r>
  <r>
    <x v="8"/>
    <x v="9"/>
    <n v="1"/>
    <n v="50"/>
    <n v="6"/>
    <n v="481"/>
    <n v="37"/>
    <n v="10"/>
    <n v="239"/>
    <x v="6"/>
    <x v="7"/>
    <n v="1"/>
  </r>
  <r>
    <x v="0"/>
    <x v="10"/>
    <n v="1"/>
    <n v="47.5"/>
    <n v="10"/>
    <n v="195"/>
    <n v="48.3"/>
    <n v="4"/>
    <n v="198"/>
    <x v="27"/>
    <x v="5"/>
    <n v="1"/>
  </r>
  <r>
    <x v="8"/>
    <x v="9"/>
    <n v="1"/>
    <n v="55"/>
    <n v="5"/>
    <n v="277"/>
    <n v="53.3"/>
    <n v="4"/>
    <n v="280"/>
    <x v="32"/>
    <x v="8"/>
    <n v="1"/>
  </r>
  <r>
    <x v="0"/>
    <x v="9"/>
    <n v="1"/>
    <n v="38.4"/>
    <n v="10"/>
    <n v="132"/>
    <n v="28"/>
    <n v="5"/>
    <n v="133"/>
    <x v="21"/>
    <x v="8"/>
    <n v="1"/>
  </r>
  <r>
    <x v="0"/>
    <x v="2"/>
    <n v="1"/>
    <n v="34.299999999999997"/>
    <n v="10"/>
    <n v="193"/>
    <n v="31"/>
    <n v="5"/>
    <n v="196"/>
    <x v="6"/>
    <x v="2"/>
    <n v="1"/>
  </r>
  <r>
    <x v="3"/>
    <x v="9"/>
    <n v="1"/>
    <n v="50"/>
    <n v="9"/>
    <n v="303"/>
    <n v="49.3"/>
    <n v="6"/>
    <n v="304"/>
    <x v="5"/>
    <x v="8"/>
    <n v="1"/>
  </r>
  <r>
    <x v="10"/>
    <x v="0"/>
    <n v="1"/>
    <n v="49.1"/>
    <n v="10"/>
    <n v="173"/>
    <n v="48.1"/>
    <n v="6"/>
    <n v="175"/>
    <x v="0"/>
    <x v="12"/>
    <n v="1"/>
  </r>
  <r>
    <x v="10"/>
    <x v="10"/>
    <n v="1"/>
    <n v="50"/>
    <n v="9"/>
    <n v="233"/>
    <n v="43.1"/>
    <n v="4"/>
    <n v="236"/>
    <x v="26"/>
    <x v="5"/>
    <n v="1"/>
  </r>
  <r>
    <x v="4"/>
    <x v="2"/>
    <n v="1"/>
    <n v="50"/>
    <n v="9"/>
    <n v="217"/>
    <n v="40.5"/>
    <n v="4"/>
    <n v="221"/>
    <x v="23"/>
    <x v="2"/>
    <n v="1"/>
  </r>
  <r>
    <x v="9"/>
    <x v="2"/>
    <n v="1"/>
    <n v="50"/>
    <n v="8"/>
    <n v="221"/>
    <n v="43.2"/>
    <n v="10"/>
    <n v="172"/>
    <x v="21"/>
    <x v="4"/>
    <n v="1"/>
  </r>
  <r>
    <x v="0"/>
    <x v="10"/>
    <n v="1"/>
    <n v="45"/>
    <n v="7"/>
    <n v="164"/>
    <n v="44"/>
    <n v="6"/>
    <n v="165"/>
    <x v="7"/>
    <x v="5"/>
    <n v="1"/>
  </r>
  <r>
    <x v="2"/>
    <x v="4"/>
    <n v="1"/>
    <n v="50"/>
    <n v="7"/>
    <n v="253"/>
    <n v="47.2"/>
    <n v="7"/>
    <n v="255"/>
    <x v="33"/>
    <x v="3"/>
    <n v="1"/>
  </r>
  <r>
    <x v="6"/>
    <x v="2"/>
    <n v="1"/>
    <n v="50"/>
    <n v="6"/>
    <n v="249"/>
    <n v="50"/>
    <n v="5"/>
    <n v="210"/>
    <x v="16"/>
    <x v="5"/>
    <n v="1"/>
  </r>
  <r>
    <x v="3"/>
    <x v="5"/>
    <n v="1"/>
    <n v="50"/>
    <n v="7"/>
    <n v="301"/>
    <n v="49.1"/>
    <n v="7"/>
    <n v="302"/>
    <x v="4"/>
    <x v="0"/>
    <n v="1"/>
  </r>
  <r>
    <x v="15"/>
    <x v="16"/>
    <n v="1"/>
    <n v="49.1"/>
    <n v="10"/>
    <n v="223"/>
    <n v="35.299999999999997"/>
    <n v="10"/>
    <n v="114"/>
    <x v="17"/>
    <x v="14"/>
    <n v="1"/>
  </r>
  <r>
    <x v="6"/>
    <x v="9"/>
    <n v="1"/>
    <n v="32.299999999999997"/>
    <n v="10"/>
    <n v="117"/>
    <n v="19.100000000000001"/>
    <n v="1"/>
    <n v="121"/>
    <x v="36"/>
    <x v="8"/>
    <n v="1"/>
  </r>
  <r>
    <x v="10"/>
    <x v="10"/>
    <n v="1"/>
    <n v="43.4"/>
    <n v="10"/>
    <n v="171"/>
    <n v="40.1"/>
    <n v="7"/>
    <n v="177"/>
    <x v="21"/>
    <x v="5"/>
    <n v="1"/>
  </r>
  <r>
    <x v="5"/>
    <x v="7"/>
    <n v="1"/>
    <n v="50"/>
    <n v="4"/>
    <n v="343"/>
    <n v="38"/>
    <n v="10"/>
    <n v="204"/>
    <x v="25"/>
    <x v="2"/>
    <n v="1"/>
  </r>
  <r>
    <x v="10"/>
    <x v="0"/>
    <n v="1"/>
    <n v="50"/>
    <n v="4"/>
    <n v="337"/>
    <n v="50"/>
    <n v="9"/>
    <n v="181"/>
    <x v="5"/>
    <x v="9"/>
    <n v="1"/>
  </r>
  <r>
    <x v="5"/>
    <x v="7"/>
    <n v="1"/>
    <n v="50"/>
    <n v="5"/>
    <n v="408"/>
    <n v="33.1"/>
    <n v="10"/>
    <n v="151"/>
    <x v="18"/>
    <x v="2"/>
    <n v="1"/>
  </r>
  <r>
    <x v="6"/>
    <x v="5"/>
    <n v="1"/>
    <n v="50"/>
    <n v="6"/>
    <n v="267"/>
    <n v="49.2"/>
    <n v="10"/>
    <n v="252"/>
    <x v="42"/>
    <x v="5"/>
    <n v="1"/>
  </r>
  <r>
    <x v="15"/>
    <x v="11"/>
    <n v="1"/>
    <n v="50"/>
    <n v="7"/>
    <n v="255"/>
    <n v="42.1"/>
    <n v="10"/>
    <n v="119"/>
    <x v="6"/>
    <x v="14"/>
    <n v="1"/>
  </r>
  <r>
    <x v="2"/>
    <x v="10"/>
    <n v="1"/>
    <n v="50"/>
    <n v="8"/>
    <n v="238"/>
    <n v="46.2"/>
    <n v="5"/>
    <n v="239"/>
    <x v="29"/>
    <x v="5"/>
    <n v="1"/>
  </r>
  <r>
    <x v="4"/>
    <x v="5"/>
    <n v="1"/>
    <n v="50"/>
    <n v="8"/>
    <n v="310"/>
    <n v="47.1"/>
    <n v="10"/>
    <n v="267"/>
    <x v="28"/>
    <x v="8"/>
    <n v="1"/>
  </r>
  <r>
    <x v="8"/>
    <x v="3"/>
    <n v="1"/>
    <n v="24"/>
    <n v="10"/>
    <n v="162"/>
    <n v="19"/>
    <n v="2"/>
    <n v="127"/>
    <x v="29"/>
    <x v="7"/>
    <n v="1"/>
  </r>
  <r>
    <x v="8"/>
    <x v="3"/>
    <n v="1"/>
    <n v="50"/>
    <n v="9"/>
    <n v="408"/>
    <n v="31.1"/>
    <n v="10"/>
    <n v="198"/>
    <x v="18"/>
    <x v="7"/>
    <n v="1"/>
  </r>
  <r>
    <x v="3"/>
    <x v="0"/>
    <n v="1"/>
    <n v="49.4"/>
    <n v="10"/>
    <n v="239"/>
    <n v="49.1"/>
    <n v="10"/>
    <n v="209"/>
    <x v="22"/>
    <x v="3"/>
    <n v="1"/>
  </r>
  <r>
    <x v="11"/>
    <x v="10"/>
    <n v="1"/>
    <n v="32"/>
    <n v="10"/>
    <n v="94"/>
    <n v="18.399999999999999"/>
    <n v="3"/>
    <n v="95"/>
    <x v="12"/>
    <x v="5"/>
    <n v="1"/>
  </r>
  <r>
    <x v="3"/>
    <x v="7"/>
    <n v="1"/>
    <n v="50"/>
    <n v="4"/>
    <n v="262"/>
    <n v="50"/>
    <n v="9"/>
    <n v="255"/>
    <x v="19"/>
    <x v="3"/>
    <n v="1"/>
  </r>
  <r>
    <x v="3"/>
    <x v="3"/>
    <n v="1"/>
    <n v="41.1"/>
    <n v="10"/>
    <n v="108"/>
    <n v="26.5"/>
    <n v="5"/>
    <n v="109"/>
    <x v="2"/>
    <x v="4"/>
    <n v="1"/>
  </r>
  <r>
    <x v="3"/>
    <x v="15"/>
    <n v="1"/>
    <n v="50"/>
    <n v="6"/>
    <n v="260"/>
    <n v="35"/>
    <n v="10"/>
    <n v="144"/>
    <x v="12"/>
    <x v="3"/>
    <n v="1"/>
  </r>
  <r>
    <x v="2"/>
    <x v="11"/>
    <n v="1"/>
    <n v="50"/>
    <n v="8"/>
    <n v="244"/>
    <n v="47.2"/>
    <n v="9"/>
    <n v="246"/>
    <x v="1"/>
    <x v="11"/>
    <n v="1"/>
  </r>
  <r>
    <x v="6"/>
    <x v="7"/>
    <n v="1"/>
    <n v="50"/>
    <n v="8"/>
    <n v="208"/>
    <n v="41.4"/>
    <n v="10"/>
    <n v="111"/>
    <x v="34"/>
    <x v="5"/>
    <n v="1"/>
  </r>
  <r>
    <x v="5"/>
    <x v="9"/>
    <n v="1"/>
    <n v="50"/>
    <n v="8"/>
    <n v="221"/>
    <n v="45"/>
    <n v="3"/>
    <n v="222"/>
    <x v="24"/>
    <x v="8"/>
    <n v="1"/>
  </r>
  <r>
    <x v="8"/>
    <x v="2"/>
    <n v="1"/>
    <n v="31.1"/>
    <n v="10"/>
    <n v="153"/>
    <n v="28.5"/>
    <n v="3"/>
    <n v="156"/>
    <x v="26"/>
    <x v="2"/>
    <n v="1"/>
  </r>
  <r>
    <x v="0"/>
    <x v="10"/>
    <n v="1"/>
    <n v="50"/>
    <n v="7"/>
    <n v="295"/>
    <n v="48"/>
    <n v="6"/>
    <n v="300"/>
    <x v="11"/>
    <x v="5"/>
    <n v="1"/>
  </r>
  <r>
    <x v="0"/>
    <x v="3"/>
    <n v="1"/>
    <n v="49"/>
    <n v="6"/>
    <n v="262"/>
    <n v="48.5"/>
    <n v="10"/>
    <n v="231"/>
    <x v="22"/>
    <x v="0"/>
    <n v="1"/>
  </r>
  <r>
    <x v="8"/>
    <x v="7"/>
    <n v="1"/>
    <n v="55"/>
    <n v="9"/>
    <n v="189"/>
    <n v="42.2"/>
    <n v="2"/>
    <n v="190"/>
    <x v="47"/>
    <x v="9"/>
    <n v="1"/>
  </r>
  <r>
    <x v="4"/>
    <x v="6"/>
    <n v="1"/>
    <n v="50"/>
    <n v="7"/>
    <n v="229"/>
    <n v="49.3"/>
    <n v="10"/>
    <n v="224"/>
    <x v="2"/>
    <x v="8"/>
    <n v="1"/>
  </r>
  <r>
    <x v="11"/>
    <x v="2"/>
    <n v="1"/>
    <n v="44.3"/>
    <n v="10"/>
    <n v="152"/>
    <n v="41"/>
    <n v="3"/>
    <n v="153"/>
    <x v="28"/>
    <x v="2"/>
    <n v="1"/>
  </r>
  <r>
    <x v="4"/>
    <x v="10"/>
    <n v="1"/>
    <n v="50"/>
    <n v="7"/>
    <n v="228"/>
    <n v="50"/>
    <n v="9"/>
    <n v="228"/>
    <x v="22"/>
    <x v="5"/>
    <n v="1"/>
  </r>
  <r>
    <x v="10"/>
    <x v="2"/>
    <n v="1"/>
    <n v="50"/>
    <n v="7"/>
    <n v="295"/>
    <n v="28.5"/>
    <n v="2"/>
    <n v="211"/>
    <x v="29"/>
    <x v="9"/>
    <n v="1"/>
  </r>
  <r>
    <x v="4"/>
    <x v="4"/>
    <n v="1"/>
    <n v="47"/>
    <n v="6"/>
    <n v="242"/>
    <n v="10.4"/>
    <n v="1"/>
    <n v="41"/>
    <x v="7"/>
    <x v="8"/>
    <n v="1"/>
  </r>
  <r>
    <x v="10"/>
    <x v="4"/>
    <n v="1"/>
    <n v="50"/>
    <n v="6"/>
    <n v="315"/>
    <n v="36.5"/>
    <n v="10"/>
    <n v="180"/>
    <x v="36"/>
    <x v="9"/>
    <n v="1"/>
  </r>
  <r>
    <x v="0"/>
    <x v="4"/>
    <n v="1"/>
    <n v="50"/>
    <n v="7"/>
    <n v="245"/>
    <n v="49.1"/>
    <n v="7"/>
    <n v="248"/>
    <x v="11"/>
    <x v="3"/>
    <n v="1"/>
  </r>
  <r>
    <x v="6"/>
    <x v="7"/>
    <n v="1"/>
    <n v="40"/>
    <n v="5"/>
    <n v="218"/>
    <n v="35.299999999999997"/>
    <n v="2"/>
    <n v="224"/>
    <x v="30"/>
    <x v="9"/>
    <n v="1"/>
  </r>
  <r>
    <x v="10"/>
    <x v="10"/>
    <n v="1"/>
    <n v="50"/>
    <n v="8"/>
    <n v="208"/>
    <n v="45"/>
    <n v="10"/>
    <n v="148"/>
    <x v="33"/>
    <x v="9"/>
    <n v="1"/>
  </r>
  <r>
    <x v="2"/>
    <x v="5"/>
    <n v="1"/>
    <n v="50"/>
    <n v="4"/>
    <n v="260"/>
    <n v="44.4"/>
    <n v="4"/>
    <n v="262"/>
    <x v="28"/>
    <x v="0"/>
    <n v="1"/>
  </r>
  <r>
    <x v="0"/>
    <x v="8"/>
    <n v="1"/>
    <n v="50"/>
    <n v="5"/>
    <n v="398"/>
    <n v="50"/>
    <n v="7"/>
    <n v="254"/>
    <x v="13"/>
    <x v="0"/>
    <n v="1"/>
  </r>
  <r>
    <x v="3"/>
    <x v="7"/>
    <n v="1"/>
    <n v="47.4"/>
    <n v="10"/>
    <n v="126"/>
    <n v="41"/>
    <n v="10"/>
    <n v="126"/>
    <x v="41"/>
    <x v="9"/>
    <n v="1"/>
  </r>
  <r>
    <x v="8"/>
    <x v="10"/>
    <n v="1"/>
    <n v="50"/>
    <n v="9"/>
    <n v="204"/>
    <n v="49.2"/>
    <n v="8"/>
    <n v="208"/>
    <x v="2"/>
    <x v="5"/>
    <n v="1"/>
  </r>
  <r>
    <x v="5"/>
    <x v="6"/>
    <n v="1"/>
    <n v="50"/>
    <n v="8"/>
    <n v="211"/>
    <n v="49.5"/>
    <n v="10"/>
    <n v="205"/>
    <x v="13"/>
    <x v="2"/>
    <n v="1"/>
  </r>
  <r>
    <x v="8"/>
    <x v="7"/>
    <n v="1"/>
    <n v="48.4"/>
    <n v="10"/>
    <n v="243"/>
    <n v="44.4"/>
    <n v="10"/>
    <n v="225"/>
    <x v="21"/>
    <x v="7"/>
    <n v="1"/>
  </r>
  <r>
    <x v="17"/>
    <x v="15"/>
    <n v="1"/>
    <n v="50"/>
    <n v="8"/>
    <n v="282"/>
    <n v="40.1"/>
    <n v="10"/>
    <n v="146"/>
    <x v="18"/>
    <x v="16"/>
    <n v="1"/>
  </r>
  <r>
    <x v="4"/>
    <x v="3"/>
    <n v="1"/>
    <n v="50"/>
    <n v="9"/>
    <n v="217"/>
    <n v="49.1"/>
    <n v="7"/>
    <n v="219"/>
    <x v="37"/>
    <x v="4"/>
    <n v="1"/>
  </r>
  <r>
    <x v="15"/>
    <x v="16"/>
    <n v="1"/>
    <n v="49.5"/>
    <n v="10"/>
    <n v="220"/>
    <n v="46.5"/>
    <n v="7"/>
    <n v="224"/>
    <x v="26"/>
    <x v="6"/>
    <n v="1"/>
  </r>
  <r>
    <x v="4"/>
    <x v="5"/>
    <n v="1"/>
    <n v="49.1"/>
    <n v="10"/>
    <n v="231"/>
    <n v="49.5"/>
    <n v="10"/>
    <n v="226"/>
    <x v="8"/>
    <x v="8"/>
    <n v="1"/>
  </r>
  <r>
    <x v="0"/>
    <x v="0"/>
    <n v="1"/>
    <n v="48.5"/>
    <n v="10"/>
    <n v="152"/>
    <n v="44"/>
    <n v="10"/>
    <n v="133"/>
    <x v="29"/>
    <x v="0"/>
    <n v="1"/>
  </r>
  <r>
    <x v="6"/>
    <x v="2"/>
    <n v="1"/>
    <n v="49.3"/>
    <n v="10"/>
    <n v="192"/>
    <n v="45.5"/>
    <n v="3"/>
    <n v="193"/>
    <x v="2"/>
    <x v="2"/>
    <n v="1"/>
  </r>
  <r>
    <x v="6"/>
    <x v="5"/>
    <n v="1"/>
    <n v="50"/>
    <n v="8"/>
    <n v="237"/>
    <n v="48.4"/>
    <n v="10"/>
    <n v="207"/>
    <x v="39"/>
    <x v="5"/>
    <n v="1"/>
  </r>
  <r>
    <x v="13"/>
    <x v="8"/>
    <n v="1"/>
    <n v="49"/>
    <n v="10"/>
    <n v="197"/>
    <n v="48.3"/>
    <n v="6"/>
    <n v="198"/>
    <x v="2"/>
    <x v="10"/>
    <n v="1"/>
  </r>
  <r>
    <x v="9"/>
    <x v="11"/>
    <n v="1"/>
    <n v="49.2"/>
    <n v="10"/>
    <n v="224"/>
    <n v="31.5"/>
    <n v="10"/>
    <n v="86"/>
    <x v="12"/>
    <x v="4"/>
    <n v="1"/>
  </r>
  <r>
    <x v="9"/>
    <x v="9"/>
    <n v="1"/>
    <n v="50"/>
    <n v="8"/>
    <n v="199"/>
    <n v="42"/>
    <n v="10"/>
    <n v="176"/>
    <x v="36"/>
    <x v="4"/>
    <n v="1"/>
  </r>
  <r>
    <x v="9"/>
    <x v="11"/>
    <n v="1"/>
    <n v="50"/>
    <n v="5"/>
    <n v="335"/>
    <n v="43"/>
    <n v="6"/>
    <n v="181"/>
    <x v="1"/>
    <x v="4"/>
    <n v="1"/>
  </r>
  <r>
    <x v="10"/>
    <x v="6"/>
    <n v="1"/>
    <n v="50"/>
    <n v="6"/>
    <n v="313"/>
    <n v="50"/>
    <n v="9"/>
    <n v="148"/>
    <x v="16"/>
    <x v="9"/>
    <n v="1"/>
  </r>
  <r>
    <x v="4"/>
    <x v="5"/>
    <n v="1"/>
    <n v="48.4"/>
    <n v="10"/>
    <n v="162"/>
    <n v="40"/>
    <n v="3"/>
    <n v="163"/>
    <x v="36"/>
    <x v="0"/>
    <n v="1"/>
  </r>
  <r>
    <x v="16"/>
    <x v="16"/>
    <n v="1"/>
    <n v="50"/>
    <n v="8"/>
    <n v="275"/>
    <n v="48.4"/>
    <n v="6"/>
    <n v="276"/>
    <x v="1"/>
    <x v="6"/>
    <n v="1"/>
  </r>
  <r>
    <x v="6"/>
    <x v="4"/>
    <n v="1"/>
    <n v="28"/>
    <n v="6"/>
    <n v="159"/>
    <n v="25.3"/>
    <n v="3"/>
    <n v="162"/>
    <x v="24"/>
    <x v="3"/>
    <n v="1"/>
  </r>
  <r>
    <x v="6"/>
    <x v="7"/>
    <n v="1"/>
    <n v="49"/>
    <n v="7"/>
    <n v="164"/>
    <n v="45.3"/>
    <n v="6"/>
    <n v="165"/>
    <x v="7"/>
    <x v="9"/>
    <n v="1"/>
  </r>
  <r>
    <x v="10"/>
    <x v="6"/>
    <n v="1"/>
    <n v="50"/>
    <n v="7"/>
    <n v="235"/>
    <n v="48.1"/>
    <n v="7"/>
    <n v="239"/>
    <x v="24"/>
    <x v="7"/>
    <n v="1"/>
  </r>
  <r>
    <x v="3"/>
    <x v="11"/>
    <n v="1"/>
    <n v="25.3"/>
    <n v="10"/>
    <n v="105"/>
    <n v="17.399999999999999"/>
    <n v="10"/>
    <n v="58"/>
    <x v="23"/>
    <x v="3"/>
    <n v="1"/>
  </r>
  <r>
    <x v="10"/>
    <x v="6"/>
    <n v="1"/>
    <n v="40.1"/>
    <n v="10"/>
    <n v="159"/>
    <n v="22"/>
    <n v="3"/>
    <n v="160"/>
    <x v="12"/>
    <x v="7"/>
    <n v="1"/>
  </r>
  <r>
    <x v="3"/>
    <x v="9"/>
    <n v="1"/>
    <n v="50"/>
    <n v="7"/>
    <n v="208"/>
    <n v="37.5"/>
    <n v="10"/>
    <n v="101"/>
    <x v="41"/>
    <x v="3"/>
    <n v="1"/>
  </r>
  <r>
    <x v="12"/>
    <x v="0"/>
    <n v="1"/>
    <n v="50"/>
    <n v="9"/>
    <n v="252"/>
    <n v="47.5"/>
    <n v="4"/>
    <n v="253"/>
    <x v="5"/>
    <x v="12"/>
    <n v="1"/>
  </r>
  <r>
    <x v="7"/>
    <x v="20"/>
    <n v="1"/>
    <n v="50"/>
    <n v="10"/>
    <n v="274"/>
    <n v="19"/>
    <n v="5"/>
    <n v="125"/>
    <x v="20"/>
    <x v="6"/>
    <n v="1"/>
  </r>
  <r>
    <x v="11"/>
    <x v="0"/>
    <n v="1"/>
    <n v="50"/>
    <n v="7"/>
    <n v="229"/>
    <n v="41"/>
    <n v="5"/>
    <n v="231"/>
    <x v="28"/>
    <x v="12"/>
    <n v="1"/>
  </r>
  <r>
    <x v="4"/>
    <x v="6"/>
    <n v="1"/>
    <n v="50"/>
    <n v="5"/>
    <n v="260"/>
    <n v="50"/>
    <n v="8"/>
    <n v="256"/>
    <x v="4"/>
    <x v="8"/>
    <n v="1"/>
  </r>
  <r>
    <x v="2"/>
    <x v="2"/>
    <n v="1"/>
    <n v="47.4"/>
    <n v="10"/>
    <n v="216"/>
    <n v="35"/>
    <n v="1"/>
    <n v="217"/>
    <x v="28"/>
    <x v="2"/>
    <n v="1"/>
  </r>
  <r>
    <x v="15"/>
    <x v="12"/>
    <n v="1"/>
    <n v="47.1"/>
    <n v="10"/>
    <n v="141"/>
    <n v="43.5"/>
    <n v="8"/>
    <n v="142"/>
    <x v="3"/>
    <x v="15"/>
    <n v="1"/>
  </r>
  <r>
    <x v="3"/>
    <x v="0"/>
    <n v="1"/>
    <n v="50"/>
    <n v="8"/>
    <n v="265"/>
    <n v="50"/>
    <n v="6"/>
    <n v="252"/>
    <x v="33"/>
    <x v="3"/>
    <n v="1"/>
  </r>
  <r>
    <x v="12"/>
    <x v="2"/>
    <n v="1"/>
    <n v="43.1"/>
    <n v="10"/>
    <n v="151"/>
    <n v="25.4"/>
    <n v="3"/>
    <n v="152"/>
    <x v="36"/>
    <x v="2"/>
    <n v="1"/>
  </r>
  <r>
    <x v="3"/>
    <x v="3"/>
    <n v="1"/>
    <n v="50"/>
    <n v="6"/>
    <n v="267"/>
    <n v="50"/>
    <n v="8"/>
    <n v="194"/>
    <x v="35"/>
    <x v="3"/>
    <n v="1"/>
  </r>
  <r>
    <x v="6"/>
    <x v="3"/>
    <n v="1"/>
    <n v="50"/>
    <n v="7"/>
    <n v="314"/>
    <n v="50"/>
    <n v="7"/>
    <n v="263"/>
    <x v="2"/>
    <x v="5"/>
    <n v="1"/>
  </r>
  <r>
    <x v="9"/>
    <x v="9"/>
    <n v="1"/>
    <n v="46.4"/>
    <n v="10"/>
    <n v="126"/>
    <n v="39.299999999999997"/>
    <n v="3"/>
    <n v="130"/>
    <x v="9"/>
    <x v="8"/>
    <n v="1"/>
  </r>
  <r>
    <x v="9"/>
    <x v="4"/>
    <n v="1"/>
    <n v="35"/>
    <n v="8"/>
    <n v="236"/>
    <n v="31.6"/>
    <n v="10"/>
    <n v="156"/>
    <x v="46"/>
    <x v="4"/>
    <n v="1"/>
  </r>
  <r>
    <x v="8"/>
    <x v="11"/>
    <n v="1"/>
    <n v="49.4"/>
    <n v="10"/>
    <n v="225"/>
    <n v="49"/>
    <n v="8"/>
    <n v="227"/>
    <x v="21"/>
    <x v="11"/>
    <n v="1"/>
  </r>
  <r>
    <x v="9"/>
    <x v="9"/>
    <n v="1"/>
    <n v="47.4"/>
    <n v="10"/>
    <n v="218"/>
    <n v="48.4"/>
    <n v="8"/>
    <n v="224"/>
    <x v="1"/>
    <x v="8"/>
    <n v="1"/>
  </r>
  <r>
    <x v="6"/>
    <x v="3"/>
    <n v="1"/>
    <n v="50"/>
    <n v="9"/>
    <n v="189"/>
    <n v="47.4"/>
    <n v="10"/>
    <n v="169"/>
    <x v="14"/>
    <x v="5"/>
    <n v="1"/>
  </r>
  <r>
    <x v="4"/>
    <x v="5"/>
    <n v="1"/>
    <n v="26.4"/>
    <n v="10"/>
    <n v="74"/>
    <n v="20"/>
    <n v="6"/>
    <n v="75"/>
    <x v="5"/>
    <x v="0"/>
    <n v="1"/>
  </r>
  <r>
    <x v="5"/>
    <x v="6"/>
    <n v="1"/>
    <n v="50"/>
    <n v="7"/>
    <n v="262"/>
    <n v="46.2"/>
    <n v="5"/>
    <n v="263"/>
    <x v="25"/>
    <x v="7"/>
    <n v="1"/>
  </r>
  <r>
    <x v="10"/>
    <x v="8"/>
    <n v="1"/>
    <n v="50"/>
    <n v="6"/>
    <n v="261"/>
    <n v="49.1"/>
    <n v="10"/>
    <n v="232"/>
    <x v="36"/>
    <x v="9"/>
    <n v="1"/>
  </r>
  <r>
    <x v="2"/>
    <x v="10"/>
    <n v="1"/>
    <n v="38"/>
    <n v="10"/>
    <n v="143"/>
    <n v="33.5"/>
    <n v="3"/>
    <n v="147"/>
    <x v="32"/>
    <x v="5"/>
    <n v="1"/>
  </r>
  <r>
    <x v="10"/>
    <x v="9"/>
    <n v="1"/>
    <n v="50"/>
    <n v="8"/>
    <n v="234"/>
    <n v="43.4"/>
    <n v="1"/>
    <n v="236"/>
    <x v="0"/>
    <x v="8"/>
    <n v="1"/>
  </r>
  <r>
    <x v="8"/>
    <x v="0"/>
    <n v="1"/>
    <n v="50"/>
    <n v="6"/>
    <n v="263"/>
    <n v="36"/>
    <n v="10"/>
    <n v="102"/>
    <x v="12"/>
    <x v="7"/>
    <n v="1"/>
  </r>
  <r>
    <x v="4"/>
    <x v="20"/>
    <n v="1"/>
    <n v="36"/>
    <n v="2"/>
    <n v="170"/>
    <n v="30.2"/>
    <n v="10"/>
    <n v="122"/>
    <x v="2"/>
    <x v="8"/>
    <n v="1"/>
  </r>
  <r>
    <x v="2"/>
    <x v="11"/>
    <n v="1"/>
    <n v="50"/>
    <n v="9"/>
    <n v="205"/>
    <n v="46.2"/>
    <n v="10"/>
    <n v="167"/>
    <x v="4"/>
    <x v="12"/>
    <n v="1"/>
  </r>
  <r>
    <x v="15"/>
    <x v="8"/>
    <n v="1"/>
    <n v="43"/>
    <n v="10"/>
    <n v="188"/>
    <n v="41.3"/>
    <n v="2"/>
    <n v="189"/>
    <x v="3"/>
    <x v="10"/>
    <n v="1"/>
  </r>
  <r>
    <x v="2"/>
    <x v="7"/>
    <n v="1"/>
    <n v="60"/>
    <n v="10"/>
    <n v="171"/>
    <n v="45.1"/>
    <n v="0"/>
    <n v="172"/>
    <x v="38"/>
    <x v="9"/>
    <n v="1"/>
  </r>
  <r>
    <x v="3"/>
    <x v="2"/>
    <n v="1"/>
    <n v="50"/>
    <n v="7"/>
    <n v="307"/>
    <n v="40.200000000000003"/>
    <n v="10"/>
    <n v="177"/>
    <x v="18"/>
    <x v="3"/>
    <n v="1"/>
  </r>
  <r>
    <x v="3"/>
    <x v="2"/>
    <n v="1"/>
    <n v="50"/>
    <n v="4"/>
    <n v="307"/>
    <n v="34.5"/>
    <n v="10"/>
    <n v="154"/>
    <x v="2"/>
    <x v="3"/>
    <n v="1"/>
  </r>
  <r>
    <x v="2"/>
    <x v="4"/>
    <n v="1"/>
    <n v="49.4"/>
    <n v="10"/>
    <n v="226"/>
    <n v="43.5"/>
    <n v="3"/>
    <n v="229"/>
    <x v="13"/>
    <x v="3"/>
    <n v="1"/>
  </r>
  <r>
    <x v="9"/>
    <x v="5"/>
    <n v="1"/>
    <n v="45.4"/>
    <n v="10"/>
    <n v="181"/>
    <n v="29.5"/>
    <n v="1"/>
    <n v="182"/>
    <x v="0"/>
    <x v="0"/>
    <n v="1"/>
  </r>
  <r>
    <x v="4"/>
    <x v="0"/>
    <n v="1"/>
    <n v="50"/>
    <n v="6"/>
    <n v="350"/>
    <n v="39.299999999999997"/>
    <n v="10"/>
    <n v="152"/>
    <x v="23"/>
    <x v="8"/>
    <n v="1"/>
  </r>
  <r>
    <x v="14"/>
    <x v="15"/>
    <n v="1"/>
    <n v="50"/>
    <n v="6"/>
    <n v="322"/>
    <n v="47.4"/>
    <n v="10"/>
    <n v="249"/>
    <x v="6"/>
    <x v="15"/>
    <n v="1"/>
  </r>
  <r>
    <x v="0"/>
    <x v="10"/>
    <n v="1"/>
    <n v="50"/>
    <n v="8"/>
    <n v="253"/>
    <n v="46.3"/>
    <n v="10"/>
    <n v="241"/>
    <x v="28"/>
    <x v="0"/>
    <n v="1"/>
  </r>
  <r>
    <x v="6"/>
    <x v="6"/>
    <n v="1"/>
    <n v="40"/>
    <n v="8"/>
    <n v="163"/>
    <n v="38.4"/>
    <n v="4"/>
    <n v="164"/>
    <x v="34"/>
    <x v="7"/>
    <n v="1"/>
  </r>
  <r>
    <x v="6"/>
    <x v="5"/>
    <n v="1"/>
    <n v="40"/>
    <n v="5"/>
    <n v="210"/>
    <n v="36.1"/>
    <n v="9"/>
    <n v="181"/>
    <x v="22"/>
    <x v="5"/>
    <n v="1"/>
  </r>
  <r>
    <x v="9"/>
    <x v="2"/>
    <n v="1"/>
    <n v="50"/>
    <n v="9"/>
    <n v="256"/>
    <n v="50"/>
    <n v="7"/>
    <n v="258"/>
    <x v="33"/>
    <x v="2"/>
    <n v="1"/>
  </r>
  <r>
    <x v="10"/>
    <x v="9"/>
    <n v="1"/>
    <n v="48"/>
    <n v="10"/>
    <n v="220"/>
    <n v="50"/>
    <n v="8"/>
    <n v="219"/>
    <x v="35"/>
    <x v="9"/>
    <n v="1"/>
  </r>
  <r>
    <x v="4"/>
    <x v="10"/>
    <n v="1"/>
    <n v="49.4"/>
    <n v="10"/>
    <n v="286"/>
    <n v="45.2"/>
    <n v="10"/>
    <n v="205"/>
    <x v="33"/>
    <x v="8"/>
    <n v="1"/>
  </r>
  <r>
    <x v="8"/>
    <x v="5"/>
    <n v="1"/>
    <n v="60"/>
    <n v="9"/>
    <n v="333"/>
    <n v="58"/>
    <n v="10"/>
    <n v="286"/>
    <x v="38"/>
    <x v="7"/>
    <n v="1"/>
  </r>
  <r>
    <x v="1"/>
    <x v="16"/>
    <n v="1"/>
    <n v="47.2"/>
    <n v="10"/>
    <n v="125"/>
    <n v="20.3"/>
    <n v="1"/>
    <n v="129"/>
    <x v="3"/>
    <x v="6"/>
    <n v="1"/>
  </r>
  <r>
    <x v="5"/>
    <x v="6"/>
    <n v="1"/>
    <n v="45"/>
    <n v="10"/>
    <n v="149"/>
    <n v="38"/>
    <n v="10"/>
    <n v="111"/>
    <x v="33"/>
    <x v="2"/>
    <n v="1"/>
  </r>
  <r>
    <x v="5"/>
    <x v="9"/>
    <n v="1"/>
    <n v="50"/>
    <n v="7"/>
    <n v="284"/>
    <n v="49"/>
    <n v="5"/>
    <n v="287"/>
    <x v="24"/>
    <x v="8"/>
    <n v="1"/>
  </r>
  <r>
    <x v="8"/>
    <x v="3"/>
    <n v="1"/>
    <n v="50"/>
    <n v="6"/>
    <n v="267"/>
    <n v="48.2"/>
    <n v="10"/>
    <n v="213"/>
    <x v="38"/>
    <x v="7"/>
    <n v="1"/>
  </r>
  <r>
    <x v="5"/>
    <x v="4"/>
    <n v="1"/>
    <n v="50"/>
    <n v="4"/>
    <n v="358"/>
    <n v="41"/>
    <n v="10"/>
    <n v="217"/>
    <x v="5"/>
    <x v="2"/>
    <n v="1"/>
  </r>
  <r>
    <x v="0"/>
    <x v="4"/>
    <n v="1"/>
    <n v="50"/>
    <n v="4"/>
    <n v="282"/>
    <n v="50"/>
    <n v="8"/>
    <n v="270"/>
    <x v="12"/>
    <x v="0"/>
    <n v="1"/>
  </r>
  <r>
    <x v="5"/>
    <x v="5"/>
    <n v="1"/>
    <n v="50"/>
    <n v="4"/>
    <n v="312"/>
    <n v="49.5"/>
    <n v="8"/>
    <n v="314"/>
    <x v="8"/>
    <x v="0"/>
    <n v="1"/>
  </r>
  <r>
    <x v="0"/>
    <x v="2"/>
    <n v="1"/>
    <n v="47.3"/>
    <n v="10"/>
    <n v="184"/>
    <n v="30.5"/>
    <n v="2"/>
    <n v="190"/>
    <x v="36"/>
    <x v="2"/>
    <n v="1"/>
  </r>
  <r>
    <x v="12"/>
    <x v="7"/>
    <n v="1"/>
    <n v="49.2"/>
    <n v="10"/>
    <n v="182"/>
    <n v="46.3"/>
    <n v="3"/>
    <n v="183"/>
    <x v="28"/>
    <x v="9"/>
    <n v="1"/>
  </r>
  <r>
    <x v="0"/>
    <x v="4"/>
    <n v="1"/>
    <n v="50"/>
    <n v="8"/>
    <n v="251"/>
    <n v="42.2"/>
    <n v="4"/>
    <n v="255"/>
    <x v="8"/>
    <x v="3"/>
    <n v="1"/>
  </r>
  <r>
    <x v="2"/>
    <x v="4"/>
    <n v="1"/>
    <n v="34.4"/>
    <n v="10"/>
    <n v="135"/>
    <n v="30.3"/>
    <n v="6"/>
    <n v="136"/>
    <x v="12"/>
    <x v="3"/>
    <n v="1"/>
  </r>
  <r>
    <x v="9"/>
    <x v="2"/>
    <n v="1"/>
    <n v="50"/>
    <n v="8"/>
    <n v="238"/>
    <n v="45.2"/>
    <n v="5"/>
    <n v="242"/>
    <x v="1"/>
    <x v="2"/>
    <n v="1"/>
  </r>
  <r>
    <x v="4"/>
    <x v="6"/>
    <n v="1"/>
    <n v="55"/>
    <n v="9"/>
    <n v="179"/>
    <n v="51.3"/>
    <n v="8"/>
    <n v="180"/>
    <x v="44"/>
    <x v="7"/>
    <n v="1"/>
  </r>
  <r>
    <x v="2"/>
    <x v="10"/>
    <n v="1"/>
    <n v="49.1"/>
    <n v="10"/>
    <n v="164"/>
    <n v="47.2"/>
    <n v="3"/>
    <n v="165"/>
    <x v="32"/>
    <x v="5"/>
    <n v="1"/>
  </r>
  <r>
    <x v="5"/>
    <x v="4"/>
    <n v="1"/>
    <n v="50"/>
    <n v="8"/>
    <n v="278"/>
    <n v="39.200000000000003"/>
    <n v="10"/>
    <n v="234"/>
    <x v="24"/>
    <x v="2"/>
    <n v="1"/>
  </r>
  <r>
    <x v="8"/>
    <x v="4"/>
    <n v="1"/>
    <n v="50"/>
    <n v="7"/>
    <n v="240"/>
    <n v="47.4"/>
    <n v="7"/>
    <n v="241"/>
    <x v="30"/>
    <x v="3"/>
    <n v="1"/>
  </r>
  <r>
    <x v="4"/>
    <x v="10"/>
    <n v="1"/>
    <n v="50"/>
    <n v="6"/>
    <n v="273"/>
    <n v="49.5"/>
    <n v="9"/>
    <n v="274"/>
    <x v="42"/>
    <x v="5"/>
    <n v="1"/>
  </r>
  <r>
    <x v="9"/>
    <x v="4"/>
    <n v="1"/>
    <n v="50"/>
    <n v="8"/>
    <n v="300"/>
    <n v="45.3"/>
    <n v="10"/>
    <n v="230"/>
    <x v="28"/>
    <x v="4"/>
    <n v="1"/>
  </r>
  <r>
    <x v="4"/>
    <x v="7"/>
    <n v="1"/>
    <n v="47.4"/>
    <n v="10"/>
    <n v="226"/>
    <n v="48"/>
    <n v="8"/>
    <n v="218"/>
    <x v="39"/>
    <x v="8"/>
    <n v="1"/>
  </r>
  <r>
    <x v="5"/>
    <x v="6"/>
    <n v="1"/>
    <n v="55"/>
    <n v="9"/>
    <n v="181"/>
    <n v="48.2"/>
    <n v="6"/>
    <n v="182"/>
    <x v="16"/>
    <x v="7"/>
    <n v="1"/>
  </r>
  <r>
    <x v="4"/>
    <x v="7"/>
    <n v="1"/>
    <n v="47.3"/>
    <n v="10"/>
    <n v="147"/>
    <n v="47"/>
    <n v="6"/>
    <n v="148"/>
    <x v="32"/>
    <x v="9"/>
    <n v="1"/>
  </r>
  <r>
    <x v="4"/>
    <x v="3"/>
    <n v="1"/>
    <n v="50"/>
    <n v="9"/>
    <n v="301"/>
    <n v="47.3"/>
    <n v="10"/>
    <n v="269"/>
    <x v="4"/>
    <x v="8"/>
    <n v="1"/>
  </r>
  <r>
    <x v="10"/>
    <x v="9"/>
    <n v="1"/>
    <n v="48"/>
    <n v="10"/>
    <n v="223"/>
    <n v="40.299999999999997"/>
    <n v="3"/>
    <n v="227"/>
    <x v="29"/>
    <x v="8"/>
    <n v="1"/>
  </r>
  <r>
    <x v="6"/>
    <x v="6"/>
    <n v="1"/>
    <n v="50"/>
    <n v="6"/>
    <n v="249"/>
    <n v="49.2"/>
    <n v="10"/>
    <n v="227"/>
    <x v="22"/>
    <x v="5"/>
    <n v="1"/>
  </r>
  <r>
    <x v="4"/>
    <x v="4"/>
    <n v="1"/>
    <n v="50"/>
    <n v="8"/>
    <n v="304"/>
    <n v="49.4"/>
    <n v="10"/>
    <n v="232"/>
    <x v="5"/>
    <x v="8"/>
    <n v="1"/>
  </r>
  <r>
    <x v="10"/>
    <x v="4"/>
    <n v="1"/>
    <n v="48.3"/>
    <n v="10"/>
    <n v="196"/>
    <n v="50"/>
    <n v="9"/>
    <n v="194"/>
    <x v="35"/>
    <x v="9"/>
    <n v="1"/>
  </r>
  <r>
    <x v="6"/>
    <x v="5"/>
    <n v="1"/>
    <n v="50"/>
    <n v="5"/>
    <n v="321"/>
    <n v="36.1"/>
    <n v="10"/>
    <n v="175"/>
    <x v="4"/>
    <x v="5"/>
    <n v="1"/>
  </r>
  <r>
    <x v="10"/>
    <x v="10"/>
    <n v="1"/>
    <n v="50"/>
    <n v="9"/>
    <n v="260"/>
    <n v="49"/>
    <n v="5"/>
    <n v="261"/>
    <x v="32"/>
    <x v="5"/>
    <n v="1"/>
  </r>
  <r>
    <x v="6"/>
    <x v="7"/>
    <n v="1"/>
    <n v="49"/>
    <n v="10"/>
    <n v="232"/>
    <n v="34.4"/>
    <n v="10"/>
    <n v="181"/>
    <x v="36"/>
    <x v="5"/>
    <n v="1"/>
  </r>
  <r>
    <x v="6"/>
    <x v="9"/>
    <n v="1"/>
    <n v="50"/>
    <n v="9"/>
    <n v="290"/>
    <n v="46.3"/>
    <n v="10"/>
    <n v="254"/>
    <x v="0"/>
    <x v="5"/>
    <n v="1"/>
  </r>
  <r>
    <x v="9"/>
    <x v="2"/>
    <n v="1"/>
    <n v="41.1"/>
    <n v="10"/>
    <n v="149"/>
    <n v="32.200000000000003"/>
    <n v="4"/>
    <n v="150"/>
    <x v="26"/>
    <x v="2"/>
    <n v="1"/>
  </r>
  <r>
    <x v="6"/>
    <x v="4"/>
    <n v="1"/>
    <n v="50"/>
    <n v="3"/>
    <n v="272"/>
    <n v="50"/>
    <n v="9"/>
    <n v="174"/>
    <x v="33"/>
    <x v="5"/>
    <n v="1"/>
  </r>
  <r>
    <x v="10"/>
    <x v="11"/>
    <n v="1"/>
    <n v="25"/>
    <n v="7"/>
    <n v="124"/>
    <n v="25"/>
    <n v="8"/>
    <n v="101"/>
    <x v="12"/>
    <x v="9"/>
    <n v="1"/>
  </r>
  <r>
    <x v="0"/>
    <x v="4"/>
    <n v="1"/>
    <n v="50"/>
    <n v="8"/>
    <n v="233"/>
    <n v="39.200000000000003"/>
    <n v="4"/>
    <n v="234"/>
    <x v="31"/>
    <x v="3"/>
    <n v="1"/>
  </r>
  <r>
    <x v="3"/>
    <x v="7"/>
    <n v="1"/>
    <n v="50"/>
    <n v="6"/>
    <n v="274"/>
    <n v="44"/>
    <n v="10"/>
    <n v="202"/>
    <x v="16"/>
    <x v="3"/>
    <n v="1"/>
  </r>
  <r>
    <x v="0"/>
    <x v="10"/>
    <n v="1"/>
    <n v="45.2"/>
    <n v="10"/>
    <n v="219"/>
    <n v="45.5"/>
    <n v="2"/>
    <n v="220"/>
    <x v="4"/>
    <x v="5"/>
    <n v="1"/>
  </r>
  <r>
    <x v="12"/>
    <x v="0"/>
    <n v="1"/>
    <n v="49"/>
    <n v="10"/>
    <n v="236"/>
    <n v="50"/>
    <n v="8"/>
    <n v="238"/>
    <x v="20"/>
    <x v="12"/>
    <n v="1"/>
  </r>
  <r>
    <x v="3"/>
    <x v="7"/>
    <n v="1"/>
    <n v="48.2"/>
    <n v="10"/>
    <n v="189"/>
    <n v="48.2"/>
    <n v="10"/>
    <n v="169"/>
    <x v="1"/>
    <x v="3"/>
    <n v="1"/>
  </r>
  <r>
    <x v="10"/>
    <x v="4"/>
    <n v="1"/>
    <n v="50"/>
    <n v="9"/>
    <n v="251"/>
    <n v="49.2"/>
    <n v="2"/>
    <n v="256"/>
    <x v="16"/>
    <x v="3"/>
    <n v="1"/>
  </r>
  <r>
    <x v="8"/>
    <x v="10"/>
    <n v="1"/>
    <n v="50"/>
    <n v="5"/>
    <n v="355"/>
    <n v="40.4"/>
    <n v="10"/>
    <n v="271"/>
    <x v="18"/>
    <x v="7"/>
    <n v="1"/>
  </r>
  <r>
    <x v="11"/>
    <x v="4"/>
    <n v="1"/>
    <n v="50"/>
    <n v="9"/>
    <n v="223"/>
    <n v="47"/>
    <n v="6"/>
    <n v="224"/>
    <x v="11"/>
    <x v="3"/>
    <n v="1"/>
  </r>
  <r>
    <x v="0"/>
    <x v="9"/>
    <n v="1"/>
    <n v="50"/>
    <n v="8"/>
    <n v="274"/>
    <n v="49.1"/>
    <n v="10"/>
    <n v="252"/>
    <x v="20"/>
    <x v="0"/>
    <n v="1"/>
  </r>
  <r>
    <x v="9"/>
    <x v="4"/>
    <n v="1"/>
    <n v="47"/>
    <n v="5"/>
    <n v="270"/>
    <n v="23.3"/>
    <n v="0"/>
    <n v="201"/>
    <x v="4"/>
    <x v="4"/>
    <n v="1"/>
  </r>
  <r>
    <x v="3"/>
    <x v="2"/>
    <n v="1"/>
    <n v="45.5"/>
    <n v="10"/>
    <n v="188"/>
    <n v="35.5"/>
    <n v="0"/>
    <n v="189"/>
    <x v="19"/>
    <x v="2"/>
    <n v="1"/>
  </r>
  <r>
    <x v="4"/>
    <x v="4"/>
    <n v="1"/>
    <n v="50"/>
    <n v="5"/>
    <n v="288"/>
    <n v="43.3"/>
    <n v="10"/>
    <n v="178"/>
    <x v="8"/>
    <x v="8"/>
    <n v="1"/>
  </r>
  <r>
    <x v="10"/>
    <x v="9"/>
    <n v="1"/>
    <n v="48"/>
    <n v="2"/>
    <n v="271"/>
    <n v="48"/>
    <n v="8"/>
    <n v="191"/>
    <x v="10"/>
    <x v="9"/>
    <n v="1"/>
  </r>
  <r>
    <x v="12"/>
    <x v="0"/>
    <n v="1"/>
    <n v="50"/>
    <n v="7"/>
    <n v="238"/>
    <n v="50"/>
    <n v="9"/>
    <n v="230"/>
    <x v="12"/>
    <x v="11"/>
    <n v="1"/>
  </r>
  <r>
    <x v="3"/>
    <x v="3"/>
    <n v="1"/>
    <n v="60"/>
    <n v="10"/>
    <n v="230"/>
    <n v="58.5"/>
    <n v="6"/>
    <n v="233"/>
    <x v="43"/>
    <x v="4"/>
    <n v="1"/>
  </r>
  <r>
    <x v="9"/>
    <x v="10"/>
    <n v="1"/>
    <n v="50"/>
    <n v="10"/>
    <n v="257"/>
    <n v="27.2"/>
    <n v="10"/>
    <n v="74"/>
    <x v="6"/>
    <x v="4"/>
    <n v="1"/>
  </r>
  <r>
    <x v="2"/>
    <x v="3"/>
    <n v="1"/>
    <n v="50"/>
    <n v="9"/>
    <n v="235"/>
    <n v="42.2"/>
    <n v="0"/>
    <n v="236"/>
    <x v="18"/>
    <x v="4"/>
    <n v="1"/>
  </r>
  <r>
    <x v="4"/>
    <x v="6"/>
    <n v="1"/>
    <n v="50"/>
    <n v="6"/>
    <n v="225"/>
    <n v="48.1"/>
    <n v="10"/>
    <n v="192"/>
    <x v="42"/>
    <x v="8"/>
    <n v="1"/>
  </r>
  <r>
    <x v="4"/>
    <x v="6"/>
    <n v="1"/>
    <n v="49"/>
    <n v="7"/>
    <n v="309"/>
    <n v="42.3"/>
    <n v="10"/>
    <n v="245"/>
    <x v="18"/>
    <x v="8"/>
    <n v="1"/>
  </r>
  <r>
    <x v="6"/>
    <x v="0"/>
    <n v="1"/>
    <n v="50"/>
    <n v="8"/>
    <n v="262"/>
    <n v="50"/>
    <n v="6"/>
    <n v="213"/>
    <x v="32"/>
    <x v="5"/>
    <n v="1"/>
  </r>
  <r>
    <x v="9"/>
    <x v="9"/>
    <n v="1"/>
    <n v="50"/>
    <n v="9"/>
    <n v="243"/>
    <n v="45.4"/>
    <n v="5"/>
    <n v="245"/>
    <x v="33"/>
    <x v="8"/>
    <n v="1"/>
  </r>
  <r>
    <x v="13"/>
    <x v="13"/>
    <n v="1"/>
    <n v="36"/>
    <n v="9"/>
    <n v="155"/>
    <n v="35.299999999999997"/>
    <n v="7"/>
    <n v="158"/>
    <x v="29"/>
    <x v="22"/>
    <n v="1"/>
  </r>
  <r>
    <x v="6"/>
    <x v="2"/>
    <n v="1"/>
    <n v="50"/>
    <n v="9"/>
    <n v="227"/>
    <n v="48.4"/>
    <n v="10"/>
    <n v="199"/>
    <x v="33"/>
    <x v="5"/>
    <n v="1"/>
  </r>
  <r>
    <x v="10"/>
    <x v="4"/>
    <n v="1"/>
    <n v="38.5"/>
    <n v="4"/>
    <n v="215"/>
    <n v="39"/>
    <n v="7"/>
    <n v="163"/>
    <x v="38"/>
    <x v="9"/>
    <n v="1"/>
  </r>
  <r>
    <x v="3"/>
    <x v="3"/>
    <n v="1"/>
    <n v="50"/>
    <n v="5"/>
    <n v="278"/>
    <n v="48.1"/>
    <n v="3"/>
    <n v="280"/>
    <x v="23"/>
    <x v="4"/>
    <n v="1"/>
  </r>
  <r>
    <x v="6"/>
    <x v="5"/>
    <n v="1"/>
    <n v="50"/>
    <n v="6"/>
    <n v="295"/>
    <n v="16.5"/>
    <n v="9"/>
    <n v="78"/>
    <x v="36"/>
    <x v="5"/>
    <n v="1"/>
  </r>
  <r>
    <x v="4"/>
    <x v="4"/>
    <n v="1"/>
    <n v="50"/>
    <n v="4"/>
    <n v="338"/>
    <n v="45"/>
    <n v="10"/>
    <n v="245"/>
    <x v="0"/>
    <x v="8"/>
    <n v="1"/>
  </r>
  <r>
    <x v="4"/>
    <x v="11"/>
    <n v="1"/>
    <n v="50"/>
    <n v="8"/>
    <n v="254"/>
    <n v="27.4"/>
    <n v="10"/>
    <n v="74"/>
    <x v="29"/>
    <x v="8"/>
    <n v="1"/>
  </r>
  <r>
    <x v="5"/>
    <x v="0"/>
    <n v="1"/>
    <n v="50"/>
    <n v="5"/>
    <n v="418"/>
    <n v="50"/>
    <n v="4"/>
    <n v="247"/>
    <x v="20"/>
    <x v="2"/>
    <n v="1"/>
  </r>
  <r>
    <x v="3"/>
    <x v="7"/>
    <n v="1"/>
    <n v="48"/>
    <n v="10"/>
    <n v="148"/>
    <n v="38.4"/>
    <n v="4"/>
    <n v="151"/>
    <x v="39"/>
    <x v="9"/>
    <n v="1"/>
  </r>
  <r>
    <x v="10"/>
    <x v="9"/>
    <n v="1"/>
    <n v="50"/>
    <n v="8"/>
    <n v="282"/>
    <n v="48.4"/>
    <n v="4"/>
    <n v="283"/>
    <x v="25"/>
    <x v="8"/>
    <n v="1"/>
  </r>
  <r>
    <x v="2"/>
    <x v="4"/>
    <n v="1"/>
    <n v="44.2"/>
    <n v="10"/>
    <n v="135"/>
    <n v="27.5"/>
    <n v="2"/>
    <n v="136"/>
    <x v="42"/>
    <x v="3"/>
    <n v="1"/>
  </r>
  <r>
    <x v="14"/>
    <x v="2"/>
    <n v="1"/>
    <n v="50"/>
    <n v="8"/>
    <n v="186"/>
    <n v="23.2"/>
    <n v="3"/>
    <n v="188"/>
    <x v="1"/>
    <x v="2"/>
    <n v="1"/>
  </r>
  <r>
    <x v="6"/>
    <x v="3"/>
    <n v="1"/>
    <n v="50"/>
    <n v="7"/>
    <n v="293"/>
    <n v="50"/>
    <n v="9"/>
    <n v="250"/>
    <x v="21"/>
    <x v="5"/>
    <n v="1"/>
  </r>
  <r>
    <x v="10"/>
    <x v="10"/>
    <n v="1"/>
    <n v="47.3"/>
    <n v="10"/>
    <n v="181"/>
    <n v="39.200000000000003"/>
    <n v="2"/>
    <n v="183"/>
    <x v="24"/>
    <x v="5"/>
    <n v="1"/>
  </r>
  <r>
    <x v="4"/>
    <x v="3"/>
    <n v="1"/>
    <n v="50"/>
    <n v="7"/>
    <n v="273"/>
    <n v="43.2"/>
    <n v="10"/>
    <n v="253"/>
    <x v="3"/>
    <x v="8"/>
    <n v="1"/>
  </r>
  <r>
    <x v="6"/>
    <x v="9"/>
    <n v="1"/>
    <n v="50"/>
    <n v="7"/>
    <n v="217"/>
    <n v="48.1"/>
    <n v="5"/>
    <n v="220"/>
    <x v="11"/>
    <x v="8"/>
    <n v="1"/>
  </r>
  <r>
    <x v="5"/>
    <x v="5"/>
    <n v="1"/>
    <n v="42"/>
    <n v="10"/>
    <n v="169"/>
    <n v="40.4"/>
    <n v="8"/>
    <n v="170"/>
    <x v="13"/>
    <x v="0"/>
    <n v="1"/>
  </r>
  <r>
    <x v="0"/>
    <x v="10"/>
    <n v="1"/>
    <n v="49.2"/>
    <n v="10"/>
    <n v="253"/>
    <n v="48.1"/>
    <n v="6"/>
    <n v="255"/>
    <x v="20"/>
    <x v="5"/>
    <n v="1"/>
  </r>
  <r>
    <x v="10"/>
    <x v="5"/>
    <n v="1"/>
    <n v="39"/>
    <n v="3"/>
    <n v="197"/>
    <n v="12.1"/>
    <n v="1"/>
    <n v="35"/>
    <x v="32"/>
    <x v="9"/>
    <n v="1"/>
  </r>
  <r>
    <x v="0"/>
    <x v="9"/>
    <n v="1"/>
    <n v="50"/>
    <n v="6"/>
    <n v="240"/>
    <n v="47.1"/>
    <n v="7"/>
    <n v="242"/>
    <x v="30"/>
    <x v="8"/>
    <n v="1"/>
  </r>
  <r>
    <x v="6"/>
    <x v="4"/>
    <n v="1"/>
    <n v="42.2"/>
    <n v="10"/>
    <n v="142"/>
    <n v="40.4"/>
    <n v="6"/>
    <n v="143"/>
    <x v="35"/>
    <x v="3"/>
    <n v="1"/>
  </r>
  <r>
    <x v="8"/>
    <x v="5"/>
    <n v="1"/>
    <n v="50"/>
    <n v="7"/>
    <n v="293"/>
    <n v="47.1"/>
    <n v="3"/>
    <n v="297"/>
    <x v="5"/>
    <x v="0"/>
    <n v="1"/>
  </r>
  <r>
    <x v="10"/>
    <x v="4"/>
    <n v="1"/>
    <n v="50"/>
    <n v="9"/>
    <n v="198"/>
    <n v="49.4"/>
    <n v="10"/>
    <n v="197"/>
    <x v="20"/>
    <x v="9"/>
    <n v="1"/>
  </r>
  <r>
    <x v="0"/>
    <x v="11"/>
    <n v="1"/>
    <n v="50"/>
    <n v="8"/>
    <n v="332"/>
    <n v="38.299999999999997"/>
    <n v="10"/>
    <n v="174"/>
    <x v="29"/>
    <x v="0"/>
    <n v="1"/>
  </r>
  <r>
    <x v="5"/>
    <x v="3"/>
    <n v="1"/>
    <n v="50"/>
    <n v="5"/>
    <n v="287"/>
    <n v="50"/>
    <n v="8"/>
    <n v="213"/>
    <x v="28"/>
    <x v="2"/>
    <n v="1"/>
  </r>
  <r>
    <x v="8"/>
    <x v="16"/>
    <n v="1"/>
    <n v="50"/>
    <n v="9"/>
    <n v="203"/>
    <n v="20"/>
    <n v="9"/>
    <n v="112"/>
    <x v="4"/>
    <x v="7"/>
    <n v="1"/>
  </r>
  <r>
    <x v="17"/>
    <x v="19"/>
    <n v="1"/>
    <n v="50"/>
    <n v="8"/>
    <n v="230"/>
    <n v="47"/>
    <n v="10"/>
    <n v="207"/>
    <x v="26"/>
    <x v="16"/>
    <n v="1"/>
  </r>
  <r>
    <x v="12"/>
    <x v="4"/>
    <n v="1"/>
    <n v="43"/>
    <n v="8"/>
    <n v="130"/>
    <n v="15"/>
    <n v="1"/>
    <n v="132"/>
    <x v="24"/>
    <x v="3"/>
    <n v="1"/>
  </r>
  <r>
    <x v="9"/>
    <x v="5"/>
    <n v="1"/>
    <n v="50"/>
    <n v="6"/>
    <n v="331"/>
    <n v="46.1"/>
    <n v="10"/>
    <n v="233"/>
    <x v="18"/>
    <x v="4"/>
    <n v="1"/>
  </r>
  <r>
    <x v="9"/>
    <x v="6"/>
    <n v="1"/>
    <n v="55"/>
    <n v="5"/>
    <n v="284"/>
    <n v="53.4"/>
    <n v="4"/>
    <n v="286"/>
    <x v="7"/>
    <x v="7"/>
    <n v="1"/>
  </r>
  <r>
    <x v="3"/>
    <x v="5"/>
    <n v="1"/>
    <n v="50"/>
    <n v="7"/>
    <n v="225"/>
    <n v="40.5"/>
    <n v="5"/>
    <n v="229"/>
    <x v="24"/>
    <x v="0"/>
    <n v="1"/>
  </r>
  <r>
    <x v="6"/>
    <x v="16"/>
    <n v="1"/>
    <n v="47"/>
    <n v="5"/>
    <n v="266"/>
    <n v="47"/>
    <n v="5"/>
    <n v="275"/>
    <x v="5"/>
    <x v="6"/>
    <n v="1"/>
  </r>
  <r>
    <x v="0"/>
    <x v="4"/>
    <n v="1"/>
    <n v="49.5"/>
    <n v="10"/>
    <n v="242"/>
    <n v="43.3"/>
    <n v="3"/>
    <n v="243"/>
    <x v="3"/>
    <x v="3"/>
    <n v="1"/>
  </r>
  <r>
    <x v="23"/>
    <x v="18"/>
    <n v="1"/>
    <n v="48.2"/>
    <n v="10"/>
    <n v="200"/>
    <n v="35.200000000000003"/>
    <n v="10"/>
    <n v="142"/>
    <x v="6"/>
    <x v="19"/>
    <n v="1"/>
  </r>
  <r>
    <x v="3"/>
    <x v="10"/>
    <n v="1"/>
    <n v="50"/>
    <n v="6"/>
    <n v="292"/>
    <n v="49"/>
    <n v="4"/>
    <n v="293"/>
    <x v="12"/>
    <x v="5"/>
    <n v="1"/>
  </r>
  <r>
    <x v="10"/>
    <x v="3"/>
    <n v="1"/>
    <n v="50"/>
    <n v="9"/>
    <n v="171"/>
    <n v="36.299999999999997"/>
    <n v="2"/>
    <n v="172"/>
    <x v="33"/>
    <x v="4"/>
    <n v="1"/>
  </r>
  <r>
    <x v="6"/>
    <x v="2"/>
    <n v="1"/>
    <n v="50"/>
    <n v="6"/>
    <n v="208"/>
    <n v="50"/>
    <n v="10"/>
    <n v="198"/>
    <x v="32"/>
    <x v="5"/>
    <n v="1"/>
  </r>
  <r>
    <x v="9"/>
    <x v="9"/>
    <n v="1"/>
    <n v="50"/>
    <n v="7"/>
    <n v="276"/>
    <n v="26.3"/>
    <n v="10"/>
    <n v="70"/>
    <x v="7"/>
    <x v="4"/>
    <n v="1"/>
  </r>
  <r>
    <x v="8"/>
    <x v="12"/>
    <n v="1"/>
    <n v="20"/>
    <n v="6"/>
    <n v="167"/>
    <n v="20"/>
    <n v="9"/>
    <n v="133"/>
    <x v="23"/>
    <x v="7"/>
    <n v="1"/>
  </r>
  <r>
    <x v="4"/>
    <x v="6"/>
    <n v="1"/>
    <n v="60"/>
    <n v="9"/>
    <n v="159"/>
    <n v="47.1"/>
    <n v="4"/>
    <n v="160"/>
    <x v="10"/>
    <x v="7"/>
    <n v="1"/>
  </r>
  <r>
    <x v="0"/>
    <x v="6"/>
    <n v="1"/>
    <n v="50"/>
    <n v="10"/>
    <n v="235"/>
    <n v="50"/>
    <n v="8"/>
    <n v="233"/>
    <x v="1"/>
    <x v="0"/>
    <n v="1"/>
  </r>
  <r>
    <x v="12"/>
    <x v="3"/>
    <n v="1"/>
    <n v="50"/>
    <n v="8"/>
    <n v="183"/>
    <n v="27.3"/>
    <n v="5"/>
    <n v="185"/>
    <x v="3"/>
    <x v="4"/>
    <n v="1"/>
  </r>
  <r>
    <x v="4"/>
    <x v="7"/>
    <n v="1"/>
    <n v="50"/>
    <n v="4"/>
    <n v="281"/>
    <n v="48.5"/>
    <n v="3"/>
    <n v="284"/>
    <x v="24"/>
    <x v="9"/>
    <n v="1"/>
  </r>
  <r>
    <x v="4"/>
    <x v="20"/>
    <n v="1"/>
    <n v="50"/>
    <n v="5"/>
    <n v="358"/>
    <n v="26.5"/>
    <n v="10"/>
    <n v="129"/>
    <x v="1"/>
    <x v="8"/>
    <n v="1"/>
  </r>
  <r>
    <x v="4"/>
    <x v="2"/>
    <n v="1"/>
    <n v="50"/>
    <n v="9"/>
    <n v="294"/>
    <n v="36.200000000000003"/>
    <n v="4"/>
    <n v="295"/>
    <x v="25"/>
    <x v="2"/>
    <n v="1"/>
  </r>
  <r>
    <x v="4"/>
    <x v="6"/>
    <n v="1"/>
    <n v="50"/>
    <n v="5"/>
    <n v="253"/>
    <n v="50"/>
    <n v="8"/>
    <n v="246"/>
    <x v="42"/>
    <x v="8"/>
    <n v="1"/>
  </r>
  <r>
    <x v="9"/>
    <x v="10"/>
    <n v="1"/>
    <n v="37.4"/>
    <n v="10"/>
    <n v="127"/>
    <n v="29.1"/>
    <n v="2"/>
    <n v="128"/>
    <x v="27"/>
    <x v="5"/>
    <n v="1"/>
  </r>
  <r>
    <x v="4"/>
    <x v="3"/>
    <n v="1"/>
    <n v="50"/>
    <n v="8"/>
    <n v="264"/>
    <n v="36.1"/>
    <n v="10"/>
    <n v="147"/>
    <x v="25"/>
    <x v="8"/>
    <n v="1"/>
  </r>
  <r>
    <x v="3"/>
    <x v="9"/>
    <n v="1"/>
    <n v="49.5"/>
    <n v="10"/>
    <n v="315"/>
    <n v="43.3"/>
    <n v="10"/>
    <n v="255"/>
    <x v="0"/>
    <x v="3"/>
    <n v="1"/>
  </r>
  <r>
    <x v="0"/>
    <x v="4"/>
    <n v="1"/>
    <n v="50"/>
    <n v="9"/>
    <n v="205"/>
    <n v="49.1"/>
    <n v="7"/>
    <n v="206"/>
    <x v="7"/>
    <x v="3"/>
    <n v="1"/>
  </r>
  <r>
    <x v="9"/>
    <x v="9"/>
    <n v="1"/>
    <n v="49.2"/>
    <n v="10"/>
    <n v="152"/>
    <n v="45.1"/>
    <n v="6"/>
    <n v="153"/>
    <x v="7"/>
    <x v="8"/>
    <n v="1"/>
  </r>
  <r>
    <x v="10"/>
    <x v="2"/>
    <n v="1"/>
    <n v="33.4"/>
    <n v="10"/>
    <n v="122"/>
    <n v="24.4"/>
    <n v="1"/>
    <n v="124"/>
    <x v="18"/>
    <x v="2"/>
    <n v="1"/>
  </r>
  <r>
    <x v="5"/>
    <x v="5"/>
    <n v="1"/>
    <n v="50"/>
    <n v="9"/>
    <n v="219"/>
    <n v="39.1"/>
    <n v="10"/>
    <n v="141"/>
    <x v="20"/>
    <x v="2"/>
    <n v="1"/>
  </r>
  <r>
    <x v="6"/>
    <x v="4"/>
    <n v="1"/>
    <n v="50"/>
    <n v="9"/>
    <n v="246"/>
    <n v="46.3"/>
    <n v="10"/>
    <n v="195"/>
    <x v="11"/>
    <x v="5"/>
    <n v="1"/>
  </r>
  <r>
    <x v="8"/>
    <x v="7"/>
    <n v="1"/>
    <n v="50"/>
    <n v="10"/>
    <n v="266"/>
    <n v="49.5"/>
    <n v="9"/>
    <n v="267"/>
    <x v="11"/>
    <x v="9"/>
    <n v="1"/>
  </r>
  <r>
    <x v="5"/>
    <x v="10"/>
    <n v="1"/>
    <n v="50"/>
    <n v="8"/>
    <n v="259"/>
    <n v="44.3"/>
    <n v="10"/>
    <n v="191"/>
    <x v="5"/>
    <x v="2"/>
    <n v="1"/>
  </r>
  <r>
    <x v="0"/>
    <x v="0"/>
    <n v="1"/>
    <n v="47.5"/>
    <n v="10"/>
    <n v="236"/>
    <n v="47.5"/>
    <n v="2"/>
    <n v="240"/>
    <x v="3"/>
    <x v="12"/>
    <n v="1"/>
  </r>
  <r>
    <x v="3"/>
    <x v="2"/>
    <n v="1"/>
    <n v="48.2"/>
    <n v="10"/>
    <n v="183"/>
    <n v="42.1"/>
    <n v="4"/>
    <n v="187"/>
    <x v="0"/>
    <x v="2"/>
    <n v="1"/>
  </r>
  <r>
    <x v="8"/>
    <x v="9"/>
    <n v="1"/>
    <n v="55"/>
    <n v="9"/>
    <n v="231"/>
    <n v="47.1"/>
    <n v="10"/>
    <n v="136"/>
    <x v="39"/>
    <x v="7"/>
    <n v="1"/>
  </r>
  <r>
    <x v="12"/>
    <x v="4"/>
    <n v="1"/>
    <n v="50"/>
    <n v="6"/>
    <n v="170"/>
    <n v="36.5"/>
    <n v="1"/>
    <n v="171"/>
    <x v="27"/>
    <x v="3"/>
    <n v="1"/>
  </r>
  <r>
    <x v="6"/>
    <x v="2"/>
    <n v="1"/>
    <n v="50"/>
    <n v="7"/>
    <n v="267"/>
    <n v="50"/>
    <n v="9"/>
    <n v="225"/>
    <x v="2"/>
    <x v="5"/>
    <n v="1"/>
  </r>
  <r>
    <x v="4"/>
    <x v="7"/>
    <n v="1"/>
    <n v="49.5"/>
    <n v="10"/>
    <n v="220"/>
    <n v="49.4"/>
    <n v="10"/>
    <n v="220"/>
    <x v="8"/>
    <x v="9"/>
    <n v="1"/>
  </r>
  <r>
    <x v="8"/>
    <x v="10"/>
    <n v="1"/>
    <n v="55"/>
    <n v="7"/>
    <n v="363"/>
    <n v="46.1"/>
    <n v="10"/>
    <n v="165"/>
    <x v="22"/>
    <x v="7"/>
    <n v="1"/>
  </r>
  <r>
    <x v="4"/>
    <x v="5"/>
    <n v="1"/>
    <n v="50"/>
    <n v="7"/>
    <n v="202"/>
    <n v="41"/>
    <n v="10"/>
    <n v="129"/>
    <x v="27"/>
    <x v="8"/>
    <n v="1"/>
  </r>
  <r>
    <x v="2"/>
    <x v="4"/>
    <n v="1"/>
    <n v="49.5"/>
    <n v="10"/>
    <n v="168"/>
    <n v="42.3"/>
    <n v="1"/>
    <n v="173"/>
    <x v="25"/>
    <x v="3"/>
    <n v="1"/>
  </r>
  <r>
    <x v="9"/>
    <x v="2"/>
    <n v="1"/>
    <n v="48"/>
    <n v="8"/>
    <n v="257"/>
    <n v="1.3"/>
    <n v="0"/>
    <n v="10"/>
    <x v="28"/>
    <x v="4"/>
    <n v="1"/>
  </r>
  <r>
    <x v="0"/>
    <x v="10"/>
    <n v="1"/>
    <n v="50"/>
    <n v="9"/>
    <n v="272"/>
    <n v="49.2"/>
    <n v="3"/>
    <n v="273"/>
    <x v="0"/>
    <x v="5"/>
    <n v="1"/>
  </r>
  <r>
    <x v="0"/>
    <x v="20"/>
    <n v="1"/>
    <n v="50"/>
    <n v="9"/>
    <n v="443"/>
    <n v="48.3"/>
    <n v="10"/>
    <n v="248"/>
    <x v="20"/>
    <x v="0"/>
    <n v="1"/>
  </r>
  <r>
    <x v="6"/>
    <x v="3"/>
    <n v="1"/>
    <n v="20"/>
    <n v="5"/>
    <n v="157"/>
    <n v="20"/>
    <n v="7"/>
    <n v="152"/>
    <x v="34"/>
    <x v="5"/>
    <n v="1"/>
  </r>
  <r>
    <x v="8"/>
    <x v="10"/>
    <n v="1"/>
    <n v="45.2"/>
    <n v="10"/>
    <n v="156"/>
    <n v="39.5"/>
    <n v="4"/>
    <n v="153"/>
    <x v="0"/>
    <x v="7"/>
    <n v="1"/>
  </r>
  <r>
    <x v="5"/>
    <x v="6"/>
    <n v="1"/>
    <n v="50"/>
    <n v="8"/>
    <n v="220"/>
    <n v="46.4"/>
    <n v="4"/>
    <n v="224"/>
    <x v="8"/>
    <x v="7"/>
    <n v="1"/>
  </r>
  <r>
    <x v="16"/>
    <x v="20"/>
    <n v="1"/>
    <n v="43.4"/>
    <n v="10"/>
    <n v="115"/>
    <n v="19.3"/>
    <n v="2"/>
    <n v="116"/>
    <x v="1"/>
    <x v="1"/>
    <n v="1"/>
  </r>
  <r>
    <x v="3"/>
    <x v="0"/>
    <n v="1"/>
    <n v="50"/>
    <n v="8"/>
    <n v="271"/>
    <n v="49"/>
    <n v="10"/>
    <n v="209"/>
    <x v="18"/>
    <x v="3"/>
    <n v="1"/>
  </r>
  <r>
    <x v="8"/>
    <x v="3"/>
    <n v="1"/>
    <n v="40"/>
    <n v="6"/>
    <n v="193"/>
    <n v="38"/>
    <n v="10"/>
    <n v="189"/>
    <x v="36"/>
    <x v="7"/>
    <n v="1"/>
  </r>
  <r>
    <x v="6"/>
    <x v="4"/>
    <n v="1"/>
    <n v="49.1"/>
    <n v="10"/>
    <n v="246"/>
    <n v="50"/>
    <n v="8"/>
    <n v="212"/>
    <x v="35"/>
    <x v="5"/>
    <n v="1"/>
  </r>
  <r>
    <x v="2"/>
    <x v="8"/>
    <n v="1"/>
    <n v="50"/>
    <n v="8"/>
    <n v="285"/>
    <n v="49"/>
    <n v="10"/>
    <n v="219"/>
    <x v="4"/>
    <x v="12"/>
    <n v="1"/>
  </r>
  <r>
    <x v="3"/>
    <x v="10"/>
    <n v="1"/>
    <n v="45"/>
    <n v="7"/>
    <n v="196"/>
    <n v="44"/>
    <n v="7"/>
    <n v="200"/>
    <x v="42"/>
    <x v="5"/>
    <n v="1"/>
  </r>
  <r>
    <x v="0"/>
    <x v="2"/>
    <n v="1"/>
    <n v="50"/>
    <n v="8"/>
    <n v="299"/>
    <n v="24.4"/>
    <n v="10"/>
    <n v="121"/>
    <x v="6"/>
    <x v="0"/>
    <n v="1"/>
  </r>
  <r>
    <x v="8"/>
    <x v="5"/>
    <n v="1"/>
    <n v="50"/>
    <n v="6"/>
    <n v="280"/>
    <n v="44"/>
    <n v="10"/>
    <n v="174"/>
    <x v="22"/>
    <x v="7"/>
    <n v="1"/>
  </r>
  <r>
    <x v="4"/>
    <x v="2"/>
    <n v="1"/>
    <n v="48"/>
    <n v="10"/>
    <n v="222"/>
    <n v="38.1"/>
    <n v="2"/>
    <n v="223"/>
    <x v="4"/>
    <x v="2"/>
    <n v="1"/>
  </r>
  <r>
    <x v="4"/>
    <x v="3"/>
    <n v="1"/>
    <n v="50"/>
    <n v="5"/>
    <n v="202"/>
    <n v="50"/>
    <n v="9"/>
    <n v="199"/>
    <x v="32"/>
    <x v="8"/>
    <n v="1"/>
  </r>
  <r>
    <x v="5"/>
    <x v="5"/>
    <n v="1"/>
    <n v="50"/>
    <n v="8"/>
    <n v="237"/>
    <n v="34"/>
    <n v="6"/>
    <n v="139"/>
    <x v="16"/>
    <x v="2"/>
    <n v="1"/>
  </r>
  <r>
    <x v="8"/>
    <x v="4"/>
    <n v="1"/>
    <n v="46"/>
    <n v="6"/>
    <n v="230"/>
    <n v="42"/>
    <n v="5"/>
    <n v="231"/>
    <x v="31"/>
    <x v="3"/>
    <n v="1"/>
  </r>
  <r>
    <x v="2"/>
    <x v="5"/>
    <n v="1"/>
    <n v="50"/>
    <n v="5"/>
    <n v="290"/>
    <n v="50"/>
    <n v="8"/>
    <n v="288"/>
    <x v="16"/>
    <x v="12"/>
    <n v="1"/>
  </r>
  <r>
    <x v="0"/>
    <x v="10"/>
    <n v="1"/>
    <n v="49.4"/>
    <n v="10"/>
    <n v="224"/>
    <n v="45.2"/>
    <n v="6"/>
    <n v="229"/>
    <x v="20"/>
    <x v="5"/>
    <n v="1"/>
  </r>
  <r>
    <x v="0"/>
    <x v="6"/>
    <n v="1"/>
    <n v="24"/>
    <n v="10"/>
    <n v="67"/>
    <n v="12.1"/>
    <n v="0"/>
    <n v="73"/>
    <x v="23"/>
    <x v="7"/>
    <n v="1"/>
  </r>
  <r>
    <x v="8"/>
    <x v="9"/>
    <n v="1"/>
    <n v="48.3"/>
    <n v="10"/>
    <n v="152"/>
    <n v="47.3"/>
    <n v="6"/>
    <n v="153"/>
    <x v="2"/>
    <x v="8"/>
    <n v="1"/>
  </r>
  <r>
    <x v="12"/>
    <x v="0"/>
    <n v="1"/>
    <n v="48.5"/>
    <n v="10"/>
    <n v="183"/>
    <n v="42.3"/>
    <n v="7"/>
    <n v="185"/>
    <x v="12"/>
    <x v="12"/>
    <n v="1"/>
  </r>
  <r>
    <x v="9"/>
    <x v="10"/>
    <n v="1"/>
    <n v="31.3"/>
    <n v="10"/>
    <n v="127"/>
    <n v="25.2"/>
    <n v="3"/>
    <n v="131"/>
    <x v="0"/>
    <x v="5"/>
    <n v="1"/>
  </r>
  <r>
    <x v="2"/>
    <x v="10"/>
    <n v="1"/>
    <n v="50"/>
    <n v="7"/>
    <n v="268"/>
    <n v="47.2"/>
    <n v="4"/>
    <n v="269"/>
    <x v="18"/>
    <x v="5"/>
    <n v="1"/>
  </r>
  <r>
    <x v="8"/>
    <x v="9"/>
    <n v="1"/>
    <n v="50"/>
    <n v="8"/>
    <n v="204"/>
    <n v="49.4"/>
    <n v="8"/>
    <n v="208"/>
    <x v="2"/>
    <x v="8"/>
    <n v="1"/>
  </r>
  <r>
    <x v="4"/>
    <x v="4"/>
    <n v="1"/>
    <n v="50"/>
    <n v="2"/>
    <n v="359"/>
    <n v="39.200000000000003"/>
    <n v="10"/>
    <n v="234"/>
    <x v="2"/>
    <x v="8"/>
    <n v="1"/>
  </r>
  <r>
    <x v="8"/>
    <x v="4"/>
    <n v="1"/>
    <n v="42.2"/>
    <n v="10"/>
    <n v="155"/>
    <n v="28.1"/>
    <n v="3"/>
    <n v="157"/>
    <x v="5"/>
    <x v="3"/>
    <n v="1"/>
  </r>
  <r>
    <x v="11"/>
    <x v="4"/>
    <n v="1"/>
    <n v="46.3"/>
    <n v="10"/>
    <n v="196"/>
    <n v="35"/>
    <n v="1"/>
    <n v="197"/>
    <x v="11"/>
    <x v="3"/>
    <n v="1"/>
  </r>
  <r>
    <x v="0"/>
    <x v="10"/>
    <n v="1"/>
    <n v="50"/>
    <n v="5"/>
    <n v="233"/>
    <n v="44"/>
    <n v="1"/>
    <n v="234"/>
    <x v="14"/>
    <x v="5"/>
    <n v="1"/>
  </r>
  <r>
    <x v="3"/>
    <x v="10"/>
    <n v="1"/>
    <n v="49.4"/>
    <n v="10"/>
    <n v="328"/>
    <n v="47"/>
    <n v="7"/>
    <n v="311"/>
    <x v="20"/>
    <x v="3"/>
    <n v="1"/>
  </r>
  <r>
    <x v="5"/>
    <x v="4"/>
    <n v="1"/>
    <n v="50"/>
    <n v="8"/>
    <n v="243"/>
    <n v="38.1"/>
    <n v="10"/>
    <n v="163"/>
    <x v="20"/>
    <x v="2"/>
    <n v="1"/>
  </r>
  <r>
    <x v="10"/>
    <x v="3"/>
    <n v="1"/>
    <n v="50"/>
    <n v="9"/>
    <n v="248"/>
    <n v="46"/>
    <n v="5"/>
    <n v="249"/>
    <x v="26"/>
    <x v="4"/>
    <n v="1"/>
  </r>
  <r>
    <x v="0"/>
    <x v="10"/>
    <n v="1"/>
    <n v="50"/>
    <n v="9"/>
    <n v="296"/>
    <n v="42.5"/>
    <n v="10"/>
    <n v="181"/>
    <x v="1"/>
    <x v="0"/>
    <n v="1"/>
  </r>
  <r>
    <x v="9"/>
    <x v="10"/>
    <n v="1"/>
    <n v="47.4"/>
    <n v="10"/>
    <n v="172"/>
    <n v="38.5"/>
    <n v="5"/>
    <n v="175"/>
    <x v="16"/>
    <x v="5"/>
    <n v="1"/>
  </r>
  <r>
    <x v="9"/>
    <x v="9"/>
    <n v="1"/>
    <n v="50"/>
    <n v="6"/>
    <n v="240"/>
    <n v="44.5"/>
    <n v="10"/>
    <n v="194"/>
    <x v="31"/>
    <x v="4"/>
    <n v="1"/>
  </r>
  <r>
    <x v="0"/>
    <x v="0"/>
    <n v="1"/>
    <n v="50"/>
    <n v="4"/>
    <n v="296"/>
    <n v="48.1"/>
    <n v="9"/>
    <n v="105"/>
    <x v="16"/>
    <x v="0"/>
    <n v="1"/>
  </r>
  <r>
    <x v="15"/>
    <x v="0"/>
    <n v="1"/>
    <n v="34.1"/>
    <n v="10"/>
    <n v="122"/>
    <n v="23.2"/>
    <n v="2"/>
    <n v="126"/>
    <x v="18"/>
    <x v="12"/>
    <n v="1"/>
  </r>
  <r>
    <x v="0"/>
    <x v="10"/>
    <n v="1"/>
    <n v="44.2"/>
    <n v="10"/>
    <n v="130"/>
    <n v="44.4"/>
    <n v="6"/>
    <n v="134"/>
    <x v="20"/>
    <x v="5"/>
    <n v="1"/>
  </r>
  <r>
    <x v="8"/>
    <x v="5"/>
    <n v="1"/>
    <n v="50"/>
    <n v="7"/>
    <n v="279"/>
    <n v="49.2"/>
    <n v="10"/>
    <n v="260"/>
    <x v="2"/>
    <x v="7"/>
    <n v="1"/>
  </r>
  <r>
    <x v="3"/>
    <x v="10"/>
    <n v="1"/>
    <n v="50"/>
    <n v="7"/>
    <n v="349"/>
    <n v="50"/>
    <n v="8"/>
    <n v="344"/>
    <x v="12"/>
    <x v="3"/>
    <n v="1"/>
  </r>
  <r>
    <x v="6"/>
    <x v="5"/>
    <n v="1"/>
    <n v="50"/>
    <n v="9"/>
    <n v="278"/>
    <n v="50"/>
    <n v="8"/>
    <n v="250"/>
    <x v="0"/>
    <x v="5"/>
    <n v="1"/>
  </r>
  <r>
    <x v="6"/>
    <x v="4"/>
    <n v="1"/>
    <n v="50"/>
    <n v="7"/>
    <n v="273"/>
    <n v="45.4"/>
    <n v="4"/>
    <n v="276"/>
    <x v="2"/>
    <x v="3"/>
    <n v="1"/>
  </r>
  <r>
    <x v="12"/>
    <x v="14"/>
    <n v="1"/>
    <n v="50"/>
    <n v="8"/>
    <n v="279"/>
    <n v="33.5"/>
    <n v="10"/>
    <n v="138"/>
    <x v="25"/>
    <x v="11"/>
    <n v="1"/>
  </r>
  <r>
    <x v="10"/>
    <x v="9"/>
    <n v="1"/>
    <n v="49.3"/>
    <n v="10"/>
    <n v="193"/>
    <n v="47.1"/>
    <n v="5"/>
    <n v="196"/>
    <x v="10"/>
    <x v="8"/>
    <n v="1"/>
  </r>
  <r>
    <x v="8"/>
    <x v="4"/>
    <n v="1"/>
    <n v="50"/>
    <n v="7"/>
    <n v="257"/>
    <n v="47.3"/>
    <n v="5"/>
    <n v="258"/>
    <x v="5"/>
    <x v="3"/>
    <n v="1"/>
  </r>
  <r>
    <x v="0"/>
    <x v="4"/>
    <n v="1"/>
    <n v="50"/>
    <n v="6"/>
    <n v="243"/>
    <n v="43.4"/>
    <n v="2"/>
    <n v="246"/>
    <x v="11"/>
    <x v="3"/>
    <n v="1"/>
  </r>
  <r>
    <x v="0"/>
    <x v="3"/>
    <n v="1"/>
    <n v="50"/>
    <n v="6"/>
    <n v="250"/>
    <n v="46.3"/>
    <n v="10"/>
    <n v="199"/>
    <x v="14"/>
    <x v="0"/>
    <n v="1"/>
  </r>
  <r>
    <x v="5"/>
    <x v="4"/>
    <n v="1"/>
    <n v="50"/>
    <n v="7"/>
    <n v="274"/>
    <n v="41.3"/>
    <n v="10"/>
    <n v="168"/>
    <x v="20"/>
    <x v="2"/>
    <n v="1"/>
  </r>
  <r>
    <x v="0"/>
    <x v="4"/>
    <n v="1"/>
    <n v="50"/>
    <n v="4"/>
    <n v="298"/>
    <n v="46.1"/>
    <n v="4"/>
    <n v="303"/>
    <x v="19"/>
    <x v="3"/>
    <n v="1"/>
  </r>
  <r>
    <x v="10"/>
    <x v="9"/>
    <n v="1"/>
    <n v="50"/>
    <n v="7"/>
    <n v="294"/>
    <n v="46.3"/>
    <n v="10"/>
    <n v="252"/>
    <x v="8"/>
    <x v="9"/>
    <n v="1"/>
  </r>
  <r>
    <x v="8"/>
    <x v="10"/>
    <n v="1"/>
    <n v="55"/>
    <n v="5"/>
    <n v="302"/>
    <n v="50.5"/>
    <n v="10"/>
    <n v="263"/>
    <x v="22"/>
    <x v="7"/>
    <n v="1"/>
  </r>
  <r>
    <x v="6"/>
    <x v="9"/>
    <n v="1"/>
    <n v="50"/>
    <n v="10"/>
    <n v="161"/>
    <n v="41"/>
    <n v="3"/>
    <n v="162"/>
    <x v="27"/>
    <x v="8"/>
    <n v="1"/>
  </r>
  <r>
    <x v="9"/>
    <x v="2"/>
    <n v="1"/>
    <n v="38.4"/>
    <n v="10"/>
    <n v="191"/>
    <n v="40"/>
    <n v="8"/>
    <n v="194"/>
    <x v="28"/>
    <x v="2"/>
    <n v="1"/>
  </r>
  <r>
    <x v="0"/>
    <x v="10"/>
    <n v="1"/>
    <n v="44.2"/>
    <n v="10"/>
    <n v="173"/>
    <n v="43.4"/>
    <n v="5"/>
    <n v="177"/>
    <x v="0"/>
    <x v="5"/>
    <n v="1"/>
  </r>
  <r>
    <x v="5"/>
    <x v="6"/>
    <n v="1"/>
    <n v="46.4"/>
    <n v="10"/>
    <n v="211"/>
    <n v="48"/>
    <n v="6"/>
    <n v="212"/>
    <x v="8"/>
    <x v="7"/>
    <n v="1"/>
  </r>
  <r>
    <x v="2"/>
    <x v="8"/>
    <n v="1"/>
    <n v="50"/>
    <n v="7"/>
    <n v="263"/>
    <n v="44.5"/>
    <n v="10"/>
    <n v="177"/>
    <x v="4"/>
    <x v="12"/>
    <n v="1"/>
  </r>
  <r>
    <x v="4"/>
    <x v="6"/>
    <n v="1"/>
    <n v="48"/>
    <n v="7"/>
    <n v="208"/>
    <n v="32.4"/>
    <n v="10"/>
    <n v="86"/>
    <x v="0"/>
    <x v="8"/>
    <n v="1"/>
  </r>
  <r>
    <x v="9"/>
    <x v="10"/>
    <n v="1"/>
    <n v="36"/>
    <n v="9"/>
    <n v="187"/>
    <n v="36"/>
    <n v="8"/>
    <n v="153"/>
    <x v="34"/>
    <x v="4"/>
    <n v="1"/>
  </r>
  <r>
    <x v="2"/>
    <x v="2"/>
    <n v="1"/>
    <n v="49.3"/>
    <n v="10"/>
    <n v="228"/>
    <n v="45.5"/>
    <n v="6"/>
    <n v="231"/>
    <x v="6"/>
    <x v="2"/>
    <n v="1"/>
  </r>
  <r>
    <x v="7"/>
    <x v="6"/>
    <n v="1"/>
    <n v="50"/>
    <n v="7"/>
    <n v="269"/>
    <n v="43"/>
    <n v="4"/>
    <n v="274"/>
    <x v="5"/>
    <x v="7"/>
    <n v="1"/>
  </r>
  <r>
    <x v="1"/>
    <x v="13"/>
    <n v="1"/>
    <n v="50"/>
    <n v="8"/>
    <n v="315"/>
    <n v="38"/>
    <n v="10"/>
    <n v="143"/>
    <x v="1"/>
    <x v="1"/>
    <n v="1"/>
  </r>
  <r>
    <x v="8"/>
    <x v="2"/>
    <n v="1"/>
    <n v="50"/>
    <n v="7"/>
    <n v="223"/>
    <n v="47.3"/>
    <n v="3"/>
    <n v="227"/>
    <x v="2"/>
    <x v="2"/>
    <n v="1"/>
  </r>
  <r>
    <x v="8"/>
    <x v="3"/>
    <n v="1"/>
    <n v="50"/>
    <n v="5"/>
    <n v="244"/>
    <n v="46.3"/>
    <n v="10"/>
    <n v="201"/>
    <x v="36"/>
    <x v="7"/>
    <n v="1"/>
  </r>
  <r>
    <x v="11"/>
    <x v="0"/>
    <n v="1"/>
    <n v="48.5"/>
    <n v="10"/>
    <n v="199"/>
    <n v="35"/>
    <n v="3"/>
    <n v="203"/>
    <x v="4"/>
    <x v="12"/>
    <n v="1"/>
  </r>
  <r>
    <x v="6"/>
    <x v="7"/>
    <n v="1"/>
    <n v="50"/>
    <n v="6"/>
    <n v="294"/>
    <n v="50"/>
    <n v="5"/>
    <n v="210"/>
    <x v="35"/>
    <x v="5"/>
    <n v="1"/>
  </r>
  <r>
    <x v="3"/>
    <x v="5"/>
    <n v="1"/>
    <n v="40"/>
    <n v="4"/>
    <n v="299"/>
    <n v="40"/>
    <n v="7"/>
    <n v="289"/>
    <x v="42"/>
    <x v="3"/>
    <n v="1"/>
  </r>
  <r>
    <x v="3"/>
    <x v="7"/>
    <n v="1"/>
    <n v="49.4"/>
    <n v="10"/>
    <n v="197"/>
    <n v="40.200000000000003"/>
    <n v="5"/>
    <n v="195"/>
    <x v="22"/>
    <x v="3"/>
    <n v="1"/>
  </r>
  <r>
    <x v="4"/>
    <x v="2"/>
    <n v="1"/>
    <n v="49.2"/>
    <n v="10"/>
    <n v="269"/>
    <n v="46.3"/>
    <n v="7"/>
    <n v="270"/>
    <x v="4"/>
    <x v="2"/>
    <n v="1"/>
  </r>
  <r>
    <x v="0"/>
    <x v="2"/>
    <n v="1"/>
    <n v="39.200000000000003"/>
    <n v="10"/>
    <n v="163"/>
    <n v="32"/>
    <n v="3"/>
    <n v="164"/>
    <x v="26"/>
    <x v="2"/>
    <n v="1"/>
  </r>
  <r>
    <x v="5"/>
    <x v="3"/>
    <n v="1"/>
    <n v="50"/>
    <n v="7"/>
    <n v="147"/>
    <n v="44.1"/>
    <n v="6"/>
    <n v="148"/>
    <x v="32"/>
    <x v="4"/>
    <n v="1"/>
  </r>
  <r>
    <x v="4"/>
    <x v="4"/>
    <n v="1"/>
    <n v="44.2"/>
    <n v="10"/>
    <n v="161"/>
    <n v="40.200000000000003"/>
    <n v="2"/>
    <n v="162"/>
    <x v="7"/>
    <x v="3"/>
    <n v="1"/>
  </r>
  <r>
    <x v="8"/>
    <x v="9"/>
    <n v="1"/>
    <n v="45"/>
    <n v="10"/>
    <n v="169"/>
    <n v="36.5"/>
    <n v="4"/>
    <n v="170"/>
    <x v="20"/>
    <x v="8"/>
    <n v="1"/>
  </r>
  <r>
    <x v="6"/>
    <x v="4"/>
    <n v="1"/>
    <n v="50"/>
    <n v="5"/>
    <n v="257"/>
    <n v="46.2"/>
    <n v="10"/>
    <n v="180"/>
    <x v="11"/>
    <x v="5"/>
    <n v="1"/>
  </r>
  <r>
    <x v="8"/>
    <x v="7"/>
    <n v="1"/>
    <n v="50"/>
    <n v="5"/>
    <n v="293"/>
    <n v="46.5"/>
    <n v="10"/>
    <n v="277"/>
    <x v="11"/>
    <x v="7"/>
    <n v="1"/>
  </r>
  <r>
    <x v="3"/>
    <x v="5"/>
    <n v="1"/>
    <n v="50"/>
    <n v="9"/>
    <n v="268"/>
    <n v="48.2"/>
    <n v="4"/>
    <n v="270"/>
    <x v="3"/>
    <x v="0"/>
    <n v="1"/>
  </r>
  <r>
    <x v="3"/>
    <x v="8"/>
    <n v="1"/>
    <n v="50"/>
    <n v="3"/>
    <n v="351"/>
    <n v="50"/>
    <n v="5"/>
    <n v="165"/>
    <x v="0"/>
    <x v="3"/>
    <n v="1"/>
  </r>
  <r>
    <x v="0"/>
    <x v="6"/>
    <n v="1"/>
    <n v="55"/>
    <n v="7"/>
    <n v="242"/>
    <n v="52.4"/>
    <n v="5"/>
    <n v="245"/>
    <x v="35"/>
    <x v="7"/>
    <n v="1"/>
  </r>
  <r>
    <x v="0"/>
    <x v="4"/>
    <n v="1"/>
    <n v="43.2"/>
    <n v="10"/>
    <n v="176"/>
    <n v="37.1"/>
    <n v="4"/>
    <n v="180"/>
    <x v="35"/>
    <x v="3"/>
    <n v="1"/>
  </r>
  <r>
    <x v="6"/>
    <x v="2"/>
    <n v="1"/>
    <n v="50"/>
    <n v="6"/>
    <n v="277"/>
    <n v="50"/>
    <n v="6"/>
    <n v="269"/>
    <x v="2"/>
    <x v="5"/>
    <n v="1"/>
  </r>
  <r>
    <x v="2"/>
    <x v="16"/>
    <n v="1"/>
    <n v="50"/>
    <n v="9"/>
    <n v="211"/>
    <n v="34.200000000000003"/>
    <n v="10"/>
    <n v="104"/>
    <x v="6"/>
    <x v="12"/>
    <n v="1"/>
  </r>
  <r>
    <x v="4"/>
    <x v="5"/>
    <n v="1"/>
    <n v="45"/>
    <n v="5"/>
    <n v="207"/>
    <n v="43.2"/>
    <n v="6"/>
    <n v="213"/>
    <x v="38"/>
    <x v="0"/>
    <n v="1"/>
  </r>
  <r>
    <x v="17"/>
    <x v="14"/>
    <n v="1"/>
    <n v="49.3"/>
    <n v="10"/>
    <n v="216"/>
    <n v="43.1"/>
    <n v="4"/>
    <n v="218"/>
    <x v="23"/>
    <x v="14"/>
    <n v="1"/>
  </r>
  <r>
    <x v="4"/>
    <x v="3"/>
    <n v="1"/>
    <n v="50"/>
    <n v="9"/>
    <n v="246"/>
    <n v="49.4"/>
    <n v="6"/>
    <n v="247"/>
    <x v="12"/>
    <x v="4"/>
    <n v="1"/>
  </r>
  <r>
    <x v="10"/>
    <x v="3"/>
    <n v="1"/>
    <n v="49.5"/>
    <n v="10"/>
    <n v="159"/>
    <n v="37.200000000000003"/>
    <n v="6"/>
    <n v="160"/>
    <x v="33"/>
    <x v="4"/>
    <n v="1"/>
  </r>
  <r>
    <x v="6"/>
    <x v="5"/>
    <n v="1"/>
    <n v="41"/>
    <n v="3"/>
    <n v="281"/>
    <n v="41"/>
    <n v="7"/>
    <n v="167"/>
    <x v="32"/>
    <x v="5"/>
    <n v="1"/>
  </r>
  <r>
    <x v="4"/>
    <x v="3"/>
    <n v="1"/>
    <n v="50"/>
    <n v="7"/>
    <n v="239"/>
    <n v="42.4"/>
    <n v="10"/>
    <n v="140"/>
    <x v="7"/>
    <x v="8"/>
    <n v="1"/>
  </r>
  <r>
    <x v="7"/>
    <x v="2"/>
    <n v="1"/>
    <n v="35"/>
    <n v="8"/>
    <n v="152"/>
    <n v="31.3"/>
    <n v="3"/>
    <n v="165"/>
    <x v="1"/>
    <x v="2"/>
    <n v="1"/>
  </r>
  <r>
    <x v="13"/>
    <x v="10"/>
    <n v="1"/>
    <n v="60"/>
    <n v="9"/>
    <n v="139"/>
    <n v="40.1"/>
    <n v="2"/>
    <n v="140"/>
    <x v="10"/>
    <x v="5"/>
    <n v="1"/>
  </r>
  <r>
    <x v="12"/>
    <x v="3"/>
    <n v="1"/>
    <n v="50"/>
    <n v="9"/>
    <n v="241"/>
    <n v="44.5"/>
    <n v="7"/>
    <n v="244"/>
    <x v="3"/>
    <x v="4"/>
    <n v="1"/>
  </r>
  <r>
    <x v="6"/>
    <x v="7"/>
    <n v="1"/>
    <n v="49.5"/>
    <n v="10"/>
    <n v="197"/>
    <n v="48.1"/>
    <n v="4"/>
    <n v="198"/>
    <x v="24"/>
    <x v="9"/>
    <n v="1"/>
  </r>
  <r>
    <x v="8"/>
    <x v="1"/>
    <n v="1"/>
    <n v="50"/>
    <n v="6"/>
    <n v="279"/>
    <n v="50"/>
    <n v="7"/>
    <n v="228"/>
    <x v="1"/>
    <x v="7"/>
    <n v="1"/>
  </r>
  <r>
    <x v="8"/>
    <x v="9"/>
    <n v="1"/>
    <n v="50"/>
    <n v="8"/>
    <n v="300"/>
    <n v="44"/>
    <n v="10"/>
    <n v="207"/>
    <x v="18"/>
    <x v="7"/>
    <n v="1"/>
  </r>
  <r>
    <x v="8"/>
    <x v="4"/>
    <n v="1"/>
    <n v="50"/>
    <n v="6"/>
    <n v="254"/>
    <n v="45.3"/>
    <n v="10"/>
    <n v="219"/>
    <x v="42"/>
    <x v="7"/>
    <n v="1"/>
  </r>
  <r>
    <x v="12"/>
    <x v="0"/>
    <n v="1"/>
    <n v="50"/>
    <n v="8"/>
    <n v="271"/>
    <n v="50"/>
    <n v="9"/>
    <n v="243"/>
    <x v="6"/>
    <x v="11"/>
    <n v="1"/>
  </r>
  <r>
    <x v="6"/>
    <x v="3"/>
    <n v="1"/>
    <n v="40"/>
    <n v="2"/>
    <n v="223"/>
    <n v="25"/>
    <n v="10"/>
    <n v="118"/>
    <x v="27"/>
    <x v="5"/>
    <n v="1"/>
  </r>
  <r>
    <x v="8"/>
    <x v="5"/>
    <n v="1"/>
    <n v="50"/>
    <n v="9"/>
    <n v="165"/>
    <n v="33.5"/>
    <n v="0"/>
    <n v="166"/>
    <x v="0"/>
    <x v="0"/>
    <n v="1"/>
  </r>
  <r>
    <x v="9"/>
    <x v="10"/>
    <n v="1"/>
    <n v="35.5"/>
    <n v="10"/>
    <n v="64"/>
    <n v="22.4"/>
    <n v="0"/>
    <n v="66"/>
    <x v="7"/>
    <x v="5"/>
    <n v="1"/>
  </r>
  <r>
    <x v="4"/>
    <x v="10"/>
    <n v="1"/>
    <n v="50"/>
    <n v="8"/>
    <n v="324"/>
    <n v="47.2"/>
    <n v="10"/>
    <n v="238"/>
    <x v="11"/>
    <x v="8"/>
    <n v="1"/>
  </r>
  <r>
    <x v="11"/>
    <x v="10"/>
    <n v="1"/>
    <n v="47"/>
    <n v="10"/>
    <n v="148"/>
    <n v="40.200000000000003"/>
    <n v="6"/>
    <n v="149"/>
    <x v="13"/>
    <x v="5"/>
    <n v="1"/>
  </r>
  <r>
    <x v="9"/>
    <x v="2"/>
    <n v="1"/>
    <n v="45.4"/>
    <n v="10"/>
    <n v="195"/>
    <n v="34.1"/>
    <n v="10"/>
    <n v="108"/>
    <x v="20"/>
    <x v="4"/>
    <n v="1"/>
  </r>
  <r>
    <x v="0"/>
    <x v="2"/>
    <n v="1"/>
    <n v="50"/>
    <n v="9"/>
    <n v="198"/>
    <n v="46.1"/>
    <n v="10"/>
    <n v="154"/>
    <x v="32"/>
    <x v="0"/>
    <n v="1"/>
  </r>
  <r>
    <x v="0"/>
    <x v="7"/>
    <n v="1"/>
    <n v="50"/>
    <n v="6"/>
    <n v="204"/>
    <n v="37.200000000000003"/>
    <n v="2"/>
    <n v="205"/>
    <x v="30"/>
    <x v="9"/>
    <n v="1"/>
  </r>
  <r>
    <x v="12"/>
    <x v="5"/>
    <n v="1"/>
    <n v="45"/>
    <n v="8"/>
    <n v="118"/>
    <n v="30.5"/>
    <n v="1"/>
    <n v="120"/>
    <x v="35"/>
    <x v="0"/>
    <n v="1"/>
  </r>
  <r>
    <x v="3"/>
    <x v="10"/>
    <n v="1"/>
    <n v="50"/>
    <n v="7"/>
    <n v="308"/>
    <n v="45.3"/>
    <n v="2"/>
    <n v="309"/>
    <x v="29"/>
    <x v="5"/>
    <n v="1"/>
  </r>
  <r>
    <x v="4"/>
    <x v="3"/>
    <n v="1"/>
    <n v="50"/>
    <n v="8"/>
    <n v="243"/>
    <n v="15"/>
    <n v="2"/>
    <n v="51"/>
    <x v="5"/>
    <x v="8"/>
    <n v="1"/>
  </r>
  <r>
    <x v="3"/>
    <x v="7"/>
    <n v="1"/>
    <n v="50"/>
    <n v="9"/>
    <n v="245"/>
    <n v="49.5"/>
    <n v="6"/>
    <n v="248"/>
    <x v="20"/>
    <x v="9"/>
    <n v="1"/>
  </r>
  <r>
    <x v="3"/>
    <x v="7"/>
    <n v="1"/>
    <n v="50"/>
    <n v="6"/>
    <n v="330"/>
    <n v="48.1"/>
    <n v="10"/>
    <n v="271"/>
    <x v="23"/>
    <x v="3"/>
    <n v="1"/>
  </r>
  <r>
    <x v="6"/>
    <x v="0"/>
    <n v="1"/>
    <n v="50"/>
    <n v="9"/>
    <n v="271"/>
    <n v="40.299999999999997"/>
    <n v="10"/>
    <n v="123"/>
    <x v="28"/>
    <x v="5"/>
    <n v="1"/>
  </r>
  <r>
    <x v="0"/>
    <x v="11"/>
    <n v="1"/>
    <n v="46"/>
    <n v="4"/>
    <n v="296"/>
    <n v="46"/>
    <n v="8"/>
    <n v="193"/>
    <x v="24"/>
    <x v="0"/>
    <n v="1"/>
  </r>
  <r>
    <x v="9"/>
    <x v="6"/>
    <n v="1"/>
    <n v="55"/>
    <n v="8"/>
    <n v="217"/>
    <n v="48.2"/>
    <n v="10"/>
    <n v="170"/>
    <x v="7"/>
    <x v="4"/>
    <n v="1"/>
  </r>
  <r>
    <x v="9"/>
    <x v="4"/>
    <n v="1"/>
    <n v="50"/>
    <n v="9"/>
    <n v="220"/>
    <n v="42.3"/>
    <n v="2"/>
    <n v="221"/>
    <x v="24"/>
    <x v="3"/>
    <n v="1"/>
  </r>
  <r>
    <x v="3"/>
    <x v="0"/>
    <n v="1"/>
    <n v="50"/>
    <n v="5"/>
    <n v="285"/>
    <n v="48.2"/>
    <n v="4"/>
    <n v="289"/>
    <x v="3"/>
    <x v="12"/>
    <n v="1"/>
  </r>
  <r>
    <x v="7"/>
    <x v="10"/>
    <n v="1"/>
    <n v="50"/>
    <n v="9"/>
    <n v="229"/>
    <n v="48.4"/>
    <n v="8"/>
    <n v="230"/>
    <x v="5"/>
    <x v="5"/>
    <n v="1"/>
  </r>
  <r>
    <x v="6"/>
    <x v="3"/>
    <n v="1"/>
    <n v="50"/>
    <n v="8"/>
    <n v="262"/>
    <n v="45.5"/>
    <n v="5"/>
    <n v="263"/>
    <x v="6"/>
    <x v="4"/>
    <n v="1"/>
  </r>
  <r>
    <x v="4"/>
    <x v="7"/>
    <n v="1"/>
    <n v="53.4"/>
    <n v="10"/>
    <n v="192"/>
    <n v="46"/>
    <n v="3"/>
    <n v="195"/>
    <x v="43"/>
    <x v="9"/>
    <n v="1"/>
  </r>
  <r>
    <x v="3"/>
    <x v="6"/>
    <n v="1"/>
    <n v="48"/>
    <n v="10"/>
    <n v="223"/>
    <n v="42.4"/>
    <n v="5"/>
    <n v="227"/>
    <x v="20"/>
    <x v="7"/>
    <n v="1"/>
  </r>
  <r>
    <x v="4"/>
    <x v="7"/>
    <n v="1"/>
    <n v="50"/>
    <n v="10"/>
    <n v="194"/>
    <n v="46.1"/>
    <n v="10"/>
    <n v="158"/>
    <x v="42"/>
    <x v="8"/>
    <n v="1"/>
  </r>
  <r>
    <x v="18"/>
    <x v="21"/>
    <n v="1"/>
    <n v="50"/>
    <n v="6"/>
    <n v="254"/>
    <n v="44.4"/>
    <n v="6"/>
    <n v="255"/>
    <x v="17"/>
    <x v="18"/>
    <n v="1"/>
  </r>
  <r>
    <x v="6"/>
    <x v="4"/>
    <n v="1"/>
    <n v="50"/>
    <n v="6"/>
    <n v="262"/>
    <n v="46"/>
    <n v="10"/>
    <n v="190"/>
    <x v="41"/>
    <x v="5"/>
    <n v="1"/>
  </r>
  <r>
    <x v="8"/>
    <x v="7"/>
    <n v="1"/>
    <n v="50"/>
    <n v="6"/>
    <n v="296"/>
    <n v="47.2"/>
    <n v="10"/>
    <n v="251"/>
    <x v="26"/>
    <x v="7"/>
    <n v="1"/>
  </r>
  <r>
    <x v="4"/>
    <x v="3"/>
    <n v="1"/>
    <n v="50"/>
    <n v="6"/>
    <n v="349"/>
    <n v="50"/>
    <n v="9"/>
    <n v="301"/>
    <x v="33"/>
    <x v="8"/>
    <n v="1"/>
  </r>
  <r>
    <x v="9"/>
    <x v="5"/>
    <n v="1"/>
    <n v="50"/>
    <n v="8"/>
    <n v="183"/>
    <n v="50"/>
    <n v="9"/>
    <n v="118"/>
    <x v="38"/>
    <x v="4"/>
    <n v="1"/>
  </r>
  <r>
    <x v="9"/>
    <x v="2"/>
    <n v="1"/>
    <n v="47.4"/>
    <n v="10"/>
    <n v="158"/>
    <n v="34"/>
    <n v="2"/>
    <n v="159"/>
    <x v="33"/>
    <x v="2"/>
    <n v="1"/>
  </r>
  <r>
    <x v="16"/>
    <x v="1"/>
    <n v="1"/>
    <n v="50"/>
    <n v="8"/>
    <n v="201"/>
    <n v="45.3"/>
    <n v="10"/>
    <n v="184"/>
    <x v="29"/>
    <x v="22"/>
    <n v="1"/>
  </r>
  <r>
    <x v="6"/>
    <x v="0"/>
    <n v="1"/>
    <n v="50"/>
    <n v="7"/>
    <n v="278"/>
    <n v="44.1"/>
    <n v="10"/>
    <n v="210"/>
    <x v="2"/>
    <x v="5"/>
    <n v="1"/>
  </r>
  <r>
    <x v="3"/>
    <x v="9"/>
    <n v="1"/>
    <n v="50"/>
    <n v="6"/>
    <n v="265"/>
    <n v="48"/>
    <n v="6"/>
    <n v="269"/>
    <x v="0"/>
    <x v="8"/>
    <n v="1"/>
  </r>
  <r>
    <x v="4"/>
    <x v="3"/>
    <n v="1"/>
    <n v="50"/>
    <n v="6"/>
    <n v="282"/>
    <n v="34"/>
    <n v="10"/>
    <n v="168"/>
    <x v="1"/>
    <x v="8"/>
    <n v="1"/>
  </r>
  <r>
    <x v="9"/>
    <x v="10"/>
    <n v="1"/>
    <n v="49.5"/>
    <n v="10"/>
    <n v="249"/>
    <n v="48.3"/>
    <n v="3"/>
    <n v="251"/>
    <x v="39"/>
    <x v="5"/>
    <n v="1"/>
  </r>
  <r>
    <x v="8"/>
    <x v="9"/>
    <n v="1"/>
    <n v="47.5"/>
    <n v="10"/>
    <n v="234"/>
    <n v="39.5"/>
    <n v="7"/>
    <n v="235"/>
    <x v="18"/>
    <x v="8"/>
    <n v="1"/>
  </r>
  <r>
    <x v="8"/>
    <x v="5"/>
    <n v="1"/>
    <n v="50"/>
    <n v="4"/>
    <n v="296"/>
    <n v="45"/>
    <n v="8"/>
    <n v="158"/>
    <x v="42"/>
    <x v="7"/>
    <n v="1"/>
  </r>
  <r>
    <x v="9"/>
    <x v="8"/>
    <n v="1"/>
    <n v="50"/>
    <n v="7"/>
    <n v="331"/>
    <n v="49.2"/>
    <n v="10"/>
    <n v="183"/>
    <x v="1"/>
    <x v="4"/>
    <n v="1"/>
  </r>
  <r>
    <x v="4"/>
    <x v="7"/>
    <n v="1"/>
    <n v="50"/>
    <n v="7"/>
    <n v="267"/>
    <n v="49.2"/>
    <n v="6"/>
    <n v="269"/>
    <x v="24"/>
    <x v="9"/>
    <n v="1"/>
  </r>
  <r>
    <x v="9"/>
    <x v="9"/>
    <n v="1"/>
    <n v="46.2"/>
    <n v="10"/>
    <n v="245"/>
    <n v="47.2"/>
    <n v="4"/>
    <n v="248"/>
    <x v="3"/>
    <x v="8"/>
    <n v="1"/>
  </r>
  <r>
    <x v="0"/>
    <x v="4"/>
    <n v="1"/>
    <n v="50"/>
    <n v="8"/>
    <n v="320"/>
    <n v="48.5"/>
    <n v="10"/>
    <n v="252"/>
    <x v="4"/>
    <x v="0"/>
    <n v="1"/>
  </r>
  <r>
    <x v="6"/>
    <x v="2"/>
    <n v="1"/>
    <n v="50"/>
    <n v="8"/>
    <n v="196"/>
    <n v="44.3"/>
    <n v="7"/>
    <n v="199"/>
    <x v="33"/>
    <x v="2"/>
    <n v="1"/>
  </r>
  <r>
    <x v="12"/>
    <x v="7"/>
    <n v="1"/>
    <n v="50"/>
    <n v="8"/>
    <n v="144"/>
    <n v="46.4"/>
    <n v="9"/>
    <n v="145"/>
    <x v="12"/>
    <x v="9"/>
    <n v="1"/>
  </r>
  <r>
    <x v="12"/>
    <x v="10"/>
    <n v="1"/>
    <n v="30.3"/>
    <n v="10"/>
    <n v="91"/>
    <n v="25.4"/>
    <n v="5"/>
    <n v="93"/>
    <x v="21"/>
    <x v="5"/>
    <n v="1"/>
  </r>
  <r>
    <x v="15"/>
    <x v="0"/>
    <n v="1"/>
    <n v="50"/>
    <n v="8"/>
    <n v="223"/>
    <n v="49.4"/>
    <n v="4"/>
    <n v="229"/>
    <x v="18"/>
    <x v="12"/>
    <n v="1"/>
  </r>
  <r>
    <x v="6"/>
    <x v="9"/>
    <n v="1"/>
    <n v="40"/>
    <n v="3"/>
    <n v="234"/>
    <n v="40"/>
    <n v="4"/>
    <n v="206"/>
    <x v="31"/>
    <x v="5"/>
    <n v="1"/>
  </r>
  <r>
    <x v="3"/>
    <x v="3"/>
    <n v="1"/>
    <n v="50"/>
    <n v="3"/>
    <n v="289"/>
    <n v="45.4"/>
    <n v="10"/>
    <n v="182"/>
    <x v="16"/>
    <x v="3"/>
    <n v="1"/>
  </r>
  <r>
    <x v="6"/>
    <x v="4"/>
    <n v="1"/>
    <n v="50"/>
    <n v="7"/>
    <n v="239"/>
    <n v="47"/>
    <n v="5"/>
    <n v="242"/>
    <x v="1"/>
    <x v="3"/>
    <n v="1"/>
  </r>
  <r>
    <x v="12"/>
    <x v="0"/>
    <n v="1"/>
    <n v="50"/>
    <n v="8"/>
    <n v="238"/>
    <n v="44.4"/>
    <n v="10"/>
    <n v="176"/>
    <x v="20"/>
    <x v="11"/>
    <n v="1"/>
  </r>
  <r>
    <x v="3"/>
    <x v="7"/>
    <n v="1"/>
    <n v="50"/>
    <n v="3"/>
    <n v="338"/>
    <n v="50"/>
    <n v="8"/>
    <n v="324"/>
    <x v="1"/>
    <x v="3"/>
    <n v="1"/>
  </r>
  <r>
    <x v="3"/>
    <x v="7"/>
    <n v="1"/>
    <n v="44"/>
    <n v="4"/>
    <n v="260"/>
    <n v="43"/>
    <n v="7"/>
    <n v="256"/>
    <x v="16"/>
    <x v="3"/>
    <n v="1"/>
  </r>
  <r>
    <x v="11"/>
    <x v="11"/>
    <n v="1"/>
    <n v="50"/>
    <n v="8"/>
    <n v="226"/>
    <n v="46.2"/>
    <n v="10"/>
    <n v="198"/>
    <x v="11"/>
    <x v="10"/>
    <n v="1"/>
  </r>
  <r>
    <x v="3"/>
    <x v="3"/>
    <n v="1"/>
    <n v="36.299999999999997"/>
    <n v="10"/>
    <n v="149"/>
    <n v="23.2"/>
    <n v="2"/>
    <n v="151"/>
    <x v="4"/>
    <x v="4"/>
    <n v="1"/>
  </r>
  <r>
    <x v="8"/>
    <x v="9"/>
    <n v="1"/>
    <n v="49"/>
    <n v="7"/>
    <n v="264"/>
    <n v="47.2"/>
    <n v="10"/>
    <n v="192"/>
    <x v="10"/>
    <x v="7"/>
    <n v="1"/>
  </r>
  <r>
    <x v="5"/>
    <x v="4"/>
    <n v="1"/>
    <n v="50"/>
    <n v="6"/>
    <n v="221"/>
    <n v="47.3"/>
    <n v="5"/>
    <n v="224"/>
    <x v="19"/>
    <x v="3"/>
    <n v="1"/>
  </r>
  <r>
    <x v="0"/>
    <x v="4"/>
    <n v="1"/>
    <n v="50"/>
    <n v="6"/>
    <n v="289"/>
    <n v="45.1"/>
    <n v="10"/>
    <n v="238"/>
    <x v="8"/>
    <x v="0"/>
    <n v="1"/>
  </r>
  <r>
    <x v="2"/>
    <x v="11"/>
    <n v="1"/>
    <n v="50"/>
    <n v="8"/>
    <n v="242"/>
    <n v="49.2"/>
    <n v="10"/>
    <n v="228"/>
    <x v="12"/>
    <x v="12"/>
    <n v="1"/>
  </r>
  <r>
    <x v="8"/>
    <x v="4"/>
    <n v="1"/>
    <n v="15"/>
    <n v="6"/>
    <n v="121"/>
    <n v="15"/>
    <n v="5"/>
    <n v="114"/>
    <x v="30"/>
    <x v="7"/>
    <n v="1"/>
  </r>
  <r>
    <x v="6"/>
    <x v="7"/>
    <n v="1"/>
    <n v="50"/>
    <n v="8"/>
    <n v="258"/>
    <n v="48.2"/>
    <n v="10"/>
    <n v="218"/>
    <x v="19"/>
    <x v="5"/>
    <n v="1"/>
  </r>
  <r>
    <x v="8"/>
    <x v="7"/>
    <n v="1"/>
    <n v="50"/>
    <n v="9"/>
    <n v="228"/>
    <n v="48.2"/>
    <n v="10"/>
    <n v="209"/>
    <x v="42"/>
    <x v="7"/>
    <n v="1"/>
  </r>
  <r>
    <x v="10"/>
    <x v="2"/>
    <n v="1"/>
    <n v="28"/>
    <n v="4"/>
    <n v="154"/>
    <n v="27"/>
    <n v="8"/>
    <n v="160"/>
    <x v="28"/>
    <x v="2"/>
    <n v="1"/>
  </r>
  <r>
    <x v="6"/>
    <x v="9"/>
    <n v="1"/>
    <n v="49"/>
    <n v="7"/>
    <n v="216"/>
    <n v="46.1"/>
    <n v="10"/>
    <n v="178"/>
    <x v="39"/>
    <x v="5"/>
    <n v="1"/>
  </r>
  <r>
    <x v="5"/>
    <x v="6"/>
    <n v="1"/>
    <n v="55"/>
    <n v="7"/>
    <n v="215"/>
    <n v="54"/>
    <n v="4"/>
    <n v="219"/>
    <x v="16"/>
    <x v="7"/>
    <n v="1"/>
  </r>
  <r>
    <x v="4"/>
    <x v="2"/>
    <n v="1"/>
    <n v="45.5"/>
    <n v="10"/>
    <n v="189"/>
    <n v="48.4"/>
    <n v="3"/>
    <n v="190"/>
    <x v="32"/>
    <x v="2"/>
    <n v="1"/>
  </r>
  <r>
    <x v="4"/>
    <x v="3"/>
    <n v="1"/>
    <n v="50"/>
    <n v="5"/>
    <n v="225"/>
    <n v="48.5"/>
    <n v="4"/>
    <n v="226"/>
    <x v="4"/>
    <x v="4"/>
    <n v="1"/>
  </r>
  <r>
    <x v="4"/>
    <x v="7"/>
    <n v="1"/>
    <n v="50"/>
    <n v="5"/>
    <n v="213"/>
    <n v="41"/>
    <n v="8"/>
    <n v="140"/>
    <x v="29"/>
    <x v="8"/>
    <n v="1"/>
  </r>
  <r>
    <x v="15"/>
    <x v="3"/>
    <n v="1"/>
    <n v="47.4"/>
    <n v="10"/>
    <n v="186"/>
    <n v="36.1"/>
    <n v="4"/>
    <n v="188"/>
    <x v="18"/>
    <x v="4"/>
    <n v="1"/>
  </r>
  <r>
    <x v="9"/>
    <x v="6"/>
    <n v="1"/>
    <n v="50"/>
    <n v="6"/>
    <n v="239"/>
    <n v="50"/>
    <n v="9"/>
    <n v="228"/>
    <x v="13"/>
    <x v="4"/>
    <n v="1"/>
  </r>
  <r>
    <x v="3"/>
    <x v="7"/>
    <n v="1"/>
    <n v="43"/>
    <n v="7"/>
    <n v="221"/>
    <n v="40.1"/>
    <n v="4"/>
    <n v="225"/>
    <x v="35"/>
    <x v="9"/>
    <n v="1"/>
  </r>
  <r>
    <x v="6"/>
    <x v="5"/>
    <n v="1"/>
    <n v="50"/>
    <n v="8"/>
    <n v="288"/>
    <n v="46.3"/>
    <n v="4"/>
    <n v="289"/>
    <x v="4"/>
    <x v="0"/>
    <n v="1"/>
  </r>
  <r>
    <x v="6"/>
    <x v="5"/>
    <n v="1"/>
    <n v="50"/>
    <n v="3"/>
    <n v="313"/>
    <n v="50"/>
    <n v="7"/>
    <n v="199"/>
    <x v="32"/>
    <x v="5"/>
    <n v="1"/>
  </r>
  <r>
    <x v="10"/>
    <x v="10"/>
    <n v="1"/>
    <n v="48.3"/>
    <n v="10"/>
    <n v="190"/>
    <n v="46.1"/>
    <n v="6"/>
    <n v="193"/>
    <x v="36"/>
    <x v="5"/>
    <n v="1"/>
  </r>
  <r>
    <x v="5"/>
    <x v="0"/>
    <n v="1"/>
    <n v="49.4"/>
    <n v="10"/>
    <n v="257"/>
    <n v="49.1"/>
    <n v="10"/>
    <n v="196"/>
    <x v="23"/>
    <x v="2"/>
    <n v="1"/>
  </r>
  <r>
    <x v="8"/>
    <x v="9"/>
    <n v="1"/>
    <n v="43.2"/>
    <n v="10"/>
    <n v="176"/>
    <n v="30.1"/>
    <n v="2"/>
    <n v="177"/>
    <x v="0"/>
    <x v="8"/>
    <n v="1"/>
  </r>
  <r>
    <x v="5"/>
    <x v="0"/>
    <n v="1"/>
    <n v="50"/>
    <n v="7"/>
    <n v="204"/>
    <n v="46"/>
    <n v="10"/>
    <n v="151"/>
    <x v="33"/>
    <x v="2"/>
    <n v="1"/>
  </r>
  <r>
    <x v="5"/>
    <x v="9"/>
    <n v="1"/>
    <n v="50"/>
    <n v="6"/>
    <n v="310"/>
    <n v="37"/>
    <n v="10"/>
    <n v="201"/>
    <x v="24"/>
    <x v="2"/>
    <n v="1"/>
  </r>
  <r>
    <x v="5"/>
    <x v="3"/>
    <n v="1"/>
    <n v="50"/>
    <n v="9"/>
    <n v="282"/>
    <n v="46.3"/>
    <n v="10"/>
    <n v="210"/>
    <x v="23"/>
    <x v="2"/>
    <n v="1"/>
  </r>
  <r>
    <x v="9"/>
    <x v="6"/>
    <n v="1"/>
    <n v="50"/>
    <n v="8"/>
    <n v="239"/>
    <n v="50"/>
    <n v="8"/>
    <n v="237"/>
    <x v="38"/>
    <x v="4"/>
    <n v="1"/>
  </r>
  <r>
    <x v="5"/>
    <x v="0"/>
    <n v="1"/>
    <n v="50"/>
    <n v="9"/>
    <n v="323"/>
    <n v="50"/>
    <n v="7"/>
    <n v="295"/>
    <x v="1"/>
    <x v="2"/>
    <n v="1"/>
  </r>
  <r>
    <x v="5"/>
    <x v="5"/>
    <n v="1"/>
    <n v="50"/>
    <n v="7"/>
    <n v="299"/>
    <n v="48.4"/>
    <n v="5"/>
    <n v="304"/>
    <x v="8"/>
    <x v="0"/>
    <n v="1"/>
  </r>
  <r>
    <x v="6"/>
    <x v="18"/>
    <n v="1"/>
    <n v="50"/>
    <n v="5"/>
    <n v="343"/>
    <n v="44.1"/>
    <n v="10"/>
    <n v="165"/>
    <x v="12"/>
    <x v="5"/>
    <n v="1"/>
  </r>
  <r>
    <x v="10"/>
    <x v="11"/>
    <n v="1"/>
    <n v="50"/>
    <n v="5"/>
    <n v="281"/>
    <n v="50"/>
    <n v="9"/>
    <n v="195"/>
    <x v="36"/>
    <x v="9"/>
    <n v="1"/>
  </r>
  <r>
    <x v="5"/>
    <x v="6"/>
    <n v="1"/>
    <n v="50"/>
    <n v="7"/>
    <n v="225"/>
    <n v="41"/>
    <n v="10"/>
    <n v="103"/>
    <x v="28"/>
    <x v="2"/>
    <n v="1"/>
  </r>
  <r>
    <x v="3"/>
    <x v="9"/>
    <n v="1"/>
    <n v="49"/>
    <n v="10"/>
    <n v="222"/>
    <n v="40.1"/>
    <n v="3"/>
    <n v="224"/>
    <x v="12"/>
    <x v="8"/>
    <n v="1"/>
  </r>
  <r>
    <x v="9"/>
    <x v="6"/>
    <n v="1"/>
    <n v="52.5"/>
    <n v="10"/>
    <n v="158"/>
    <n v="45.3"/>
    <n v="3"/>
    <n v="159"/>
    <x v="47"/>
    <x v="7"/>
    <n v="1"/>
  </r>
  <r>
    <x v="3"/>
    <x v="5"/>
    <n v="1"/>
    <n v="50"/>
    <n v="7"/>
    <n v="294"/>
    <n v="45.4"/>
    <n v="10"/>
    <n v="274"/>
    <x v="8"/>
    <x v="3"/>
    <n v="1"/>
  </r>
  <r>
    <x v="2"/>
    <x v="14"/>
    <n v="1"/>
    <n v="50"/>
    <n v="8"/>
    <n v="261"/>
    <n v="49.4"/>
    <n v="8"/>
    <n v="264"/>
    <x v="23"/>
    <x v="14"/>
    <n v="1"/>
  </r>
  <r>
    <x v="3"/>
    <x v="6"/>
    <n v="1"/>
    <n v="26"/>
    <n v="7"/>
    <n v="137"/>
    <n v="25.4"/>
    <n v="4"/>
    <n v="141"/>
    <x v="32"/>
    <x v="7"/>
    <n v="1"/>
  </r>
  <r>
    <x v="8"/>
    <x v="3"/>
    <n v="1"/>
    <n v="49.3"/>
    <n v="10"/>
    <n v="310"/>
    <n v="44.3"/>
    <n v="10"/>
    <n v="223"/>
    <x v="26"/>
    <x v="7"/>
    <n v="1"/>
  </r>
  <r>
    <x v="5"/>
    <x v="10"/>
    <n v="1"/>
    <n v="50"/>
    <n v="4"/>
    <n v="280"/>
    <n v="47.4"/>
    <n v="10"/>
    <n v="228"/>
    <x v="11"/>
    <x v="2"/>
    <n v="1"/>
  </r>
  <r>
    <x v="3"/>
    <x v="9"/>
    <n v="1"/>
    <n v="55.5"/>
    <n v="10"/>
    <n v="247"/>
    <n v="38.200000000000003"/>
    <n v="10"/>
    <n v="129"/>
    <x v="38"/>
    <x v="3"/>
    <n v="1"/>
  </r>
  <r>
    <x v="3"/>
    <x v="11"/>
    <n v="1"/>
    <n v="49.3"/>
    <n v="10"/>
    <n v="276"/>
    <n v="27.3"/>
    <n v="10"/>
    <n v="76"/>
    <x v="2"/>
    <x v="3"/>
    <n v="1"/>
  </r>
  <r>
    <x v="2"/>
    <x v="5"/>
    <n v="1"/>
    <n v="50"/>
    <n v="5"/>
    <n v="227"/>
    <n v="47"/>
    <n v="4"/>
    <n v="228"/>
    <x v="13"/>
    <x v="0"/>
    <n v="1"/>
  </r>
  <r>
    <x v="9"/>
    <x v="5"/>
    <n v="1"/>
    <n v="35"/>
    <n v="9"/>
    <n v="182"/>
    <n v="31"/>
    <n v="5"/>
    <n v="155"/>
    <x v="0"/>
    <x v="4"/>
    <n v="1"/>
  </r>
  <r>
    <x v="10"/>
    <x v="14"/>
    <n v="1"/>
    <n v="50"/>
    <n v="8"/>
    <n v="197"/>
    <n v="47.4"/>
    <n v="7"/>
    <n v="198"/>
    <x v="6"/>
    <x v="14"/>
    <n v="1"/>
  </r>
  <r>
    <x v="10"/>
    <x v="9"/>
    <n v="1"/>
    <n v="37"/>
    <n v="6"/>
    <n v="190"/>
    <n v="36.4"/>
    <n v="6"/>
    <n v="194"/>
    <x v="34"/>
    <x v="8"/>
    <n v="1"/>
  </r>
  <r>
    <x v="3"/>
    <x v="5"/>
    <n v="1"/>
    <n v="50"/>
    <n v="6"/>
    <n v="286"/>
    <n v="45.5"/>
    <n v="10"/>
    <n v="235"/>
    <x v="28"/>
    <x v="3"/>
    <n v="1"/>
  </r>
  <r>
    <x v="9"/>
    <x v="6"/>
    <n v="1"/>
    <n v="50"/>
    <n v="7"/>
    <n v="178"/>
    <n v="33.5"/>
    <n v="3"/>
    <n v="179"/>
    <x v="22"/>
    <x v="7"/>
    <n v="1"/>
  </r>
  <r>
    <x v="9"/>
    <x v="2"/>
    <n v="1"/>
    <n v="32.4"/>
    <n v="5"/>
    <n v="114"/>
    <n v="30.3"/>
    <n v="4"/>
    <n v="158"/>
    <x v="33"/>
    <x v="2"/>
    <n v="1"/>
  </r>
  <r>
    <x v="5"/>
    <x v="5"/>
    <n v="1"/>
    <n v="50"/>
    <n v="5"/>
    <n v="304"/>
    <n v="40.299999999999997"/>
    <n v="10"/>
    <n v="229"/>
    <x v="23"/>
    <x v="2"/>
    <n v="1"/>
  </r>
  <r>
    <x v="10"/>
    <x v="9"/>
    <n v="1"/>
    <n v="49.2"/>
    <n v="10"/>
    <n v="236"/>
    <n v="47.2"/>
    <n v="10"/>
    <n v="202"/>
    <x v="35"/>
    <x v="9"/>
    <n v="1"/>
  </r>
  <r>
    <x v="6"/>
    <x v="4"/>
    <n v="1"/>
    <n v="50"/>
    <n v="7"/>
    <n v="262"/>
    <n v="46.5"/>
    <n v="10"/>
    <n v="230"/>
    <x v="33"/>
    <x v="5"/>
    <n v="1"/>
  </r>
  <r>
    <x v="9"/>
    <x v="10"/>
    <n v="1"/>
    <n v="60"/>
    <n v="9"/>
    <n v="238"/>
    <n v="55.2"/>
    <n v="10"/>
    <n v="186"/>
    <x v="38"/>
    <x v="4"/>
    <n v="1"/>
  </r>
  <r>
    <x v="9"/>
    <x v="5"/>
    <n v="1"/>
    <n v="50"/>
    <n v="8"/>
    <n v="258"/>
    <n v="42.5"/>
    <n v="10"/>
    <n v="159"/>
    <x v="35"/>
    <x v="4"/>
    <n v="1"/>
  </r>
  <r>
    <x v="9"/>
    <x v="10"/>
    <n v="1"/>
    <n v="47.5"/>
    <n v="10"/>
    <n v="183"/>
    <n v="41.2"/>
    <n v="3"/>
    <n v="184"/>
    <x v="2"/>
    <x v="5"/>
    <n v="1"/>
  </r>
  <r>
    <x v="4"/>
    <x v="2"/>
    <n v="1"/>
    <n v="49.5"/>
    <n v="10"/>
    <n v="228"/>
    <n v="48.5"/>
    <n v="5"/>
    <n v="231"/>
    <x v="20"/>
    <x v="2"/>
    <n v="1"/>
  </r>
  <r>
    <x v="4"/>
    <x v="3"/>
    <n v="1"/>
    <n v="50"/>
    <n v="4"/>
    <n v="235"/>
    <n v="50"/>
    <n v="8"/>
    <n v="229"/>
    <x v="9"/>
    <x v="8"/>
    <n v="1"/>
  </r>
  <r>
    <x v="25"/>
    <x v="23"/>
    <n v="1"/>
    <n v="32.5"/>
    <n v="10"/>
    <n v="106"/>
    <n v="3"/>
    <n v="2"/>
    <n v="8"/>
    <x v="19"/>
    <x v="23"/>
    <n v="1"/>
  </r>
  <r>
    <x v="3"/>
    <x v="3"/>
    <n v="1"/>
    <n v="35"/>
    <n v="10"/>
    <n v="154"/>
    <n v="30.3"/>
    <n v="1"/>
    <n v="155"/>
    <x v="46"/>
    <x v="4"/>
    <n v="1"/>
  </r>
  <r>
    <x v="10"/>
    <x v="16"/>
    <n v="1"/>
    <n v="50"/>
    <n v="10"/>
    <n v="275"/>
    <n v="49"/>
    <n v="10"/>
    <n v="231"/>
    <x v="21"/>
    <x v="9"/>
    <n v="1"/>
  </r>
  <r>
    <x v="4"/>
    <x v="3"/>
    <n v="1"/>
    <n v="50"/>
    <n v="8"/>
    <n v="289"/>
    <n v="38.299999999999997"/>
    <n v="10"/>
    <n v="184"/>
    <x v="1"/>
    <x v="8"/>
    <n v="1"/>
  </r>
  <r>
    <x v="9"/>
    <x v="4"/>
    <n v="1"/>
    <n v="35"/>
    <n v="10"/>
    <n v="126"/>
    <n v="32"/>
    <n v="4"/>
    <n v="128"/>
    <x v="14"/>
    <x v="3"/>
    <n v="1"/>
  </r>
  <r>
    <x v="4"/>
    <x v="5"/>
    <n v="1"/>
    <n v="50"/>
    <n v="9"/>
    <n v="222"/>
    <n v="3.2"/>
    <n v="0"/>
    <n v="14"/>
    <x v="5"/>
    <x v="8"/>
    <n v="1"/>
  </r>
  <r>
    <x v="6"/>
    <x v="6"/>
    <n v="1"/>
    <n v="50"/>
    <n v="10"/>
    <n v="237"/>
    <n v="49.2"/>
    <n v="6"/>
    <n v="241"/>
    <x v="8"/>
    <x v="7"/>
    <n v="1"/>
  </r>
  <r>
    <x v="0"/>
    <x v="20"/>
    <n v="1"/>
    <n v="50"/>
    <n v="6"/>
    <n v="292"/>
    <n v="29.3"/>
    <n v="10"/>
    <n v="86"/>
    <x v="36"/>
    <x v="0"/>
    <n v="1"/>
  </r>
  <r>
    <x v="2"/>
    <x v="10"/>
    <n v="1"/>
    <n v="40"/>
    <n v="5"/>
    <n v="195"/>
    <n v="39.4"/>
    <n v="4"/>
    <n v="196"/>
    <x v="32"/>
    <x v="5"/>
    <n v="1"/>
  </r>
  <r>
    <x v="2"/>
    <x v="7"/>
    <n v="1"/>
    <n v="50"/>
    <n v="9"/>
    <n v="240"/>
    <n v="48.4"/>
    <n v="9"/>
    <n v="241"/>
    <x v="0"/>
    <x v="9"/>
    <n v="1"/>
  </r>
  <r>
    <x v="2"/>
    <x v="6"/>
    <n v="1"/>
    <n v="49.3"/>
    <n v="10"/>
    <n v="195"/>
    <n v="47.4"/>
    <n v="5"/>
    <n v="197"/>
    <x v="12"/>
    <x v="7"/>
    <n v="1"/>
  </r>
  <r>
    <x v="8"/>
    <x v="17"/>
    <n v="1"/>
    <n v="50"/>
    <n v="10"/>
    <n v="272"/>
    <n v="50"/>
    <n v="9"/>
    <n v="217"/>
    <x v="2"/>
    <x v="7"/>
    <n v="1"/>
  </r>
  <r>
    <x v="3"/>
    <x v="9"/>
    <n v="1"/>
    <n v="48"/>
    <n v="6"/>
    <n v="260"/>
    <n v="46.3"/>
    <n v="3"/>
    <n v="263"/>
    <x v="7"/>
    <x v="8"/>
    <n v="1"/>
  </r>
  <r>
    <x v="2"/>
    <x v="4"/>
    <n v="1"/>
    <n v="39.5"/>
    <n v="10"/>
    <n v="163"/>
    <n v="34"/>
    <n v="3"/>
    <n v="167"/>
    <x v="5"/>
    <x v="3"/>
    <n v="1"/>
  </r>
  <r>
    <x v="10"/>
    <x v="4"/>
    <n v="1"/>
    <n v="50"/>
    <n v="6"/>
    <n v="229"/>
    <n v="42.2"/>
    <n v="10"/>
    <n v="188"/>
    <x v="24"/>
    <x v="9"/>
    <n v="1"/>
  </r>
  <r>
    <x v="10"/>
    <x v="3"/>
    <n v="1"/>
    <n v="46.2"/>
    <n v="10"/>
    <n v="216"/>
    <n v="46"/>
    <n v="5"/>
    <n v="220"/>
    <x v="12"/>
    <x v="4"/>
    <n v="1"/>
  </r>
  <r>
    <x v="3"/>
    <x v="9"/>
    <n v="1"/>
    <n v="50"/>
    <n v="8"/>
    <n v="175"/>
    <n v="48.3"/>
    <n v="2"/>
    <n v="176"/>
    <x v="41"/>
    <x v="8"/>
    <n v="1"/>
  </r>
  <r>
    <x v="12"/>
    <x v="0"/>
    <n v="1"/>
    <n v="50"/>
    <n v="9"/>
    <n v="247"/>
    <n v="47.1"/>
    <n v="3"/>
    <n v="251"/>
    <x v="5"/>
    <x v="12"/>
    <n v="1"/>
  </r>
  <r>
    <x v="2"/>
    <x v="4"/>
    <n v="1"/>
    <n v="48.5"/>
    <n v="10"/>
    <n v="287"/>
    <n v="48.4"/>
    <n v="4"/>
    <n v="288"/>
    <x v="18"/>
    <x v="3"/>
    <n v="1"/>
  </r>
  <r>
    <x v="0"/>
    <x v="2"/>
    <n v="1"/>
    <n v="48.3"/>
    <n v="10"/>
    <n v="181"/>
    <n v="34.200000000000003"/>
    <n v="2"/>
    <n v="185"/>
    <x v="26"/>
    <x v="2"/>
    <n v="1"/>
  </r>
  <r>
    <x v="3"/>
    <x v="2"/>
    <n v="1"/>
    <n v="50"/>
    <n v="5"/>
    <n v="253"/>
    <n v="47.2"/>
    <n v="6"/>
    <n v="254"/>
    <x v="28"/>
    <x v="2"/>
    <n v="1"/>
  </r>
  <r>
    <x v="4"/>
    <x v="12"/>
    <n v="1"/>
    <n v="50"/>
    <n v="10"/>
    <n v="345"/>
    <n v="39.299999999999997"/>
    <n v="10"/>
    <n v="156"/>
    <x v="4"/>
    <x v="8"/>
    <n v="1"/>
  </r>
  <r>
    <x v="5"/>
    <x v="4"/>
    <n v="1"/>
    <n v="48"/>
    <n v="10"/>
    <n v="117"/>
    <n v="22.4"/>
    <n v="2"/>
    <n v="120"/>
    <x v="28"/>
    <x v="3"/>
    <n v="1"/>
  </r>
  <r>
    <x v="0"/>
    <x v="0"/>
    <n v="1"/>
    <n v="50"/>
    <n v="9"/>
    <n v="276"/>
    <n v="48.3"/>
    <n v="10"/>
    <n v="153"/>
    <x v="33"/>
    <x v="0"/>
    <n v="1"/>
  </r>
  <r>
    <x v="3"/>
    <x v="7"/>
    <n v="1"/>
    <n v="50"/>
    <n v="6"/>
    <n v="283"/>
    <n v="50"/>
    <n v="6"/>
    <n v="285"/>
    <x v="36"/>
    <x v="9"/>
    <n v="1"/>
  </r>
  <r>
    <x v="11"/>
    <x v="1"/>
    <n v="1"/>
    <n v="45.2"/>
    <n v="10"/>
    <n v="153"/>
    <n v="35.5"/>
    <n v="4"/>
    <n v="154"/>
    <x v="3"/>
    <x v="13"/>
    <n v="1"/>
  </r>
  <r>
    <x v="9"/>
    <x v="10"/>
    <n v="1"/>
    <n v="45"/>
    <n v="8"/>
    <n v="244"/>
    <n v="41.4"/>
    <n v="10"/>
    <n v="212"/>
    <x v="14"/>
    <x v="4"/>
    <n v="1"/>
  </r>
  <r>
    <x v="13"/>
    <x v="9"/>
    <n v="1"/>
    <n v="45.4"/>
    <n v="10"/>
    <n v="211"/>
    <n v="34.5"/>
    <n v="3"/>
    <n v="212"/>
    <x v="21"/>
    <x v="8"/>
    <n v="1"/>
  </r>
  <r>
    <x v="0"/>
    <x v="11"/>
    <n v="1"/>
    <n v="50"/>
    <n v="6"/>
    <n v="234"/>
    <n v="40.299999999999997"/>
    <n v="10"/>
    <n v="164"/>
    <x v="1"/>
    <x v="0"/>
    <n v="1"/>
  </r>
  <r>
    <x v="4"/>
    <x v="3"/>
    <n v="1"/>
    <n v="50"/>
    <n v="3"/>
    <n v="289"/>
    <n v="42.5"/>
    <n v="10"/>
    <n v="195"/>
    <x v="37"/>
    <x v="8"/>
    <n v="1"/>
  </r>
  <r>
    <x v="6"/>
    <x v="5"/>
    <n v="1"/>
    <n v="50"/>
    <n v="8"/>
    <n v="287"/>
    <n v="48.1"/>
    <n v="8"/>
    <n v="288"/>
    <x v="18"/>
    <x v="0"/>
    <n v="1"/>
  </r>
  <r>
    <x v="4"/>
    <x v="4"/>
    <n v="1"/>
    <n v="50"/>
    <n v="8"/>
    <n v="269"/>
    <n v="49.4"/>
    <n v="6"/>
    <n v="270"/>
    <x v="8"/>
    <x v="3"/>
    <n v="1"/>
  </r>
  <r>
    <x v="12"/>
    <x v="6"/>
    <n v="1"/>
    <n v="44.4"/>
    <n v="10"/>
    <n v="143"/>
    <n v="25.3"/>
    <n v="3"/>
    <n v="144"/>
    <x v="2"/>
    <x v="7"/>
    <n v="1"/>
  </r>
  <r>
    <x v="0"/>
    <x v="10"/>
    <n v="1"/>
    <n v="50"/>
    <n v="8"/>
    <n v="244"/>
    <n v="47.5"/>
    <n v="3"/>
    <n v="248"/>
    <x v="39"/>
    <x v="5"/>
    <n v="1"/>
  </r>
  <r>
    <x v="5"/>
    <x v="4"/>
    <n v="1"/>
    <n v="50"/>
    <n v="7"/>
    <n v="270"/>
    <n v="50"/>
    <n v="6"/>
    <n v="252"/>
    <x v="18"/>
    <x v="2"/>
    <n v="1"/>
  </r>
  <r>
    <x v="5"/>
    <x v="11"/>
    <n v="1"/>
    <n v="46"/>
    <n v="10"/>
    <n v="162"/>
    <n v="27.4"/>
    <n v="3"/>
    <n v="167"/>
    <x v="18"/>
    <x v="11"/>
    <n v="1"/>
  </r>
  <r>
    <x v="3"/>
    <x v="9"/>
    <n v="1"/>
    <n v="41.4"/>
    <n v="10"/>
    <n v="125"/>
    <n v="22.2"/>
    <n v="1"/>
    <n v="128"/>
    <x v="2"/>
    <x v="8"/>
    <n v="1"/>
  </r>
  <r>
    <x v="3"/>
    <x v="2"/>
    <n v="1"/>
    <n v="50"/>
    <n v="9"/>
    <n v="249"/>
    <n v="48.5"/>
    <n v="5"/>
    <n v="252"/>
    <x v="19"/>
    <x v="2"/>
    <n v="1"/>
  </r>
  <r>
    <x v="0"/>
    <x v="2"/>
    <n v="1"/>
    <n v="50"/>
    <n v="8"/>
    <n v="308"/>
    <n v="48.1"/>
    <n v="10"/>
    <n v="259"/>
    <x v="12"/>
    <x v="0"/>
    <n v="1"/>
  </r>
  <r>
    <x v="4"/>
    <x v="7"/>
    <n v="1"/>
    <n v="50"/>
    <n v="6"/>
    <n v="338"/>
    <n v="49.3"/>
    <n v="10"/>
    <n v="299"/>
    <x v="0"/>
    <x v="8"/>
    <n v="1"/>
  </r>
  <r>
    <x v="12"/>
    <x v="3"/>
    <n v="1"/>
    <n v="46.3"/>
    <n v="10"/>
    <n v="201"/>
    <n v="42.4"/>
    <n v="4"/>
    <n v="203"/>
    <x v="1"/>
    <x v="4"/>
    <n v="1"/>
  </r>
  <r>
    <x v="3"/>
    <x v="5"/>
    <n v="1"/>
    <n v="50"/>
    <n v="5"/>
    <n v="363"/>
    <n v="39.200000000000003"/>
    <n v="10"/>
    <n v="194"/>
    <x v="23"/>
    <x v="3"/>
    <n v="1"/>
  </r>
  <r>
    <x v="9"/>
    <x v="10"/>
    <n v="1"/>
    <n v="30"/>
    <n v="9"/>
    <n v="122"/>
    <n v="26.1"/>
    <n v="5"/>
    <n v="123"/>
    <x v="16"/>
    <x v="5"/>
    <n v="1"/>
  </r>
  <r>
    <x v="3"/>
    <x v="2"/>
    <n v="1"/>
    <n v="50"/>
    <n v="9"/>
    <n v="261"/>
    <n v="50"/>
    <n v="6"/>
    <n v="251"/>
    <x v="36"/>
    <x v="3"/>
    <n v="1"/>
  </r>
  <r>
    <x v="5"/>
    <x v="7"/>
    <n v="1"/>
    <n v="48.2"/>
    <n v="8"/>
    <n v="279"/>
    <n v="28.2"/>
    <n v="10"/>
    <n v="164"/>
    <x v="18"/>
    <x v="2"/>
    <n v="1"/>
  </r>
  <r>
    <x v="1"/>
    <x v="8"/>
    <n v="1"/>
    <n v="46.2"/>
    <n v="10"/>
    <n v="131"/>
    <n v="32.1"/>
    <n v="3"/>
    <n v="133"/>
    <x v="1"/>
    <x v="10"/>
    <n v="1"/>
  </r>
  <r>
    <x v="3"/>
    <x v="10"/>
    <n v="1"/>
    <n v="50"/>
    <n v="6"/>
    <n v="182"/>
    <n v="36.5"/>
    <n v="10"/>
    <n v="148"/>
    <x v="24"/>
    <x v="3"/>
    <n v="1"/>
  </r>
  <r>
    <x v="12"/>
    <x v="6"/>
    <n v="1"/>
    <n v="50"/>
    <n v="7"/>
    <n v="275"/>
    <n v="48.3"/>
    <n v="10"/>
    <n v="260"/>
    <x v="18"/>
    <x v="11"/>
    <n v="1"/>
  </r>
  <r>
    <x v="0"/>
    <x v="11"/>
    <n v="1"/>
    <n v="40"/>
    <n v="10"/>
    <n v="180"/>
    <n v="39.200000000000003"/>
    <n v="10"/>
    <n v="167"/>
    <x v="23"/>
    <x v="0"/>
    <n v="1"/>
  </r>
  <r>
    <x v="10"/>
    <x v="10"/>
    <n v="1"/>
    <n v="42"/>
    <n v="7"/>
    <n v="177"/>
    <n v="41.5"/>
    <n v="10"/>
    <n v="173"/>
    <x v="22"/>
    <x v="9"/>
    <n v="1"/>
  </r>
  <r>
    <x v="9"/>
    <x v="7"/>
    <n v="1"/>
    <n v="49.2"/>
    <n v="10"/>
    <n v="266"/>
    <n v="41.2"/>
    <n v="10"/>
    <n v="159"/>
    <x v="12"/>
    <x v="4"/>
    <n v="1"/>
  </r>
  <r>
    <x v="10"/>
    <x v="2"/>
    <n v="1"/>
    <n v="50"/>
    <n v="9"/>
    <n v="263"/>
    <n v="47.5"/>
    <n v="5"/>
    <n v="266"/>
    <x v="29"/>
    <x v="2"/>
    <n v="1"/>
  </r>
  <r>
    <x v="3"/>
    <x v="9"/>
    <n v="1"/>
    <n v="47"/>
    <n v="8"/>
    <n v="222"/>
    <n v="46"/>
    <n v="7"/>
    <n v="226"/>
    <x v="7"/>
    <x v="8"/>
    <n v="1"/>
  </r>
  <r>
    <x v="6"/>
    <x v="0"/>
    <n v="1"/>
    <n v="50"/>
    <n v="5"/>
    <n v="344"/>
    <n v="33"/>
    <n v="6"/>
    <n v="140"/>
    <x v="36"/>
    <x v="5"/>
    <n v="1"/>
  </r>
  <r>
    <x v="0"/>
    <x v="0"/>
    <n v="1"/>
    <n v="49.4"/>
    <n v="10"/>
    <n v="196"/>
    <n v="46.1"/>
    <n v="3"/>
    <n v="197"/>
    <x v="11"/>
    <x v="12"/>
    <n v="1"/>
  </r>
  <r>
    <x v="6"/>
    <x v="7"/>
    <n v="1"/>
    <n v="50"/>
    <n v="8"/>
    <n v="197"/>
    <n v="49.3"/>
    <n v="10"/>
    <n v="180"/>
    <x v="33"/>
    <x v="5"/>
    <n v="1"/>
  </r>
  <r>
    <x v="10"/>
    <x v="10"/>
    <n v="1"/>
    <n v="36.200000000000003"/>
    <n v="10"/>
    <n v="173"/>
    <n v="38.299999999999997"/>
    <n v="4"/>
    <n v="175"/>
    <x v="30"/>
    <x v="5"/>
    <n v="1"/>
  </r>
  <r>
    <x v="0"/>
    <x v="2"/>
    <n v="1"/>
    <n v="50"/>
    <n v="8"/>
    <n v="319"/>
    <n v="37.4"/>
    <n v="7"/>
    <n v="206"/>
    <x v="4"/>
    <x v="0"/>
    <n v="1"/>
  </r>
  <r>
    <x v="0"/>
    <x v="0"/>
    <n v="1"/>
    <n v="48.2"/>
    <n v="10"/>
    <n v="202"/>
    <n v="46.2"/>
    <n v="4"/>
    <n v="206"/>
    <x v="28"/>
    <x v="12"/>
    <n v="1"/>
  </r>
  <r>
    <x v="12"/>
    <x v="4"/>
    <n v="1"/>
    <n v="50"/>
    <n v="9"/>
    <n v="272"/>
    <n v="24.5"/>
    <n v="3"/>
    <n v="153"/>
    <x v="23"/>
    <x v="11"/>
    <n v="1"/>
  </r>
  <r>
    <x v="5"/>
    <x v="20"/>
    <n v="1"/>
    <n v="50"/>
    <n v="3"/>
    <n v="328"/>
    <n v="50"/>
    <n v="8"/>
    <n v="168"/>
    <x v="13"/>
    <x v="2"/>
    <n v="1"/>
  </r>
  <r>
    <x v="9"/>
    <x v="9"/>
    <n v="1"/>
    <n v="50"/>
    <n v="6"/>
    <n v="208"/>
    <n v="45.3"/>
    <n v="3"/>
    <n v="209"/>
    <x v="41"/>
    <x v="8"/>
    <n v="1"/>
  </r>
  <r>
    <x v="5"/>
    <x v="6"/>
    <n v="1"/>
    <n v="50"/>
    <n v="8"/>
    <n v="205"/>
    <n v="35"/>
    <n v="3"/>
    <n v="206"/>
    <x v="11"/>
    <x v="7"/>
    <n v="1"/>
  </r>
  <r>
    <x v="12"/>
    <x v="0"/>
    <n v="1"/>
    <n v="50"/>
    <n v="9"/>
    <n v="228"/>
    <n v="49.4"/>
    <n v="10"/>
    <n v="214"/>
    <x v="1"/>
    <x v="11"/>
    <n v="1"/>
  </r>
  <r>
    <x v="9"/>
    <x v="4"/>
    <n v="1"/>
    <n v="50"/>
    <n v="9"/>
    <n v="254"/>
    <n v="43.4"/>
    <n v="10"/>
    <n v="219"/>
    <x v="36"/>
    <x v="4"/>
    <n v="1"/>
  </r>
  <r>
    <x v="12"/>
    <x v="18"/>
    <n v="1"/>
    <n v="50"/>
    <n v="9"/>
    <n v="221"/>
    <n v="45.2"/>
    <n v="10"/>
    <n v="105"/>
    <x v="12"/>
    <x v="11"/>
    <n v="1"/>
  </r>
  <r>
    <x v="2"/>
    <x v="2"/>
    <n v="1"/>
    <n v="49.4"/>
    <n v="10"/>
    <n v="152"/>
    <n v="27.4"/>
    <n v="4"/>
    <n v="156"/>
    <x v="20"/>
    <x v="2"/>
    <n v="1"/>
  </r>
  <r>
    <x v="4"/>
    <x v="10"/>
    <n v="1"/>
    <n v="50"/>
    <n v="8"/>
    <n v="264"/>
    <n v="50"/>
    <n v="9"/>
    <n v="230"/>
    <x v="34"/>
    <x v="8"/>
    <n v="1"/>
  </r>
  <r>
    <x v="5"/>
    <x v="7"/>
    <n v="1"/>
    <n v="50"/>
    <n v="6"/>
    <n v="284"/>
    <n v="49.5"/>
    <n v="10"/>
    <n v="283"/>
    <x v="19"/>
    <x v="2"/>
    <n v="1"/>
  </r>
  <r>
    <x v="5"/>
    <x v="9"/>
    <n v="1"/>
    <n v="50"/>
    <n v="8"/>
    <n v="245"/>
    <n v="44.5"/>
    <n v="9"/>
    <n v="199"/>
    <x v="24"/>
    <x v="2"/>
    <n v="1"/>
  </r>
  <r>
    <x v="5"/>
    <x v="5"/>
    <n v="1"/>
    <n v="50"/>
    <n v="8"/>
    <n v="266"/>
    <n v="46.3"/>
    <n v="10"/>
    <n v="209"/>
    <x v="11"/>
    <x v="2"/>
    <n v="1"/>
  </r>
  <r>
    <x v="15"/>
    <x v="16"/>
    <n v="1"/>
    <n v="44.2"/>
    <n v="10"/>
    <n v="180"/>
    <n v="43.2"/>
    <n v="7"/>
    <n v="181"/>
    <x v="18"/>
    <x v="6"/>
    <n v="1"/>
  </r>
  <r>
    <x v="3"/>
    <x v="11"/>
    <n v="1"/>
    <n v="45"/>
    <n v="10"/>
    <n v="200"/>
    <n v="38"/>
    <n v="4"/>
    <n v="200"/>
    <x v="18"/>
    <x v="11"/>
    <n v="1"/>
  </r>
  <r>
    <x v="9"/>
    <x v="5"/>
    <n v="1"/>
    <n v="50"/>
    <n v="7"/>
    <n v="190"/>
    <n v="37.4"/>
    <n v="2"/>
    <n v="192"/>
    <x v="22"/>
    <x v="0"/>
    <n v="1"/>
  </r>
  <r>
    <x v="3"/>
    <x v="6"/>
    <n v="1"/>
    <n v="53.5"/>
    <n v="10"/>
    <n v="265"/>
    <n v="51.1"/>
    <n v="6"/>
    <n v="266"/>
    <x v="45"/>
    <x v="7"/>
    <n v="1"/>
  </r>
  <r>
    <x v="4"/>
    <x v="4"/>
    <n v="1"/>
    <n v="48.3"/>
    <n v="10"/>
    <n v="288"/>
    <n v="49"/>
    <n v="10"/>
    <n v="270"/>
    <x v="12"/>
    <x v="8"/>
    <n v="1"/>
  </r>
  <r>
    <x v="3"/>
    <x v="5"/>
    <n v="1"/>
    <n v="50"/>
    <n v="6"/>
    <n v="373"/>
    <n v="42.3"/>
    <n v="10"/>
    <n v="216"/>
    <x v="28"/>
    <x v="3"/>
    <n v="1"/>
  </r>
  <r>
    <x v="10"/>
    <x v="5"/>
    <n v="1"/>
    <n v="45"/>
    <n v="5"/>
    <n v="248"/>
    <n v="28.3"/>
    <n v="10"/>
    <n v="55"/>
    <x v="7"/>
    <x v="9"/>
    <n v="1"/>
  </r>
  <r>
    <x v="8"/>
    <x v="5"/>
    <n v="1"/>
    <n v="50"/>
    <n v="6"/>
    <n v="229"/>
    <n v="39.299999999999997"/>
    <n v="0"/>
    <n v="231"/>
    <x v="21"/>
    <x v="0"/>
    <n v="1"/>
  </r>
  <r>
    <x v="3"/>
    <x v="5"/>
    <n v="1"/>
    <n v="50"/>
    <n v="7"/>
    <n v="414"/>
    <n v="50"/>
    <n v="8"/>
    <n v="411"/>
    <x v="4"/>
    <x v="3"/>
    <n v="1"/>
  </r>
  <r>
    <x v="3"/>
    <x v="0"/>
    <n v="1"/>
    <n v="50"/>
    <n v="5"/>
    <n v="306"/>
    <n v="50"/>
    <n v="8"/>
    <n v="245"/>
    <x v="33"/>
    <x v="3"/>
    <n v="1"/>
  </r>
  <r>
    <x v="4"/>
    <x v="10"/>
    <n v="1"/>
    <n v="50"/>
    <n v="6"/>
    <n v="250"/>
    <n v="39"/>
    <n v="1"/>
    <n v="251"/>
    <x v="16"/>
    <x v="5"/>
    <n v="1"/>
  </r>
  <r>
    <x v="15"/>
    <x v="16"/>
    <n v="1"/>
    <n v="50"/>
    <n v="6"/>
    <n v="216"/>
    <n v="47.2"/>
    <n v="5"/>
    <n v="219"/>
    <x v="17"/>
    <x v="6"/>
    <n v="1"/>
  </r>
  <r>
    <x v="11"/>
    <x v="9"/>
    <n v="1"/>
    <n v="35.299999999999997"/>
    <n v="10"/>
    <n v="84"/>
    <n v="17"/>
    <n v="2"/>
    <n v="85"/>
    <x v="36"/>
    <x v="8"/>
    <n v="1"/>
  </r>
  <r>
    <x v="10"/>
    <x v="10"/>
    <n v="1"/>
    <n v="50"/>
    <n v="10"/>
    <n v="220"/>
    <n v="48"/>
    <n v="3"/>
    <n v="223"/>
    <x v="21"/>
    <x v="5"/>
    <n v="1"/>
  </r>
  <r>
    <x v="12"/>
    <x v="4"/>
    <n v="1"/>
    <n v="49.1"/>
    <n v="10"/>
    <n v="173"/>
    <n v="36.200000000000003"/>
    <n v="3"/>
    <n v="174"/>
    <x v="6"/>
    <x v="3"/>
    <n v="1"/>
  </r>
  <r>
    <x v="3"/>
    <x v="7"/>
    <n v="1"/>
    <n v="54.4"/>
    <n v="10"/>
    <n v="183"/>
    <n v="52"/>
    <n v="10"/>
    <n v="140"/>
    <x v="38"/>
    <x v="3"/>
    <n v="1"/>
  </r>
  <r>
    <x v="6"/>
    <x v="0"/>
    <n v="1"/>
    <n v="50"/>
    <n v="5"/>
    <n v="347"/>
    <n v="50"/>
    <n v="7"/>
    <n v="243"/>
    <x v="29"/>
    <x v="5"/>
    <n v="1"/>
  </r>
  <r>
    <x v="4"/>
    <x v="6"/>
    <n v="1"/>
    <n v="50"/>
    <n v="8"/>
    <n v="232"/>
    <n v="49.2"/>
    <n v="10"/>
    <n v="222"/>
    <x v="28"/>
    <x v="8"/>
    <n v="1"/>
  </r>
  <r>
    <x v="8"/>
    <x v="3"/>
    <n v="1"/>
    <n v="50"/>
    <n v="5"/>
    <n v="307"/>
    <n v="42.5"/>
    <n v="10"/>
    <n v="193"/>
    <x v="29"/>
    <x v="7"/>
    <n v="1"/>
  </r>
  <r>
    <x v="17"/>
    <x v="15"/>
    <n v="1"/>
    <n v="45.2"/>
    <n v="10"/>
    <n v="157"/>
    <n v="48.3"/>
    <n v="8"/>
    <n v="158"/>
    <x v="23"/>
    <x v="17"/>
    <n v="1"/>
  </r>
  <r>
    <x v="0"/>
    <x v="9"/>
    <n v="1"/>
    <n v="50"/>
    <n v="6"/>
    <n v="207"/>
    <n v="47.5"/>
    <n v="5"/>
    <n v="208"/>
    <x v="22"/>
    <x v="8"/>
    <n v="1"/>
  </r>
  <r>
    <x v="10"/>
    <x v="11"/>
    <n v="1"/>
    <n v="50"/>
    <n v="3"/>
    <n v="269"/>
    <n v="39.299999999999997"/>
    <n v="10"/>
    <n v="131"/>
    <x v="12"/>
    <x v="9"/>
    <n v="1"/>
  </r>
  <r>
    <x v="9"/>
    <x v="10"/>
    <n v="1"/>
    <n v="50"/>
    <n v="6"/>
    <n v="277"/>
    <n v="50"/>
    <n v="9"/>
    <n v="167"/>
    <x v="30"/>
    <x v="4"/>
    <n v="1"/>
  </r>
  <r>
    <x v="6"/>
    <x v="6"/>
    <n v="1"/>
    <n v="50"/>
    <n v="6"/>
    <n v="273"/>
    <n v="47.2"/>
    <n v="10"/>
    <n v="165"/>
    <x v="0"/>
    <x v="5"/>
    <n v="1"/>
  </r>
  <r>
    <x v="4"/>
    <x v="7"/>
    <n v="1"/>
    <n v="50"/>
    <n v="4"/>
    <n v="288"/>
    <n v="47.3"/>
    <n v="10"/>
    <n v="242"/>
    <x v="28"/>
    <x v="8"/>
    <n v="1"/>
  </r>
  <r>
    <x v="8"/>
    <x v="9"/>
    <n v="1"/>
    <n v="50"/>
    <n v="8"/>
    <n v="342"/>
    <n v="47.1"/>
    <n v="10"/>
    <n v="304"/>
    <x v="6"/>
    <x v="7"/>
    <n v="1"/>
  </r>
  <r>
    <x v="9"/>
    <x v="10"/>
    <n v="1"/>
    <n v="50"/>
    <n v="4"/>
    <n v="275"/>
    <n v="43.3"/>
    <n v="10"/>
    <n v="207"/>
    <x v="23"/>
    <x v="4"/>
    <n v="1"/>
  </r>
  <r>
    <x v="8"/>
    <x v="9"/>
    <n v="1"/>
    <n v="47.4"/>
    <n v="10"/>
    <n v="259"/>
    <n v="48.2"/>
    <n v="10"/>
    <n v="247"/>
    <x v="6"/>
    <x v="7"/>
    <n v="1"/>
  </r>
  <r>
    <x v="4"/>
    <x v="6"/>
    <n v="1"/>
    <n v="55"/>
    <n v="9"/>
    <n v="258"/>
    <n v="54.5"/>
    <n v="10"/>
    <n v="254"/>
    <x v="32"/>
    <x v="8"/>
    <n v="1"/>
  </r>
  <r>
    <x v="0"/>
    <x v="9"/>
    <n v="1"/>
    <n v="50"/>
    <n v="9"/>
    <n v="286"/>
    <n v="44.2"/>
    <n v="10"/>
    <n v="208"/>
    <x v="21"/>
    <x v="0"/>
    <n v="1"/>
  </r>
  <r>
    <x v="6"/>
    <x v="0"/>
    <n v="1"/>
    <n v="50"/>
    <n v="7"/>
    <n v="235"/>
    <n v="49.4"/>
    <n v="10"/>
    <n v="215"/>
    <x v="18"/>
    <x v="5"/>
    <n v="1"/>
  </r>
  <r>
    <x v="0"/>
    <x v="2"/>
    <n v="1"/>
    <n v="50"/>
    <n v="8"/>
    <n v="244"/>
    <n v="42.5"/>
    <n v="6"/>
    <n v="246"/>
    <x v="6"/>
    <x v="2"/>
    <n v="1"/>
  </r>
  <r>
    <x v="10"/>
    <x v="5"/>
    <n v="1"/>
    <n v="50"/>
    <n v="8"/>
    <n v="250"/>
    <n v="43.2"/>
    <n v="10"/>
    <n v="201"/>
    <x v="0"/>
    <x v="9"/>
    <n v="1"/>
  </r>
  <r>
    <x v="0"/>
    <x v="12"/>
    <n v="1"/>
    <n v="50"/>
    <n v="7"/>
    <n v="284"/>
    <n v="32.4"/>
    <n v="10"/>
    <n v="101"/>
    <x v="21"/>
    <x v="0"/>
    <n v="1"/>
  </r>
  <r>
    <x v="4"/>
    <x v="6"/>
    <n v="1"/>
    <n v="50"/>
    <n v="9"/>
    <n v="261"/>
    <n v="6"/>
    <n v="1"/>
    <n v="37"/>
    <x v="19"/>
    <x v="8"/>
    <n v="1"/>
  </r>
  <r>
    <x v="6"/>
    <x v="7"/>
    <n v="1"/>
    <n v="50"/>
    <n v="5"/>
    <n v="282"/>
    <n v="44.5"/>
    <n v="10"/>
    <n v="208"/>
    <x v="26"/>
    <x v="5"/>
    <n v="1"/>
  </r>
  <r>
    <x v="5"/>
    <x v="1"/>
    <n v="1"/>
    <n v="50"/>
    <n v="8"/>
    <n v="254"/>
    <n v="50"/>
    <n v="5"/>
    <n v="136"/>
    <x v="2"/>
    <x v="2"/>
    <n v="1"/>
  </r>
  <r>
    <x v="5"/>
    <x v="6"/>
    <n v="1"/>
    <n v="50"/>
    <n v="5"/>
    <n v="291"/>
    <n v="41.2"/>
    <n v="10"/>
    <n v="183"/>
    <x v="19"/>
    <x v="2"/>
    <n v="1"/>
  </r>
  <r>
    <x v="0"/>
    <x v="9"/>
    <n v="1"/>
    <n v="50"/>
    <n v="5"/>
    <n v="343"/>
    <n v="49.3"/>
    <n v="10"/>
    <n v="264"/>
    <x v="2"/>
    <x v="0"/>
    <n v="1"/>
  </r>
  <r>
    <x v="14"/>
    <x v="11"/>
    <n v="1"/>
    <n v="45.1"/>
    <n v="10"/>
    <n v="153"/>
    <n v="29.1"/>
    <n v="4"/>
    <n v="154"/>
    <x v="20"/>
    <x v="11"/>
    <n v="1"/>
  </r>
  <r>
    <x v="10"/>
    <x v="2"/>
    <n v="1"/>
    <n v="50"/>
    <n v="6"/>
    <n v="303"/>
    <n v="50"/>
    <n v="3"/>
    <n v="304"/>
    <x v="3"/>
    <x v="2"/>
    <n v="1"/>
  </r>
  <r>
    <x v="10"/>
    <x v="4"/>
    <n v="1"/>
    <n v="50"/>
    <n v="5"/>
    <n v="273"/>
    <n v="45"/>
    <n v="10"/>
    <n v="177"/>
    <x v="16"/>
    <x v="9"/>
    <n v="1"/>
  </r>
  <r>
    <x v="8"/>
    <x v="3"/>
    <n v="1"/>
    <n v="50"/>
    <n v="10"/>
    <n v="234"/>
    <n v="50"/>
    <n v="8"/>
    <n v="230"/>
    <x v="6"/>
    <x v="7"/>
    <n v="1"/>
  </r>
  <r>
    <x v="5"/>
    <x v="9"/>
    <n v="1"/>
    <n v="46.2"/>
    <n v="10"/>
    <n v="123"/>
    <n v="43.2"/>
    <n v="7"/>
    <n v="124"/>
    <x v="14"/>
    <x v="8"/>
    <n v="1"/>
  </r>
  <r>
    <x v="8"/>
    <x v="5"/>
    <n v="1"/>
    <n v="50"/>
    <n v="7"/>
    <n v="246"/>
    <n v="48.2"/>
    <n v="4"/>
    <n v="249"/>
    <x v="21"/>
    <x v="0"/>
    <n v="1"/>
  </r>
  <r>
    <x v="6"/>
    <x v="3"/>
    <n v="1"/>
    <n v="46"/>
    <n v="8"/>
    <n v="228"/>
    <n v="45.4"/>
    <n v="10"/>
    <n v="217"/>
    <x v="13"/>
    <x v="5"/>
    <n v="1"/>
  </r>
  <r>
    <x v="6"/>
    <x v="6"/>
    <n v="1"/>
    <n v="35"/>
    <n v="6"/>
    <n v="208"/>
    <n v="35"/>
    <n v="7"/>
    <n v="212"/>
    <x v="40"/>
    <x v="7"/>
    <n v="1"/>
  </r>
  <r>
    <x v="7"/>
    <x v="8"/>
    <n v="1"/>
    <n v="47.3"/>
    <n v="10"/>
    <n v="200"/>
    <n v="42.4"/>
    <n v="3"/>
    <n v="201"/>
    <x v="8"/>
    <x v="10"/>
    <n v="1"/>
  </r>
  <r>
    <x v="10"/>
    <x v="9"/>
    <n v="1"/>
    <n v="49"/>
    <n v="8"/>
    <n v="236"/>
    <n v="47"/>
    <n v="3"/>
    <n v="237"/>
    <x v="9"/>
    <x v="8"/>
    <n v="1"/>
  </r>
  <r>
    <x v="5"/>
    <x v="7"/>
    <n v="1"/>
    <n v="50"/>
    <n v="7"/>
    <n v="179"/>
    <n v="42.4"/>
    <n v="10"/>
    <n v="163"/>
    <x v="12"/>
    <x v="2"/>
    <n v="1"/>
  </r>
  <r>
    <x v="3"/>
    <x v="3"/>
    <n v="1"/>
    <n v="49.3"/>
    <n v="10"/>
    <n v="181"/>
    <n v="49"/>
    <n v="6"/>
    <n v="183"/>
    <x v="11"/>
    <x v="4"/>
    <n v="1"/>
  </r>
  <r>
    <x v="8"/>
    <x v="4"/>
    <n v="1"/>
    <n v="49.5"/>
    <n v="10"/>
    <n v="226"/>
    <n v="49"/>
    <n v="6"/>
    <n v="230"/>
    <x v="20"/>
    <x v="3"/>
    <n v="1"/>
  </r>
  <r>
    <x v="8"/>
    <x v="16"/>
    <n v="1"/>
    <n v="50"/>
    <n v="7"/>
    <n v="266"/>
    <n v="48.1"/>
    <n v="10"/>
    <n v="218"/>
    <x v="1"/>
    <x v="7"/>
    <n v="1"/>
  </r>
  <r>
    <x v="7"/>
    <x v="20"/>
    <n v="1"/>
    <n v="50"/>
    <n v="6"/>
    <n v="275"/>
    <n v="45.1"/>
    <n v="10"/>
    <n v="205"/>
    <x v="3"/>
    <x v="6"/>
    <n v="1"/>
  </r>
  <r>
    <x v="3"/>
    <x v="5"/>
    <n v="1"/>
    <n v="33.4"/>
    <n v="10"/>
    <n v="103"/>
    <n v="15.1"/>
    <n v="2"/>
    <n v="104"/>
    <x v="3"/>
    <x v="0"/>
    <n v="1"/>
  </r>
  <r>
    <x v="12"/>
    <x v="0"/>
    <n v="1"/>
    <n v="50"/>
    <n v="5"/>
    <n v="257"/>
    <n v="49.3"/>
    <n v="7"/>
    <n v="261"/>
    <x v="28"/>
    <x v="12"/>
    <n v="1"/>
  </r>
  <r>
    <x v="8"/>
    <x v="5"/>
    <n v="1"/>
    <n v="50"/>
    <n v="8"/>
    <n v="234"/>
    <n v="44.3"/>
    <n v="10"/>
    <n v="169"/>
    <x v="1"/>
    <x v="7"/>
    <n v="1"/>
  </r>
  <r>
    <x v="6"/>
    <x v="4"/>
    <n v="1"/>
    <n v="50"/>
    <n v="9"/>
    <n v="235"/>
    <n v="46.3"/>
    <n v="10"/>
    <n v="209"/>
    <x v="27"/>
    <x v="5"/>
    <n v="1"/>
  </r>
  <r>
    <x v="6"/>
    <x v="3"/>
    <n v="1"/>
    <n v="50"/>
    <n v="8"/>
    <n v="279"/>
    <n v="6.5"/>
    <n v="1"/>
    <n v="35"/>
    <x v="6"/>
    <x v="5"/>
    <n v="1"/>
  </r>
  <r>
    <x v="5"/>
    <x v="4"/>
    <n v="1"/>
    <n v="32.200000000000003"/>
    <n v="10"/>
    <n v="118"/>
    <n v="20.3"/>
    <n v="1"/>
    <n v="119"/>
    <x v="6"/>
    <x v="3"/>
    <n v="1"/>
  </r>
  <r>
    <x v="9"/>
    <x v="9"/>
    <n v="1"/>
    <n v="33.4"/>
    <n v="10"/>
    <n v="97"/>
    <n v="16.399999999999999"/>
    <n v="2"/>
    <n v="101"/>
    <x v="2"/>
    <x v="8"/>
    <n v="1"/>
  </r>
  <r>
    <x v="12"/>
    <x v="6"/>
    <n v="1"/>
    <n v="50"/>
    <n v="6"/>
    <n v="260"/>
    <n v="48.5"/>
    <n v="8"/>
    <n v="261"/>
    <x v="3"/>
    <x v="7"/>
    <n v="1"/>
  </r>
  <r>
    <x v="10"/>
    <x v="11"/>
    <n v="1"/>
    <n v="22"/>
    <n v="10"/>
    <n v="61"/>
    <n v="20"/>
    <n v="2"/>
    <n v="62"/>
    <x v="21"/>
    <x v="11"/>
    <n v="1"/>
  </r>
  <r>
    <x v="5"/>
    <x v="3"/>
    <n v="1"/>
    <n v="49.3"/>
    <n v="10"/>
    <n v="204"/>
    <n v="44.3"/>
    <n v="2"/>
    <n v="207"/>
    <x v="18"/>
    <x v="4"/>
    <n v="1"/>
  </r>
  <r>
    <x v="10"/>
    <x v="6"/>
    <n v="1"/>
    <n v="50"/>
    <n v="5"/>
    <n v="302"/>
    <n v="45.5"/>
    <n v="10"/>
    <n v="245"/>
    <x v="11"/>
    <x v="9"/>
    <n v="1"/>
  </r>
  <r>
    <x v="3"/>
    <x v="5"/>
    <n v="1"/>
    <n v="50"/>
    <n v="6"/>
    <n v="321"/>
    <n v="48.4"/>
    <n v="3"/>
    <n v="322"/>
    <x v="26"/>
    <x v="0"/>
    <n v="1"/>
  </r>
  <r>
    <x v="9"/>
    <x v="9"/>
    <n v="1"/>
    <n v="45"/>
    <n v="8"/>
    <n v="196"/>
    <n v="44.3"/>
    <n v="9"/>
    <n v="197"/>
    <x v="32"/>
    <x v="8"/>
    <n v="1"/>
  </r>
  <r>
    <x v="3"/>
    <x v="3"/>
    <n v="1"/>
    <n v="50"/>
    <n v="8"/>
    <n v="238"/>
    <n v="49.5"/>
    <n v="5"/>
    <n v="239"/>
    <x v="7"/>
    <x v="4"/>
    <n v="1"/>
  </r>
  <r>
    <x v="4"/>
    <x v="6"/>
    <n v="1"/>
    <n v="55"/>
    <n v="8"/>
    <n v="236"/>
    <n v="46.5"/>
    <n v="10"/>
    <n v="165"/>
    <x v="9"/>
    <x v="8"/>
    <n v="1"/>
  </r>
  <r>
    <x v="0"/>
    <x v="9"/>
    <n v="1"/>
    <n v="32"/>
    <n v="10"/>
    <n v="115"/>
    <n v="21.4"/>
    <n v="2"/>
    <n v="119"/>
    <x v="3"/>
    <x v="8"/>
    <n v="1"/>
  </r>
  <r>
    <x v="10"/>
    <x v="10"/>
    <n v="1"/>
    <n v="50"/>
    <n v="4"/>
    <n v="339"/>
    <n v="50"/>
    <n v="9"/>
    <n v="281"/>
    <x v="19"/>
    <x v="9"/>
    <n v="1"/>
  </r>
  <r>
    <x v="4"/>
    <x v="2"/>
    <n v="1"/>
    <n v="49.2"/>
    <n v="10"/>
    <n v="213"/>
    <n v="49.4"/>
    <n v="10"/>
    <n v="213"/>
    <x v="28"/>
    <x v="2"/>
    <n v="1"/>
  </r>
  <r>
    <x v="6"/>
    <x v="11"/>
    <n v="1"/>
    <n v="50"/>
    <n v="8"/>
    <n v="243"/>
    <n v="42.1"/>
    <n v="10"/>
    <n v="169"/>
    <x v="2"/>
    <x v="5"/>
    <n v="1"/>
  </r>
  <r>
    <x v="6"/>
    <x v="6"/>
    <n v="1"/>
    <n v="50"/>
    <n v="8"/>
    <n v="213"/>
    <n v="24.2"/>
    <n v="10"/>
    <n v="146"/>
    <x v="30"/>
    <x v="5"/>
    <n v="1"/>
  </r>
  <r>
    <x v="9"/>
    <x v="4"/>
    <n v="1"/>
    <n v="43.5"/>
    <n v="10"/>
    <n v="190"/>
    <n v="33.1"/>
    <n v="4"/>
    <n v="194"/>
    <x v="25"/>
    <x v="3"/>
    <n v="1"/>
  </r>
  <r>
    <x v="10"/>
    <x v="5"/>
    <n v="1"/>
    <n v="50"/>
    <n v="6"/>
    <n v="270"/>
    <n v="48.1"/>
    <n v="10"/>
    <n v="180"/>
    <x v="30"/>
    <x v="9"/>
    <n v="1"/>
  </r>
  <r>
    <x v="11"/>
    <x v="13"/>
    <n v="1"/>
    <n v="50"/>
    <n v="8"/>
    <n v="305"/>
    <n v="50"/>
    <n v="6"/>
    <n v="201"/>
    <x v="20"/>
    <x v="10"/>
    <n v="1"/>
  </r>
  <r>
    <x v="0"/>
    <x v="4"/>
    <n v="1"/>
    <n v="45"/>
    <n v="9"/>
    <n v="172"/>
    <n v="37.5"/>
    <n v="3"/>
    <n v="173"/>
    <x v="24"/>
    <x v="3"/>
    <n v="1"/>
  </r>
  <r>
    <x v="6"/>
    <x v="7"/>
    <n v="1"/>
    <n v="50"/>
    <n v="6"/>
    <n v="303"/>
    <n v="49.3"/>
    <n v="10"/>
    <n v="281"/>
    <x v="19"/>
    <x v="5"/>
    <n v="1"/>
  </r>
  <r>
    <x v="9"/>
    <x v="5"/>
    <n v="1"/>
    <n v="50"/>
    <n v="5"/>
    <n v="304"/>
    <n v="50"/>
    <n v="6"/>
    <n v="188"/>
    <x v="38"/>
    <x v="4"/>
    <n v="1"/>
  </r>
  <r>
    <x v="15"/>
    <x v="16"/>
    <n v="1"/>
    <n v="50"/>
    <n v="9"/>
    <n v="227"/>
    <n v="48.3"/>
    <n v="10"/>
    <n v="198"/>
    <x v="6"/>
    <x v="14"/>
    <n v="1"/>
  </r>
  <r>
    <x v="9"/>
    <x v="10"/>
    <n v="1"/>
    <n v="50"/>
    <n v="9"/>
    <n v="209"/>
    <n v="40.299999999999997"/>
    <n v="4"/>
    <n v="212"/>
    <x v="6"/>
    <x v="5"/>
    <n v="1"/>
  </r>
  <r>
    <x v="5"/>
    <x v="4"/>
    <n v="1"/>
    <n v="50"/>
    <n v="8"/>
    <n v="269"/>
    <n v="45.3"/>
    <n v="4"/>
    <n v="270"/>
    <x v="6"/>
    <x v="3"/>
    <n v="1"/>
  </r>
  <r>
    <x v="5"/>
    <x v="4"/>
    <n v="1"/>
    <n v="47.2"/>
    <n v="10"/>
    <n v="199"/>
    <n v="47.1"/>
    <n v="4"/>
    <n v="203"/>
    <x v="33"/>
    <x v="3"/>
    <n v="1"/>
  </r>
  <r>
    <x v="8"/>
    <x v="7"/>
    <n v="1"/>
    <n v="50"/>
    <n v="10"/>
    <n v="328"/>
    <n v="39.200000000000003"/>
    <n v="10"/>
    <n v="142"/>
    <x v="26"/>
    <x v="7"/>
    <n v="1"/>
  </r>
  <r>
    <x v="10"/>
    <x v="9"/>
    <n v="1"/>
    <n v="49"/>
    <n v="10"/>
    <n v="192"/>
    <n v="49.1"/>
    <n v="8"/>
    <n v="195"/>
    <x v="42"/>
    <x v="8"/>
    <n v="1"/>
  </r>
  <r>
    <x v="9"/>
    <x v="16"/>
    <n v="1"/>
    <n v="50"/>
    <n v="8"/>
    <n v="263"/>
    <n v="37.4"/>
    <n v="10"/>
    <n v="134"/>
    <x v="1"/>
    <x v="4"/>
    <n v="1"/>
  </r>
  <r>
    <x v="10"/>
    <x v="9"/>
    <n v="1"/>
    <n v="60"/>
    <n v="8"/>
    <n v="291"/>
    <n v="58.4"/>
    <n v="10"/>
    <n v="274"/>
    <x v="43"/>
    <x v="9"/>
    <n v="1"/>
  </r>
  <r>
    <x v="9"/>
    <x v="10"/>
    <n v="1"/>
    <n v="50"/>
    <n v="7"/>
    <n v="311"/>
    <n v="44.1"/>
    <n v="10"/>
    <n v="254"/>
    <x v="21"/>
    <x v="4"/>
    <n v="1"/>
  </r>
  <r>
    <x v="0"/>
    <x v="11"/>
    <n v="1"/>
    <n v="50"/>
    <n v="7"/>
    <n v="309"/>
    <n v="50"/>
    <n v="9"/>
    <n v="231"/>
    <x v="20"/>
    <x v="0"/>
    <n v="1"/>
  </r>
  <r>
    <x v="10"/>
    <x v="4"/>
    <n v="1"/>
    <n v="50"/>
    <n v="9"/>
    <n v="240"/>
    <n v="33.4"/>
    <n v="3"/>
    <n v="183"/>
    <x v="21"/>
    <x v="9"/>
    <n v="1"/>
  </r>
  <r>
    <x v="7"/>
    <x v="1"/>
    <n v="1"/>
    <n v="50"/>
    <n v="6"/>
    <n v="328"/>
    <n v="48.4"/>
    <n v="10"/>
    <n v="195"/>
    <x v="21"/>
    <x v="6"/>
    <n v="1"/>
  </r>
  <r>
    <x v="4"/>
    <x v="3"/>
    <n v="1"/>
    <n v="50"/>
    <n v="7"/>
    <n v="225"/>
    <n v="45.3"/>
    <n v="10"/>
    <n v="181"/>
    <x v="2"/>
    <x v="8"/>
    <n v="1"/>
  </r>
  <r>
    <x v="18"/>
    <x v="14"/>
    <n v="1"/>
    <n v="50"/>
    <n v="9"/>
    <n v="258"/>
    <n v="49.3"/>
    <n v="10"/>
    <n v="228"/>
    <x v="23"/>
    <x v="17"/>
    <n v="1"/>
  </r>
  <r>
    <x v="0"/>
    <x v="10"/>
    <n v="1"/>
    <n v="48.5"/>
    <n v="10"/>
    <n v="225"/>
    <n v="41.1"/>
    <n v="2"/>
    <n v="226"/>
    <x v="5"/>
    <x v="5"/>
    <n v="1"/>
  </r>
  <r>
    <x v="2"/>
    <x v="3"/>
    <n v="1"/>
    <n v="49.3"/>
    <n v="10"/>
    <n v="175"/>
    <n v="15"/>
    <n v="3"/>
    <n v="70"/>
    <x v="28"/>
    <x v="12"/>
    <n v="1"/>
  </r>
  <r>
    <x v="5"/>
    <x v="5"/>
    <n v="1"/>
    <n v="50"/>
    <n v="7"/>
    <n v="223"/>
    <n v="43.2"/>
    <n v="10"/>
    <n v="167"/>
    <x v="5"/>
    <x v="2"/>
    <n v="1"/>
  </r>
  <r>
    <x v="12"/>
    <x v="4"/>
    <n v="1"/>
    <n v="45"/>
    <n v="8"/>
    <n v="99"/>
    <n v="26"/>
    <n v="1"/>
    <n v="100"/>
    <x v="35"/>
    <x v="3"/>
    <n v="1"/>
  </r>
  <r>
    <x v="8"/>
    <x v="9"/>
    <n v="1"/>
    <n v="55"/>
    <n v="6"/>
    <n v="248"/>
    <n v="55"/>
    <n v="8"/>
    <n v="225"/>
    <x v="37"/>
    <x v="7"/>
    <n v="1"/>
  </r>
  <r>
    <x v="0"/>
    <x v="4"/>
    <n v="1"/>
    <n v="50"/>
    <n v="7"/>
    <n v="204"/>
    <n v="49.2"/>
    <n v="10"/>
    <n v="196"/>
    <x v="32"/>
    <x v="0"/>
    <n v="1"/>
  </r>
  <r>
    <x v="5"/>
    <x v="4"/>
    <n v="1"/>
    <n v="50"/>
    <n v="7"/>
    <n v="261"/>
    <n v="46.3"/>
    <n v="10"/>
    <n v="214"/>
    <x v="13"/>
    <x v="2"/>
    <n v="1"/>
  </r>
  <r>
    <x v="6"/>
    <x v="9"/>
    <n v="1"/>
    <n v="49.4"/>
    <n v="10"/>
    <n v="274"/>
    <n v="48.3"/>
    <n v="5"/>
    <n v="275"/>
    <x v="3"/>
    <x v="8"/>
    <n v="1"/>
  </r>
  <r>
    <x v="2"/>
    <x v="11"/>
    <n v="1"/>
    <n v="50"/>
    <n v="7"/>
    <n v="323"/>
    <n v="44.2"/>
    <n v="10"/>
    <n v="254"/>
    <x v="4"/>
    <x v="12"/>
    <n v="1"/>
  </r>
  <r>
    <x v="2"/>
    <x v="5"/>
    <n v="1"/>
    <n v="50"/>
    <n v="8"/>
    <n v="212"/>
    <n v="48.2"/>
    <n v="5"/>
    <n v="213"/>
    <x v="11"/>
    <x v="0"/>
    <n v="1"/>
  </r>
  <r>
    <x v="9"/>
    <x v="9"/>
    <n v="1"/>
    <n v="50"/>
    <n v="9"/>
    <n v="281"/>
    <n v="46.3"/>
    <n v="6"/>
    <n v="283"/>
    <x v="25"/>
    <x v="8"/>
    <n v="1"/>
  </r>
  <r>
    <x v="3"/>
    <x v="3"/>
    <n v="1"/>
    <n v="49.3"/>
    <n v="10"/>
    <n v="276"/>
    <n v="48.1"/>
    <n v="4"/>
    <n v="278"/>
    <x v="19"/>
    <x v="4"/>
    <n v="1"/>
  </r>
  <r>
    <x v="6"/>
    <x v="6"/>
    <n v="1"/>
    <n v="55"/>
    <n v="9"/>
    <n v="213"/>
    <n v="54.3"/>
    <n v="9"/>
    <n v="217"/>
    <x v="42"/>
    <x v="7"/>
    <n v="1"/>
  </r>
  <r>
    <x v="10"/>
    <x v="9"/>
    <n v="1"/>
    <n v="49"/>
    <n v="7"/>
    <n v="223"/>
    <n v="49"/>
    <n v="9"/>
    <n v="195"/>
    <x v="34"/>
    <x v="9"/>
    <n v="1"/>
  </r>
  <r>
    <x v="9"/>
    <x v="7"/>
    <n v="1"/>
    <n v="50"/>
    <n v="9"/>
    <n v="138"/>
    <n v="37.200000000000003"/>
    <n v="4"/>
    <n v="139"/>
    <x v="30"/>
    <x v="9"/>
    <n v="1"/>
  </r>
  <r>
    <x v="4"/>
    <x v="7"/>
    <n v="1"/>
    <n v="50"/>
    <n v="4"/>
    <n v="258"/>
    <n v="50"/>
    <n v="9"/>
    <n v="233"/>
    <x v="2"/>
    <x v="8"/>
    <n v="1"/>
  </r>
  <r>
    <x v="10"/>
    <x v="3"/>
    <n v="1"/>
    <n v="50"/>
    <n v="5"/>
    <n v="315"/>
    <n v="47"/>
    <n v="10"/>
    <n v="260"/>
    <x v="8"/>
    <x v="9"/>
    <n v="1"/>
  </r>
  <r>
    <x v="10"/>
    <x v="9"/>
    <n v="1"/>
    <n v="39.4"/>
    <n v="10"/>
    <n v="170"/>
    <n v="26.3"/>
    <n v="2"/>
    <n v="171"/>
    <x v="3"/>
    <x v="8"/>
    <n v="1"/>
  </r>
  <r>
    <x v="6"/>
    <x v="2"/>
    <n v="1"/>
    <n v="44.1"/>
    <n v="10"/>
    <n v="153"/>
    <n v="37.299999999999997"/>
    <n v="3"/>
    <n v="156"/>
    <x v="33"/>
    <x v="2"/>
    <n v="1"/>
  </r>
  <r>
    <x v="6"/>
    <x v="7"/>
    <n v="1"/>
    <n v="50"/>
    <n v="4"/>
    <n v="284"/>
    <n v="45.3"/>
    <n v="4"/>
    <n v="285"/>
    <x v="32"/>
    <x v="9"/>
    <n v="1"/>
  </r>
  <r>
    <x v="7"/>
    <x v="20"/>
    <n v="1"/>
    <n v="49.5"/>
    <n v="10"/>
    <n v="236"/>
    <n v="36"/>
    <n v="10"/>
    <n v="148"/>
    <x v="5"/>
    <x v="6"/>
    <n v="1"/>
  </r>
  <r>
    <x v="9"/>
    <x v="4"/>
    <n v="1"/>
    <n v="50"/>
    <n v="7"/>
    <n v="264"/>
    <n v="45.4"/>
    <n v="3"/>
    <n v="267"/>
    <x v="0"/>
    <x v="3"/>
    <n v="1"/>
  </r>
  <r>
    <x v="6"/>
    <x v="2"/>
    <n v="1"/>
    <n v="46.4"/>
    <n v="10"/>
    <n v="222"/>
    <n v="33.299999999999997"/>
    <n v="10"/>
    <n v="202"/>
    <x v="18"/>
    <x v="5"/>
    <n v="1"/>
  </r>
  <r>
    <x v="9"/>
    <x v="5"/>
    <n v="1"/>
    <n v="50"/>
    <n v="6"/>
    <n v="250"/>
    <n v="22.5"/>
    <n v="3"/>
    <n v="118"/>
    <x v="8"/>
    <x v="4"/>
    <n v="1"/>
  </r>
  <r>
    <x v="12"/>
    <x v="6"/>
    <n v="1"/>
    <n v="50"/>
    <n v="7"/>
    <n v="208"/>
    <n v="38.5"/>
    <n v="5"/>
    <n v="209"/>
    <x v="19"/>
    <x v="7"/>
    <n v="1"/>
  </r>
  <r>
    <x v="6"/>
    <x v="4"/>
    <n v="1"/>
    <n v="33"/>
    <n v="3"/>
    <n v="252"/>
    <n v="27"/>
    <n v="4"/>
    <n v="193"/>
    <x v="31"/>
    <x v="5"/>
    <n v="1"/>
  </r>
  <r>
    <x v="9"/>
    <x v="4"/>
    <n v="1"/>
    <n v="49.4"/>
    <n v="10"/>
    <n v="142"/>
    <n v="23.2"/>
    <n v="3"/>
    <n v="143"/>
    <x v="16"/>
    <x v="3"/>
    <n v="1"/>
  </r>
  <r>
    <x v="9"/>
    <x v="11"/>
    <n v="1"/>
    <n v="50"/>
    <n v="7"/>
    <n v="341"/>
    <n v="44.5"/>
    <n v="9"/>
    <n v="264"/>
    <x v="25"/>
    <x v="4"/>
    <n v="1"/>
  </r>
  <r>
    <x v="9"/>
    <x v="9"/>
    <n v="1"/>
    <n v="50"/>
    <n v="5"/>
    <n v="242"/>
    <n v="45.2"/>
    <n v="10"/>
    <n v="165"/>
    <x v="36"/>
    <x v="4"/>
    <n v="1"/>
  </r>
  <r>
    <x v="4"/>
    <x v="3"/>
    <n v="1"/>
    <n v="50"/>
    <n v="7"/>
    <n v="236"/>
    <n v="48.4"/>
    <n v="10"/>
    <n v="226"/>
    <x v="19"/>
    <x v="8"/>
    <n v="1"/>
  </r>
  <r>
    <x v="6"/>
    <x v="2"/>
    <n v="1"/>
    <n v="50"/>
    <n v="6"/>
    <n v="263"/>
    <n v="49"/>
    <n v="10"/>
    <n v="247"/>
    <x v="33"/>
    <x v="5"/>
    <n v="1"/>
  </r>
  <r>
    <x v="0"/>
    <x v="2"/>
    <n v="1"/>
    <n v="50"/>
    <n v="9"/>
    <n v="268"/>
    <n v="45"/>
    <n v="6"/>
    <n v="229"/>
    <x v="2"/>
    <x v="0"/>
    <n v="1"/>
  </r>
  <r>
    <x v="6"/>
    <x v="5"/>
    <n v="1"/>
    <n v="49.2"/>
    <n v="10"/>
    <n v="214"/>
    <n v="49.2"/>
    <n v="6"/>
    <n v="215"/>
    <x v="24"/>
    <x v="0"/>
    <n v="1"/>
  </r>
  <r>
    <x v="9"/>
    <x v="2"/>
    <n v="1"/>
    <n v="33"/>
    <n v="8"/>
    <n v="193"/>
    <n v="29"/>
    <n v="5"/>
    <n v="175"/>
    <x v="12"/>
    <x v="4"/>
    <n v="1"/>
  </r>
  <r>
    <x v="6"/>
    <x v="6"/>
    <n v="1"/>
    <n v="47.2"/>
    <n v="10"/>
    <n v="210"/>
    <n v="48.1"/>
    <n v="10"/>
    <n v="197"/>
    <x v="19"/>
    <x v="5"/>
    <n v="1"/>
  </r>
  <r>
    <x v="3"/>
    <x v="6"/>
    <n v="1"/>
    <n v="22"/>
    <n v="4"/>
    <n v="166"/>
    <n v="22"/>
    <n v="8"/>
    <n v="178"/>
    <x v="29"/>
    <x v="7"/>
    <n v="1"/>
  </r>
  <r>
    <x v="10"/>
    <x v="9"/>
    <n v="1"/>
    <n v="50"/>
    <n v="6"/>
    <n v="234"/>
    <n v="50"/>
    <n v="9"/>
    <n v="216"/>
    <x v="31"/>
    <x v="9"/>
    <n v="1"/>
  </r>
  <r>
    <x v="22"/>
    <x v="24"/>
    <n v="1"/>
    <n v="50"/>
    <n v="8"/>
    <n v="331"/>
    <n v="50"/>
    <n v="7"/>
    <n v="318"/>
    <x v="1"/>
    <x v="21"/>
    <n v="1"/>
  </r>
  <r>
    <x v="0"/>
    <x v="4"/>
    <n v="1"/>
    <n v="50"/>
    <n v="9"/>
    <n v="217"/>
    <n v="45.1"/>
    <n v="4"/>
    <n v="218"/>
    <x v="26"/>
    <x v="3"/>
    <n v="1"/>
  </r>
  <r>
    <x v="10"/>
    <x v="6"/>
    <n v="1"/>
    <n v="47.2"/>
    <n v="10"/>
    <n v="127"/>
    <n v="48.2"/>
    <n v="10"/>
    <n v="125"/>
    <x v="9"/>
    <x v="9"/>
    <n v="1"/>
  </r>
  <r>
    <x v="12"/>
    <x v="5"/>
    <n v="1"/>
    <n v="50"/>
    <n v="9"/>
    <n v="249"/>
    <n v="42.5"/>
    <n v="1"/>
    <n v="252"/>
    <x v="3"/>
    <x v="0"/>
    <n v="1"/>
  </r>
  <r>
    <x v="0"/>
    <x v="10"/>
    <n v="1"/>
    <n v="50"/>
    <n v="6"/>
    <n v="296"/>
    <n v="48.5"/>
    <n v="10"/>
    <n v="284"/>
    <x v="23"/>
    <x v="0"/>
    <n v="1"/>
  </r>
  <r>
    <x v="3"/>
    <x v="3"/>
    <n v="1"/>
    <n v="50"/>
    <n v="8"/>
    <n v="280"/>
    <n v="49"/>
    <n v="4"/>
    <n v="284"/>
    <x v="26"/>
    <x v="4"/>
    <n v="1"/>
  </r>
  <r>
    <x v="0"/>
    <x v="7"/>
    <n v="1"/>
    <n v="48.3"/>
    <n v="10"/>
    <n v="251"/>
    <n v="50"/>
    <n v="9"/>
    <n v="216"/>
    <x v="13"/>
    <x v="0"/>
    <n v="1"/>
  </r>
  <r>
    <x v="9"/>
    <x v="10"/>
    <n v="1"/>
    <n v="31.1"/>
    <n v="10"/>
    <n v="74"/>
    <n v="15.4"/>
    <n v="2"/>
    <n v="77"/>
    <x v="27"/>
    <x v="5"/>
    <n v="1"/>
  </r>
  <r>
    <x v="8"/>
    <x v="0"/>
    <n v="1"/>
    <n v="50"/>
    <n v="9"/>
    <n v="280"/>
    <n v="44.3"/>
    <n v="10"/>
    <n v="210"/>
    <x v="0"/>
    <x v="7"/>
    <n v="1"/>
  </r>
  <r>
    <x v="4"/>
    <x v="5"/>
    <n v="1"/>
    <n v="50"/>
    <n v="7"/>
    <n v="184"/>
    <n v="29.3"/>
    <n v="4"/>
    <n v="77"/>
    <x v="29"/>
    <x v="8"/>
    <n v="1"/>
  </r>
  <r>
    <x v="6"/>
    <x v="9"/>
    <n v="1"/>
    <n v="50"/>
    <n v="8"/>
    <n v="200"/>
    <n v="46"/>
    <n v="3"/>
    <n v="201"/>
    <x v="16"/>
    <x v="8"/>
    <n v="1"/>
  </r>
  <r>
    <x v="3"/>
    <x v="6"/>
    <n v="1"/>
    <n v="50"/>
    <n v="6"/>
    <n v="304"/>
    <n v="38.1"/>
    <n v="10"/>
    <n v="161"/>
    <x v="23"/>
    <x v="3"/>
    <n v="1"/>
  </r>
  <r>
    <x v="6"/>
    <x v="5"/>
    <n v="1"/>
    <n v="50"/>
    <n v="9"/>
    <n v="219"/>
    <n v="48"/>
    <n v="10"/>
    <n v="187"/>
    <x v="26"/>
    <x v="5"/>
    <n v="1"/>
  </r>
  <r>
    <x v="3"/>
    <x v="5"/>
    <n v="1"/>
    <n v="45"/>
    <n v="5"/>
    <n v="245"/>
    <n v="45"/>
    <n v="7"/>
    <n v="226"/>
    <x v="27"/>
    <x v="3"/>
    <n v="1"/>
  </r>
  <r>
    <x v="4"/>
    <x v="7"/>
    <n v="1"/>
    <n v="50"/>
    <n v="6"/>
    <n v="272"/>
    <n v="47.2"/>
    <n v="7"/>
    <n v="273"/>
    <x v="20"/>
    <x v="9"/>
    <n v="1"/>
  </r>
  <r>
    <x v="2"/>
    <x v="5"/>
    <n v="1"/>
    <n v="50"/>
    <n v="4"/>
    <n v="312"/>
    <n v="49.2"/>
    <n v="7"/>
    <n v="313"/>
    <x v="22"/>
    <x v="0"/>
    <n v="1"/>
  </r>
  <r>
    <x v="15"/>
    <x v="4"/>
    <n v="1"/>
    <n v="50"/>
    <n v="8"/>
    <n v="252"/>
    <n v="49.5"/>
    <n v="10"/>
    <n v="252"/>
    <x v="6"/>
    <x v="3"/>
    <n v="1"/>
  </r>
  <r>
    <x v="8"/>
    <x v="9"/>
    <n v="1"/>
    <n v="50"/>
    <n v="8"/>
    <n v="178"/>
    <n v="36"/>
    <n v="9"/>
    <n v="145"/>
    <x v="28"/>
    <x v="7"/>
    <n v="1"/>
  </r>
  <r>
    <x v="6"/>
    <x v="5"/>
    <n v="1"/>
    <n v="60"/>
    <n v="5"/>
    <n v="338"/>
    <n v="60"/>
    <n v="9"/>
    <n v="288"/>
    <x v="38"/>
    <x v="5"/>
    <n v="1"/>
  </r>
  <r>
    <x v="9"/>
    <x v="9"/>
    <n v="1"/>
    <n v="38"/>
    <n v="5"/>
    <n v="168"/>
    <n v="34.1"/>
    <n v="4"/>
    <n v="169"/>
    <x v="35"/>
    <x v="8"/>
    <n v="1"/>
  </r>
  <r>
    <x v="10"/>
    <x v="11"/>
    <n v="1"/>
    <n v="50"/>
    <n v="9"/>
    <n v="198"/>
    <n v="38.299999999999997"/>
    <n v="2"/>
    <n v="202"/>
    <x v="6"/>
    <x v="11"/>
    <n v="1"/>
  </r>
  <r>
    <x v="10"/>
    <x v="4"/>
    <n v="1"/>
    <n v="50"/>
    <n v="7"/>
    <n v="202"/>
    <n v="28.3"/>
    <n v="10"/>
    <n v="100"/>
    <x v="32"/>
    <x v="9"/>
    <n v="1"/>
  </r>
  <r>
    <x v="5"/>
    <x v="3"/>
    <n v="1"/>
    <n v="50"/>
    <n v="4"/>
    <n v="324"/>
    <n v="33.4"/>
    <n v="10"/>
    <n v="189"/>
    <x v="33"/>
    <x v="2"/>
    <n v="1"/>
  </r>
  <r>
    <x v="12"/>
    <x v="8"/>
    <n v="1"/>
    <n v="50"/>
    <n v="10"/>
    <n v="213"/>
    <n v="43.5"/>
    <n v="2"/>
    <n v="215"/>
    <x v="28"/>
    <x v="10"/>
    <n v="1"/>
  </r>
  <r>
    <x v="8"/>
    <x v="3"/>
    <n v="1"/>
    <n v="50"/>
    <n v="9"/>
    <n v="209"/>
    <n v="45.3"/>
    <n v="3"/>
    <n v="210"/>
    <x v="34"/>
    <x v="4"/>
    <n v="1"/>
  </r>
  <r>
    <x v="7"/>
    <x v="14"/>
    <n v="1"/>
    <n v="47"/>
    <n v="10"/>
    <n v="163"/>
    <n v="33.1"/>
    <n v="10"/>
    <n v="104"/>
    <x v="8"/>
    <x v="6"/>
    <n v="1"/>
  </r>
  <r>
    <x v="9"/>
    <x v="4"/>
    <n v="1"/>
    <n v="49.4"/>
    <n v="10"/>
    <n v="285"/>
    <n v="48.2"/>
    <n v="3"/>
    <n v="289"/>
    <x v="25"/>
    <x v="3"/>
    <n v="1"/>
  </r>
  <r>
    <x v="0"/>
    <x v="2"/>
    <n v="1"/>
    <n v="50"/>
    <n v="7"/>
    <n v="209"/>
    <n v="40.4"/>
    <n v="6"/>
    <n v="210"/>
    <x v="24"/>
    <x v="2"/>
    <n v="1"/>
  </r>
  <r>
    <x v="3"/>
    <x v="0"/>
    <n v="1"/>
    <n v="48.4"/>
    <n v="10"/>
    <n v="216"/>
    <n v="33.4"/>
    <n v="7"/>
    <n v="171"/>
    <x v="24"/>
    <x v="3"/>
    <n v="1"/>
  </r>
  <r>
    <x v="0"/>
    <x v="6"/>
    <n v="1"/>
    <n v="47"/>
    <n v="5"/>
    <n v="250"/>
    <n v="36.1"/>
    <n v="10"/>
    <n v="170"/>
    <x v="32"/>
    <x v="0"/>
    <n v="1"/>
  </r>
  <r>
    <x v="15"/>
    <x v="0"/>
    <n v="1"/>
    <n v="50"/>
    <n v="9"/>
    <n v="223"/>
    <n v="45.2"/>
    <n v="4"/>
    <n v="227"/>
    <x v="23"/>
    <x v="12"/>
    <n v="1"/>
  </r>
  <r>
    <x v="10"/>
    <x v="10"/>
    <n v="1"/>
    <n v="50"/>
    <n v="5"/>
    <n v="273"/>
    <n v="47"/>
    <n v="4"/>
    <n v="274"/>
    <x v="19"/>
    <x v="5"/>
    <n v="1"/>
  </r>
  <r>
    <x v="4"/>
    <x v="6"/>
    <n v="1"/>
    <n v="48.2"/>
    <n v="10"/>
    <n v="230"/>
    <n v="45"/>
    <n v="10"/>
    <n v="184"/>
    <x v="21"/>
    <x v="8"/>
    <n v="1"/>
  </r>
  <r>
    <x v="12"/>
    <x v="12"/>
    <n v="1"/>
    <n v="50"/>
    <n v="9"/>
    <n v="185"/>
    <n v="46.2"/>
    <n v="10"/>
    <n v="163"/>
    <x v="28"/>
    <x v="11"/>
    <n v="1"/>
  </r>
  <r>
    <x v="10"/>
    <x v="5"/>
    <n v="1"/>
    <n v="50"/>
    <n v="8"/>
    <n v="160"/>
    <n v="45"/>
    <n v="6"/>
    <n v="161"/>
    <x v="14"/>
    <x v="0"/>
    <n v="1"/>
  </r>
  <r>
    <x v="18"/>
    <x v="7"/>
    <n v="1"/>
    <n v="47.4"/>
    <n v="10"/>
    <n v="175"/>
    <n v="30.3"/>
    <n v="4"/>
    <n v="176"/>
    <x v="18"/>
    <x v="9"/>
    <n v="1"/>
  </r>
  <r>
    <x v="2"/>
    <x v="9"/>
    <n v="1"/>
    <n v="45.3"/>
    <n v="10"/>
    <n v="154"/>
    <n v="36"/>
    <n v="2"/>
    <n v="158"/>
    <x v="13"/>
    <x v="8"/>
    <n v="1"/>
  </r>
  <r>
    <x v="6"/>
    <x v="3"/>
    <n v="1"/>
    <n v="50"/>
    <n v="9"/>
    <n v="233"/>
    <n v="47.5"/>
    <n v="5"/>
    <n v="234"/>
    <x v="4"/>
    <x v="4"/>
    <n v="1"/>
  </r>
  <r>
    <x v="6"/>
    <x v="3"/>
    <n v="1"/>
    <n v="48"/>
    <n v="9"/>
    <n v="170"/>
    <n v="46.3"/>
    <n v="2"/>
    <n v="174"/>
    <x v="39"/>
    <x v="4"/>
    <n v="1"/>
  </r>
  <r>
    <x v="9"/>
    <x v="0"/>
    <n v="1"/>
    <n v="49.1"/>
    <n v="10"/>
    <n v="238"/>
    <n v="49"/>
    <n v="10"/>
    <n v="211"/>
    <x v="19"/>
    <x v="4"/>
    <n v="1"/>
  </r>
  <r>
    <x v="10"/>
    <x v="10"/>
    <n v="1"/>
    <n v="50"/>
    <n v="7"/>
    <n v="275"/>
    <n v="46"/>
    <n v="10"/>
    <n v="232"/>
    <x v="24"/>
    <x v="9"/>
    <n v="1"/>
  </r>
  <r>
    <x v="9"/>
    <x v="10"/>
    <n v="1"/>
    <n v="50"/>
    <n v="5"/>
    <n v="277"/>
    <n v="47.1"/>
    <n v="7"/>
    <n v="278"/>
    <x v="36"/>
    <x v="5"/>
    <n v="1"/>
  </r>
  <r>
    <x v="5"/>
    <x v="10"/>
    <n v="1"/>
    <n v="50"/>
    <n v="9"/>
    <n v="234"/>
    <n v="48.4"/>
    <n v="7"/>
    <n v="236"/>
    <x v="5"/>
    <x v="5"/>
    <n v="1"/>
  </r>
  <r>
    <x v="3"/>
    <x v="7"/>
    <n v="1"/>
    <n v="48"/>
    <n v="8"/>
    <n v="290"/>
    <n v="46.5"/>
    <n v="5"/>
    <n v="291"/>
    <x v="36"/>
    <x v="9"/>
    <n v="1"/>
  </r>
  <r>
    <x v="8"/>
    <x v="7"/>
    <n v="1"/>
    <n v="46"/>
    <n v="8"/>
    <n v="145"/>
    <n v="43.5"/>
    <n v="4"/>
    <n v="146"/>
    <x v="7"/>
    <x v="9"/>
    <n v="1"/>
  </r>
  <r>
    <x v="3"/>
    <x v="7"/>
    <n v="1"/>
    <n v="48.5"/>
    <n v="10"/>
    <n v="165"/>
    <n v="42.1"/>
    <n v="2"/>
    <n v="166"/>
    <x v="39"/>
    <x v="9"/>
    <n v="1"/>
  </r>
  <r>
    <x v="10"/>
    <x v="9"/>
    <n v="1"/>
    <n v="50"/>
    <n v="8"/>
    <n v="249"/>
    <n v="48.3"/>
    <n v="6"/>
    <n v="253"/>
    <x v="28"/>
    <x v="8"/>
    <n v="1"/>
  </r>
  <r>
    <x v="6"/>
    <x v="9"/>
    <n v="1"/>
    <n v="49"/>
    <n v="8"/>
    <n v="220"/>
    <n v="49"/>
    <n v="9"/>
    <n v="218"/>
    <x v="27"/>
    <x v="5"/>
    <n v="1"/>
  </r>
  <r>
    <x v="11"/>
    <x v="2"/>
    <n v="1"/>
    <n v="50"/>
    <n v="9"/>
    <n v="222"/>
    <n v="35.299999999999997"/>
    <n v="3"/>
    <n v="224"/>
    <x v="29"/>
    <x v="2"/>
    <n v="1"/>
  </r>
  <r>
    <x v="3"/>
    <x v="6"/>
    <n v="1"/>
    <n v="43.5"/>
    <n v="10"/>
    <n v="170"/>
    <n v="32.200000000000003"/>
    <n v="3"/>
    <n v="171"/>
    <x v="12"/>
    <x v="7"/>
    <n v="1"/>
  </r>
  <r>
    <x v="7"/>
    <x v="0"/>
    <n v="1"/>
    <n v="47.3"/>
    <n v="10"/>
    <n v="200"/>
    <n v="50"/>
    <n v="8"/>
    <n v="206"/>
    <x v="3"/>
    <x v="12"/>
    <n v="1"/>
  </r>
  <r>
    <x v="4"/>
    <x v="8"/>
    <n v="1"/>
    <n v="50"/>
    <n v="6"/>
    <n v="324"/>
    <n v="50"/>
    <n v="6"/>
    <n v="264"/>
    <x v="21"/>
    <x v="8"/>
    <n v="1"/>
  </r>
  <r>
    <x v="5"/>
    <x v="5"/>
    <n v="1"/>
    <n v="39"/>
    <n v="7"/>
    <n v="240"/>
    <n v="23.4"/>
    <n v="9"/>
    <n v="132"/>
    <x v="11"/>
    <x v="2"/>
    <n v="1"/>
  </r>
  <r>
    <x v="4"/>
    <x v="5"/>
    <n v="1"/>
    <n v="50"/>
    <n v="5"/>
    <n v="318"/>
    <n v="50"/>
    <n v="7"/>
    <n v="202"/>
    <x v="20"/>
    <x v="8"/>
    <n v="1"/>
  </r>
  <r>
    <x v="6"/>
    <x v="3"/>
    <n v="1"/>
    <n v="50"/>
    <n v="9"/>
    <n v="255"/>
    <n v="46.2"/>
    <n v="3"/>
    <n v="259"/>
    <x v="12"/>
    <x v="4"/>
    <n v="1"/>
  </r>
  <r>
    <x v="9"/>
    <x v="7"/>
    <n v="1"/>
    <n v="50"/>
    <n v="9"/>
    <n v="288"/>
    <n v="47.3"/>
    <n v="10"/>
    <n v="207"/>
    <x v="20"/>
    <x v="4"/>
    <n v="1"/>
  </r>
  <r>
    <x v="12"/>
    <x v="4"/>
    <n v="1"/>
    <n v="49.5"/>
    <n v="10"/>
    <n v="222"/>
    <n v="35.1"/>
    <n v="3"/>
    <n v="223"/>
    <x v="29"/>
    <x v="3"/>
    <n v="1"/>
  </r>
  <r>
    <x v="0"/>
    <x v="4"/>
    <n v="1"/>
    <n v="48.2"/>
    <n v="10"/>
    <n v="242"/>
    <n v="44.1"/>
    <n v="4"/>
    <n v="245"/>
    <x v="23"/>
    <x v="3"/>
    <n v="1"/>
  </r>
  <r>
    <x v="6"/>
    <x v="5"/>
    <n v="1"/>
    <n v="50"/>
    <n v="7"/>
    <n v="277"/>
    <n v="50"/>
    <n v="9"/>
    <n v="266"/>
    <x v="21"/>
    <x v="5"/>
    <n v="1"/>
  </r>
  <r>
    <x v="5"/>
    <x v="8"/>
    <n v="1"/>
    <n v="50"/>
    <n v="5"/>
    <n v="316"/>
    <n v="46.5"/>
    <n v="10"/>
    <n v="140"/>
    <x v="36"/>
    <x v="2"/>
    <n v="1"/>
  </r>
  <r>
    <x v="4"/>
    <x v="4"/>
    <n v="1"/>
    <n v="50"/>
    <n v="6"/>
    <n v="250"/>
    <n v="47.5"/>
    <n v="5"/>
    <n v="252"/>
    <x v="14"/>
    <x v="3"/>
    <n v="1"/>
  </r>
  <r>
    <x v="11"/>
    <x v="14"/>
    <n v="1"/>
    <n v="50"/>
    <n v="7"/>
    <n v="233"/>
    <n v="50"/>
    <n v="9"/>
    <n v="234"/>
    <x v="3"/>
    <x v="14"/>
    <n v="1"/>
  </r>
  <r>
    <x v="2"/>
    <x v="11"/>
    <n v="1"/>
    <n v="30"/>
    <n v="10"/>
    <n v="128"/>
    <n v="24.3"/>
    <n v="5"/>
    <n v="130"/>
    <x v="23"/>
    <x v="11"/>
    <n v="1"/>
  </r>
  <r>
    <x v="3"/>
    <x v="7"/>
    <n v="1"/>
    <n v="50"/>
    <n v="10"/>
    <n v="260"/>
    <n v="36.200000000000003"/>
    <n v="10"/>
    <n v="191"/>
    <x v="36"/>
    <x v="3"/>
    <n v="1"/>
  </r>
  <r>
    <x v="6"/>
    <x v="7"/>
    <n v="1"/>
    <n v="50"/>
    <n v="9"/>
    <n v="194"/>
    <n v="39.1"/>
    <n v="6"/>
    <n v="195"/>
    <x v="14"/>
    <x v="9"/>
    <n v="1"/>
  </r>
  <r>
    <x v="3"/>
    <x v="7"/>
    <n v="1"/>
    <n v="45"/>
    <n v="8"/>
    <n v="239"/>
    <n v="42.5"/>
    <n v="1"/>
    <n v="241"/>
    <x v="35"/>
    <x v="9"/>
    <n v="1"/>
  </r>
  <r>
    <x v="12"/>
    <x v="5"/>
    <n v="1"/>
    <n v="50"/>
    <n v="8"/>
    <n v="240"/>
    <n v="47.3"/>
    <n v="4"/>
    <n v="246"/>
    <x v="23"/>
    <x v="0"/>
    <n v="1"/>
  </r>
  <r>
    <x v="11"/>
    <x v="20"/>
    <n v="1"/>
    <n v="50"/>
    <n v="8"/>
    <n v="247"/>
    <n v="46.2"/>
    <n v="3"/>
    <n v="248"/>
    <x v="4"/>
    <x v="1"/>
    <n v="1"/>
  </r>
  <r>
    <x v="11"/>
    <x v="4"/>
    <n v="1"/>
    <n v="50"/>
    <n v="6"/>
    <n v="199"/>
    <n v="41.5"/>
    <n v="3"/>
    <n v="203"/>
    <x v="13"/>
    <x v="3"/>
    <n v="1"/>
  </r>
  <r>
    <x v="5"/>
    <x v="9"/>
    <n v="1"/>
    <n v="50"/>
    <n v="8"/>
    <n v="327"/>
    <n v="48.2"/>
    <n v="10"/>
    <n v="296"/>
    <x v="25"/>
    <x v="2"/>
    <n v="1"/>
  </r>
  <r>
    <x v="10"/>
    <x v="9"/>
    <n v="1"/>
    <n v="43"/>
    <n v="9"/>
    <n v="172"/>
    <n v="43"/>
    <n v="9"/>
    <n v="173"/>
    <x v="13"/>
    <x v="8"/>
    <n v="1"/>
  </r>
  <r>
    <x v="4"/>
    <x v="6"/>
    <n v="1"/>
    <n v="50"/>
    <n v="6"/>
    <n v="249"/>
    <n v="48.2"/>
    <n v="4"/>
    <n v="253"/>
    <x v="24"/>
    <x v="7"/>
    <n v="1"/>
  </r>
  <r>
    <x v="13"/>
    <x v="8"/>
    <n v="1"/>
    <n v="33.200000000000003"/>
    <n v="10"/>
    <n v="94"/>
    <n v="32.200000000000003"/>
    <n v="5"/>
    <n v="97"/>
    <x v="20"/>
    <x v="10"/>
    <n v="1"/>
  </r>
  <r>
    <x v="9"/>
    <x v="9"/>
    <n v="1"/>
    <n v="50"/>
    <n v="6"/>
    <n v="194"/>
    <n v="50"/>
    <n v="10"/>
    <n v="193"/>
    <x v="27"/>
    <x v="4"/>
    <n v="1"/>
  </r>
  <r>
    <x v="0"/>
    <x v="0"/>
    <n v="1"/>
    <n v="50"/>
    <n v="9"/>
    <n v="284"/>
    <n v="14.5"/>
    <n v="1"/>
    <n v="65"/>
    <x v="28"/>
    <x v="0"/>
    <n v="1"/>
  </r>
  <r>
    <x v="4"/>
    <x v="4"/>
    <n v="1"/>
    <n v="50"/>
    <n v="8"/>
    <n v="247"/>
    <n v="47.1"/>
    <n v="7"/>
    <n v="249"/>
    <x v="39"/>
    <x v="3"/>
    <n v="1"/>
  </r>
  <r>
    <x v="10"/>
    <x v="6"/>
    <n v="1"/>
    <n v="50"/>
    <n v="9"/>
    <n v="238"/>
    <n v="45"/>
    <n v="2"/>
    <n v="239"/>
    <x v="8"/>
    <x v="7"/>
    <n v="1"/>
  </r>
  <r>
    <x v="6"/>
    <x v="5"/>
    <n v="1"/>
    <n v="40"/>
    <n v="5"/>
    <n v="224"/>
    <n v="40"/>
    <n v="7"/>
    <n v="209"/>
    <x v="30"/>
    <x v="5"/>
    <n v="1"/>
  </r>
  <r>
    <x v="0"/>
    <x v="2"/>
    <n v="1"/>
    <n v="50"/>
    <n v="7"/>
    <n v="249"/>
    <n v="48.2"/>
    <n v="10"/>
    <n v="212"/>
    <x v="33"/>
    <x v="0"/>
    <n v="1"/>
  </r>
  <r>
    <x v="5"/>
    <x v="5"/>
    <n v="1"/>
    <n v="45.1"/>
    <n v="10"/>
    <n v="251"/>
    <n v="32.200000000000003"/>
    <n v="10"/>
    <n v="138"/>
    <x v="17"/>
    <x v="2"/>
    <n v="1"/>
  </r>
  <r>
    <x v="10"/>
    <x v="5"/>
    <n v="1"/>
    <n v="49.2"/>
    <n v="10"/>
    <n v="227"/>
    <n v="43.1"/>
    <n v="10"/>
    <n v="165"/>
    <x v="25"/>
    <x v="9"/>
    <n v="1"/>
  </r>
  <r>
    <x v="0"/>
    <x v="7"/>
    <n v="1"/>
    <n v="50"/>
    <n v="6"/>
    <n v="287"/>
    <n v="46.4"/>
    <n v="10"/>
    <n v="179"/>
    <x v="33"/>
    <x v="0"/>
    <n v="1"/>
  </r>
  <r>
    <x v="8"/>
    <x v="9"/>
    <n v="1"/>
    <n v="50"/>
    <n v="8"/>
    <n v="242"/>
    <n v="45.2"/>
    <n v="2"/>
    <n v="246"/>
    <x v="1"/>
    <x v="8"/>
    <n v="1"/>
  </r>
  <r>
    <x v="3"/>
    <x v="10"/>
    <n v="1"/>
    <n v="50"/>
    <n v="8"/>
    <n v="245"/>
    <n v="49.4"/>
    <n v="9"/>
    <n v="249"/>
    <x v="23"/>
    <x v="5"/>
    <n v="1"/>
  </r>
  <r>
    <x v="6"/>
    <x v="4"/>
    <n v="1"/>
    <n v="50"/>
    <n v="9"/>
    <n v="213"/>
    <n v="45.5"/>
    <n v="10"/>
    <n v="161"/>
    <x v="13"/>
    <x v="5"/>
    <n v="1"/>
  </r>
  <r>
    <x v="6"/>
    <x v="3"/>
    <n v="1"/>
    <n v="48"/>
    <n v="6"/>
    <n v="213"/>
    <n v="48"/>
    <n v="8"/>
    <n v="202"/>
    <x v="16"/>
    <x v="5"/>
    <n v="1"/>
  </r>
  <r>
    <x v="11"/>
    <x v="5"/>
    <n v="1"/>
    <n v="43.4"/>
    <n v="10"/>
    <n v="142"/>
    <n v="18.399999999999999"/>
    <n v="1"/>
    <n v="146"/>
    <x v="21"/>
    <x v="0"/>
    <n v="1"/>
  </r>
  <r>
    <x v="9"/>
    <x v="9"/>
    <n v="1"/>
    <n v="50"/>
    <n v="9"/>
    <n v="235"/>
    <n v="47.2"/>
    <n v="10"/>
    <n v="212"/>
    <x v="36"/>
    <x v="4"/>
    <n v="1"/>
  </r>
  <r>
    <x v="14"/>
    <x v="1"/>
    <n v="1"/>
    <n v="50"/>
    <n v="4"/>
    <n v="286"/>
    <n v="48.4"/>
    <n v="4"/>
    <n v="287"/>
    <x v="4"/>
    <x v="13"/>
    <n v="1"/>
  </r>
  <r>
    <x v="5"/>
    <x v="3"/>
    <n v="1"/>
    <n v="50"/>
    <n v="6"/>
    <n v="306"/>
    <n v="36.5"/>
    <n v="1"/>
    <n v="229"/>
    <x v="2"/>
    <x v="2"/>
    <n v="1"/>
  </r>
  <r>
    <x v="0"/>
    <x v="9"/>
    <n v="1"/>
    <n v="50"/>
    <n v="7"/>
    <n v="309"/>
    <n v="50"/>
    <n v="10"/>
    <n v="258"/>
    <x v="20"/>
    <x v="0"/>
    <n v="1"/>
  </r>
  <r>
    <x v="4"/>
    <x v="3"/>
    <n v="1"/>
    <n v="50"/>
    <n v="4"/>
    <n v="251"/>
    <n v="49.1"/>
    <n v="6"/>
    <n v="253"/>
    <x v="11"/>
    <x v="4"/>
    <n v="1"/>
  </r>
  <r>
    <x v="15"/>
    <x v="5"/>
    <n v="1"/>
    <n v="50"/>
    <n v="10"/>
    <n v="249"/>
    <n v="41.2"/>
    <n v="10"/>
    <n v="158"/>
    <x v="6"/>
    <x v="14"/>
    <n v="1"/>
  </r>
  <r>
    <x v="11"/>
    <x v="20"/>
    <n v="1"/>
    <n v="43.1"/>
    <n v="10"/>
    <n v="179"/>
    <n v="32.1"/>
    <n v="4"/>
    <n v="183"/>
    <x v="4"/>
    <x v="1"/>
    <n v="1"/>
  </r>
  <r>
    <x v="4"/>
    <x v="7"/>
    <n v="1"/>
    <n v="50"/>
    <n v="9"/>
    <n v="279"/>
    <n v="34.299999999999997"/>
    <n v="10"/>
    <n v="201"/>
    <x v="20"/>
    <x v="8"/>
    <n v="1"/>
  </r>
  <r>
    <x v="3"/>
    <x v="0"/>
    <n v="1"/>
    <n v="32"/>
    <n v="7"/>
    <n v="203"/>
    <n v="19.100000000000001"/>
    <n v="1"/>
    <n v="104"/>
    <x v="22"/>
    <x v="3"/>
    <n v="1"/>
  </r>
  <r>
    <x v="7"/>
    <x v="14"/>
    <n v="1"/>
    <n v="49.2"/>
    <n v="10"/>
    <n v="161"/>
    <n v="41.5"/>
    <n v="5"/>
    <n v="165"/>
    <x v="17"/>
    <x v="14"/>
    <n v="1"/>
  </r>
  <r>
    <x v="3"/>
    <x v="2"/>
    <n v="1"/>
    <n v="50"/>
    <n v="4"/>
    <n v="287"/>
    <n v="46.4"/>
    <n v="2"/>
    <n v="288"/>
    <x v="41"/>
    <x v="2"/>
    <n v="1"/>
  </r>
  <r>
    <x v="4"/>
    <x v="4"/>
    <n v="1"/>
    <n v="50"/>
    <n v="8"/>
    <n v="239"/>
    <n v="45.5"/>
    <n v="4"/>
    <n v="242"/>
    <x v="29"/>
    <x v="3"/>
    <n v="1"/>
  </r>
  <r>
    <x v="16"/>
    <x v="11"/>
    <n v="1"/>
    <n v="50"/>
    <n v="8"/>
    <n v="205"/>
    <n v="37.299999999999997"/>
    <n v="2"/>
    <n v="206"/>
    <x v="1"/>
    <x v="11"/>
    <n v="1"/>
  </r>
  <r>
    <x v="2"/>
    <x v="2"/>
    <n v="1"/>
    <n v="50"/>
    <n v="6"/>
    <n v="184"/>
    <n v="41"/>
    <n v="4"/>
    <n v="188"/>
    <x v="0"/>
    <x v="2"/>
    <n v="1"/>
  </r>
  <r>
    <x v="0"/>
    <x v="4"/>
    <n v="1"/>
    <n v="45"/>
    <n v="9"/>
    <n v="214"/>
    <n v="41.3"/>
    <n v="3"/>
    <n v="215"/>
    <x v="7"/>
    <x v="3"/>
    <n v="1"/>
  </r>
  <r>
    <x v="23"/>
    <x v="16"/>
    <n v="1"/>
    <n v="50"/>
    <n v="10"/>
    <n v="235"/>
    <n v="49.1"/>
    <n v="6"/>
    <n v="237"/>
    <x v="6"/>
    <x v="6"/>
    <n v="1"/>
  </r>
  <r>
    <x v="10"/>
    <x v="11"/>
    <n v="1"/>
    <n v="46.5"/>
    <n v="10"/>
    <n v="199"/>
    <n v="40.200000000000003"/>
    <n v="3"/>
    <n v="201"/>
    <x v="8"/>
    <x v="11"/>
    <n v="1"/>
  </r>
  <r>
    <x v="4"/>
    <x v="7"/>
    <n v="1"/>
    <n v="45"/>
    <n v="9"/>
    <n v="206"/>
    <n v="41.4"/>
    <n v="3"/>
    <n v="208"/>
    <x v="34"/>
    <x v="9"/>
    <n v="1"/>
  </r>
  <r>
    <x v="9"/>
    <x v="5"/>
    <n v="1"/>
    <n v="50"/>
    <n v="9"/>
    <n v="166"/>
    <n v="10.199999999999999"/>
    <n v="2"/>
    <n v="41"/>
    <x v="22"/>
    <x v="4"/>
    <n v="1"/>
  </r>
  <r>
    <x v="4"/>
    <x v="2"/>
    <n v="1"/>
    <n v="50"/>
    <n v="9"/>
    <n v="240"/>
    <n v="48"/>
    <n v="4"/>
    <n v="241"/>
    <x v="33"/>
    <x v="2"/>
    <n v="1"/>
  </r>
  <r>
    <x v="3"/>
    <x v="2"/>
    <n v="1"/>
    <n v="49.2"/>
    <n v="10"/>
    <n v="221"/>
    <n v="50"/>
    <n v="9"/>
    <n v="178"/>
    <x v="32"/>
    <x v="3"/>
    <n v="1"/>
  </r>
  <r>
    <x v="10"/>
    <x v="11"/>
    <n v="1"/>
    <n v="50"/>
    <n v="5"/>
    <n v="230"/>
    <n v="43.5"/>
    <n v="10"/>
    <n v="131"/>
    <x v="1"/>
    <x v="9"/>
    <n v="1"/>
  </r>
  <r>
    <x v="5"/>
    <x v="4"/>
    <n v="1"/>
    <n v="46"/>
    <n v="9"/>
    <n v="250"/>
    <n v="40.200000000000003"/>
    <n v="10"/>
    <n v="234"/>
    <x v="21"/>
    <x v="2"/>
    <n v="1"/>
  </r>
  <r>
    <x v="9"/>
    <x v="6"/>
    <n v="1"/>
    <n v="50"/>
    <n v="5"/>
    <n v="266"/>
    <n v="47.5"/>
    <n v="10"/>
    <n v="215"/>
    <x v="29"/>
    <x v="4"/>
    <n v="1"/>
  </r>
  <r>
    <x v="9"/>
    <x v="9"/>
    <n v="1"/>
    <n v="50"/>
    <n v="9"/>
    <n v="232"/>
    <n v="49.4"/>
    <n v="10"/>
    <n v="231"/>
    <x v="35"/>
    <x v="4"/>
    <n v="1"/>
  </r>
  <r>
    <x v="4"/>
    <x v="4"/>
    <n v="1"/>
    <n v="50"/>
    <n v="7"/>
    <n v="269"/>
    <n v="50"/>
    <n v="6"/>
    <n v="241"/>
    <x v="33"/>
    <x v="8"/>
    <n v="1"/>
  </r>
  <r>
    <x v="0"/>
    <x v="3"/>
    <n v="1"/>
    <n v="56.1"/>
    <n v="10"/>
    <n v="206"/>
    <n v="39.200000000000003"/>
    <n v="5"/>
    <n v="209"/>
    <x v="38"/>
    <x v="4"/>
    <n v="1"/>
  </r>
  <r>
    <x v="3"/>
    <x v="6"/>
    <n v="1"/>
    <n v="49.4"/>
    <n v="10"/>
    <n v="212"/>
    <n v="48"/>
    <n v="7"/>
    <n v="213"/>
    <x v="1"/>
    <x v="7"/>
    <n v="1"/>
  </r>
  <r>
    <x v="0"/>
    <x v="3"/>
    <n v="1"/>
    <n v="27.4"/>
    <n v="10"/>
    <n v="117"/>
    <n v="8.1999999999999993"/>
    <n v="0"/>
    <n v="118"/>
    <x v="18"/>
    <x v="4"/>
    <n v="1"/>
  </r>
  <r>
    <x v="10"/>
    <x v="2"/>
    <n v="1"/>
    <n v="50"/>
    <n v="8"/>
    <n v="293"/>
    <n v="48.1"/>
    <n v="5"/>
    <n v="297"/>
    <x v="24"/>
    <x v="2"/>
    <n v="1"/>
  </r>
  <r>
    <x v="9"/>
    <x v="4"/>
    <n v="1"/>
    <n v="50"/>
    <n v="9"/>
    <n v="199"/>
    <n v="48.5"/>
    <n v="9"/>
    <n v="200"/>
    <x v="2"/>
    <x v="3"/>
    <n v="1"/>
  </r>
  <r>
    <x v="15"/>
    <x v="16"/>
    <n v="1"/>
    <n v="50"/>
    <n v="7"/>
    <n v="229"/>
    <n v="41"/>
    <n v="10"/>
    <n v="150"/>
    <x v="25"/>
    <x v="14"/>
    <n v="1"/>
  </r>
  <r>
    <x v="8"/>
    <x v="9"/>
    <n v="1"/>
    <n v="50"/>
    <n v="6"/>
    <n v="269"/>
    <n v="50"/>
    <n v="9"/>
    <n v="221"/>
    <x v="5"/>
    <x v="7"/>
    <n v="1"/>
  </r>
  <r>
    <x v="4"/>
    <x v="4"/>
    <n v="1"/>
    <n v="50"/>
    <n v="5"/>
    <n v="229"/>
    <n v="48.2"/>
    <n v="4"/>
    <n v="230"/>
    <x v="4"/>
    <x v="3"/>
    <n v="1"/>
  </r>
  <r>
    <x v="9"/>
    <x v="0"/>
    <n v="1"/>
    <n v="48.3"/>
    <n v="10"/>
    <n v="248"/>
    <n v="41.1"/>
    <n v="10"/>
    <n v="158"/>
    <x v="8"/>
    <x v="4"/>
    <n v="1"/>
  </r>
  <r>
    <x v="4"/>
    <x v="2"/>
    <n v="1"/>
    <n v="47.3"/>
    <n v="10"/>
    <n v="215"/>
    <n v="47.2"/>
    <n v="8"/>
    <n v="218"/>
    <x v="13"/>
    <x v="2"/>
    <n v="1"/>
  </r>
  <r>
    <x v="11"/>
    <x v="12"/>
    <n v="1"/>
    <n v="50"/>
    <n v="9"/>
    <n v="259"/>
    <n v="50"/>
    <n v="8"/>
    <n v="253"/>
    <x v="1"/>
    <x v="1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E74785-6417-4AD0-99C9-6DFCE52A462A}"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1">
  <location ref="A3:B32" firstHeaderRow="1" firstDataRow="1" firstDataCol="1"/>
  <pivotFields count="6">
    <pivotField axis="axisRow" showAll="0" sortType="descending">
      <items count="29">
        <item x="0"/>
        <item x="1"/>
        <item x="2"/>
        <item x="3"/>
        <item x="4"/>
        <item x="5"/>
        <item x="6"/>
        <item x="7"/>
        <item x="8"/>
        <item x="9"/>
        <item x="10"/>
        <item x="11"/>
        <item x="12"/>
        <item x="13"/>
        <item x="14"/>
        <item x="15"/>
        <item x="16"/>
        <item x="17"/>
        <item x="18"/>
        <item x="19"/>
        <item x="20"/>
        <item x="21"/>
        <item x="22"/>
        <item x="23"/>
        <item x="24"/>
        <item x="25"/>
        <item x="26"/>
        <item x="27"/>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numFmtId="10" showAll="0"/>
  </pivotFields>
  <rowFields count="1">
    <field x="0"/>
  </rowFields>
  <rowItems count="29">
    <i>
      <x v="11"/>
    </i>
    <i>
      <x v="3"/>
    </i>
    <i>
      <x v="19"/>
    </i>
    <i>
      <x v="23"/>
    </i>
    <i>
      <x v="26"/>
    </i>
    <i>
      <x v="17"/>
    </i>
    <i>
      <x v="8"/>
    </i>
    <i>
      <x v="22"/>
    </i>
    <i>
      <x v="27"/>
    </i>
    <i>
      <x v="4"/>
    </i>
    <i>
      <x v="13"/>
    </i>
    <i>
      <x v="12"/>
    </i>
    <i>
      <x/>
    </i>
    <i>
      <x v="21"/>
    </i>
    <i>
      <x v="16"/>
    </i>
    <i>
      <x v="6"/>
    </i>
    <i>
      <x v="24"/>
    </i>
    <i>
      <x v="5"/>
    </i>
    <i>
      <x v="9"/>
    </i>
    <i>
      <x v="20"/>
    </i>
    <i>
      <x v="14"/>
    </i>
    <i>
      <x v="2"/>
    </i>
    <i>
      <x v="1"/>
    </i>
    <i>
      <x v="15"/>
    </i>
    <i>
      <x v="10"/>
    </i>
    <i>
      <x v="7"/>
    </i>
    <i>
      <x v="25"/>
    </i>
    <i>
      <x v="18"/>
    </i>
    <i t="grand">
      <x/>
    </i>
  </rowItems>
  <colItems count="1">
    <i/>
  </colItems>
  <dataFields count="1">
    <dataField name=" Played Matches" fld="3" baseField="0" baseItem="11"/>
  </dataFields>
  <chartFormats count="58">
    <chartFormat chart="43" format="30" series="1">
      <pivotArea type="data" outline="0" fieldPosition="0">
        <references count="1">
          <reference field="4294967294" count="1" selected="0">
            <x v="0"/>
          </reference>
        </references>
      </pivotArea>
    </chartFormat>
    <chartFormat chart="43" format="31">
      <pivotArea type="data" outline="0" fieldPosition="0">
        <references count="2">
          <reference field="4294967294" count="1" selected="0">
            <x v="0"/>
          </reference>
          <reference field="0" count="1" selected="0">
            <x v="11"/>
          </reference>
        </references>
      </pivotArea>
    </chartFormat>
    <chartFormat chart="43" format="32">
      <pivotArea type="data" outline="0" fieldPosition="0">
        <references count="2">
          <reference field="4294967294" count="1" selected="0">
            <x v="0"/>
          </reference>
          <reference field="0" count="1" selected="0">
            <x v="3"/>
          </reference>
        </references>
      </pivotArea>
    </chartFormat>
    <chartFormat chart="43" format="33">
      <pivotArea type="data" outline="0" fieldPosition="0">
        <references count="2">
          <reference field="4294967294" count="1" selected="0">
            <x v="0"/>
          </reference>
          <reference field="0" count="1" selected="0">
            <x v="19"/>
          </reference>
        </references>
      </pivotArea>
    </chartFormat>
    <chartFormat chart="43" format="34">
      <pivotArea type="data" outline="0" fieldPosition="0">
        <references count="2">
          <reference field="4294967294" count="1" selected="0">
            <x v="0"/>
          </reference>
          <reference field="0" count="1" selected="0">
            <x v="23"/>
          </reference>
        </references>
      </pivotArea>
    </chartFormat>
    <chartFormat chart="43" format="35">
      <pivotArea type="data" outline="0" fieldPosition="0">
        <references count="2">
          <reference field="4294967294" count="1" selected="0">
            <x v="0"/>
          </reference>
          <reference field="0" count="1" selected="0">
            <x v="26"/>
          </reference>
        </references>
      </pivotArea>
    </chartFormat>
    <chartFormat chart="43" format="36">
      <pivotArea type="data" outline="0" fieldPosition="0">
        <references count="2">
          <reference field="4294967294" count="1" selected="0">
            <x v="0"/>
          </reference>
          <reference field="0" count="1" selected="0">
            <x v="17"/>
          </reference>
        </references>
      </pivotArea>
    </chartFormat>
    <chartFormat chart="43" format="37">
      <pivotArea type="data" outline="0" fieldPosition="0">
        <references count="2">
          <reference field="4294967294" count="1" selected="0">
            <x v="0"/>
          </reference>
          <reference field="0" count="1" selected="0">
            <x v="8"/>
          </reference>
        </references>
      </pivotArea>
    </chartFormat>
    <chartFormat chart="43" format="38">
      <pivotArea type="data" outline="0" fieldPosition="0">
        <references count="2">
          <reference field="4294967294" count="1" selected="0">
            <x v="0"/>
          </reference>
          <reference field="0" count="1" selected="0">
            <x v="22"/>
          </reference>
        </references>
      </pivotArea>
    </chartFormat>
    <chartFormat chart="43" format="39">
      <pivotArea type="data" outline="0" fieldPosition="0">
        <references count="2">
          <reference field="4294967294" count="1" selected="0">
            <x v="0"/>
          </reference>
          <reference field="0" count="1" selected="0">
            <x v="27"/>
          </reference>
        </references>
      </pivotArea>
    </chartFormat>
    <chartFormat chart="43" format="40">
      <pivotArea type="data" outline="0" fieldPosition="0">
        <references count="2">
          <reference field="4294967294" count="1" selected="0">
            <x v="0"/>
          </reference>
          <reference field="0" count="1" selected="0">
            <x v="4"/>
          </reference>
        </references>
      </pivotArea>
    </chartFormat>
    <chartFormat chart="43" format="41">
      <pivotArea type="data" outline="0" fieldPosition="0">
        <references count="2">
          <reference field="4294967294" count="1" selected="0">
            <x v="0"/>
          </reference>
          <reference field="0" count="1" selected="0">
            <x v="13"/>
          </reference>
        </references>
      </pivotArea>
    </chartFormat>
    <chartFormat chart="43" format="42">
      <pivotArea type="data" outline="0" fieldPosition="0">
        <references count="2">
          <reference field="4294967294" count="1" selected="0">
            <x v="0"/>
          </reference>
          <reference field="0" count="1" selected="0">
            <x v="12"/>
          </reference>
        </references>
      </pivotArea>
    </chartFormat>
    <chartFormat chart="43" format="43">
      <pivotArea type="data" outline="0" fieldPosition="0">
        <references count="2">
          <reference field="4294967294" count="1" selected="0">
            <x v="0"/>
          </reference>
          <reference field="0" count="1" selected="0">
            <x v="0"/>
          </reference>
        </references>
      </pivotArea>
    </chartFormat>
    <chartFormat chart="43" format="44">
      <pivotArea type="data" outline="0" fieldPosition="0">
        <references count="2">
          <reference field="4294967294" count="1" selected="0">
            <x v="0"/>
          </reference>
          <reference field="0" count="1" selected="0">
            <x v="21"/>
          </reference>
        </references>
      </pivotArea>
    </chartFormat>
    <chartFormat chart="43" format="45">
      <pivotArea type="data" outline="0" fieldPosition="0">
        <references count="2">
          <reference field="4294967294" count="1" selected="0">
            <x v="0"/>
          </reference>
          <reference field="0" count="1" selected="0">
            <x v="16"/>
          </reference>
        </references>
      </pivotArea>
    </chartFormat>
    <chartFormat chart="43" format="46">
      <pivotArea type="data" outline="0" fieldPosition="0">
        <references count="2">
          <reference field="4294967294" count="1" selected="0">
            <x v="0"/>
          </reference>
          <reference field="0" count="1" selected="0">
            <x v="6"/>
          </reference>
        </references>
      </pivotArea>
    </chartFormat>
    <chartFormat chart="43" format="47">
      <pivotArea type="data" outline="0" fieldPosition="0">
        <references count="2">
          <reference field="4294967294" count="1" selected="0">
            <x v="0"/>
          </reference>
          <reference field="0" count="1" selected="0">
            <x v="24"/>
          </reference>
        </references>
      </pivotArea>
    </chartFormat>
    <chartFormat chart="43" format="48">
      <pivotArea type="data" outline="0" fieldPosition="0">
        <references count="2">
          <reference field="4294967294" count="1" selected="0">
            <x v="0"/>
          </reference>
          <reference field="0" count="1" selected="0">
            <x v="5"/>
          </reference>
        </references>
      </pivotArea>
    </chartFormat>
    <chartFormat chart="43" format="49">
      <pivotArea type="data" outline="0" fieldPosition="0">
        <references count="2">
          <reference field="4294967294" count="1" selected="0">
            <x v="0"/>
          </reference>
          <reference field="0" count="1" selected="0">
            <x v="9"/>
          </reference>
        </references>
      </pivotArea>
    </chartFormat>
    <chartFormat chart="43" format="50">
      <pivotArea type="data" outline="0" fieldPosition="0">
        <references count="2">
          <reference field="4294967294" count="1" selected="0">
            <x v="0"/>
          </reference>
          <reference field="0" count="1" selected="0">
            <x v="20"/>
          </reference>
        </references>
      </pivotArea>
    </chartFormat>
    <chartFormat chart="43" format="51">
      <pivotArea type="data" outline="0" fieldPosition="0">
        <references count="2">
          <reference field="4294967294" count="1" selected="0">
            <x v="0"/>
          </reference>
          <reference field="0" count="1" selected="0">
            <x v="14"/>
          </reference>
        </references>
      </pivotArea>
    </chartFormat>
    <chartFormat chart="43" format="52">
      <pivotArea type="data" outline="0" fieldPosition="0">
        <references count="2">
          <reference field="4294967294" count="1" selected="0">
            <x v="0"/>
          </reference>
          <reference field="0" count="1" selected="0">
            <x v="2"/>
          </reference>
        </references>
      </pivotArea>
    </chartFormat>
    <chartFormat chart="43" format="53">
      <pivotArea type="data" outline="0" fieldPosition="0">
        <references count="2">
          <reference field="4294967294" count="1" selected="0">
            <x v="0"/>
          </reference>
          <reference field="0" count="1" selected="0">
            <x v="1"/>
          </reference>
        </references>
      </pivotArea>
    </chartFormat>
    <chartFormat chart="43" format="54">
      <pivotArea type="data" outline="0" fieldPosition="0">
        <references count="2">
          <reference field="4294967294" count="1" selected="0">
            <x v="0"/>
          </reference>
          <reference field="0" count="1" selected="0">
            <x v="15"/>
          </reference>
        </references>
      </pivotArea>
    </chartFormat>
    <chartFormat chart="43" format="55">
      <pivotArea type="data" outline="0" fieldPosition="0">
        <references count="2">
          <reference field="4294967294" count="1" selected="0">
            <x v="0"/>
          </reference>
          <reference field="0" count="1" selected="0">
            <x v="10"/>
          </reference>
        </references>
      </pivotArea>
    </chartFormat>
    <chartFormat chart="43" format="56">
      <pivotArea type="data" outline="0" fieldPosition="0">
        <references count="2">
          <reference field="4294967294" count="1" selected="0">
            <x v="0"/>
          </reference>
          <reference field="0" count="1" selected="0">
            <x v="7"/>
          </reference>
        </references>
      </pivotArea>
    </chartFormat>
    <chartFormat chart="43" format="57">
      <pivotArea type="data" outline="0" fieldPosition="0">
        <references count="2">
          <reference field="4294967294" count="1" selected="0">
            <x v="0"/>
          </reference>
          <reference field="0" count="1" selected="0">
            <x v="25"/>
          </reference>
        </references>
      </pivotArea>
    </chartFormat>
    <chartFormat chart="43" format="58">
      <pivotArea type="data" outline="0" fieldPosition="0">
        <references count="2">
          <reference field="4294967294" count="1" selected="0">
            <x v="0"/>
          </reference>
          <reference field="0" count="1" selected="0">
            <x v="18"/>
          </reference>
        </references>
      </pivotArea>
    </chartFormat>
    <chartFormat chart="50" format="204" series="1">
      <pivotArea type="data" outline="0" fieldPosition="0">
        <references count="1">
          <reference field="4294967294" count="1" selected="0">
            <x v="0"/>
          </reference>
        </references>
      </pivotArea>
    </chartFormat>
    <chartFormat chart="50" format="205">
      <pivotArea type="data" outline="0" fieldPosition="0">
        <references count="2">
          <reference field="4294967294" count="1" selected="0">
            <x v="0"/>
          </reference>
          <reference field="0" count="1" selected="0">
            <x v="11"/>
          </reference>
        </references>
      </pivotArea>
    </chartFormat>
    <chartFormat chart="50" format="206">
      <pivotArea type="data" outline="0" fieldPosition="0">
        <references count="2">
          <reference field="4294967294" count="1" selected="0">
            <x v="0"/>
          </reference>
          <reference field="0" count="1" selected="0">
            <x v="3"/>
          </reference>
        </references>
      </pivotArea>
    </chartFormat>
    <chartFormat chart="50" format="207">
      <pivotArea type="data" outline="0" fieldPosition="0">
        <references count="2">
          <reference field="4294967294" count="1" selected="0">
            <x v="0"/>
          </reference>
          <reference field="0" count="1" selected="0">
            <x v="19"/>
          </reference>
        </references>
      </pivotArea>
    </chartFormat>
    <chartFormat chart="50" format="208">
      <pivotArea type="data" outline="0" fieldPosition="0">
        <references count="2">
          <reference field="4294967294" count="1" selected="0">
            <x v="0"/>
          </reference>
          <reference field="0" count="1" selected="0">
            <x v="23"/>
          </reference>
        </references>
      </pivotArea>
    </chartFormat>
    <chartFormat chart="50" format="209">
      <pivotArea type="data" outline="0" fieldPosition="0">
        <references count="2">
          <reference field="4294967294" count="1" selected="0">
            <x v="0"/>
          </reference>
          <reference field="0" count="1" selected="0">
            <x v="26"/>
          </reference>
        </references>
      </pivotArea>
    </chartFormat>
    <chartFormat chart="50" format="210">
      <pivotArea type="data" outline="0" fieldPosition="0">
        <references count="2">
          <reference field="4294967294" count="1" selected="0">
            <x v="0"/>
          </reference>
          <reference field="0" count="1" selected="0">
            <x v="17"/>
          </reference>
        </references>
      </pivotArea>
    </chartFormat>
    <chartFormat chart="50" format="211">
      <pivotArea type="data" outline="0" fieldPosition="0">
        <references count="2">
          <reference field="4294967294" count="1" selected="0">
            <x v="0"/>
          </reference>
          <reference field="0" count="1" selected="0">
            <x v="8"/>
          </reference>
        </references>
      </pivotArea>
    </chartFormat>
    <chartFormat chart="50" format="212">
      <pivotArea type="data" outline="0" fieldPosition="0">
        <references count="2">
          <reference field="4294967294" count="1" selected="0">
            <x v="0"/>
          </reference>
          <reference field="0" count="1" selected="0">
            <x v="22"/>
          </reference>
        </references>
      </pivotArea>
    </chartFormat>
    <chartFormat chart="50" format="213">
      <pivotArea type="data" outline="0" fieldPosition="0">
        <references count="2">
          <reference field="4294967294" count="1" selected="0">
            <x v="0"/>
          </reference>
          <reference field="0" count="1" selected="0">
            <x v="27"/>
          </reference>
        </references>
      </pivotArea>
    </chartFormat>
    <chartFormat chart="50" format="214">
      <pivotArea type="data" outline="0" fieldPosition="0">
        <references count="2">
          <reference field="4294967294" count="1" selected="0">
            <x v="0"/>
          </reference>
          <reference field="0" count="1" selected="0">
            <x v="4"/>
          </reference>
        </references>
      </pivotArea>
    </chartFormat>
    <chartFormat chart="50" format="215">
      <pivotArea type="data" outline="0" fieldPosition="0">
        <references count="2">
          <reference field="4294967294" count="1" selected="0">
            <x v="0"/>
          </reference>
          <reference field="0" count="1" selected="0">
            <x v="13"/>
          </reference>
        </references>
      </pivotArea>
    </chartFormat>
    <chartFormat chart="50" format="216">
      <pivotArea type="data" outline="0" fieldPosition="0">
        <references count="2">
          <reference field="4294967294" count="1" selected="0">
            <x v="0"/>
          </reference>
          <reference field="0" count="1" selected="0">
            <x v="12"/>
          </reference>
        </references>
      </pivotArea>
    </chartFormat>
    <chartFormat chart="50" format="217">
      <pivotArea type="data" outline="0" fieldPosition="0">
        <references count="2">
          <reference field="4294967294" count="1" selected="0">
            <x v="0"/>
          </reference>
          <reference field="0" count="1" selected="0">
            <x v="0"/>
          </reference>
        </references>
      </pivotArea>
    </chartFormat>
    <chartFormat chart="50" format="218">
      <pivotArea type="data" outline="0" fieldPosition="0">
        <references count="2">
          <reference field="4294967294" count="1" selected="0">
            <x v="0"/>
          </reference>
          <reference field="0" count="1" selected="0">
            <x v="21"/>
          </reference>
        </references>
      </pivotArea>
    </chartFormat>
    <chartFormat chart="50" format="219">
      <pivotArea type="data" outline="0" fieldPosition="0">
        <references count="2">
          <reference field="4294967294" count="1" selected="0">
            <x v="0"/>
          </reference>
          <reference field="0" count="1" selected="0">
            <x v="16"/>
          </reference>
        </references>
      </pivotArea>
    </chartFormat>
    <chartFormat chart="50" format="220">
      <pivotArea type="data" outline="0" fieldPosition="0">
        <references count="2">
          <reference field="4294967294" count="1" selected="0">
            <x v="0"/>
          </reference>
          <reference field="0" count="1" selected="0">
            <x v="6"/>
          </reference>
        </references>
      </pivotArea>
    </chartFormat>
    <chartFormat chart="50" format="221">
      <pivotArea type="data" outline="0" fieldPosition="0">
        <references count="2">
          <reference field="4294967294" count="1" selected="0">
            <x v="0"/>
          </reference>
          <reference field="0" count="1" selected="0">
            <x v="24"/>
          </reference>
        </references>
      </pivotArea>
    </chartFormat>
    <chartFormat chart="50" format="222">
      <pivotArea type="data" outline="0" fieldPosition="0">
        <references count="2">
          <reference field="4294967294" count="1" selected="0">
            <x v="0"/>
          </reference>
          <reference field="0" count="1" selected="0">
            <x v="5"/>
          </reference>
        </references>
      </pivotArea>
    </chartFormat>
    <chartFormat chart="50" format="223">
      <pivotArea type="data" outline="0" fieldPosition="0">
        <references count="2">
          <reference field="4294967294" count="1" selected="0">
            <x v="0"/>
          </reference>
          <reference field="0" count="1" selected="0">
            <x v="9"/>
          </reference>
        </references>
      </pivotArea>
    </chartFormat>
    <chartFormat chart="50" format="224">
      <pivotArea type="data" outline="0" fieldPosition="0">
        <references count="2">
          <reference field="4294967294" count="1" selected="0">
            <x v="0"/>
          </reference>
          <reference field="0" count="1" selected="0">
            <x v="20"/>
          </reference>
        </references>
      </pivotArea>
    </chartFormat>
    <chartFormat chart="50" format="225">
      <pivotArea type="data" outline="0" fieldPosition="0">
        <references count="2">
          <reference field="4294967294" count="1" selected="0">
            <x v="0"/>
          </reference>
          <reference field="0" count="1" selected="0">
            <x v="14"/>
          </reference>
        </references>
      </pivotArea>
    </chartFormat>
    <chartFormat chart="50" format="226">
      <pivotArea type="data" outline="0" fieldPosition="0">
        <references count="2">
          <reference field="4294967294" count="1" selected="0">
            <x v="0"/>
          </reference>
          <reference field="0" count="1" selected="0">
            <x v="2"/>
          </reference>
        </references>
      </pivotArea>
    </chartFormat>
    <chartFormat chart="50" format="227">
      <pivotArea type="data" outline="0" fieldPosition="0">
        <references count="2">
          <reference field="4294967294" count="1" selected="0">
            <x v="0"/>
          </reference>
          <reference field="0" count="1" selected="0">
            <x v="1"/>
          </reference>
        </references>
      </pivotArea>
    </chartFormat>
    <chartFormat chart="50" format="228">
      <pivotArea type="data" outline="0" fieldPosition="0">
        <references count="2">
          <reference field="4294967294" count="1" selected="0">
            <x v="0"/>
          </reference>
          <reference field="0" count="1" selected="0">
            <x v="15"/>
          </reference>
        </references>
      </pivotArea>
    </chartFormat>
    <chartFormat chart="50" format="229">
      <pivotArea type="data" outline="0" fieldPosition="0">
        <references count="2">
          <reference field="4294967294" count="1" selected="0">
            <x v="0"/>
          </reference>
          <reference field="0" count="1" selected="0">
            <x v="10"/>
          </reference>
        </references>
      </pivotArea>
    </chartFormat>
    <chartFormat chart="50" format="230">
      <pivotArea type="data" outline="0" fieldPosition="0">
        <references count="2">
          <reference field="4294967294" count="1" selected="0">
            <x v="0"/>
          </reference>
          <reference field="0" count="1" selected="0">
            <x v="7"/>
          </reference>
        </references>
      </pivotArea>
    </chartFormat>
    <chartFormat chart="50" format="231">
      <pivotArea type="data" outline="0" fieldPosition="0">
        <references count="2">
          <reference field="4294967294" count="1" selected="0">
            <x v="0"/>
          </reference>
          <reference field="0" count="1" selected="0">
            <x v="25"/>
          </reference>
        </references>
      </pivotArea>
    </chartFormat>
    <chartFormat chart="50" format="232">
      <pivotArea type="data" outline="0" fieldPosition="0">
        <references count="2">
          <reference field="4294967294" count="1" selected="0">
            <x v="0"/>
          </reference>
          <reference field="0" count="1" selected="0">
            <x v="18"/>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106396-F9C0-4119-91DF-ACF8F7CF6323}" name="Second "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J38:M67" firstHeaderRow="0" firstDataRow="1" firstDataCol="1"/>
  <pivotFields count="12">
    <pivotField showAll="0"/>
    <pivotField axis="axisRow" showAll="0">
      <items count="29">
        <item x="14"/>
        <item x="24"/>
        <item x="23"/>
        <item x="9"/>
        <item x="11"/>
        <item x="13"/>
        <item x="1"/>
        <item x="26"/>
        <item x="6"/>
        <item x="18"/>
        <item x="22"/>
        <item x="4"/>
        <item x="16"/>
        <item x="8"/>
        <item x="17"/>
        <item x="21"/>
        <item x="20"/>
        <item x="3"/>
        <item x="27"/>
        <item x="10"/>
        <item x="19"/>
        <item x="12"/>
        <item x="2"/>
        <item x="5"/>
        <item x="15"/>
        <item x="25"/>
        <item x="7"/>
        <item x="0"/>
        <item t="default"/>
      </items>
    </pivotField>
    <pivotField showAll="0"/>
    <pivotField showAll="0"/>
    <pivotField showAll="0"/>
    <pivotField showAll="0"/>
    <pivotField showAll="0"/>
    <pivotField showAll="0"/>
    <pivotField dataField="1" showAll="0"/>
    <pivotField showAll="0"/>
    <pivotField showAll="0">
      <items count="26">
        <item x="14"/>
        <item x="23"/>
        <item x="21"/>
        <item x="8"/>
        <item x="11"/>
        <item x="22"/>
        <item x="13"/>
        <item x="7"/>
        <item x="16"/>
        <item x="20"/>
        <item x="3"/>
        <item x="6"/>
        <item x="10"/>
        <item x="24"/>
        <item x="18"/>
        <item x="1"/>
        <item x="4"/>
        <item x="5"/>
        <item x="19"/>
        <item x="15"/>
        <item x="2"/>
        <item x="0"/>
        <item x="17"/>
        <item x="9"/>
        <item x="12"/>
        <item t="default"/>
      </items>
    </pivotField>
    <pivotField showAll="0"/>
  </pivotFields>
  <rowFields count="1">
    <field x="1"/>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2"/>
  </colFields>
  <colItems count="3">
    <i>
      <x/>
    </i>
    <i i="1">
      <x v="1"/>
    </i>
    <i i="2">
      <x v="2"/>
    </i>
  </colItems>
  <dataFields count="3">
    <dataField name="Max" fld="8" subtotal="max" baseField="1" baseItem="0"/>
    <dataField name="Min" fld="8" subtotal="min" baseField="1" baseItem="0"/>
    <dataField name="Avg" fld="8" subtotal="average" baseField="1" baseItem="0" numFmtId="1"/>
  </dataFields>
  <chartFormats count="6">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5" format="15" series="1">
      <pivotArea type="data" outline="0" fieldPosition="0">
        <references count="1">
          <reference field="4294967294" count="1" selected="0">
            <x v="0"/>
          </reference>
        </references>
      </pivotArea>
    </chartFormat>
    <chartFormat chart="5" format="16" series="1">
      <pivotArea type="data" outline="0" fieldPosition="0">
        <references count="1">
          <reference field="4294967294" count="1" selected="0">
            <x v="1"/>
          </reference>
        </references>
      </pivotArea>
    </chartFormat>
    <chartFormat chart="5" format="17" series="1">
      <pivotArea type="data" outline="0" fieldPosition="0">
        <references count="1">
          <reference field="4294967294"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D4C2DA-F0BB-4AE1-8F14-EFB3DDED4C1C}" name="Score Details"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8:D66" firstHeaderRow="0" firstDataRow="1" firstDataCol="1"/>
  <pivotFields count="12">
    <pivotField axis="axisRow" showAll="0">
      <items count="28">
        <item x="15"/>
        <item x="25"/>
        <item x="22"/>
        <item x="4"/>
        <item x="12"/>
        <item x="16"/>
        <item x="13"/>
        <item x="24"/>
        <item x="8"/>
        <item x="17"/>
        <item x="21"/>
        <item x="3"/>
        <item x="7"/>
        <item x="11"/>
        <item x="26"/>
        <item x="19"/>
        <item x="1"/>
        <item x="9"/>
        <item x="6"/>
        <item x="23"/>
        <item x="14"/>
        <item x="5"/>
        <item x="0"/>
        <item x="18"/>
        <item x="20"/>
        <item x="10"/>
        <item x="2"/>
        <item t="default"/>
      </items>
    </pivotField>
    <pivotField showAll="0"/>
    <pivotField showAll="0"/>
    <pivotField showAll="0"/>
    <pivotField showAll="0"/>
    <pivotField dataField="1" showAll="0"/>
    <pivotField showAll="0"/>
    <pivotField showAll="0"/>
    <pivotField showAll="0"/>
    <pivotField showAll="0"/>
    <pivotField showAll="0">
      <items count="26">
        <item x="14"/>
        <item x="23"/>
        <item x="21"/>
        <item x="8"/>
        <item x="11"/>
        <item x="22"/>
        <item x="13"/>
        <item x="7"/>
        <item x="16"/>
        <item x="20"/>
        <item x="3"/>
        <item x="6"/>
        <item x="10"/>
        <item x="24"/>
        <item x="18"/>
        <item x="1"/>
        <item x="4"/>
        <item x="5"/>
        <item x="19"/>
        <item x="15"/>
        <item x="2"/>
        <item x="0"/>
        <item x="17"/>
        <item x="9"/>
        <item x="12"/>
        <item t="default"/>
      </items>
    </pivotField>
    <pivotField showAl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3">
    <i>
      <x/>
    </i>
    <i i="1">
      <x v="1"/>
    </i>
    <i i="2">
      <x v="2"/>
    </i>
  </colItems>
  <dataFields count="3">
    <dataField name="Max" fld="5" subtotal="max" baseField="0" baseItem="0"/>
    <dataField name="Min" fld="5" subtotal="min" baseField="0" baseItem="0"/>
    <dataField name="Avg" fld="5" subtotal="average" baseField="0" baseItem="0" numFmtId="1"/>
  </dataFields>
  <chartFormats count="9">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 chart="11" format="11"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1"/>
          </reference>
        </references>
      </pivotArea>
    </chartFormat>
    <chartFormat chart="11" format="13" series="1">
      <pivotArea type="data" outline="0" fieldPosition="0">
        <references count="1">
          <reference field="4294967294" count="1" selected="0">
            <x v="2"/>
          </reference>
        </references>
      </pivotArea>
    </chartFormat>
    <chartFormat chart="17" format="30" series="1">
      <pivotArea type="data" outline="0" fieldPosition="0">
        <references count="1">
          <reference field="4294967294" count="1" selected="0">
            <x v="0"/>
          </reference>
        </references>
      </pivotArea>
    </chartFormat>
    <chartFormat chart="17" format="31" series="1">
      <pivotArea type="data" outline="0" fieldPosition="0">
        <references count="1">
          <reference field="4294967294" count="1" selected="0">
            <x v="1"/>
          </reference>
        </references>
      </pivotArea>
    </chartFormat>
    <chartFormat chart="17" format="32" series="1">
      <pivotArea type="data" outline="0" fieldPosition="0">
        <references count="1">
          <reference field="4294967294"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J3:M22" firstHeaderRow="1" firstDataRow="2" firstDataCol="1"/>
  <pivotFields count="12">
    <pivotField showAll="0"/>
    <pivotField showAll="0"/>
    <pivotField showAll="0"/>
    <pivotField showAll="0"/>
    <pivotField showAll="0"/>
    <pivotField showAll="0"/>
    <pivotField showAll="0"/>
    <pivotField showAll="0"/>
    <pivotField showAll="0"/>
    <pivotField axis="axisCol" showAll="0">
      <items count="50">
        <item h="1" x="48"/>
        <item h="1" x="44"/>
        <item h="1" x="47"/>
        <item h="1" x="45"/>
        <item h="1" x="43"/>
        <item h="1" x="46"/>
        <item h="1" x="40"/>
        <item h="1" x="15"/>
        <item h="1" x="10"/>
        <item h="1" x="37"/>
        <item h="1" x="9"/>
        <item h="1" x="31"/>
        <item h="1" x="38"/>
        <item h="1" x="34"/>
        <item h="1" x="30"/>
        <item h="1" x="7"/>
        <item h="1" x="42"/>
        <item h="1" x="35"/>
        <item h="1" x="39"/>
        <item h="1" x="27"/>
        <item h="1" x="41"/>
        <item h="1" x="22"/>
        <item h="1" x="32"/>
        <item h="1" x="16"/>
        <item h="1" x="14"/>
        <item h="1" x="13"/>
        <item h="1" x="24"/>
        <item h="1" x="11"/>
        <item h="1" x="28"/>
        <item h="1" x="33"/>
        <item h="1" x="0"/>
        <item h="1" x="36"/>
        <item h="1" x="2"/>
        <item h="1" x="12"/>
        <item h="1" x="19"/>
        <item h="1" x="20"/>
        <item h="1" x="1"/>
        <item x="29"/>
        <item h="1" x="4"/>
        <item h="1" x="3"/>
        <item x="21"/>
        <item h="1" x="8"/>
        <item h="1" x="5"/>
        <item h="1" x="23"/>
        <item h="1" x="18"/>
        <item h="1" x="25"/>
        <item h="1" x="26"/>
        <item h="1" x="6"/>
        <item h="1" x="17"/>
        <item t="default"/>
      </items>
    </pivotField>
    <pivotField axis="axisRow" dataField="1" showAll="0" sortType="ascending">
      <items count="26">
        <item x="14"/>
        <item x="23"/>
        <item x="21"/>
        <item x="8"/>
        <item x="11"/>
        <item x="22"/>
        <item x="13"/>
        <item x="7"/>
        <item x="16"/>
        <item x="20"/>
        <item x="3"/>
        <item x="6"/>
        <item x="10"/>
        <item x="24"/>
        <item x="18"/>
        <item x="1"/>
        <item x="4"/>
        <item x="5"/>
        <item x="19"/>
        <item x="15"/>
        <item x="2"/>
        <item x="0"/>
        <item x="17"/>
        <item x="9"/>
        <item x="12"/>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18">
    <i>
      <x/>
    </i>
    <i>
      <x v="5"/>
    </i>
    <i>
      <x v="12"/>
    </i>
    <i>
      <x v="15"/>
    </i>
    <i>
      <x v="6"/>
    </i>
    <i>
      <x v="19"/>
    </i>
    <i>
      <x v="11"/>
    </i>
    <i>
      <x v="24"/>
    </i>
    <i>
      <x v="4"/>
    </i>
    <i>
      <x v="7"/>
    </i>
    <i>
      <x v="23"/>
    </i>
    <i>
      <x v="16"/>
    </i>
    <i>
      <x v="20"/>
    </i>
    <i>
      <x v="21"/>
    </i>
    <i>
      <x v="3"/>
    </i>
    <i>
      <x v="17"/>
    </i>
    <i>
      <x v="10"/>
    </i>
    <i t="grand">
      <x/>
    </i>
  </rowItems>
  <colFields count="1">
    <field x="9"/>
  </colFields>
  <colItems count="3">
    <i>
      <x v="37"/>
    </i>
    <i>
      <x v="40"/>
    </i>
    <i t="grand">
      <x/>
    </i>
  </colItems>
  <dataFields count="1">
    <dataField name="Count of Winner" fld="10" subtotal="count" baseField="0" baseItem="0"/>
  </dataFields>
  <chartFormats count="63">
    <chartFormat chart="4" format="10" series="1">
      <pivotArea type="data" outline="0" fieldPosition="0">
        <references count="2">
          <reference field="4294967294" count="1" selected="0">
            <x v="0"/>
          </reference>
          <reference field="9" count="1" selected="0">
            <x v="0"/>
          </reference>
        </references>
      </pivotArea>
    </chartFormat>
    <chartFormat chart="4" format="11" series="1">
      <pivotArea type="data" outline="0" fieldPosition="0">
        <references count="2">
          <reference field="4294967294" count="1" selected="0">
            <x v="0"/>
          </reference>
          <reference field="9" count="1" selected="0">
            <x v="1"/>
          </reference>
        </references>
      </pivotArea>
    </chartFormat>
    <chartFormat chart="4" format="12" series="1">
      <pivotArea type="data" outline="0" fieldPosition="0">
        <references count="2">
          <reference field="4294967294" count="1" selected="0">
            <x v="0"/>
          </reference>
          <reference field="9" count="1" selected="0">
            <x v="2"/>
          </reference>
        </references>
      </pivotArea>
    </chartFormat>
    <chartFormat chart="4" format="13" series="1">
      <pivotArea type="data" outline="0" fieldPosition="0">
        <references count="2">
          <reference field="4294967294" count="1" selected="0">
            <x v="0"/>
          </reference>
          <reference field="9" count="1" selected="0">
            <x v="3"/>
          </reference>
        </references>
      </pivotArea>
    </chartFormat>
    <chartFormat chart="4" format="14" series="1">
      <pivotArea type="data" outline="0" fieldPosition="0">
        <references count="2">
          <reference field="4294967294" count="1" selected="0">
            <x v="0"/>
          </reference>
          <reference field="9" count="1" selected="0">
            <x v="4"/>
          </reference>
        </references>
      </pivotArea>
    </chartFormat>
    <chartFormat chart="4" format="15" series="1">
      <pivotArea type="data" outline="0" fieldPosition="0">
        <references count="2">
          <reference field="4294967294" count="1" selected="0">
            <x v="0"/>
          </reference>
          <reference field="9" count="1" selected="0">
            <x v="5"/>
          </reference>
        </references>
      </pivotArea>
    </chartFormat>
    <chartFormat chart="4" format="16" series="1">
      <pivotArea type="data" outline="0" fieldPosition="0">
        <references count="2">
          <reference field="4294967294" count="1" selected="0">
            <x v="0"/>
          </reference>
          <reference field="9" count="1" selected="0">
            <x v="6"/>
          </reference>
        </references>
      </pivotArea>
    </chartFormat>
    <chartFormat chart="4" format="17" series="1">
      <pivotArea type="data" outline="0" fieldPosition="0">
        <references count="1">
          <reference field="4294967294" count="1" selected="0">
            <x v="0"/>
          </reference>
        </references>
      </pivotArea>
    </chartFormat>
    <chartFormat chart="4" format="18" series="1">
      <pivotArea type="data" outline="0" fieldPosition="0">
        <references count="2">
          <reference field="4294967294" count="1" selected="0">
            <x v="0"/>
          </reference>
          <reference field="9" count="1" selected="0">
            <x v="7"/>
          </reference>
        </references>
      </pivotArea>
    </chartFormat>
    <chartFormat chart="4" format="19" series="1">
      <pivotArea type="data" outline="0" fieldPosition="0">
        <references count="2">
          <reference field="4294967294" count="1" selected="0">
            <x v="0"/>
          </reference>
          <reference field="9" count="1" selected="0">
            <x v="8"/>
          </reference>
        </references>
      </pivotArea>
    </chartFormat>
    <chartFormat chart="4" format="20" series="1">
      <pivotArea type="data" outline="0" fieldPosition="0">
        <references count="2">
          <reference field="4294967294" count="1" selected="0">
            <x v="0"/>
          </reference>
          <reference field="9" count="1" selected="0">
            <x v="9"/>
          </reference>
        </references>
      </pivotArea>
    </chartFormat>
    <chartFormat chart="4" format="21" series="1">
      <pivotArea type="data" outline="0" fieldPosition="0">
        <references count="2">
          <reference field="4294967294" count="1" selected="0">
            <x v="0"/>
          </reference>
          <reference field="9" count="1" selected="0">
            <x v="10"/>
          </reference>
        </references>
      </pivotArea>
    </chartFormat>
    <chartFormat chart="4" format="22" series="1">
      <pivotArea type="data" outline="0" fieldPosition="0">
        <references count="2">
          <reference field="4294967294" count="1" selected="0">
            <x v="0"/>
          </reference>
          <reference field="9" count="1" selected="0">
            <x v="11"/>
          </reference>
        </references>
      </pivotArea>
    </chartFormat>
    <chartFormat chart="4" format="23" series="1">
      <pivotArea type="data" outline="0" fieldPosition="0">
        <references count="2">
          <reference field="4294967294" count="1" selected="0">
            <x v="0"/>
          </reference>
          <reference field="9" count="1" selected="0">
            <x v="12"/>
          </reference>
        </references>
      </pivotArea>
    </chartFormat>
    <chartFormat chart="4" format="24" series="1">
      <pivotArea type="data" outline="0" fieldPosition="0">
        <references count="2">
          <reference field="4294967294" count="1" selected="0">
            <x v="0"/>
          </reference>
          <reference field="9" count="1" selected="0">
            <x v="13"/>
          </reference>
        </references>
      </pivotArea>
    </chartFormat>
    <chartFormat chart="4" format="25" series="1">
      <pivotArea type="data" outline="0" fieldPosition="0">
        <references count="2">
          <reference field="4294967294" count="1" selected="0">
            <x v="0"/>
          </reference>
          <reference field="9" count="1" selected="0">
            <x v="14"/>
          </reference>
        </references>
      </pivotArea>
    </chartFormat>
    <chartFormat chart="4" format="26" series="1">
      <pivotArea type="data" outline="0" fieldPosition="0">
        <references count="2">
          <reference field="4294967294" count="1" selected="0">
            <x v="0"/>
          </reference>
          <reference field="9" count="1" selected="0">
            <x v="15"/>
          </reference>
        </references>
      </pivotArea>
    </chartFormat>
    <chartFormat chart="4" format="27" series="1">
      <pivotArea type="data" outline="0" fieldPosition="0">
        <references count="2">
          <reference field="4294967294" count="1" selected="0">
            <x v="0"/>
          </reference>
          <reference field="9" count="1" selected="0">
            <x v="16"/>
          </reference>
        </references>
      </pivotArea>
    </chartFormat>
    <chartFormat chart="4" format="28" series="1">
      <pivotArea type="data" outline="0" fieldPosition="0">
        <references count="2">
          <reference field="4294967294" count="1" selected="0">
            <x v="0"/>
          </reference>
          <reference field="9" count="1" selected="0">
            <x v="17"/>
          </reference>
        </references>
      </pivotArea>
    </chartFormat>
    <chartFormat chart="4" format="29" series="1">
      <pivotArea type="data" outline="0" fieldPosition="0">
        <references count="2">
          <reference field="4294967294" count="1" selected="0">
            <x v="0"/>
          </reference>
          <reference field="9" count="1" selected="0">
            <x v="18"/>
          </reference>
        </references>
      </pivotArea>
    </chartFormat>
    <chartFormat chart="4" format="30" series="1">
      <pivotArea type="data" outline="0" fieldPosition="0">
        <references count="2">
          <reference field="4294967294" count="1" selected="0">
            <x v="0"/>
          </reference>
          <reference field="9" count="1" selected="0">
            <x v="19"/>
          </reference>
        </references>
      </pivotArea>
    </chartFormat>
    <chartFormat chart="4" format="31" series="1">
      <pivotArea type="data" outline="0" fieldPosition="0">
        <references count="2">
          <reference field="4294967294" count="1" selected="0">
            <x v="0"/>
          </reference>
          <reference field="9" count="1" selected="0">
            <x v="20"/>
          </reference>
        </references>
      </pivotArea>
    </chartFormat>
    <chartFormat chart="4" format="32" series="1">
      <pivotArea type="data" outline="0" fieldPosition="0">
        <references count="2">
          <reference field="4294967294" count="1" selected="0">
            <x v="0"/>
          </reference>
          <reference field="9" count="1" selected="0">
            <x v="21"/>
          </reference>
        </references>
      </pivotArea>
    </chartFormat>
    <chartFormat chart="4" format="33" series="1">
      <pivotArea type="data" outline="0" fieldPosition="0">
        <references count="2">
          <reference field="4294967294" count="1" selected="0">
            <x v="0"/>
          </reference>
          <reference field="9" count="1" selected="0">
            <x v="22"/>
          </reference>
        </references>
      </pivotArea>
    </chartFormat>
    <chartFormat chart="4" format="34" series="1">
      <pivotArea type="data" outline="0" fieldPosition="0">
        <references count="2">
          <reference field="4294967294" count="1" selected="0">
            <x v="0"/>
          </reference>
          <reference field="9" count="1" selected="0">
            <x v="23"/>
          </reference>
        </references>
      </pivotArea>
    </chartFormat>
    <chartFormat chart="4" format="35" series="1">
      <pivotArea type="data" outline="0" fieldPosition="0">
        <references count="2">
          <reference field="4294967294" count="1" selected="0">
            <x v="0"/>
          </reference>
          <reference field="9" count="1" selected="0">
            <x v="24"/>
          </reference>
        </references>
      </pivotArea>
    </chartFormat>
    <chartFormat chart="4" format="36" series="1">
      <pivotArea type="data" outline="0" fieldPosition="0">
        <references count="2">
          <reference field="4294967294" count="1" selected="0">
            <x v="0"/>
          </reference>
          <reference field="9" count="1" selected="0">
            <x v="25"/>
          </reference>
        </references>
      </pivotArea>
    </chartFormat>
    <chartFormat chart="4" format="37" series="1">
      <pivotArea type="data" outline="0" fieldPosition="0">
        <references count="2">
          <reference field="4294967294" count="1" selected="0">
            <x v="0"/>
          </reference>
          <reference field="9" count="1" selected="0">
            <x v="26"/>
          </reference>
        </references>
      </pivotArea>
    </chartFormat>
    <chartFormat chart="4" format="38" series="1">
      <pivotArea type="data" outline="0" fieldPosition="0">
        <references count="2">
          <reference field="4294967294" count="1" selected="0">
            <x v="0"/>
          </reference>
          <reference field="9" count="1" selected="0">
            <x v="27"/>
          </reference>
        </references>
      </pivotArea>
    </chartFormat>
    <chartFormat chart="4" format="39" series="1">
      <pivotArea type="data" outline="0" fieldPosition="0">
        <references count="2">
          <reference field="4294967294" count="1" selected="0">
            <x v="0"/>
          </reference>
          <reference field="9" count="1" selected="0">
            <x v="28"/>
          </reference>
        </references>
      </pivotArea>
    </chartFormat>
    <chartFormat chart="4" format="40" series="1">
      <pivotArea type="data" outline="0" fieldPosition="0">
        <references count="2">
          <reference field="4294967294" count="1" selected="0">
            <x v="0"/>
          </reference>
          <reference field="9" count="1" selected="0">
            <x v="29"/>
          </reference>
        </references>
      </pivotArea>
    </chartFormat>
    <chartFormat chart="4" format="41" series="1">
      <pivotArea type="data" outline="0" fieldPosition="0">
        <references count="2">
          <reference field="4294967294" count="1" selected="0">
            <x v="0"/>
          </reference>
          <reference field="9" count="1" selected="0">
            <x v="30"/>
          </reference>
        </references>
      </pivotArea>
    </chartFormat>
    <chartFormat chart="4" format="42" series="1">
      <pivotArea type="data" outline="0" fieldPosition="0">
        <references count="2">
          <reference field="4294967294" count="1" selected="0">
            <x v="0"/>
          </reference>
          <reference field="9" count="1" selected="0">
            <x v="31"/>
          </reference>
        </references>
      </pivotArea>
    </chartFormat>
    <chartFormat chart="4" format="43" series="1">
      <pivotArea type="data" outline="0" fieldPosition="0">
        <references count="2">
          <reference field="4294967294" count="1" selected="0">
            <x v="0"/>
          </reference>
          <reference field="9" count="1" selected="0">
            <x v="32"/>
          </reference>
        </references>
      </pivotArea>
    </chartFormat>
    <chartFormat chart="4" format="44" series="1">
      <pivotArea type="data" outline="0" fieldPosition="0">
        <references count="2">
          <reference field="4294967294" count="1" selected="0">
            <x v="0"/>
          </reference>
          <reference field="9" count="1" selected="0">
            <x v="33"/>
          </reference>
        </references>
      </pivotArea>
    </chartFormat>
    <chartFormat chart="4" format="45" series="1">
      <pivotArea type="data" outline="0" fieldPosition="0">
        <references count="2">
          <reference field="4294967294" count="1" selected="0">
            <x v="0"/>
          </reference>
          <reference field="9" count="1" selected="0">
            <x v="34"/>
          </reference>
        </references>
      </pivotArea>
    </chartFormat>
    <chartFormat chart="4" format="46" series="1">
      <pivotArea type="data" outline="0" fieldPosition="0">
        <references count="2">
          <reference field="4294967294" count="1" selected="0">
            <x v="0"/>
          </reference>
          <reference field="9" count="1" selected="0">
            <x v="35"/>
          </reference>
        </references>
      </pivotArea>
    </chartFormat>
    <chartFormat chart="4" format="47" series="1">
      <pivotArea type="data" outline="0" fieldPosition="0">
        <references count="2">
          <reference field="4294967294" count="1" selected="0">
            <x v="0"/>
          </reference>
          <reference field="9" count="1" selected="0">
            <x v="36"/>
          </reference>
        </references>
      </pivotArea>
    </chartFormat>
    <chartFormat chart="4" format="48" series="1">
      <pivotArea type="data" outline="0" fieldPosition="0">
        <references count="2">
          <reference field="4294967294" count="1" selected="0">
            <x v="0"/>
          </reference>
          <reference field="9" count="1" selected="0">
            <x v="37"/>
          </reference>
        </references>
      </pivotArea>
    </chartFormat>
    <chartFormat chart="4" format="49" series="1">
      <pivotArea type="data" outline="0" fieldPosition="0">
        <references count="2">
          <reference field="4294967294" count="1" selected="0">
            <x v="0"/>
          </reference>
          <reference field="9" count="1" selected="0">
            <x v="38"/>
          </reference>
        </references>
      </pivotArea>
    </chartFormat>
    <chartFormat chart="4" format="50" series="1">
      <pivotArea type="data" outline="0" fieldPosition="0">
        <references count="2">
          <reference field="4294967294" count="1" selected="0">
            <x v="0"/>
          </reference>
          <reference field="9" count="1" selected="0">
            <x v="39"/>
          </reference>
        </references>
      </pivotArea>
    </chartFormat>
    <chartFormat chart="4" format="51" series="1">
      <pivotArea type="data" outline="0" fieldPosition="0">
        <references count="2">
          <reference field="4294967294" count="1" selected="0">
            <x v="0"/>
          </reference>
          <reference field="9" count="1" selected="0">
            <x v="40"/>
          </reference>
        </references>
      </pivotArea>
    </chartFormat>
    <chartFormat chart="4" format="52" series="1">
      <pivotArea type="data" outline="0" fieldPosition="0">
        <references count="2">
          <reference field="4294967294" count="1" selected="0">
            <x v="0"/>
          </reference>
          <reference field="9" count="1" selected="0">
            <x v="41"/>
          </reference>
        </references>
      </pivotArea>
    </chartFormat>
    <chartFormat chart="4" format="53" series="1">
      <pivotArea type="data" outline="0" fieldPosition="0">
        <references count="2">
          <reference field="4294967294" count="1" selected="0">
            <x v="0"/>
          </reference>
          <reference field="9" count="1" selected="0">
            <x v="42"/>
          </reference>
        </references>
      </pivotArea>
    </chartFormat>
    <chartFormat chart="4" format="54" series="1">
      <pivotArea type="data" outline="0" fieldPosition="0">
        <references count="2">
          <reference field="4294967294" count="1" selected="0">
            <x v="0"/>
          </reference>
          <reference field="9" count="1" selected="0">
            <x v="43"/>
          </reference>
        </references>
      </pivotArea>
    </chartFormat>
    <chartFormat chart="4" format="55" series="1">
      <pivotArea type="data" outline="0" fieldPosition="0">
        <references count="2">
          <reference field="4294967294" count="1" selected="0">
            <x v="0"/>
          </reference>
          <reference field="9" count="1" selected="0">
            <x v="44"/>
          </reference>
        </references>
      </pivotArea>
    </chartFormat>
    <chartFormat chart="4" format="56" series="1">
      <pivotArea type="data" outline="0" fieldPosition="0">
        <references count="2">
          <reference field="4294967294" count="1" selected="0">
            <x v="0"/>
          </reference>
          <reference field="9" count="1" selected="0">
            <x v="45"/>
          </reference>
        </references>
      </pivotArea>
    </chartFormat>
    <chartFormat chart="4" format="57" series="1">
      <pivotArea type="data" outline="0" fieldPosition="0">
        <references count="2">
          <reference field="4294967294" count="1" selected="0">
            <x v="0"/>
          </reference>
          <reference field="9" count="1" selected="0">
            <x v="46"/>
          </reference>
        </references>
      </pivotArea>
    </chartFormat>
    <chartFormat chart="4" format="58" series="1">
      <pivotArea type="data" outline="0" fieldPosition="0">
        <references count="2">
          <reference field="4294967294" count="1" selected="0">
            <x v="0"/>
          </reference>
          <reference field="9" count="1" selected="0">
            <x v="47"/>
          </reference>
        </references>
      </pivotArea>
    </chartFormat>
    <chartFormat chart="4" format="59" series="1">
      <pivotArea type="data" outline="0" fieldPosition="0">
        <references count="2">
          <reference field="4294967294" count="1" selected="0">
            <x v="0"/>
          </reference>
          <reference field="9" count="1" selected="0">
            <x v="48"/>
          </reference>
        </references>
      </pivotArea>
    </chartFormat>
    <chartFormat chart="13" format="81" series="1">
      <pivotArea type="data" outline="0" fieldPosition="0">
        <references count="2">
          <reference field="4294967294" count="1" selected="0">
            <x v="0"/>
          </reference>
          <reference field="9" count="1" selected="0">
            <x v="36"/>
          </reference>
        </references>
      </pivotArea>
    </chartFormat>
    <chartFormat chart="13" format="82" series="1">
      <pivotArea type="data" outline="0" fieldPosition="0">
        <references count="2">
          <reference field="4294967294" count="1" selected="0">
            <x v="0"/>
          </reference>
          <reference field="9" count="1" selected="0">
            <x v="43"/>
          </reference>
        </references>
      </pivotArea>
    </chartFormat>
    <chartFormat chart="13" format="83" series="1">
      <pivotArea type="data" outline="0" fieldPosition="0">
        <references count="2">
          <reference field="4294967294" count="1" selected="0">
            <x v="0"/>
          </reference>
          <reference field="9" count="1" selected="0">
            <x v="2"/>
          </reference>
        </references>
      </pivotArea>
    </chartFormat>
    <chartFormat chart="13" format="84" series="1">
      <pivotArea type="data" outline="0" fieldPosition="0">
        <references count="2">
          <reference field="4294967294" count="1" selected="0">
            <x v="0"/>
          </reference>
          <reference field="9" count="1" selected="0">
            <x v="3"/>
          </reference>
        </references>
      </pivotArea>
    </chartFormat>
    <chartFormat chart="13" format="85" series="1">
      <pivotArea type="data" outline="0" fieldPosition="0">
        <references count="2">
          <reference field="4294967294" count="1" selected="0">
            <x v="0"/>
          </reference>
          <reference field="9" count="1" selected="0">
            <x v="0"/>
          </reference>
        </references>
      </pivotArea>
    </chartFormat>
    <chartFormat chart="13" format="86" series="1">
      <pivotArea type="data" outline="0" fieldPosition="0">
        <references count="2">
          <reference field="4294967294" count="1" selected="0">
            <x v="0"/>
          </reference>
          <reference field="9" count="1" selected="0">
            <x v="1"/>
          </reference>
        </references>
      </pivotArea>
    </chartFormat>
    <chartFormat chart="13" format="87" series="1">
      <pivotArea type="data" outline="0" fieldPosition="0">
        <references count="2">
          <reference field="4294967294" count="1" selected="0">
            <x v="0"/>
          </reference>
          <reference field="9" count="1" selected="0">
            <x v="40"/>
          </reference>
        </references>
      </pivotArea>
    </chartFormat>
    <chartFormat chart="13" format="88" series="1">
      <pivotArea type="data" outline="0" fieldPosition="0">
        <references count="2">
          <reference field="4294967294" count="1" selected="0">
            <x v="0"/>
          </reference>
          <reference field="9" count="1" selected="0">
            <x v="41"/>
          </reference>
        </references>
      </pivotArea>
    </chartFormat>
    <chartFormat chart="13" format="89" series="1">
      <pivotArea type="data" outline="0" fieldPosition="0">
        <references count="2">
          <reference field="4294967294" count="1" selected="0">
            <x v="0"/>
          </reference>
          <reference field="9" count="1" selected="0">
            <x v="42"/>
          </reference>
        </references>
      </pivotArea>
    </chartFormat>
    <chartFormat chart="13" format="90" series="1">
      <pivotArea type="data" outline="0" fieldPosition="0">
        <references count="2">
          <reference field="4294967294" count="1" selected="0">
            <x v="0"/>
          </reference>
          <reference field="9" count="1" selected="0">
            <x v="44"/>
          </reference>
        </references>
      </pivotArea>
    </chartFormat>
    <chartFormat chart="13" format="91" series="1">
      <pivotArea type="data" outline="0" fieldPosition="0">
        <references count="2">
          <reference field="4294967294" count="1" selected="0">
            <x v="0"/>
          </reference>
          <reference field="9" count="1" selected="0">
            <x v="37"/>
          </reference>
        </references>
      </pivotArea>
    </chartFormat>
    <chartFormat chart="13" format="92" series="1">
      <pivotArea type="data" outline="0" fieldPosition="0">
        <references count="2">
          <reference field="4294967294" count="1" selected="0">
            <x v="0"/>
          </reference>
          <reference field="9" count="1" selected="0">
            <x v="46"/>
          </reference>
        </references>
      </pivotArea>
    </chartFormat>
    <chartFormat chart="13" format="93" series="1">
      <pivotArea type="data" outline="0" fieldPosition="0">
        <references count="2">
          <reference field="4294967294" count="1" selected="0">
            <x v="0"/>
          </reference>
          <reference field="9" count="1" selected="0">
            <x v="48"/>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1">
  <location ref="G3:H32" firstHeaderRow="1" firstDataRow="1" firstDataCol="1"/>
  <pivotFields count="6">
    <pivotField axis="axisRow" showAll="0" sortType="descending">
      <items count="29">
        <item x="0"/>
        <item x="1"/>
        <item x="2"/>
        <item x="3"/>
        <item x="4"/>
        <item x="5"/>
        <item x="6"/>
        <item x="7"/>
        <item x="8"/>
        <item x="9"/>
        <item x="10"/>
        <item x="11"/>
        <item x="12"/>
        <item x="13"/>
        <item x="14"/>
        <item x="15"/>
        <item x="16"/>
        <item x="17"/>
        <item x="18"/>
        <item x="19"/>
        <item x="20"/>
        <item x="21"/>
        <item x="22"/>
        <item x="23"/>
        <item x="24"/>
        <item x="25"/>
        <item x="26"/>
        <item x="2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numFmtId="10" showAll="0"/>
  </pivotFields>
  <rowFields count="1">
    <field x="0"/>
  </rowFields>
  <rowItems count="29">
    <i>
      <x v="3"/>
    </i>
    <i>
      <x v="22"/>
    </i>
    <i>
      <x v="2"/>
    </i>
    <i>
      <x v="11"/>
    </i>
    <i>
      <x v="19"/>
    </i>
    <i>
      <x/>
    </i>
    <i>
      <x v="26"/>
    </i>
    <i>
      <x v="15"/>
    </i>
    <i>
      <x v="8"/>
    </i>
    <i>
      <x v="17"/>
    </i>
    <i>
      <x v="23"/>
    </i>
    <i>
      <x v="12"/>
    </i>
    <i>
      <x v="20"/>
    </i>
    <i>
      <x v="16"/>
    </i>
    <i>
      <x v="21"/>
    </i>
    <i>
      <x v="4"/>
    </i>
    <i>
      <x v="1"/>
    </i>
    <i>
      <x v="13"/>
    </i>
    <i>
      <x v="9"/>
    </i>
    <i>
      <x v="24"/>
    </i>
    <i>
      <x v="27"/>
    </i>
    <i>
      <x v="6"/>
    </i>
    <i>
      <x v="10"/>
    </i>
    <i>
      <x v="5"/>
    </i>
    <i>
      <x v="14"/>
    </i>
    <i>
      <x v="18"/>
    </i>
    <i>
      <x v="7"/>
    </i>
    <i>
      <x v="25"/>
    </i>
    <i t="grand">
      <x/>
    </i>
  </rowItems>
  <colItems count="1">
    <i/>
  </colItems>
  <dataFields count="1">
    <dataField name=" Winning Percentage" fld="5" baseField="0" baseItem="3" numFmtId="9"/>
  </dataFields>
  <chartFormats count="27">
    <chartFormat chart="2" format="2" series="1">
      <pivotArea type="data" outline="0" fieldPosition="0">
        <references count="1">
          <reference field="4294967294" count="1" selected="0">
            <x v="0"/>
          </reference>
        </references>
      </pivotArea>
    </chartFormat>
    <chartFormat chart="29" format="61" series="1">
      <pivotArea type="data" outline="0" fieldPosition="0">
        <references count="1">
          <reference field="4294967294" count="1" selected="0">
            <x v="0"/>
          </reference>
        </references>
      </pivotArea>
    </chartFormat>
    <chartFormat chart="29" format="62">
      <pivotArea type="data" outline="0" fieldPosition="0">
        <references count="2">
          <reference field="4294967294" count="1" selected="0">
            <x v="0"/>
          </reference>
          <reference field="0" count="1" selected="0">
            <x v="3"/>
          </reference>
        </references>
      </pivotArea>
    </chartFormat>
    <chartFormat chart="29" format="63">
      <pivotArea type="data" outline="0" fieldPosition="0">
        <references count="2">
          <reference field="4294967294" count="1" selected="0">
            <x v="0"/>
          </reference>
          <reference field="0" count="1" selected="0">
            <x v="2"/>
          </reference>
        </references>
      </pivotArea>
    </chartFormat>
    <chartFormat chart="29" format="64">
      <pivotArea type="data" outline="0" fieldPosition="0">
        <references count="2">
          <reference field="4294967294" count="1" selected="0">
            <x v="0"/>
          </reference>
          <reference field="0" count="1" selected="0">
            <x v="11"/>
          </reference>
        </references>
      </pivotArea>
    </chartFormat>
    <chartFormat chart="29" format="65">
      <pivotArea type="data" outline="0" fieldPosition="0">
        <references count="2">
          <reference field="4294967294" count="1" selected="0">
            <x v="0"/>
          </reference>
          <reference field="0" count="1" selected="0">
            <x v="19"/>
          </reference>
        </references>
      </pivotArea>
    </chartFormat>
    <chartFormat chart="29" format="66">
      <pivotArea type="data" outline="0" fieldPosition="0">
        <references count="2">
          <reference field="4294967294" count="1" selected="0">
            <x v="0"/>
          </reference>
          <reference field="0" count="1" selected="0">
            <x v="0"/>
          </reference>
        </references>
      </pivotArea>
    </chartFormat>
    <chartFormat chart="29" format="67">
      <pivotArea type="data" outline="0" fieldPosition="0">
        <references count="2">
          <reference field="4294967294" count="1" selected="0">
            <x v="0"/>
          </reference>
          <reference field="0" count="1" selected="0">
            <x v="26"/>
          </reference>
        </references>
      </pivotArea>
    </chartFormat>
    <chartFormat chart="29" format="68">
      <pivotArea type="data" outline="0" fieldPosition="0">
        <references count="2">
          <reference field="4294967294" count="1" selected="0">
            <x v="0"/>
          </reference>
          <reference field="0" count="1" selected="0">
            <x v="15"/>
          </reference>
        </references>
      </pivotArea>
    </chartFormat>
    <chartFormat chart="29" format="69">
      <pivotArea type="data" outline="0" fieldPosition="0">
        <references count="2">
          <reference field="4294967294" count="1" selected="0">
            <x v="0"/>
          </reference>
          <reference field="0" count="1" selected="0">
            <x v="8"/>
          </reference>
        </references>
      </pivotArea>
    </chartFormat>
    <chartFormat chart="29" format="70">
      <pivotArea type="data" outline="0" fieldPosition="0">
        <references count="2">
          <reference field="4294967294" count="1" selected="0">
            <x v="0"/>
          </reference>
          <reference field="0" count="1" selected="0">
            <x v="17"/>
          </reference>
        </references>
      </pivotArea>
    </chartFormat>
    <chartFormat chart="29" format="71">
      <pivotArea type="data" outline="0" fieldPosition="0">
        <references count="2">
          <reference field="4294967294" count="1" selected="0">
            <x v="0"/>
          </reference>
          <reference field="0" count="1" selected="0">
            <x v="23"/>
          </reference>
        </references>
      </pivotArea>
    </chartFormat>
    <chartFormat chart="29" format="72">
      <pivotArea type="data" outline="0" fieldPosition="0">
        <references count="2">
          <reference field="4294967294" count="1" selected="0">
            <x v="0"/>
          </reference>
          <reference field="0" count="1" selected="0">
            <x v="12"/>
          </reference>
        </references>
      </pivotArea>
    </chartFormat>
    <chartFormat chart="29" format="73">
      <pivotArea type="data" outline="0" fieldPosition="0">
        <references count="2">
          <reference field="4294967294" count="1" selected="0">
            <x v="0"/>
          </reference>
          <reference field="0" count="1" selected="0">
            <x v="20"/>
          </reference>
        </references>
      </pivotArea>
    </chartFormat>
    <chartFormat chart="29" format="74">
      <pivotArea type="data" outline="0" fieldPosition="0">
        <references count="2">
          <reference field="4294967294" count="1" selected="0">
            <x v="0"/>
          </reference>
          <reference field="0" count="1" selected="0">
            <x v="16"/>
          </reference>
        </references>
      </pivotArea>
    </chartFormat>
    <chartFormat chart="29" format="75">
      <pivotArea type="data" outline="0" fieldPosition="0">
        <references count="2">
          <reference field="4294967294" count="1" selected="0">
            <x v="0"/>
          </reference>
          <reference field="0" count="1" selected="0">
            <x v="21"/>
          </reference>
        </references>
      </pivotArea>
    </chartFormat>
    <chartFormat chart="29" format="76">
      <pivotArea type="data" outline="0" fieldPosition="0">
        <references count="2">
          <reference field="4294967294" count="1" selected="0">
            <x v="0"/>
          </reference>
          <reference field="0" count="1" selected="0">
            <x v="4"/>
          </reference>
        </references>
      </pivotArea>
    </chartFormat>
    <chartFormat chart="29" format="77">
      <pivotArea type="data" outline="0" fieldPosition="0">
        <references count="2">
          <reference field="4294967294" count="1" selected="0">
            <x v="0"/>
          </reference>
          <reference field="0" count="1" selected="0">
            <x v="1"/>
          </reference>
        </references>
      </pivotArea>
    </chartFormat>
    <chartFormat chart="29" format="78">
      <pivotArea type="data" outline="0" fieldPosition="0">
        <references count="2">
          <reference field="4294967294" count="1" selected="0">
            <x v="0"/>
          </reference>
          <reference field="0" count="1" selected="0">
            <x v="13"/>
          </reference>
        </references>
      </pivotArea>
    </chartFormat>
    <chartFormat chart="29" format="79">
      <pivotArea type="data" outline="0" fieldPosition="0">
        <references count="2">
          <reference field="4294967294" count="1" selected="0">
            <x v="0"/>
          </reference>
          <reference field="0" count="1" selected="0">
            <x v="9"/>
          </reference>
        </references>
      </pivotArea>
    </chartFormat>
    <chartFormat chart="29" format="80">
      <pivotArea type="data" outline="0" fieldPosition="0">
        <references count="2">
          <reference field="4294967294" count="1" selected="0">
            <x v="0"/>
          </reference>
          <reference field="0" count="1" selected="0">
            <x v="24"/>
          </reference>
        </references>
      </pivotArea>
    </chartFormat>
    <chartFormat chart="29" format="81">
      <pivotArea type="data" outline="0" fieldPosition="0">
        <references count="2">
          <reference field="4294967294" count="1" selected="0">
            <x v="0"/>
          </reference>
          <reference field="0" count="1" selected="0">
            <x v="27"/>
          </reference>
        </references>
      </pivotArea>
    </chartFormat>
    <chartFormat chart="29" format="82">
      <pivotArea type="data" outline="0" fieldPosition="0">
        <references count="2">
          <reference field="4294967294" count="1" selected="0">
            <x v="0"/>
          </reference>
          <reference field="0" count="1" selected="0">
            <x v="6"/>
          </reference>
        </references>
      </pivotArea>
    </chartFormat>
    <chartFormat chart="29" format="83">
      <pivotArea type="data" outline="0" fieldPosition="0">
        <references count="2">
          <reference field="4294967294" count="1" selected="0">
            <x v="0"/>
          </reference>
          <reference field="0" count="1" selected="0">
            <x v="10"/>
          </reference>
        </references>
      </pivotArea>
    </chartFormat>
    <chartFormat chart="29" format="84">
      <pivotArea type="data" outline="0" fieldPosition="0">
        <references count="2">
          <reference field="4294967294" count="1" selected="0">
            <x v="0"/>
          </reference>
          <reference field="0" count="1" selected="0">
            <x v="5"/>
          </reference>
        </references>
      </pivotArea>
    </chartFormat>
    <chartFormat chart="29" format="85">
      <pivotArea type="data" outline="0" fieldPosition="0">
        <references count="2">
          <reference field="4294967294" count="1" selected="0">
            <x v="0"/>
          </reference>
          <reference field="0" count="1" selected="0">
            <x v="14"/>
          </reference>
        </references>
      </pivotArea>
    </chartFormat>
    <chartFormat chart="29" format="86">
      <pivotArea type="data" outline="0" fieldPosition="0">
        <references count="2">
          <reference field="4294967294" count="1" selected="0">
            <x v="0"/>
          </reference>
          <reference field="0" count="1" selected="0">
            <x v="2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00000000-0013-0000-FFFF-FFFF02000000}" sourceName="Team">
  <pivotTables>
    <pivotTable tabId="6" name="PivotTable5"/>
    <pivotTable tabId="6" name="PivotTable6"/>
  </pivotTables>
  <data>
    <tabular pivotCacheId="96913488">
      <items count="28">
        <i x="0" s="1"/>
        <i x="1" s="1"/>
        <i x="2" s="1"/>
        <i x="3" s="1"/>
        <i x="4" s="1"/>
        <i x="5" s="1"/>
        <i x="6" s="1"/>
        <i x="7" s="1"/>
        <i x="8" s="1"/>
        <i x="9" s="1"/>
        <i x="10" s="1"/>
        <i x="11" s="1"/>
        <i x="12" s="1"/>
        <i x="13" s="1"/>
        <i x="14" s="1"/>
        <i x="15" s="1"/>
        <i x="16" s="1"/>
        <i x="17" s="1"/>
        <i x="18" s="1"/>
        <i x="19" s="1"/>
        <i x="20" s="1"/>
        <i x="21" s="1"/>
        <i x="22" s="1"/>
        <i x="23" s="1"/>
        <i x="24" s="1"/>
        <i x="25" s="1"/>
        <i x="26" s="1"/>
        <i x="2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00000000-0013-0000-FFFF-FFFF03000000}" sourceName="Winner">
  <pivotTables>
    <pivotTable tabId="6" name="PivotTable13"/>
  </pivotTables>
  <data>
    <tabular pivotCacheId="1733785771">
      <items count="25">
        <i x="14" s="1"/>
        <i x="8" s="1"/>
        <i x="11" s="1"/>
        <i x="22" s="1"/>
        <i x="13" s="1"/>
        <i x="7" s="1"/>
        <i x="3" s="1"/>
        <i x="6" s="1"/>
        <i x="10" s="1"/>
        <i x="1" s="1"/>
        <i x="4" s="1"/>
        <i x="5" s="1"/>
        <i x="15" s="1"/>
        <i x="2" s="1"/>
        <i x="0" s="1"/>
        <i x="9" s="1"/>
        <i x="12" s="1"/>
        <i x="23" s="1" nd="1"/>
        <i x="21" s="1" nd="1"/>
        <i x="16" s="1" nd="1"/>
        <i x="20" s="1" nd="1"/>
        <i x="24" s="1" nd="1"/>
        <i x="18" s="1" nd="1"/>
        <i x="19" s="1" nd="1"/>
        <i x="1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1" xr10:uid="{7FA9508D-C6C1-420C-9555-16235C35AF74}" sourceName="team1">
  <pivotTables>
    <pivotTable tabId="6" name="Score Details"/>
  </pivotTables>
  <data>
    <tabular pivotCacheId="1733785771">
      <items count="27">
        <i x="15" s="1"/>
        <i x="25" s="1"/>
        <i x="22" s="1"/>
        <i x="4" s="1"/>
        <i x="12" s="1"/>
        <i x="16" s="1"/>
        <i x="13" s="1"/>
        <i x="24" s="1"/>
        <i x="8" s="1"/>
        <i x="17" s="1"/>
        <i x="21" s="1"/>
        <i x="3" s="1"/>
        <i x="7" s="1"/>
        <i x="11" s="1"/>
        <i x="26" s="1"/>
        <i x="19" s="1"/>
        <i x="1" s="1"/>
        <i x="9" s="1"/>
        <i x="6" s="1"/>
        <i x="23" s="1"/>
        <i x="14" s="1"/>
        <i x="5" s="1"/>
        <i x="0" s="1"/>
        <i x="18" s="1"/>
        <i x="20" s="1"/>
        <i x="1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 xr10:uid="{53356101-9B74-4667-B9EC-9A02FB92DAE7}" sourceName="team2">
  <pivotTables>
    <pivotTable tabId="6" name="Second "/>
  </pivotTables>
  <data>
    <tabular pivotCacheId="1733785771">
      <items count="28">
        <i x="14" s="1"/>
        <i x="24" s="1"/>
        <i x="23" s="1"/>
        <i x="9" s="1"/>
        <i x="11" s="1"/>
        <i x="13" s="1"/>
        <i x="1" s="1"/>
        <i x="26" s="1"/>
        <i x="6" s="1"/>
        <i x="18" s="1"/>
        <i x="22" s="1"/>
        <i x="4" s="1"/>
        <i x="16" s="1"/>
        <i x="8" s="1"/>
        <i x="17" s="1"/>
        <i x="21" s="1"/>
        <i x="20" s="1"/>
        <i x="3" s="1"/>
        <i x="27" s="1"/>
        <i x="10" s="1"/>
        <i x="19" s="1"/>
        <i x="12" s="1"/>
        <i x="2" s="1"/>
        <i x="5" s="1"/>
        <i x="15" s="1"/>
        <i x="25" s="1"/>
        <i x="7"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7" xr10:uid="{B990E013-8272-443E-A6DE-9D5FA0C2C11C}" cache="Slicer_Team1" caption="Team" startItem="8" columnCount="2" style="Slicer Style 2" rowHeight="241300"/>
  <slicer name="Winner 2" xr10:uid="{92A22670-D9F7-4352-BBAD-A29C8E746837}" cache="Slicer_Winner" caption="Winner" columnCount="2" style="Slicer Style 2" rowHeight="241300"/>
  <slicer name="team1 1" xr10:uid="{3F3165D2-4617-47CA-9625-57E4D9F84BB8}" cache="Slicer_team11" caption="1st innings" columnCount="2" style="Slicer Style 2" rowHeight="241300"/>
  <slicer name="team2 1" xr10:uid="{4804B2FA-552E-4821-9ECF-61D72D070512}" cache="Slicer_team2" caption="2nd innings" columnCount="2" style="Slicer Style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6" xr10:uid="{FED77B9D-E4CD-4A2C-A75F-60AD2668AF11}" cache="Slicer_Team1" caption="Team" style="SlicerStyleLight2" rowHeight="241300"/>
  <slicer name="Winner" xr10:uid="{B794A0AE-F210-4082-B899-5DD85DEE19B1}" cache="Slicer_Winner" caption="Winner" style="SlicerStyleLight2" rowHeight="241300"/>
  <slicer name="team1" xr10:uid="{DE8761D2-0F5D-4BBE-B10E-EFA9461D1881}" cache="Slicer_team11" caption="1st innings" startItem="19" style="SlicerStyleLight2" rowHeight="241300"/>
  <slicer name="team2" xr10:uid="{3ED4974F-FA95-4F7A-BFAF-0533ACCEB761}" cache="Slicer_team2" caption="team2"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7:B43" totalsRowShown="0">
  <autoFilter ref="A37:B43" xr:uid="{00000000-0009-0000-0100-000001000000}"/>
  <tableColumns count="2">
    <tableColumn id="1" xr3:uid="{00000000-0010-0000-0000-000001000000}" name="Speedometer"/>
    <tableColumn id="2" xr3:uid="{00000000-0010-0000-0000-000002000000}" name="Column2"/>
  </tableColumns>
  <tableStyleInfo name="TableStyleLight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3:I31" totalsRowShown="0" headerRowDxfId="6">
  <autoFilter ref="A3:I31" xr:uid="{00000000-0009-0000-0100-000002000000}"/>
  <tableColumns count="9">
    <tableColumn id="1" xr3:uid="{00000000-0010-0000-0100-000001000000}" name="Team" dataDxfId="5"/>
    <tableColumn id="2" xr3:uid="{00000000-0010-0000-0100-000002000000}" name="Bat First">
      <calculatedColumnFormula>SUMIF(matches!$A$2:$A$4038,Calculation!A4,matches!$C$2:$C$4038)</calculatedColumnFormula>
    </tableColumn>
    <tableColumn id="3" xr3:uid="{00000000-0010-0000-0100-000003000000}" name="Bat Second">
      <calculatedColumnFormula>SUMIF(matches!$B$2:$B$4038,Calculation!A4,matches!$C$2:$C$4038)</calculatedColumnFormula>
    </tableColumn>
    <tableColumn id="4" xr3:uid="{00000000-0010-0000-0100-000004000000}" name="Played Matches">
      <calculatedColumnFormula>SUM($B4,$C4)</calculatedColumnFormula>
    </tableColumn>
    <tableColumn id="5" xr3:uid="{00000000-0010-0000-0100-000005000000}" name="Winning Matches">
      <calculatedColumnFormula>SUMIF(matches!$K$2:$K$4038,Calculation!A4,matches!$L$2:$L$4038)</calculatedColumnFormula>
    </tableColumn>
    <tableColumn id="6" xr3:uid="{00000000-0010-0000-0100-000006000000}" name="Winning Percentage" dataDxfId="4">
      <calculatedColumnFormula>$E4/$D4</calculatedColumnFormula>
    </tableColumn>
    <tableColumn id="7" xr3:uid="{E2DF3530-9799-4D9C-BD34-49229EC60286}" name="50 Over in First Innings" dataDxfId="3">
      <calculatedColumnFormula>COUNTIFS(matches!$A$2:$A$4038,Calculation!A4,matches!$D$2:$D$4038,Calculation!$J$1)</calculatedColumnFormula>
    </tableColumn>
    <tableColumn id="10" xr3:uid="{A847508F-72B5-4659-B4C3-330B35E3E6F7}" name="50 Over in Second Innings" dataDxfId="2">
      <calculatedColumnFormula>COUNTIFS(matches!$B$2:$B$4038,Table2[[#This Row],[Team]],matches!$G$2:$G$4038,Calculation!$J$1)</calculatedColumnFormula>
    </tableColumn>
    <tableColumn id="11" xr3:uid="{1A5C8EEB-1879-4ACB-869A-CBBD7E801B45}" name="Total 50 Overs" dataDxfId="1">
      <calculatedColumnFormula>SUM(Table2[[#This Row],[50 Over in First Innings]:[50 Over in Second Innings]])</calculatedColumnFormula>
    </tableColumn>
  </tableColumns>
  <tableStyleInfo name="TableStyleMedium2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3:C35" totalsRowShown="0">
  <autoFilter ref="A33:C35" xr:uid="{00000000-0009-0000-0100-000003000000}"/>
  <tableColumns count="3">
    <tableColumn id="1" xr3:uid="{00000000-0010-0000-0200-000001000000}" name="Average"/>
    <tableColumn id="2" xr3:uid="{00000000-0010-0000-0200-000002000000}" name="Column1">
      <calculatedColumnFormula>AVERAGE(matches!I1:I4037)</calculatedColumnFormula>
    </tableColumn>
    <tableColumn id="3" xr3:uid="{1469CA44-41BA-48E8-91F0-D45149F3C89D}" name="Column2"/>
  </tableColumns>
  <tableStyleInfo name="TableStyleLight1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D37:E40" totalsRowShown="0">
  <autoFilter ref="D37:E40" xr:uid="{00000000-0009-0000-0100-000006000000}"/>
  <tableColumns count="2">
    <tableColumn id="1" xr3:uid="{00000000-0010-0000-0500-000001000000}" name="Pointer"/>
    <tableColumn id="2" xr3:uid="{00000000-0010-0000-0500-000002000000}" name="Column1"/>
  </tableColumns>
  <tableStyleInfo name="TableStyleLight1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1AA36EE-27D5-41B2-A672-C5AD4B6DE438}" name="Summary" displayName="Summary" ref="A55:B60" totalsRowShown="0">
  <autoFilter ref="A55:B60" xr:uid="{D8DADBA4-F512-40E4-A46D-56171E8424B5}"/>
  <tableColumns count="2">
    <tableColumn id="1" xr3:uid="{26F0356D-E980-4CED-BAF9-605657F4C355}" name="Summary"/>
    <tableColumn id="2" xr3:uid="{23DD1B92-199B-45BB-AC11-907924755CAD}" name="Result"/>
  </tableColumns>
  <tableStyleInfo name="TableStyleLight1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EB84F28-3D11-43B4-B54A-58C01C24B21C}" name="Table8" displayName="Table8" ref="A1:L4038" totalsRowShown="0" headerRowDxfId="0">
  <autoFilter ref="A1:L4038" xr:uid="{0D94B34C-C4E2-4C8B-829C-085AE7ACD302}"/>
  <tableColumns count="12">
    <tableColumn id="1" xr3:uid="{BB008E02-810D-4C56-A5BB-243DB009279E}" name="team1"/>
    <tableColumn id="2" xr3:uid="{D9D6B025-DC1C-4B89-AAB4-F0BF266193B7}" name="team2"/>
    <tableColumn id="3" xr3:uid="{989040EE-62CC-4457-B58E-AE6E374A2B57}" name="Temp"/>
    <tableColumn id="4" xr3:uid="{69D63157-0BD0-41D3-824F-1F0331786FE7}" name="innings1_overs"/>
    <tableColumn id="5" xr3:uid="{BC028EFF-BB66-447C-8634-E1C4ECC32DF7}" name="innings1_wickets"/>
    <tableColumn id="6" xr3:uid="{9F559211-856C-436A-A33E-2FE26BECDC4D}" name="innings1_runs"/>
    <tableColumn id="7" xr3:uid="{8351D67D-840B-44C2-ABD7-CAE7B1CBE894}" name="innings2_overs"/>
    <tableColumn id="8" xr3:uid="{01ED6F2D-C0A8-4B4B-A9C8-DFEF268ECEBD}" name="innings2_wickets"/>
    <tableColumn id="9" xr3:uid="{81172D83-ADFF-49B0-94B9-1EFAD61FBE1C}" name="innings2_runs"/>
    <tableColumn id="10" xr3:uid="{FDCFF48E-280D-47D8-91C0-C3BE55023C6F}" name="year"/>
    <tableColumn id="11" xr3:uid="{19320BBA-88F5-4A94-84C7-577A6FF9C004}" name="Winner">
      <calculatedColumnFormula>IF($F2-$I2&gt;0,$A2,$B2)</calculatedColumnFormula>
    </tableColumn>
    <tableColumn id="12" xr3:uid="{967D17C8-196C-4B38-9E76-8F3D7DABFFBA}" name="T2"/>
  </tableColumns>
  <tableStyleInfo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07/relationships/slicer" Target="../slicers/slicer1.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D8DCE-00BA-440A-A8AB-06FFDD028DCA}">
  <dimension ref="A1"/>
  <sheetViews>
    <sheetView workbookViewId="0"/>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38"/>
  <sheetViews>
    <sheetView workbookViewId="0"/>
  </sheetViews>
  <sheetFormatPr defaultRowHeight="14.4" x14ac:dyDescent="0.3"/>
  <cols>
    <col min="1" max="1" width="22.109375" customWidth="1"/>
    <col min="2" max="3" width="21" customWidth="1"/>
    <col min="4" max="4" width="19.5546875" customWidth="1"/>
    <col min="5" max="5" width="21.5546875" customWidth="1"/>
    <col min="6" max="6" width="18.6640625" customWidth="1"/>
    <col min="7" max="7" width="14.33203125" customWidth="1"/>
    <col min="8" max="8" width="19.109375" customWidth="1"/>
    <col min="9" max="9" width="15.109375" customWidth="1"/>
    <col min="11" max="11" width="14.6640625" customWidth="1"/>
  </cols>
  <sheetData>
    <row r="1" spans="1:13" x14ac:dyDescent="0.3">
      <c r="A1" s="12" t="s">
        <v>0</v>
      </c>
      <c r="B1" s="12" t="s">
        <v>1</v>
      </c>
      <c r="C1" t="s">
        <v>42</v>
      </c>
      <c r="D1" s="12" t="s">
        <v>2</v>
      </c>
      <c r="E1" s="12" t="s">
        <v>3</v>
      </c>
      <c r="F1" s="12" t="s">
        <v>4</v>
      </c>
      <c r="G1" s="12" t="s">
        <v>5</v>
      </c>
      <c r="H1" s="12" t="s">
        <v>6</v>
      </c>
      <c r="I1" s="12" t="s">
        <v>7</v>
      </c>
      <c r="J1" s="12" t="s">
        <v>8</v>
      </c>
      <c r="K1" s="13" t="s">
        <v>37</v>
      </c>
      <c r="L1" t="s">
        <v>44</v>
      </c>
      <c r="M1" s="14"/>
    </row>
    <row r="2" spans="1:13" x14ac:dyDescent="0.3">
      <c r="A2" t="s">
        <v>9</v>
      </c>
      <c r="B2" t="s">
        <v>10</v>
      </c>
      <c r="C2">
        <v>1</v>
      </c>
      <c r="D2">
        <v>50</v>
      </c>
      <c r="E2">
        <v>7</v>
      </c>
      <c r="F2">
        <v>272</v>
      </c>
      <c r="G2">
        <v>47.2</v>
      </c>
      <c r="H2">
        <v>10</v>
      </c>
      <c r="I2">
        <v>213</v>
      </c>
      <c r="J2">
        <v>2001</v>
      </c>
      <c r="K2" t="str">
        <f>IF($F2-$I2&gt;0,$A2,$B2)</f>
        <v>SRI LANKA</v>
      </c>
      <c r="L2">
        <v>1</v>
      </c>
    </row>
    <row r="3" spans="1:13" x14ac:dyDescent="0.3">
      <c r="A3" t="s">
        <v>11</v>
      </c>
      <c r="B3" t="s">
        <v>12</v>
      </c>
      <c r="C3">
        <v>1</v>
      </c>
      <c r="D3">
        <v>50</v>
      </c>
      <c r="E3">
        <v>7</v>
      </c>
      <c r="F3">
        <v>289</v>
      </c>
      <c r="G3">
        <v>43</v>
      </c>
      <c r="H3">
        <v>10</v>
      </c>
      <c r="I3">
        <v>172</v>
      </c>
      <c r="J3">
        <v>2007</v>
      </c>
      <c r="K3" t="str">
        <f t="shared" ref="K3:K66" si="0">IF($F3-$I3&gt;0,$A3,$B3)</f>
        <v>NETHERLANDS</v>
      </c>
      <c r="L3">
        <v>1</v>
      </c>
    </row>
    <row r="4" spans="1:13" x14ac:dyDescent="0.3">
      <c r="A4" t="s">
        <v>10</v>
      </c>
      <c r="B4" t="s">
        <v>13</v>
      </c>
      <c r="C4">
        <v>1</v>
      </c>
      <c r="D4">
        <v>50</v>
      </c>
      <c r="E4">
        <v>8</v>
      </c>
      <c r="F4">
        <v>174</v>
      </c>
      <c r="G4">
        <v>34.200000000000003</v>
      </c>
      <c r="H4">
        <v>1</v>
      </c>
      <c r="I4">
        <v>175</v>
      </c>
      <c r="J4">
        <v>2003</v>
      </c>
      <c r="K4" t="str">
        <f t="shared" si="0"/>
        <v>SOUTH AFRICA</v>
      </c>
      <c r="L4">
        <v>1</v>
      </c>
    </row>
    <row r="5" spans="1:13" x14ac:dyDescent="0.3">
      <c r="A5" t="s">
        <v>14</v>
      </c>
      <c r="B5" t="s">
        <v>15</v>
      </c>
      <c r="C5">
        <v>1</v>
      </c>
      <c r="D5">
        <v>49</v>
      </c>
      <c r="E5">
        <v>10</v>
      </c>
      <c r="F5">
        <v>276</v>
      </c>
      <c r="G5">
        <v>45.2</v>
      </c>
      <c r="H5">
        <v>10</v>
      </c>
      <c r="I5">
        <v>236</v>
      </c>
      <c r="J5">
        <v>2010</v>
      </c>
      <c r="K5" t="str">
        <f t="shared" si="0"/>
        <v>INDIA</v>
      </c>
      <c r="L5">
        <v>1</v>
      </c>
    </row>
    <row r="6" spans="1:13" x14ac:dyDescent="0.3">
      <c r="A6" t="s">
        <v>16</v>
      </c>
      <c r="B6" t="s">
        <v>15</v>
      </c>
      <c r="C6">
        <v>1</v>
      </c>
      <c r="D6">
        <v>48.4</v>
      </c>
      <c r="E6">
        <v>10</v>
      </c>
      <c r="F6">
        <v>181</v>
      </c>
      <c r="G6">
        <v>50</v>
      </c>
      <c r="H6">
        <v>8</v>
      </c>
      <c r="I6">
        <v>182</v>
      </c>
      <c r="J6">
        <v>2009</v>
      </c>
      <c r="K6" t="str">
        <f t="shared" si="0"/>
        <v>NEW ZEALAND</v>
      </c>
      <c r="L6">
        <v>1</v>
      </c>
    </row>
    <row r="7" spans="1:13" x14ac:dyDescent="0.3">
      <c r="A7" t="s">
        <v>16</v>
      </c>
      <c r="B7" t="s">
        <v>14</v>
      </c>
      <c r="C7">
        <v>1</v>
      </c>
      <c r="D7">
        <v>50</v>
      </c>
      <c r="E7">
        <v>5</v>
      </c>
      <c r="F7">
        <v>359</v>
      </c>
      <c r="G7">
        <v>43.3</v>
      </c>
      <c r="H7">
        <v>1</v>
      </c>
      <c r="I7">
        <v>362</v>
      </c>
      <c r="J7">
        <v>2013</v>
      </c>
      <c r="K7" t="str">
        <f t="shared" si="0"/>
        <v>INDIA</v>
      </c>
      <c r="L7">
        <v>1</v>
      </c>
    </row>
    <row r="8" spans="1:13" x14ac:dyDescent="0.3">
      <c r="A8" t="s">
        <v>13</v>
      </c>
      <c r="B8" t="s">
        <v>9</v>
      </c>
      <c r="C8">
        <v>1</v>
      </c>
      <c r="D8">
        <v>50</v>
      </c>
      <c r="E8">
        <v>7</v>
      </c>
      <c r="F8">
        <v>363</v>
      </c>
      <c r="G8">
        <v>45.2</v>
      </c>
      <c r="H8">
        <v>10</v>
      </c>
      <c r="I8">
        <v>285</v>
      </c>
      <c r="J8">
        <v>2018</v>
      </c>
      <c r="K8" t="str">
        <f t="shared" si="0"/>
        <v>SOUTH AFRICA</v>
      </c>
      <c r="L8">
        <v>1</v>
      </c>
    </row>
    <row r="9" spans="1:13" x14ac:dyDescent="0.3">
      <c r="A9" t="s">
        <v>13</v>
      </c>
      <c r="B9" t="s">
        <v>10</v>
      </c>
      <c r="C9">
        <v>1</v>
      </c>
      <c r="D9">
        <v>47.3</v>
      </c>
      <c r="E9">
        <v>10</v>
      </c>
      <c r="F9">
        <v>198</v>
      </c>
      <c r="G9">
        <v>24</v>
      </c>
      <c r="H9">
        <v>10</v>
      </c>
      <c r="I9">
        <v>78</v>
      </c>
      <c r="J9">
        <v>2018</v>
      </c>
      <c r="K9" t="str">
        <f t="shared" si="0"/>
        <v>SOUTH AFRICA</v>
      </c>
      <c r="L9">
        <v>1</v>
      </c>
    </row>
    <row r="10" spans="1:13" x14ac:dyDescent="0.3">
      <c r="A10" t="s">
        <v>17</v>
      </c>
      <c r="B10" t="s">
        <v>18</v>
      </c>
      <c r="C10">
        <v>1</v>
      </c>
      <c r="D10">
        <v>50</v>
      </c>
      <c r="E10">
        <v>8</v>
      </c>
      <c r="F10">
        <v>242</v>
      </c>
      <c r="G10">
        <v>50</v>
      </c>
      <c r="H10">
        <v>10</v>
      </c>
      <c r="I10">
        <v>240</v>
      </c>
      <c r="J10">
        <v>2001</v>
      </c>
      <c r="K10" t="str">
        <f t="shared" si="0"/>
        <v>PAKISTAN</v>
      </c>
      <c r="L10">
        <v>1</v>
      </c>
    </row>
    <row r="11" spans="1:13" x14ac:dyDescent="0.3">
      <c r="A11" t="s">
        <v>17</v>
      </c>
      <c r="B11" t="s">
        <v>19</v>
      </c>
      <c r="C11">
        <v>1</v>
      </c>
      <c r="D11">
        <v>50</v>
      </c>
      <c r="E11">
        <v>8</v>
      </c>
      <c r="F11">
        <v>199</v>
      </c>
      <c r="G11">
        <v>46.2</v>
      </c>
      <c r="H11">
        <v>10</v>
      </c>
      <c r="I11">
        <v>165</v>
      </c>
      <c r="J11">
        <v>1986</v>
      </c>
      <c r="K11" t="str">
        <f t="shared" si="0"/>
        <v>PAKISTAN</v>
      </c>
      <c r="L11">
        <v>1</v>
      </c>
    </row>
    <row r="12" spans="1:13" x14ac:dyDescent="0.3">
      <c r="A12" t="s">
        <v>20</v>
      </c>
      <c r="B12" t="s">
        <v>21</v>
      </c>
      <c r="C12">
        <v>1</v>
      </c>
      <c r="D12">
        <v>50</v>
      </c>
      <c r="E12">
        <v>9</v>
      </c>
      <c r="F12">
        <v>237</v>
      </c>
      <c r="G12">
        <v>35.1</v>
      </c>
      <c r="H12">
        <v>10</v>
      </c>
      <c r="I12">
        <v>120</v>
      </c>
      <c r="J12">
        <v>2012</v>
      </c>
      <c r="K12" t="str">
        <f t="shared" si="0"/>
        <v>IRELAND</v>
      </c>
      <c r="L12">
        <v>1</v>
      </c>
    </row>
    <row r="13" spans="1:13" x14ac:dyDescent="0.3">
      <c r="A13" t="s">
        <v>17</v>
      </c>
      <c r="B13" t="s">
        <v>19</v>
      </c>
      <c r="C13">
        <v>1</v>
      </c>
      <c r="D13">
        <v>49</v>
      </c>
      <c r="E13">
        <v>10</v>
      </c>
      <c r="F13">
        <v>140</v>
      </c>
      <c r="G13">
        <v>38.5</v>
      </c>
      <c r="H13">
        <v>10</v>
      </c>
      <c r="I13">
        <v>132</v>
      </c>
      <c r="J13">
        <v>1981</v>
      </c>
      <c r="K13" t="str">
        <f t="shared" si="0"/>
        <v>PAKISTAN</v>
      </c>
      <c r="L13">
        <v>1</v>
      </c>
    </row>
    <row r="14" spans="1:13" x14ac:dyDescent="0.3">
      <c r="A14" t="s">
        <v>18</v>
      </c>
      <c r="B14" t="s">
        <v>19</v>
      </c>
      <c r="C14">
        <v>1</v>
      </c>
      <c r="D14">
        <v>50</v>
      </c>
      <c r="E14">
        <v>8</v>
      </c>
      <c r="F14">
        <v>211</v>
      </c>
      <c r="G14">
        <v>47</v>
      </c>
      <c r="H14">
        <v>10</v>
      </c>
      <c r="I14">
        <v>196</v>
      </c>
      <c r="J14">
        <v>1979</v>
      </c>
      <c r="K14" t="str">
        <f t="shared" si="0"/>
        <v>ENGLAND</v>
      </c>
      <c r="L14">
        <v>1</v>
      </c>
    </row>
    <row r="15" spans="1:13" x14ac:dyDescent="0.3">
      <c r="A15" t="s">
        <v>15</v>
      </c>
      <c r="B15" t="s">
        <v>16</v>
      </c>
      <c r="C15">
        <v>1</v>
      </c>
      <c r="D15">
        <v>50</v>
      </c>
      <c r="E15">
        <v>5</v>
      </c>
      <c r="F15">
        <v>259</v>
      </c>
      <c r="G15">
        <v>47.5</v>
      </c>
      <c r="H15">
        <v>5</v>
      </c>
      <c r="I15">
        <v>261</v>
      </c>
      <c r="J15">
        <v>1998</v>
      </c>
      <c r="K15" t="str">
        <f t="shared" si="0"/>
        <v>AUSTRALIA</v>
      </c>
      <c r="L15">
        <v>1</v>
      </c>
    </row>
    <row r="16" spans="1:13" x14ac:dyDescent="0.3">
      <c r="A16" t="s">
        <v>17</v>
      </c>
      <c r="B16" t="s">
        <v>15</v>
      </c>
      <c r="C16">
        <v>1</v>
      </c>
      <c r="D16">
        <v>36.299999999999997</v>
      </c>
      <c r="E16">
        <v>10</v>
      </c>
      <c r="F16">
        <v>126</v>
      </c>
      <c r="G16">
        <v>22.5</v>
      </c>
      <c r="H16">
        <v>2</v>
      </c>
      <c r="I16">
        <v>127</v>
      </c>
      <c r="J16">
        <v>2004</v>
      </c>
      <c r="K16" t="str">
        <f t="shared" si="0"/>
        <v>NEW ZEALAND</v>
      </c>
      <c r="L16">
        <v>1</v>
      </c>
    </row>
    <row r="17" spans="1:12" x14ac:dyDescent="0.3">
      <c r="A17" t="s">
        <v>14</v>
      </c>
      <c r="B17" t="s">
        <v>13</v>
      </c>
      <c r="C17">
        <v>1</v>
      </c>
      <c r="D17">
        <v>50</v>
      </c>
      <c r="E17">
        <v>6</v>
      </c>
      <c r="F17">
        <v>267</v>
      </c>
      <c r="G17">
        <v>46</v>
      </c>
      <c r="H17">
        <v>10</v>
      </c>
      <c r="I17">
        <v>193</v>
      </c>
      <c r="J17">
        <v>1996</v>
      </c>
      <c r="K17" t="str">
        <f t="shared" si="0"/>
        <v>INDIA</v>
      </c>
      <c r="L17">
        <v>1</v>
      </c>
    </row>
    <row r="18" spans="1:12" x14ac:dyDescent="0.3">
      <c r="A18" t="s">
        <v>17</v>
      </c>
      <c r="B18" t="s">
        <v>9</v>
      </c>
      <c r="C18">
        <v>1</v>
      </c>
      <c r="D18">
        <v>38</v>
      </c>
      <c r="E18">
        <v>9</v>
      </c>
      <c r="F18">
        <v>183</v>
      </c>
      <c r="G18">
        <v>37.4</v>
      </c>
      <c r="H18">
        <v>6</v>
      </c>
      <c r="I18">
        <v>184</v>
      </c>
      <c r="J18">
        <v>1995</v>
      </c>
      <c r="K18" t="str">
        <f t="shared" si="0"/>
        <v>SRI LANKA</v>
      </c>
      <c r="L18">
        <v>1</v>
      </c>
    </row>
    <row r="19" spans="1:12" x14ac:dyDescent="0.3">
      <c r="A19" t="s">
        <v>19</v>
      </c>
      <c r="B19" t="s">
        <v>16</v>
      </c>
      <c r="C19">
        <v>1</v>
      </c>
      <c r="D19">
        <v>50</v>
      </c>
      <c r="E19">
        <v>9</v>
      </c>
      <c r="F19">
        <v>313</v>
      </c>
      <c r="G19">
        <v>36</v>
      </c>
      <c r="H19">
        <v>7</v>
      </c>
      <c r="I19">
        <v>181</v>
      </c>
      <c r="J19">
        <v>1978</v>
      </c>
      <c r="K19" t="str">
        <f t="shared" si="0"/>
        <v>WEST INDIES</v>
      </c>
      <c r="L19">
        <v>1</v>
      </c>
    </row>
    <row r="20" spans="1:12" x14ac:dyDescent="0.3">
      <c r="A20" t="s">
        <v>19</v>
      </c>
      <c r="B20" t="s">
        <v>14</v>
      </c>
      <c r="C20">
        <v>1</v>
      </c>
      <c r="D20">
        <v>50</v>
      </c>
      <c r="E20">
        <v>9</v>
      </c>
      <c r="F20">
        <v>192</v>
      </c>
      <c r="G20">
        <v>33.1</v>
      </c>
      <c r="H20">
        <v>4</v>
      </c>
      <c r="I20">
        <v>135</v>
      </c>
      <c r="J20">
        <v>1994</v>
      </c>
      <c r="K20" t="str">
        <f t="shared" si="0"/>
        <v>WEST INDIES</v>
      </c>
      <c r="L20">
        <v>1</v>
      </c>
    </row>
    <row r="21" spans="1:12" x14ac:dyDescent="0.3">
      <c r="A21" t="s">
        <v>16</v>
      </c>
      <c r="B21" t="s">
        <v>14</v>
      </c>
      <c r="C21">
        <v>1</v>
      </c>
      <c r="D21">
        <v>50</v>
      </c>
      <c r="E21">
        <v>5</v>
      </c>
      <c r="F21">
        <v>313</v>
      </c>
      <c r="G21">
        <v>48.2</v>
      </c>
      <c r="H21">
        <v>10</v>
      </c>
      <c r="I21">
        <v>281</v>
      </c>
      <c r="J21">
        <v>2019</v>
      </c>
      <c r="K21" t="str">
        <f t="shared" si="0"/>
        <v>AUSTRALIA</v>
      </c>
      <c r="L21">
        <v>1</v>
      </c>
    </row>
    <row r="22" spans="1:12" x14ac:dyDescent="0.3">
      <c r="A22" t="s">
        <v>9</v>
      </c>
      <c r="B22" t="s">
        <v>17</v>
      </c>
      <c r="C22">
        <v>1</v>
      </c>
      <c r="D22">
        <v>50</v>
      </c>
      <c r="E22">
        <v>5</v>
      </c>
      <c r="F22">
        <v>309</v>
      </c>
      <c r="G22">
        <v>22.5</v>
      </c>
      <c r="H22">
        <v>10</v>
      </c>
      <c r="I22">
        <v>75</v>
      </c>
      <c r="J22">
        <v>2009</v>
      </c>
      <c r="K22" t="str">
        <f t="shared" si="0"/>
        <v>SRI LANKA</v>
      </c>
      <c r="L22">
        <v>1</v>
      </c>
    </row>
    <row r="23" spans="1:12" x14ac:dyDescent="0.3">
      <c r="A23" t="s">
        <v>19</v>
      </c>
      <c r="B23" t="s">
        <v>16</v>
      </c>
      <c r="C23">
        <v>1</v>
      </c>
      <c r="D23">
        <v>23.5</v>
      </c>
      <c r="E23">
        <v>10</v>
      </c>
      <c r="F23">
        <v>70</v>
      </c>
      <c r="G23">
        <v>9.1999999999999993</v>
      </c>
      <c r="H23">
        <v>1</v>
      </c>
      <c r="I23">
        <v>71</v>
      </c>
      <c r="J23">
        <v>2013</v>
      </c>
      <c r="K23" t="str">
        <f t="shared" si="0"/>
        <v>AUSTRALIA</v>
      </c>
      <c r="L23">
        <v>1</v>
      </c>
    </row>
    <row r="24" spans="1:12" x14ac:dyDescent="0.3">
      <c r="A24" t="s">
        <v>17</v>
      </c>
      <c r="B24" t="s">
        <v>10</v>
      </c>
      <c r="C24">
        <v>1</v>
      </c>
      <c r="D24">
        <v>50</v>
      </c>
      <c r="E24">
        <v>3</v>
      </c>
      <c r="F24">
        <v>375</v>
      </c>
      <c r="G24">
        <v>50</v>
      </c>
      <c r="H24">
        <v>5</v>
      </c>
      <c r="I24">
        <v>334</v>
      </c>
      <c r="J24">
        <v>2015</v>
      </c>
      <c r="K24" t="str">
        <f t="shared" si="0"/>
        <v>PAKISTAN</v>
      </c>
      <c r="L24">
        <v>1</v>
      </c>
    </row>
    <row r="25" spans="1:12" x14ac:dyDescent="0.3">
      <c r="A25" t="s">
        <v>21</v>
      </c>
      <c r="B25" t="s">
        <v>22</v>
      </c>
      <c r="C25">
        <v>1</v>
      </c>
      <c r="D25">
        <v>50</v>
      </c>
      <c r="E25">
        <v>7</v>
      </c>
      <c r="F25">
        <v>217</v>
      </c>
      <c r="G25">
        <v>47.2</v>
      </c>
      <c r="H25">
        <v>10</v>
      </c>
      <c r="I25">
        <v>185</v>
      </c>
      <c r="J25">
        <v>2003</v>
      </c>
      <c r="K25" t="str">
        <f t="shared" si="0"/>
        <v>KENYA</v>
      </c>
      <c r="L25">
        <v>1</v>
      </c>
    </row>
    <row r="26" spans="1:12" x14ac:dyDescent="0.3">
      <c r="A26" t="s">
        <v>9</v>
      </c>
      <c r="B26" t="s">
        <v>16</v>
      </c>
      <c r="C26">
        <v>1</v>
      </c>
      <c r="D26">
        <v>50</v>
      </c>
      <c r="E26">
        <v>9</v>
      </c>
      <c r="F26">
        <v>211</v>
      </c>
      <c r="G26">
        <v>48.5</v>
      </c>
      <c r="H26">
        <v>6</v>
      </c>
      <c r="I26">
        <v>214</v>
      </c>
      <c r="J26">
        <v>2003</v>
      </c>
      <c r="K26" t="str">
        <f t="shared" si="0"/>
        <v>AUSTRALIA</v>
      </c>
      <c r="L26">
        <v>1</v>
      </c>
    </row>
    <row r="27" spans="1:12" x14ac:dyDescent="0.3">
      <c r="A27" t="s">
        <v>18</v>
      </c>
      <c r="B27" t="s">
        <v>13</v>
      </c>
      <c r="C27">
        <v>1</v>
      </c>
      <c r="D27">
        <v>50</v>
      </c>
      <c r="E27">
        <v>8</v>
      </c>
      <c r="F27">
        <v>267</v>
      </c>
      <c r="G27">
        <v>49.1</v>
      </c>
      <c r="H27">
        <v>7</v>
      </c>
      <c r="I27">
        <v>270</v>
      </c>
      <c r="J27">
        <v>2005</v>
      </c>
      <c r="K27" t="str">
        <f t="shared" si="0"/>
        <v>SOUTH AFRICA</v>
      </c>
      <c r="L27">
        <v>1</v>
      </c>
    </row>
    <row r="28" spans="1:12" x14ac:dyDescent="0.3">
      <c r="A28" t="s">
        <v>22</v>
      </c>
      <c r="B28" t="s">
        <v>23</v>
      </c>
      <c r="C28">
        <v>1</v>
      </c>
      <c r="D28">
        <v>50</v>
      </c>
      <c r="E28">
        <v>6</v>
      </c>
      <c r="F28">
        <v>278</v>
      </c>
      <c r="G28">
        <v>41.3</v>
      </c>
      <c r="H28">
        <v>10</v>
      </c>
      <c r="I28">
        <v>132</v>
      </c>
      <c r="J28">
        <v>2006</v>
      </c>
      <c r="K28" t="str">
        <f t="shared" si="0"/>
        <v>BANGLADESH</v>
      </c>
      <c r="L28">
        <v>1</v>
      </c>
    </row>
    <row r="29" spans="1:12" x14ac:dyDescent="0.3">
      <c r="A29" t="s">
        <v>16</v>
      </c>
      <c r="B29" t="s">
        <v>14</v>
      </c>
      <c r="C29">
        <v>1</v>
      </c>
      <c r="D29">
        <v>50</v>
      </c>
      <c r="E29">
        <v>4</v>
      </c>
      <c r="F29">
        <v>350</v>
      </c>
      <c r="G29">
        <v>49.4</v>
      </c>
      <c r="H29">
        <v>10</v>
      </c>
      <c r="I29">
        <v>347</v>
      </c>
      <c r="J29">
        <v>2009</v>
      </c>
      <c r="K29" t="str">
        <f t="shared" si="0"/>
        <v>AUSTRALIA</v>
      </c>
      <c r="L29">
        <v>1</v>
      </c>
    </row>
    <row r="30" spans="1:12" x14ac:dyDescent="0.3">
      <c r="A30" t="s">
        <v>17</v>
      </c>
      <c r="B30" t="s">
        <v>22</v>
      </c>
      <c r="C30">
        <v>1</v>
      </c>
      <c r="D30">
        <v>50</v>
      </c>
      <c r="E30">
        <v>7</v>
      </c>
      <c r="F30">
        <v>262</v>
      </c>
      <c r="G30">
        <v>50</v>
      </c>
      <c r="H30">
        <v>7</v>
      </c>
      <c r="I30">
        <v>186</v>
      </c>
      <c r="J30">
        <v>2011</v>
      </c>
      <c r="K30" t="str">
        <f t="shared" si="0"/>
        <v>PAKISTAN</v>
      </c>
      <c r="L30">
        <v>1</v>
      </c>
    </row>
    <row r="31" spans="1:12" x14ac:dyDescent="0.3">
      <c r="A31" t="s">
        <v>18</v>
      </c>
      <c r="B31" t="s">
        <v>22</v>
      </c>
      <c r="C31">
        <v>1</v>
      </c>
      <c r="D31">
        <v>50</v>
      </c>
      <c r="E31">
        <v>5</v>
      </c>
      <c r="F31">
        <v>284</v>
      </c>
      <c r="G31">
        <v>50</v>
      </c>
      <c r="H31">
        <v>9</v>
      </c>
      <c r="I31">
        <v>239</v>
      </c>
      <c r="J31">
        <v>2010</v>
      </c>
      <c r="K31" t="str">
        <f t="shared" si="0"/>
        <v>ENGLAND</v>
      </c>
      <c r="L31">
        <v>1</v>
      </c>
    </row>
    <row r="32" spans="1:12" x14ac:dyDescent="0.3">
      <c r="A32" t="s">
        <v>19</v>
      </c>
      <c r="B32" t="s">
        <v>17</v>
      </c>
      <c r="C32">
        <v>1</v>
      </c>
      <c r="D32">
        <v>50</v>
      </c>
      <c r="E32">
        <v>6</v>
      </c>
      <c r="F32">
        <v>310</v>
      </c>
      <c r="G32">
        <v>39</v>
      </c>
      <c r="H32">
        <v>10</v>
      </c>
      <c r="I32">
        <v>160</v>
      </c>
      <c r="J32">
        <v>2015</v>
      </c>
      <c r="K32" t="str">
        <f t="shared" si="0"/>
        <v>WEST INDIES</v>
      </c>
      <c r="L32">
        <v>1</v>
      </c>
    </row>
    <row r="33" spans="1:12" x14ac:dyDescent="0.3">
      <c r="A33" t="s">
        <v>18</v>
      </c>
      <c r="B33" t="s">
        <v>14</v>
      </c>
      <c r="C33">
        <v>1</v>
      </c>
      <c r="D33">
        <v>50</v>
      </c>
      <c r="E33">
        <v>9</v>
      </c>
      <c r="F33">
        <v>236</v>
      </c>
      <c r="G33">
        <v>49.2</v>
      </c>
      <c r="H33">
        <v>10</v>
      </c>
      <c r="I33">
        <v>227</v>
      </c>
      <c r="J33">
        <v>1992</v>
      </c>
      <c r="K33" t="str">
        <f t="shared" si="0"/>
        <v>ENGLAND</v>
      </c>
      <c r="L33">
        <v>1</v>
      </c>
    </row>
    <row r="34" spans="1:12" x14ac:dyDescent="0.3">
      <c r="A34" t="s">
        <v>9</v>
      </c>
      <c r="B34" t="s">
        <v>17</v>
      </c>
      <c r="C34">
        <v>1</v>
      </c>
      <c r="D34">
        <v>45</v>
      </c>
      <c r="E34">
        <v>7</v>
      </c>
      <c r="F34">
        <v>275</v>
      </c>
      <c r="G34">
        <v>44.5</v>
      </c>
      <c r="H34">
        <v>6</v>
      </c>
      <c r="I34">
        <v>277</v>
      </c>
      <c r="J34">
        <v>2014</v>
      </c>
      <c r="K34" t="str">
        <f t="shared" si="0"/>
        <v>PAKISTAN</v>
      </c>
      <c r="L34">
        <v>1</v>
      </c>
    </row>
    <row r="35" spans="1:12" x14ac:dyDescent="0.3">
      <c r="A35" t="s">
        <v>14</v>
      </c>
      <c r="B35" t="s">
        <v>24</v>
      </c>
      <c r="C35">
        <v>1</v>
      </c>
      <c r="D35">
        <v>50</v>
      </c>
      <c r="E35">
        <v>5</v>
      </c>
      <c r="F35">
        <v>413</v>
      </c>
      <c r="G35">
        <v>43.1</v>
      </c>
      <c r="H35">
        <v>10</v>
      </c>
      <c r="I35">
        <v>156</v>
      </c>
      <c r="J35">
        <v>2007</v>
      </c>
      <c r="K35" t="str">
        <f t="shared" si="0"/>
        <v>INDIA</v>
      </c>
      <c r="L35">
        <v>1</v>
      </c>
    </row>
    <row r="36" spans="1:12" x14ac:dyDescent="0.3">
      <c r="A36" t="s">
        <v>17</v>
      </c>
      <c r="B36" t="s">
        <v>19</v>
      </c>
      <c r="C36">
        <v>1</v>
      </c>
      <c r="D36">
        <v>50</v>
      </c>
      <c r="E36">
        <v>7</v>
      </c>
      <c r="F36">
        <v>257</v>
      </c>
      <c r="G36">
        <v>48.4</v>
      </c>
      <c r="H36">
        <v>5</v>
      </c>
      <c r="I36">
        <v>258</v>
      </c>
      <c r="J36">
        <v>1997</v>
      </c>
      <c r="K36" t="str">
        <f t="shared" si="0"/>
        <v>WEST INDIES</v>
      </c>
      <c r="L36">
        <v>1</v>
      </c>
    </row>
    <row r="37" spans="1:12" x14ac:dyDescent="0.3">
      <c r="A37" t="s">
        <v>14</v>
      </c>
      <c r="B37" t="s">
        <v>16</v>
      </c>
      <c r="C37">
        <v>1</v>
      </c>
      <c r="D37">
        <v>50</v>
      </c>
      <c r="E37">
        <v>9</v>
      </c>
      <c r="F37">
        <v>248</v>
      </c>
      <c r="G37">
        <v>45.1</v>
      </c>
      <c r="H37">
        <v>2</v>
      </c>
      <c r="I37">
        <v>249</v>
      </c>
      <c r="J37">
        <v>2001</v>
      </c>
      <c r="K37" t="str">
        <f t="shared" si="0"/>
        <v>AUSTRALIA</v>
      </c>
      <c r="L37">
        <v>1</v>
      </c>
    </row>
    <row r="38" spans="1:12" x14ac:dyDescent="0.3">
      <c r="A38" t="s">
        <v>9</v>
      </c>
      <c r="B38" t="s">
        <v>18</v>
      </c>
      <c r="C38">
        <v>1</v>
      </c>
      <c r="D38">
        <v>50</v>
      </c>
      <c r="E38">
        <v>7</v>
      </c>
      <c r="F38">
        <v>254</v>
      </c>
      <c r="G38">
        <v>34.1</v>
      </c>
      <c r="H38">
        <v>0</v>
      </c>
      <c r="I38">
        <v>256</v>
      </c>
      <c r="J38">
        <v>2016</v>
      </c>
      <c r="K38" t="str">
        <f t="shared" si="0"/>
        <v>ENGLAND</v>
      </c>
      <c r="L38">
        <v>1</v>
      </c>
    </row>
    <row r="39" spans="1:12" x14ac:dyDescent="0.3">
      <c r="A39" t="s">
        <v>19</v>
      </c>
      <c r="B39" t="s">
        <v>18</v>
      </c>
      <c r="C39">
        <v>1</v>
      </c>
      <c r="D39">
        <v>42</v>
      </c>
      <c r="E39">
        <v>9</v>
      </c>
      <c r="F39">
        <v>204</v>
      </c>
      <c r="G39">
        <v>30.5</v>
      </c>
      <c r="H39">
        <v>3</v>
      </c>
      <c r="I39">
        <v>210</v>
      </c>
      <c r="J39">
        <v>2017</v>
      </c>
      <c r="K39" t="str">
        <f t="shared" si="0"/>
        <v>ENGLAND</v>
      </c>
      <c r="L39">
        <v>1</v>
      </c>
    </row>
    <row r="40" spans="1:12" x14ac:dyDescent="0.3">
      <c r="A40" t="s">
        <v>14</v>
      </c>
      <c r="B40" t="s">
        <v>13</v>
      </c>
      <c r="C40">
        <v>1</v>
      </c>
      <c r="D40">
        <v>50</v>
      </c>
      <c r="E40">
        <v>7</v>
      </c>
      <c r="F40">
        <v>274</v>
      </c>
      <c r="G40">
        <v>42.2</v>
      </c>
      <c r="H40">
        <v>10</v>
      </c>
      <c r="I40">
        <v>201</v>
      </c>
      <c r="J40">
        <v>2018</v>
      </c>
      <c r="K40" t="str">
        <f t="shared" si="0"/>
        <v>INDIA</v>
      </c>
      <c r="L40">
        <v>1</v>
      </c>
    </row>
    <row r="41" spans="1:12" x14ac:dyDescent="0.3">
      <c r="A41" t="s">
        <v>17</v>
      </c>
      <c r="B41" t="s">
        <v>19</v>
      </c>
      <c r="C41">
        <v>1</v>
      </c>
      <c r="D41">
        <v>40</v>
      </c>
      <c r="E41">
        <v>5</v>
      </c>
      <c r="F41">
        <v>211</v>
      </c>
      <c r="G41">
        <v>40</v>
      </c>
      <c r="H41">
        <v>7</v>
      </c>
      <c r="I41">
        <v>205</v>
      </c>
      <c r="J41">
        <v>1990</v>
      </c>
      <c r="K41" t="str">
        <f t="shared" si="0"/>
        <v>PAKISTAN</v>
      </c>
      <c r="L41">
        <v>1</v>
      </c>
    </row>
    <row r="42" spans="1:12" x14ac:dyDescent="0.3">
      <c r="A42" t="s">
        <v>14</v>
      </c>
      <c r="B42" t="s">
        <v>16</v>
      </c>
      <c r="C42">
        <v>1</v>
      </c>
      <c r="D42">
        <v>50</v>
      </c>
      <c r="E42">
        <v>5</v>
      </c>
      <c r="F42">
        <v>283</v>
      </c>
      <c r="G42">
        <v>50</v>
      </c>
      <c r="H42">
        <v>9</v>
      </c>
      <c r="I42">
        <v>246</v>
      </c>
      <c r="J42">
        <v>2003</v>
      </c>
      <c r="K42" t="str">
        <f t="shared" si="0"/>
        <v>INDIA</v>
      </c>
      <c r="L42">
        <v>1</v>
      </c>
    </row>
    <row r="43" spans="1:12" x14ac:dyDescent="0.3">
      <c r="A43" t="s">
        <v>10</v>
      </c>
      <c r="B43" t="s">
        <v>15</v>
      </c>
      <c r="C43">
        <v>1</v>
      </c>
      <c r="D43">
        <v>50</v>
      </c>
      <c r="E43">
        <v>6</v>
      </c>
      <c r="F43">
        <v>231</v>
      </c>
      <c r="G43">
        <v>43.3</v>
      </c>
      <c r="H43">
        <v>1</v>
      </c>
      <c r="I43">
        <v>232</v>
      </c>
      <c r="J43">
        <v>2011</v>
      </c>
      <c r="K43" t="str">
        <f t="shared" si="0"/>
        <v>NEW ZEALAND</v>
      </c>
      <c r="L43">
        <v>1</v>
      </c>
    </row>
    <row r="44" spans="1:12" x14ac:dyDescent="0.3">
      <c r="A44" t="s">
        <v>10</v>
      </c>
      <c r="B44" t="s">
        <v>22</v>
      </c>
      <c r="C44">
        <v>1</v>
      </c>
      <c r="D44">
        <v>50</v>
      </c>
      <c r="E44">
        <v>6</v>
      </c>
      <c r="F44">
        <v>310</v>
      </c>
      <c r="G44">
        <v>42.2</v>
      </c>
      <c r="H44">
        <v>10</v>
      </c>
      <c r="I44">
        <v>184</v>
      </c>
      <c r="J44">
        <v>1999</v>
      </c>
      <c r="K44" t="str">
        <f t="shared" si="0"/>
        <v>ZIMBABWE</v>
      </c>
      <c r="L44">
        <v>1</v>
      </c>
    </row>
    <row r="45" spans="1:12" x14ac:dyDescent="0.3">
      <c r="A45" t="s">
        <v>12</v>
      </c>
      <c r="B45" t="s">
        <v>24</v>
      </c>
      <c r="C45">
        <v>1</v>
      </c>
      <c r="D45">
        <v>50</v>
      </c>
      <c r="E45">
        <v>9</v>
      </c>
      <c r="F45">
        <v>276</v>
      </c>
      <c r="G45">
        <v>50</v>
      </c>
      <c r="H45">
        <v>7</v>
      </c>
      <c r="I45">
        <v>199</v>
      </c>
      <c r="J45">
        <v>2008</v>
      </c>
      <c r="K45" t="str">
        <f t="shared" si="0"/>
        <v>CANADA</v>
      </c>
      <c r="L45">
        <v>1</v>
      </c>
    </row>
    <row r="46" spans="1:12" x14ac:dyDescent="0.3">
      <c r="A46" t="s">
        <v>22</v>
      </c>
      <c r="B46" t="s">
        <v>15</v>
      </c>
      <c r="C46">
        <v>1</v>
      </c>
      <c r="D46">
        <v>48.3</v>
      </c>
      <c r="E46">
        <v>10</v>
      </c>
      <c r="F46">
        <v>174</v>
      </c>
      <c r="G46">
        <v>29.2</v>
      </c>
      <c r="H46">
        <v>1</v>
      </c>
      <c r="I46">
        <v>178</v>
      </c>
      <c r="J46">
        <v>2007</v>
      </c>
      <c r="K46" t="str">
        <f t="shared" si="0"/>
        <v>NEW ZEALAND</v>
      </c>
      <c r="L46">
        <v>1</v>
      </c>
    </row>
    <row r="47" spans="1:12" x14ac:dyDescent="0.3">
      <c r="A47" t="s">
        <v>14</v>
      </c>
      <c r="B47" t="s">
        <v>15</v>
      </c>
      <c r="C47">
        <v>1</v>
      </c>
      <c r="D47">
        <v>46.3</v>
      </c>
      <c r="E47">
        <v>10</v>
      </c>
      <c r="F47">
        <v>223</v>
      </c>
      <c r="G47">
        <v>30.1</v>
      </c>
      <c r="H47">
        <v>10</v>
      </c>
      <c r="I47">
        <v>118</v>
      </c>
      <c r="J47">
        <v>2010</v>
      </c>
      <c r="K47" t="str">
        <f t="shared" si="0"/>
        <v>INDIA</v>
      </c>
      <c r="L47">
        <v>1</v>
      </c>
    </row>
    <row r="48" spans="1:12" x14ac:dyDescent="0.3">
      <c r="A48" t="s">
        <v>15</v>
      </c>
      <c r="B48" t="s">
        <v>10</v>
      </c>
      <c r="C48">
        <v>1</v>
      </c>
      <c r="D48">
        <v>50</v>
      </c>
      <c r="E48">
        <v>6</v>
      </c>
      <c r="F48">
        <v>273</v>
      </c>
      <c r="G48">
        <v>47.4</v>
      </c>
      <c r="H48">
        <v>10</v>
      </c>
      <c r="I48">
        <v>235</v>
      </c>
      <c r="J48">
        <v>2015</v>
      </c>
      <c r="K48" t="str">
        <f t="shared" si="0"/>
        <v>NEW ZEALAND</v>
      </c>
      <c r="L48">
        <v>1</v>
      </c>
    </row>
    <row r="49" spans="1:12" x14ac:dyDescent="0.3">
      <c r="A49" t="s">
        <v>22</v>
      </c>
      <c r="B49" t="s">
        <v>15</v>
      </c>
      <c r="C49">
        <v>1</v>
      </c>
      <c r="D49">
        <v>49.5</v>
      </c>
      <c r="E49">
        <v>10</v>
      </c>
      <c r="F49">
        <v>265</v>
      </c>
      <c r="G49">
        <v>29.5</v>
      </c>
      <c r="H49">
        <v>9</v>
      </c>
      <c r="I49">
        <v>162</v>
      </c>
      <c r="J49">
        <v>2013</v>
      </c>
      <c r="K49" t="str">
        <f t="shared" si="0"/>
        <v>BANGLADESH</v>
      </c>
      <c r="L49">
        <v>1</v>
      </c>
    </row>
    <row r="50" spans="1:12" x14ac:dyDescent="0.3">
      <c r="A50" t="s">
        <v>17</v>
      </c>
      <c r="B50" t="s">
        <v>9</v>
      </c>
      <c r="C50">
        <v>1</v>
      </c>
      <c r="D50">
        <v>50</v>
      </c>
      <c r="E50">
        <v>6</v>
      </c>
      <c r="F50">
        <v>289</v>
      </c>
      <c r="G50">
        <v>49.5</v>
      </c>
      <c r="H50">
        <v>10</v>
      </c>
      <c r="I50">
        <v>259</v>
      </c>
      <c r="J50">
        <v>1997</v>
      </c>
      <c r="K50" t="str">
        <f t="shared" si="0"/>
        <v>PAKISTAN</v>
      </c>
      <c r="L50">
        <v>1</v>
      </c>
    </row>
    <row r="51" spans="1:12" x14ac:dyDescent="0.3">
      <c r="A51" t="s">
        <v>14</v>
      </c>
      <c r="B51" t="s">
        <v>17</v>
      </c>
      <c r="C51">
        <v>1</v>
      </c>
      <c r="D51">
        <v>49.2</v>
      </c>
      <c r="E51">
        <v>10</v>
      </c>
      <c r="F51">
        <v>216</v>
      </c>
      <c r="G51">
        <v>26.2</v>
      </c>
      <c r="H51">
        <v>1</v>
      </c>
      <c r="I51">
        <v>219</v>
      </c>
      <c r="J51">
        <v>1997</v>
      </c>
      <c r="K51" t="str">
        <f t="shared" si="0"/>
        <v>PAKISTAN</v>
      </c>
      <c r="L51">
        <v>1</v>
      </c>
    </row>
    <row r="52" spans="1:12" x14ac:dyDescent="0.3">
      <c r="A52" t="s">
        <v>23</v>
      </c>
      <c r="B52" t="s">
        <v>25</v>
      </c>
      <c r="C52">
        <v>1</v>
      </c>
      <c r="D52">
        <v>50</v>
      </c>
      <c r="E52">
        <v>9</v>
      </c>
      <c r="F52">
        <v>224</v>
      </c>
      <c r="G52">
        <v>31</v>
      </c>
      <c r="H52">
        <v>1</v>
      </c>
      <c r="I52">
        <v>225</v>
      </c>
      <c r="J52">
        <v>2010</v>
      </c>
      <c r="K52" t="str">
        <f t="shared" si="0"/>
        <v>AFGHANISTAN</v>
      </c>
      <c r="L52">
        <v>1</v>
      </c>
    </row>
    <row r="53" spans="1:12" x14ac:dyDescent="0.3">
      <c r="A53" t="s">
        <v>9</v>
      </c>
      <c r="B53" t="s">
        <v>19</v>
      </c>
      <c r="C53">
        <v>1</v>
      </c>
      <c r="D53">
        <v>47</v>
      </c>
      <c r="E53">
        <v>7</v>
      </c>
      <c r="F53">
        <v>135</v>
      </c>
      <c r="G53">
        <v>23.1</v>
      </c>
      <c r="H53">
        <v>2</v>
      </c>
      <c r="I53">
        <v>136</v>
      </c>
      <c r="J53">
        <v>1985</v>
      </c>
      <c r="K53" t="str">
        <f t="shared" si="0"/>
        <v>WEST INDIES</v>
      </c>
      <c r="L53">
        <v>1</v>
      </c>
    </row>
    <row r="54" spans="1:12" x14ac:dyDescent="0.3">
      <c r="A54" t="s">
        <v>9</v>
      </c>
      <c r="B54" t="s">
        <v>22</v>
      </c>
      <c r="C54">
        <v>1</v>
      </c>
      <c r="D54">
        <v>50</v>
      </c>
      <c r="E54">
        <v>9</v>
      </c>
      <c r="F54">
        <v>302</v>
      </c>
      <c r="G54">
        <v>26</v>
      </c>
      <c r="H54">
        <v>7</v>
      </c>
      <c r="I54">
        <v>184</v>
      </c>
      <c r="J54">
        <v>2013</v>
      </c>
      <c r="K54" t="str">
        <f t="shared" si="0"/>
        <v>SRI LANKA</v>
      </c>
      <c r="L54">
        <v>1</v>
      </c>
    </row>
    <row r="55" spans="1:12" x14ac:dyDescent="0.3">
      <c r="A55" t="s">
        <v>17</v>
      </c>
      <c r="B55" t="s">
        <v>22</v>
      </c>
      <c r="C55">
        <v>1</v>
      </c>
      <c r="D55">
        <v>50</v>
      </c>
      <c r="E55">
        <v>5</v>
      </c>
      <c r="F55">
        <v>302</v>
      </c>
      <c r="G55">
        <v>50</v>
      </c>
      <c r="H55">
        <v>7</v>
      </c>
      <c r="I55">
        <v>244</v>
      </c>
      <c r="J55">
        <v>2003</v>
      </c>
      <c r="K55" t="str">
        <f t="shared" si="0"/>
        <v>PAKISTAN</v>
      </c>
      <c r="L55">
        <v>1</v>
      </c>
    </row>
    <row r="56" spans="1:12" x14ac:dyDescent="0.3">
      <c r="A56" t="s">
        <v>9</v>
      </c>
      <c r="B56" t="s">
        <v>19</v>
      </c>
      <c r="C56">
        <v>1</v>
      </c>
      <c r="D56">
        <v>50</v>
      </c>
      <c r="E56">
        <v>7</v>
      </c>
      <c r="F56">
        <v>197</v>
      </c>
      <c r="G56">
        <v>40.4</v>
      </c>
      <c r="H56">
        <v>2</v>
      </c>
      <c r="I56">
        <v>198</v>
      </c>
      <c r="J56">
        <v>1985</v>
      </c>
      <c r="K56" t="str">
        <f t="shared" si="0"/>
        <v>WEST INDIES</v>
      </c>
      <c r="L56">
        <v>1</v>
      </c>
    </row>
    <row r="57" spans="1:12" x14ac:dyDescent="0.3">
      <c r="A57" t="s">
        <v>19</v>
      </c>
      <c r="B57" t="s">
        <v>16</v>
      </c>
      <c r="C57">
        <v>1</v>
      </c>
      <c r="D57">
        <v>50</v>
      </c>
      <c r="E57">
        <v>9</v>
      </c>
      <c r="F57">
        <v>263</v>
      </c>
      <c r="G57">
        <v>11</v>
      </c>
      <c r="H57">
        <v>5</v>
      </c>
      <c r="I57">
        <v>43</v>
      </c>
      <c r="J57">
        <v>2005</v>
      </c>
      <c r="K57" t="str">
        <f t="shared" si="0"/>
        <v>WEST INDIES</v>
      </c>
      <c r="L57">
        <v>1</v>
      </c>
    </row>
    <row r="58" spans="1:12" x14ac:dyDescent="0.3">
      <c r="A58" t="s">
        <v>14</v>
      </c>
      <c r="B58" t="s">
        <v>18</v>
      </c>
      <c r="C58">
        <v>1</v>
      </c>
      <c r="D58">
        <v>55</v>
      </c>
      <c r="E58">
        <v>10</v>
      </c>
      <c r="F58">
        <v>193</v>
      </c>
      <c r="G58">
        <v>50.1</v>
      </c>
      <c r="H58">
        <v>1</v>
      </c>
      <c r="I58">
        <v>194</v>
      </c>
      <c r="J58">
        <v>1982</v>
      </c>
      <c r="K58" t="str">
        <f t="shared" si="0"/>
        <v>ENGLAND</v>
      </c>
      <c r="L58">
        <v>1</v>
      </c>
    </row>
    <row r="59" spans="1:12" x14ac:dyDescent="0.3">
      <c r="A59" t="s">
        <v>14</v>
      </c>
      <c r="B59" t="s">
        <v>15</v>
      </c>
      <c r="C59">
        <v>1</v>
      </c>
      <c r="D59">
        <v>50</v>
      </c>
      <c r="E59">
        <v>6</v>
      </c>
      <c r="F59">
        <v>251</v>
      </c>
      <c r="G59">
        <v>48.2</v>
      </c>
      <c r="H59">
        <v>5</v>
      </c>
      <c r="I59">
        <v>253</v>
      </c>
      <c r="J59">
        <v>1999</v>
      </c>
      <c r="K59" t="str">
        <f t="shared" si="0"/>
        <v>NEW ZEALAND</v>
      </c>
      <c r="L59">
        <v>1</v>
      </c>
    </row>
    <row r="60" spans="1:12" x14ac:dyDescent="0.3">
      <c r="A60" t="s">
        <v>15</v>
      </c>
      <c r="B60" t="s">
        <v>9</v>
      </c>
      <c r="C60">
        <v>1</v>
      </c>
      <c r="D60">
        <v>50</v>
      </c>
      <c r="E60">
        <v>7</v>
      </c>
      <c r="F60">
        <v>371</v>
      </c>
      <c r="G60">
        <v>49</v>
      </c>
      <c r="H60">
        <v>10</v>
      </c>
      <c r="I60">
        <v>326</v>
      </c>
      <c r="J60">
        <v>2019</v>
      </c>
      <c r="K60" t="str">
        <f t="shared" si="0"/>
        <v>NEW ZEALAND</v>
      </c>
      <c r="L60">
        <v>1</v>
      </c>
    </row>
    <row r="61" spans="1:12" x14ac:dyDescent="0.3">
      <c r="A61" t="s">
        <v>18</v>
      </c>
      <c r="B61" t="s">
        <v>9</v>
      </c>
      <c r="C61">
        <v>1</v>
      </c>
      <c r="D61">
        <v>48.5</v>
      </c>
      <c r="E61">
        <v>10</v>
      </c>
      <c r="F61">
        <v>180</v>
      </c>
      <c r="G61">
        <v>35.200000000000003</v>
      </c>
      <c r="H61">
        <v>2</v>
      </c>
      <c r="I61">
        <v>183</v>
      </c>
      <c r="J61">
        <v>1993</v>
      </c>
      <c r="K61" t="str">
        <f t="shared" si="0"/>
        <v>SRI LANKA</v>
      </c>
      <c r="L61">
        <v>1</v>
      </c>
    </row>
    <row r="62" spans="1:12" x14ac:dyDescent="0.3">
      <c r="A62" t="s">
        <v>16</v>
      </c>
      <c r="B62" t="s">
        <v>14</v>
      </c>
      <c r="C62">
        <v>1</v>
      </c>
      <c r="D62">
        <v>50</v>
      </c>
      <c r="E62">
        <v>5</v>
      </c>
      <c r="F62">
        <v>235</v>
      </c>
      <c r="G62">
        <v>41.5</v>
      </c>
      <c r="H62">
        <v>10</v>
      </c>
      <c r="I62">
        <v>198</v>
      </c>
      <c r="J62">
        <v>2003</v>
      </c>
      <c r="K62" t="str">
        <f t="shared" si="0"/>
        <v>AUSTRALIA</v>
      </c>
      <c r="L62">
        <v>1</v>
      </c>
    </row>
    <row r="63" spans="1:12" x14ac:dyDescent="0.3">
      <c r="A63" t="s">
        <v>18</v>
      </c>
      <c r="B63" t="s">
        <v>19</v>
      </c>
      <c r="C63">
        <v>1</v>
      </c>
      <c r="D63">
        <v>50</v>
      </c>
      <c r="E63">
        <v>9</v>
      </c>
      <c r="F63">
        <v>369</v>
      </c>
      <c r="G63">
        <v>39.1</v>
      </c>
      <c r="H63">
        <v>10</v>
      </c>
      <c r="I63">
        <v>245</v>
      </c>
      <c r="J63">
        <v>2017</v>
      </c>
      <c r="K63" t="str">
        <f t="shared" si="0"/>
        <v>ENGLAND</v>
      </c>
      <c r="L63">
        <v>1</v>
      </c>
    </row>
    <row r="64" spans="1:12" x14ac:dyDescent="0.3">
      <c r="A64" t="s">
        <v>22</v>
      </c>
      <c r="B64" t="s">
        <v>16</v>
      </c>
      <c r="C64">
        <v>1</v>
      </c>
      <c r="D64">
        <v>47</v>
      </c>
      <c r="E64">
        <v>10</v>
      </c>
      <c r="F64">
        <v>195</v>
      </c>
      <c r="G64">
        <v>44</v>
      </c>
      <c r="H64">
        <v>6</v>
      </c>
      <c r="I64">
        <v>196</v>
      </c>
      <c r="J64">
        <v>2006</v>
      </c>
      <c r="K64" t="str">
        <f t="shared" si="0"/>
        <v>AUSTRALIA</v>
      </c>
      <c r="L64">
        <v>1</v>
      </c>
    </row>
    <row r="65" spans="1:12" x14ac:dyDescent="0.3">
      <c r="A65" t="s">
        <v>16</v>
      </c>
      <c r="B65" t="s">
        <v>18</v>
      </c>
      <c r="C65">
        <v>1</v>
      </c>
      <c r="D65">
        <v>50</v>
      </c>
      <c r="E65">
        <v>9</v>
      </c>
      <c r="F65">
        <v>342</v>
      </c>
      <c r="G65">
        <v>41.5</v>
      </c>
      <c r="H65">
        <v>10</v>
      </c>
      <c r="I65">
        <v>231</v>
      </c>
      <c r="J65">
        <v>2015</v>
      </c>
      <c r="K65" t="str">
        <f t="shared" si="0"/>
        <v>AUSTRALIA</v>
      </c>
      <c r="L65">
        <v>1</v>
      </c>
    </row>
    <row r="66" spans="1:12" x14ac:dyDescent="0.3">
      <c r="A66" t="s">
        <v>19</v>
      </c>
      <c r="B66" t="s">
        <v>14</v>
      </c>
      <c r="C66">
        <v>1</v>
      </c>
      <c r="D66">
        <v>50</v>
      </c>
      <c r="E66">
        <v>9</v>
      </c>
      <c r="F66">
        <v>214</v>
      </c>
      <c r="G66">
        <v>44.5</v>
      </c>
      <c r="H66">
        <v>6</v>
      </c>
      <c r="I66">
        <v>217</v>
      </c>
      <c r="J66">
        <v>2011</v>
      </c>
      <c r="K66" t="str">
        <f t="shared" si="0"/>
        <v>INDIA</v>
      </c>
      <c r="L66">
        <v>1</v>
      </c>
    </row>
    <row r="67" spans="1:12" x14ac:dyDescent="0.3">
      <c r="A67" t="s">
        <v>16</v>
      </c>
      <c r="B67" t="s">
        <v>18</v>
      </c>
      <c r="C67">
        <v>1</v>
      </c>
      <c r="D67">
        <v>50</v>
      </c>
      <c r="E67">
        <v>6</v>
      </c>
      <c r="F67">
        <v>305</v>
      </c>
      <c r="G67">
        <v>45.3</v>
      </c>
      <c r="H67">
        <v>10</v>
      </c>
      <c r="I67">
        <v>246</v>
      </c>
      <c r="J67">
        <v>2015</v>
      </c>
      <c r="K67" t="str">
        <f t="shared" ref="K67:K130" si="1">IF($F67-$I67&gt;0,$A67,$B67)</f>
        <v>AUSTRALIA</v>
      </c>
      <c r="L67">
        <v>1</v>
      </c>
    </row>
    <row r="68" spans="1:12" x14ac:dyDescent="0.3">
      <c r="A68" t="s">
        <v>15</v>
      </c>
      <c r="B68" t="s">
        <v>10</v>
      </c>
      <c r="C68">
        <v>1</v>
      </c>
      <c r="D68">
        <v>50</v>
      </c>
      <c r="E68">
        <v>4</v>
      </c>
      <c r="F68">
        <v>303</v>
      </c>
      <c r="G68">
        <v>49</v>
      </c>
      <c r="H68">
        <v>3</v>
      </c>
      <c r="I68">
        <v>304</v>
      </c>
      <c r="J68">
        <v>2015</v>
      </c>
      <c r="K68" t="str">
        <f t="shared" si="1"/>
        <v>ZIMBABWE</v>
      </c>
      <c r="L68">
        <v>1</v>
      </c>
    </row>
    <row r="69" spans="1:12" x14ac:dyDescent="0.3">
      <c r="A69" t="s">
        <v>18</v>
      </c>
      <c r="B69" t="s">
        <v>16</v>
      </c>
      <c r="C69">
        <v>1</v>
      </c>
      <c r="D69">
        <v>49.5</v>
      </c>
      <c r="E69">
        <v>10</v>
      </c>
      <c r="F69">
        <v>247</v>
      </c>
      <c r="G69">
        <v>47.2</v>
      </c>
      <c r="H69">
        <v>3</v>
      </c>
      <c r="I69">
        <v>248</v>
      </c>
      <c r="J69">
        <v>2007</v>
      </c>
      <c r="K69" t="str">
        <f t="shared" si="1"/>
        <v>AUSTRALIA</v>
      </c>
      <c r="L69">
        <v>1</v>
      </c>
    </row>
    <row r="70" spans="1:12" x14ac:dyDescent="0.3">
      <c r="A70" t="s">
        <v>15</v>
      </c>
      <c r="B70" t="s">
        <v>14</v>
      </c>
      <c r="C70">
        <v>1</v>
      </c>
      <c r="D70">
        <v>50</v>
      </c>
      <c r="E70">
        <v>5</v>
      </c>
      <c r="F70">
        <v>303</v>
      </c>
      <c r="G70">
        <v>49.4</v>
      </c>
      <c r="H70">
        <v>10</v>
      </c>
      <c r="I70">
        <v>216</v>
      </c>
      <c r="J70">
        <v>2014</v>
      </c>
      <c r="K70" t="str">
        <f t="shared" si="1"/>
        <v>NEW ZEALAND</v>
      </c>
      <c r="L70">
        <v>1</v>
      </c>
    </row>
    <row r="71" spans="1:12" x14ac:dyDescent="0.3">
      <c r="A71" t="s">
        <v>14</v>
      </c>
      <c r="B71" t="s">
        <v>19</v>
      </c>
      <c r="C71">
        <v>1</v>
      </c>
      <c r="D71">
        <v>50</v>
      </c>
      <c r="E71">
        <v>6</v>
      </c>
      <c r="F71">
        <v>254</v>
      </c>
      <c r="G71">
        <v>47.4</v>
      </c>
      <c r="H71">
        <v>6</v>
      </c>
      <c r="I71">
        <v>255</v>
      </c>
      <c r="J71">
        <v>1999</v>
      </c>
      <c r="K71" t="str">
        <f t="shared" si="1"/>
        <v>WEST INDIES</v>
      </c>
      <c r="L71">
        <v>1</v>
      </c>
    </row>
    <row r="72" spans="1:12" x14ac:dyDescent="0.3">
      <c r="A72" t="s">
        <v>18</v>
      </c>
      <c r="B72" t="s">
        <v>9</v>
      </c>
      <c r="C72">
        <v>1</v>
      </c>
      <c r="D72">
        <v>50</v>
      </c>
      <c r="E72">
        <v>7</v>
      </c>
      <c r="F72">
        <v>321</v>
      </c>
      <c r="G72">
        <v>37.299999999999997</v>
      </c>
      <c r="H72">
        <v>2</v>
      </c>
      <c r="I72">
        <v>324</v>
      </c>
      <c r="J72">
        <v>2006</v>
      </c>
      <c r="K72" t="str">
        <f t="shared" si="1"/>
        <v>SRI LANKA</v>
      </c>
      <c r="L72">
        <v>1</v>
      </c>
    </row>
    <row r="73" spans="1:12" x14ac:dyDescent="0.3">
      <c r="A73" t="s">
        <v>17</v>
      </c>
      <c r="B73" t="s">
        <v>19</v>
      </c>
      <c r="C73">
        <v>1</v>
      </c>
      <c r="D73">
        <v>50</v>
      </c>
      <c r="E73">
        <v>6</v>
      </c>
      <c r="F73">
        <v>308</v>
      </c>
      <c r="G73">
        <v>44</v>
      </c>
      <c r="H73">
        <v>10</v>
      </c>
      <c r="I73">
        <v>172</v>
      </c>
      <c r="J73">
        <v>2016</v>
      </c>
      <c r="K73" t="str">
        <f t="shared" si="1"/>
        <v>PAKISTAN</v>
      </c>
      <c r="L73">
        <v>1</v>
      </c>
    </row>
    <row r="74" spans="1:12" x14ac:dyDescent="0.3">
      <c r="A74" t="s">
        <v>9</v>
      </c>
      <c r="B74" t="s">
        <v>10</v>
      </c>
      <c r="C74">
        <v>1</v>
      </c>
      <c r="D74">
        <v>43</v>
      </c>
      <c r="E74">
        <v>5</v>
      </c>
      <c r="F74">
        <v>266</v>
      </c>
      <c r="G74">
        <v>43</v>
      </c>
      <c r="H74">
        <v>9</v>
      </c>
      <c r="I74">
        <v>236</v>
      </c>
      <c r="J74">
        <v>1993</v>
      </c>
      <c r="K74" t="str">
        <f t="shared" si="1"/>
        <v>SRI LANKA</v>
      </c>
      <c r="L74">
        <v>1</v>
      </c>
    </row>
    <row r="75" spans="1:12" x14ac:dyDescent="0.3">
      <c r="A75" t="s">
        <v>22</v>
      </c>
      <c r="B75" t="s">
        <v>9</v>
      </c>
      <c r="C75">
        <v>1</v>
      </c>
      <c r="D75">
        <v>50</v>
      </c>
      <c r="E75">
        <v>6</v>
      </c>
      <c r="F75">
        <v>175</v>
      </c>
      <c r="G75">
        <v>30.4</v>
      </c>
      <c r="H75">
        <v>1</v>
      </c>
      <c r="I75">
        <v>178</v>
      </c>
      <c r="J75">
        <v>2000</v>
      </c>
      <c r="K75" t="str">
        <f t="shared" si="1"/>
        <v>SRI LANKA</v>
      </c>
      <c r="L75">
        <v>1</v>
      </c>
    </row>
    <row r="76" spans="1:12" x14ac:dyDescent="0.3">
      <c r="A76" t="s">
        <v>19</v>
      </c>
      <c r="B76" t="s">
        <v>16</v>
      </c>
      <c r="C76">
        <v>1</v>
      </c>
      <c r="D76">
        <v>50</v>
      </c>
      <c r="E76">
        <v>6</v>
      </c>
      <c r="F76">
        <v>252</v>
      </c>
      <c r="G76">
        <v>49.5</v>
      </c>
      <c r="H76">
        <v>10</v>
      </c>
      <c r="I76">
        <v>226</v>
      </c>
      <c r="J76">
        <v>1984</v>
      </c>
      <c r="K76" t="str">
        <f t="shared" si="1"/>
        <v>WEST INDIES</v>
      </c>
      <c r="L76">
        <v>1</v>
      </c>
    </row>
    <row r="77" spans="1:12" x14ac:dyDescent="0.3">
      <c r="A77" t="s">
        <v>19</v>
      </c>
      <c r="B77" t="s">
        <v>16</v>
      </c>
      <c r="C77">
        <v>1</v>
      </c>
      <c r="D77">
        <v>49</v>
      </c>
      <c r="E77">
        <v>10</v>
      </c>
      <c r="F77">
        <v>163</v>
      </c>
      <c r="G77">
        <v>35.1</v>
      </c>
      <c r="H77">
        <v>2</v>
      </c>
      <c r="I77">
        <v>166</v>
      </c>
      <c r="J77">
        <v>2003</v>
      </c>
      <c r="K77" t="str">
        <f t="shared" si="1"/>
        <v>AUSTRALIA</v>
      </c>
      <c r="L77">
        <v>1</v>
      </c>
    </row>
    <row r="78" spans="1:12" x14ac:dyDescent="0.3">
      <c r="A78" t="s">
        <v>18</v>
      </c>
      <c r="B78" t="s">
        <v>16</v>
      </c>
      <c r="C78">
        <v>1</v>
      </c>
      <c r="D78">
        <v>50</v>
      </c>
      <c r="E78">
        <v>8</v>
      </c>
      <c r="F78">
        <v>177</v>
      </c>
      <c r="G78">
        <v>50</v>
      </c>
      <c r="H78">
        <v>8</v>
      </c>
      <c r="I78">
        <v>178</v>
      </c>
      <c r="J78">
        <v>1985</v>
      </c>
      <c r="K78" t="str">
        <f t="shared" si="1"/>
        <v>AUSTRALIA</v>
      </c>
      <c r="L78">
        <v>1</v>
      </c>
    </row>
    <row r="79" spans="1:12" x14ac:dyDescent="0.3">
      <c r="A79" t="s">
        <v>10</v>
      </c>
      <c r="B79" t="s">
        <v>9</v>
      </c>
      <c r="C79">
        <v>1</v>
      </c>
      <c r="D79">
        <v>50</v>
      </c>
      <c r="E79">
        <v>6</v>
      </c>
      <c r="F79">
        <v>281</v>
      </c>
      <c r="G79">
        <v>49</v>
      </c>
      <c r="H79">
        <v>6</v>
      </c>
      <c r="I79">
        <v>286</v>
      </c>
      <c r="J79">
        <v>1998</v>
      </c>
      <c r="K79" t="str">
        <f t="shared" si="1"/>
        <v>SRI LANKA</v>
      </c>
      <c r="L79">
        <v>1</v>
      </c>
    </row>
    <row r="80" spans="1:12" x14ac:dyDescent="0.3">
      <c r="A80" t="s">
        <v>14</v>
      </c>
      <c r="B80" t="s">
        <v>10</v>
      </c>
      <c r="C80">
        <v>1</v>
      </c>
      <c r="D80">
        <v>50</v>
      </c>
      <c r="E80">
        <v>9</v>
      </c>
      <c r="F80">
        <v>194</v>
      </c>
      <c r="G80">
        <v>38.200000000000003</v>
      </c>
      <c r="H80">
        <v>3</v>
      </c>
      <c r="I80">
        <v>197</v>
      </c>
      <c r="J80">
        <v>2010</v>
      </c>
      <c r="K80" t="str">
        <f t="shared" si="1"/>
        <v>ZIMBABWE</v>
      </c>
      <c r="L80">
        <v>1</v>
      </c>
    </row>
    <row r="81" spans="1:12" x14ac:dyDescent="0.3">
      <c r="A81" t="s">
        <v>13</v>
      </c>
      <c r="B81" t="s">
        <v>9</v>
      </c>
      <c r="C81">
        <v>1</v>
      </c>
      <c r="D81">
        <v>50</v>
      </c>
      <c r="E81">
        <v>7</v>
      </c>
      <c r="F81">
        <v>222</v>
      </c>
      <c r="G81">
        <v>34</v>
      </c>
      <c r="H81">
        <v>10</v>
      </c>
      <c r="I81">
        <v>98</v>
      </c>
      <c r="J81">
        <v>1993</v>
      </c>
      <c r="K81" t="str">
        <f t="shared" si="1"/>
        <v>SOUTH AFRICA</v>
      </c>
      <c r="L81">
        <v>1</v>
      </c>
    </row>
    <row r="82" spans="1:12" x14ac:dyDescent="0.3">
      <c r="A82" t="s">
        <v>9</v>
      </c>
      <c r="B82" t="s">
        <v>22</v>
      </c>
      <c r="C82">
        <v>1</v>
      </c>
      <c r="D82">
        <v>50</v>
      </c>
      <c r="E82">
        <v>4</v>
      </c>
      <c r="F82">
        <v>312</v>
      </c>
      <c r="G82">
        <v>40.200000000000003</v>
      </c>
      <c r="H82">
        <v>10</v>
      </c>
      <c r="I82">
        <v>186</v>
      </c>
      <c r="J82">
        <v>2010</v>
      </c>
      <c r="K82" t="str">
        <f t="shared" si="1"/>
        <v>SRI LANKA</v>
      </c>
      <c r="L82">
        <v>1</v>
      </c>
    </row>
    <row r="83" spans="1:12" x14ac:dyDescent="0.3">
      <c r="A83" t="s">
        <v>15</v>
      </c>
      <c r="B83" t="s">
        <v>9</v>
      </c>
      <c r="C83">
        <v>1</v>
      </c>
      <c r="D83">
        <v>49.2</v>
      </c>
      <c r="E83">
        <v>10</v>
      </c>
      <c r="F83">
        <v>165</v>
      </c>
      <c r="G83">
        <v>36</v>
      </c>
      <c r="H83">
        <v>3</v>
      </c>
      <c r="I83">
        <v>166</v>
      </c>
      <c r="J83">
        <v>2006</v>
      </c>
      <c r="K83" t="str">
        <f t="shared" si="1"/>
        <v>SRI LANKA</v>
      </c>
      <c r="L83">
        <v>1</v>
      </c>
    </row>
    <row r="84" spans="1:12" x14ac:dyDescent="0.3">
      <c r="A84" t="s">
        <v>14</v>
      </c>
      <c r="B84" t="s">
        <v>17</v>
      </c>
      <c r="C84">
        <v>1</v>
      </c>
      <c r="D84">
        <v>50</v>
      </c>
      <c r="E84">
        <v>6</v>
      </c>
      <c r="F84">
        <v>227</v>
      </c>
      <c r="G84">
        <v>45.3</v>
      </c>
      <c r="H84">
        <v>10</v>
      </c>
      <c r="I84">
        <v>180</v>
      </c>
      <c r="J84">
        <v>1999</v>
      </c>
      <c r="K84" t="str">
        <f t="shared" si="1"/>
        <v>INDIA</v>
      </c>
      <c r="L84">
        <v>1</v>
      </c>
    </row>
    <row r="85" spans="1:12" x14ac:dyDescent="0.3">
      <c r="A85" t="s">
        <v>14</v>
      </c>
      <c r="B85" t="s">
        <v>19</v>
      </c>
      <c r="C85">
        <v>1</v>
      </c>
      <c r="D85">
        <v>50</v>
      </c>
      <c r="E85">
        <v>7</v>
      </c>
      <c r="F85">
        <v>217</v>
      </c>
      <c r="G85">
        <v>44</v>
      </c>
      <c r="H85">
        <v>4</v>
      </c>
      <c r="I85">
        <v>218</v>
      </c>
      <c r="J85">
        <v>2006</v>
      </c>
      <c r="K85" t="str">
        <f t="shared" si="1"/>
        <v>WEST INDIES</v>
      </c>
      <c r="L85">
        <v>1</v>
      </c>
    </row>
    <row r="86" spans="1:12" x14ac:dyDescent="0.3">
      <c r="A86" t="s">
        <v>18</v>
      </c>
      <c r="B86" t="s">
        <v>15</v>
      </c>
      <c r="C86">
        <v>1</v>
      </c>
      <c r="D86">
        <v>55</v>
      </c>
      <c r="E86">
        <v>5</v>
      </c>
      <c r="F86">
        <v>278</v>
      </c>
      <c r="G86">
        <v>41.2</v>
      </c>
      <c r="H86">
        <v>9</v>
      </c>
      <c r="I86">
        <v>152</v>
      </c>
      <c r="J86">
        <v>1978</v>
      </c>
      <c r="K86" t="str">
        <f t="shared" si="1"/>
        <v>ENGLAND</v>
      </c>
      <c r="L86">
        <v>1</v>
      </c>
    </row>
    <row r="87" spans="1:12" x14ac:dyDescent="0.3">
      <c r="A87" t="s">
        <v>13</v>
      </c>
      <c r="B87" t="s">
        <v>9</v>
      </c>
      <c r="C87">
        <v>1</v>
      </c>
      <c r="D87">
        <v>48.4</v>
      </c>
      <c r="E87">
        <v>10</v>
      </c>
      <c r="F87">
        <v>238</v>
      </c>
      <c r="G87">
        <v>44</v>
      </c>
      <c r="H87">
        <v>2</v>
      </c>
      <c r="I87">
        <v>239</v>
      </c>
      <c r="J87">
        <v>2013</v>
      </c>
      <c r="K87" t="str">
        <f t="shared" si="1"/>
        <v>SRI LANKA</v>
      </c>
      <c r="L87">
        <v>1</v>
      </c>
    </row>
    <row r="88" spans="1:12" x14ac:dyDescent="0.3">
      <c r="A88" t="s">
        <v>9</v>
      </c>
      <c r="B88" t="s">
        <v>14</v>
      </c>
      <c r="C88">
        <v>1</v>
      </c>
      <c r="D88">
        <v>45</v>
      </c>
      <c r="E88">
        <v>6</v>
      </c>
      <c r="F88">
        <v>271</v>
      </c>
      <c r="G88">
        <v>44</v>
      </c>
      <c r="H88">
        <v>10</v>
      </c>
      <c r="I88">
        <v>254</v>
      </c>
      <c r="J88">
        <v>1988</v>
      </c>
      <c r="K88" t="str">
        <f t="shared" si="1"/>
        <v>SRI LANKA</v>
      </c>
      <c r="L88">
        <v>1</v>
      </c>
    </row>
    <row r="89" spans="1:12" x14ac:dyDescent="0.3">
      <c r="A89" t="s">
        <v>13</v>
      </c>
      <c r="B89" t="s">
        <v>26</v>
      </c>
      <c r="C89">
        <v>1</v>
      </c>
      <c r="D89">
        <v>50</v>
      </c>
      <c r="E89">
        <v>2</v>
      </c>
      <c r="F89">
        <v>321</v>
      </c>
      <c r="G89">
        <v>50</v>
      </c>
      <c r="H89">
        <v>8</v>
      </c>
      <c r="I89">
        <v>152</v>
      </c>
      <c r="J89">
        <v>1996</v>
      </c>
      <c r="K89" t="str">
        <f t="shared" si="1"/>
        <v>SOUTH AFRICA</v>
      </c>
      <c r="L89">
        <v>1</v>
      </c>
    </row>
    <row r="90" spans="1:12" x14ac:dyDescent="0.3">
      <c r="A90" t="s">
        <v>23</v>
      </c>
      <c r="B90" t="s">
        <v>20</v>
      </c>
      <c r="C90">
        <v>1</v>
      </c>
      <c r="D90">
        <v>50</v>
      </c>
      <c r="E90">
        <v>9</v>
      </c>
      <c r="F90">
        <v>223</v>
      </c>
      <c r="G90">
        <v>49.5</v>
      </c>
      <c r="H90">
        <v>9</v>
      </c>
      <c r="I90">
        <v>225</v>
      </c>
      <c r="J90">
        <v>2013</v>
      </c>
      <c r="K90" t="str">
        <f t="shared" si="1"/>
        <v>IRELAND</v>
      </c>
      <c r="L90">
        <v>1</v>
      </c>
    </row>
    <row r="91" spans="1:12" x14ac:dyDescent="0.3">
      <c r="A91" t="s">
        <v>15</v>
      </c>
      <c r="B91" t="s">
        <v>16</v>
      </c>
      <c r="C91">
        <v>1</v>
      </c>
      <c r="D91">
        <v>48.2</v>
      </c>
      <c r="E91">
        <v>10</v>
      </c>
      <c r="F91">
        <v>135</v>
      </c>
      <c r="G91">
        <v>38.5</v>
      </c>
      <c r="H91">
        <v>2</v>
      </c>
      <c r="I91">
        <v>136</v>
      </c>
      <c r="J91">
        <v>1993</v>
      </c>
      <c r="K91" t="str">
        <f t="shared" si="1"/>
        <v>AUSTRALIA</v>
      </c>
      <c r="L91">
        <v>1</v>
      </c>
    </row>
    <row r="92" spans="1:12" x14ac:dyDescent="0.3">
      <c r="A92" t="s">
        <v>13</v>
      </c>
      <c r="B92" t="s">
        <v>15</v>
      </c>
      <c r="C92">
        <v>1</v>
      </c>
      <c r="D92">
        <v>50</v>
      </c>
      <c r="E92">
        <v>8</v>
      </c>
      <c r="F92">
        <v>279</v>
      </c>
      <c r="G92">
        <v>45</v>
      </c>
      <c r="H92">
        <v>3</v>
      </c>
      <c r="I92">
        <v>280</v>
      </c>
      <c r="J92">
        <v>2017</v>
      </c>
      <c r="K92" t="str">
        <f t="shared" si="1"/>
        <v>NEW ZEALAND</v>
      </c>
      <c r="L92">
        <v>1</v>
      </c>
    </row>
    <row r="93" spans="1:12" x14ac:dyDescent="0.3">
      <c r="A93" t="s">
        <v>19</v>
      </c>
      <c r="B93" t="s">
        <v>17</v>
      </c>
      <c r="C93">
        <v>1</v>
      </c>
      <c r="D93">
        <v>50</v>
      </c>
      <c r="E93">
        <v>5</v>
      </c>
      <c r="F93">
        <v>260</v>
      </c>
      <c r="G93">
        <v>40.200000000000003</v>
      </c>
      <c r="H93">
        <v>10</v>
      </c>
      <c r="I93">
        <v>150</v>
      </c>
      <c r="J93">
        <v>2002</v>
      </c>
      <c r="K93" t="str">
        <f t="shared" si="1"/>
        <v>WEST INDIES</v>
      </c>
      <c r="L93">
        <v>1</v>
      </c>
    </row>
    <row r="94" spans="1:12" x14ac:dyDescent="0.3">
      <c r="A94" t="s">
        <v>25</v>
      </c>
      <c r="B94" t="s">
        <v>12</v>
      </c>
      <c r="C94">
        <v>1</v>
      </c>
      <c r="D94">
        <v>18.3</v>
      </c>
      <c r="E94">
        <v>10</v>
      </c>
      <c r="F94">
        <v>150</v>
      </c>
      <c r="G94">
        <v>20</v>
      </c>
      <c r="H94">
        <v>9</v>
      </c>
      <c r="I94">
        <v>133</v>
      </c>
      <c r="J94">
        <v>2011</v>
      </c>
      <c r="K94" t="str">
        <f t="shared" si="1"/>
        <v>AFGHANISTAN</v>
      </c>
      <c r="L94">
        <v>1</v>
      </c>
    </row>
    <row r="95" spans="1:12" x14ac:dyDescent="0.3">
      <c r="A95" t="s">
        <v>17</v>
      </c>
      <c r="B95" t="s">
        <v>23</v>
      </c>
      <c r="C95">
        <v>1</v>
      </c>
      <c r="D95">
        <v>50</v>
      </c>
      <c r="E95">
        <v>7</v>
      </c>
      <c r="F95">
        <v>231</v>
      </c>
      <c r="G95">
        <v>39.4</v>
      </c>
      <c r="H95">
        <v>10</v>
      </c>
      <c r="I95">
        <v>135</v>
      </c>
      <c r="J95">
        <v>2013</v>
      </c>
      <c r="K95" t="str">
        <f t="shared" si="1"/>
        <v>PAKISTAN</v>
      </c>
      <c r="L95">
        <v>1</v>
      </c>
    </row>
    <row r="96" spans="1:12" x14ac:dyDescent="0.3">
      <c r="A96" t="s">
        <v>9</v>
      </c>
      <c r="B96" t="s">
        <v>14</v>
      </c>
      <c r="C96">
        <v>1</v>
      </c>
      <c r="D96">
        <v>46.5</v>
      </c>
      <c r="E96">
        <v>10</v>
      </c>
      <c r="F96">
        <v>183</v>
      </c>
      <c r="G96">
        <v>45.4</v>
      </c>
      <c r="H96">
        <v>3</v>
      </c>
      <c r="I96">
        <v>184</v>
      </c>
      <c r="J96">
        <v>2001</v>
      </c>
      <c r="K96" t="str">
        <f t="shared" si="1"/>
        <v>INDIA</v>
      </c>
      <c r="L96">
        <v>1</v>
      </c>
    </row>
    <row r="97" spans="1:12" x14ac:dyDescent="0.3">
      <c r="A97" t="s">
        <v>19</v>
      </c>
      <c r="B97" t="s">
        <v>14</v>
      </c>
      <c r="C97">
        <v>1</v>
      </c>
      <c r="D97">
        <v>50</v>
      </c>
      <c r="E97">
        <v>6</v>
      </c>
      <c r="F97">
        <v>278</v>
      </c>
      <c r="G97">
        <v>41</v>
      </c>
      <c r="H97">
        <v>10</v>
      </c>
      <c r="I97">
        <v>205</v>
      </c>
      <c r="J97">
        <v>1988</v>
      </c>
      <c r="K97" t="str">
        <f t="shared" si="1"/>
        <v>WEST INDIES</v>
      </c>
      <c r="L97">
        <v>1</v>
      </c>
    </row>
    <row r="98" spans="1:12" x14ac:dyDescent="0.3">
      <c r="A98" t="s">
        <v>13</v>
      </c>
      <c r="B98" t="s">
        <v>18</v>
      </c>
      <c r="C98">
        <v>1</v>
      </c>
      <c r="D98">
        <v>50</v>
      </c>
      <c r="E98">
        <v>5</v>
      </c>
      <c r="F98">
        <v>287</v>
      </c>
      <c r="G98">
        <v>40.4</v>
      </c>
      <c r="H98">
        <v>10</v>
      </c>
      <c r="I98">
        <v>207</v>
      </c>
      <c r="J98">
        <v>2012</v>
      </c>
      <c r="K98" t="str">
        <f t="shared" si="1"/>
        <v>SOUTH AFRICA</v>
      </c>
      <c r="L98">
        <v>1</v>
      </c>
    </row>
    <row r="99" spans="1:12" x14ac:dyDescent="0.3">
      <c r="A99" t="s">
        <v>13</v>
      </c>
      <c r="B99" t="s">
        <v>9</v>
      </c>
      <c r="C99">
        <v>1</v>
      </c>
      <c r="D99">
        <v>49.2</v>
      </c>
      <c r="E99">
        <v>10</v>
      </c>
      <c r="F99">
        <v>167</v>
      </c>
      <c r="G99">
        <v>27.3</v>
      </c>
      <c r="H99">
        <v>2</v>
      </c>
      <c r="I99">
        <v>168</v>
      </c>
      <c r="J99">
        <v>2000</v>
      </c>
      <c r="K99" t="str">
        <f t="shared" si="1"/>
        <v>SRI LANKA</v>
      </c>
      <c r="L99">
        <v>1</v>
      </c>
    </row>
    <row r="100" spans="1:12" x14ac:dyDescent="0.3">
      <c r="A100" t="s">
        <v>19</v>
      </c>
      <c r="B100" t="s">
        <v>15</v>
      </c>
      <c r="C100">
        <v>1</v>
      </c>
      <c r="D100">
        <v>50</v>
      </c>
      <c r="E100">
        <v>9</v>
      </c>
      <c r="F100">
        <v>241</v>
      </c>
      <c r="G100">
        <v>50</v>
      </c>
      <c r="H100">
        <v>10</v>
      </c>
      <c r="I100">
        <v>221</v>
      </c>
      <c r="J100">
        <v>2012</v>
      </c>
      <c r="K100" t="str">
        <f t="shared" si="1"/>
        <v>WEST INDIES</v>
      </c>
      <c r="L100">
        <v>1</v>
      </c>
    </row>
    <row r="101" spans="1:12" x14ac:dyDescent="0.3">
      <c r="A101" t="s">
        <v>16</v>
      </c>
      <c r="B101" t="s">
        <v>19</v>
      </c>
      <c r="C101">
        <v>1</v>
      </c>
      <c r="D101">
        <v>50</v>
      </c>
      <c r="E101">
        <v>8</v>
      </c>
      <c r="F101">
        <v>204</v>
      </c>
      <c r="G101">
        <v>32.200000000000003</v>
      </c>
      <c r="H101">
        <v>10</v>
      </c>
      <c r="I101">
        <v>140</v>
      </c>
      <c r="J101">
        <v>2012</v>
      </c>
      <c r="K101" t="str">
        <f t="shared" si="1"/>
        <v>AUSTRALIA</v>
      </c>
      <c r="L101">
        <v>1</v>
      </c>
    </row>
    <row r="102" spans="1:12" x14ac:dyDescent="0.3">
      <c r="A102" t="s">
        <v>14</v>
      </c>
      <c r="B102" t="s">
        <v>15</v>
      </c>
      <c r="C102">
        <v>1</v>
      </c>
      <c r="D102">
        <v>30.5</v>
      </c>
      <c r="E102">
        <v>10</v>
      </c>
      <c r="F102">
        <v>92</v>
      </c>
      <c r="G102">
        <v>14.4</v>
      </c>
      <c r="H102">
        <v>2</v>
      </c>
      <c r="I102">
        <v>93</v>
      </c>
      <c r="J102">
        <v>2019</v>
      </c>
      <c r="K102" t="str">
        <f t="shared" si="1"/>
        <v>NEW ZEALAND</v>
      </c>
      <c r="L102">
        <v>1</v>
      </c>
    </row>
    <row r="103" spans="1:12" x14ac:dyDescent="0.3">
      <c r="A103" t="s">
        <v>10</v>
      </c>
      <c r="B103" t="s">
        <v>14</v>
      </c>
      <c r="C103">
        <v>1</v>
      </c>
      <c r="D103">
        <v>34.299999999999997</v>
      </c>
      <c r="E103">
        <v>9</v>
      </c>
      <c r="F103">
        <v>126</v>
      </c>
      <c r="G103">
        <v>26.5</v>
      </c>
      <c r="H103">
        <v>2</v>
      </c>
      <c r="I103">
        <v>129</v>
      </c>
      <c r="J103">
        <v>2016</v>
      </c>
      <c r="K103" t="str">
        <f t="shared" si="1"/>
        <v>INDIA</v>
      </c>
      <c r="L103">
        <v>1</v>
      </c>
    </row>
    <row r="104" spans="1:12" x14ac:dyDescent="0.3">
      <c r="A104" t="s">
        <v>19</v>
      </c>
      <c r="B104" t="s">
        <v>17</v>
      </c>
      <c r="C104">
        <v>1</v>
      </c>
      <c r="D104">
        <v>40</v>
      </c>
      <c r="E104">
        <v>8</v>
      </c>
      <c r="F104">
        <v>170</v>
      </c>
      <c r="G104">
        <v>40</v>
      </c>
      <c r="H104">
        <v>6</v>
      </c>
      <c r="I104">
        <v>163</v>
      </c>
      <c r="J104">
        <v>1980</v>
      </c>
      <c r="K104" t="str">
        <f t="shared" si="1"/>
        <v>WEST INDIES</v>
      </c>
      <c r="L104">
        <v>1</v>
      </c>
    </row>
    <row r="105" spans="1:12" x14ac:dyDescent="0.3">
      <c r="A105" t="s">
        <v>22</v>
      </c>
      <c r="B105" t="s">
        <v>14</v>
      </c>
      <c r="C105">
        <v>1</v>
      </c>
      <c r="D105">
        <v>36.299999999999997</v>
      </c>
      <c r="E105">
        <v>10</v>
      </c>
      <c r="F105">
        <v>115</v>
      </c>
      <c r="G105">
        <v>29.2</v>
      </c>
      <c r="H105">
        <v>5</v>
      </c>
      <c r="I105">
        <v>116</v>
      </c>
      <c r="J105">
        <v>1998</v>
      </c>
      <c r="K105" t="str">
        <f t="shared" si="1"/>
        <v>INDIA</v>
      </c>
      <c r="L105">
        <v>1</v>
      </c>
    </row>
    <row r="106" spans="1:12" x14ac:dyDescent="0.3">
      <c r="A106" t="s">
        <v>9</v>
      </c>
      <c r="B106" t="s">
        <v>14</v>
      </c>
      <c r="C106">
        <v>1</v>
      </c>
      <c r="D106">
        <v>46.1</v>
      </c>
      <c r="E106">
        <v>10</v>
      </c>
      <c r="F106">
        <v>213</v>
      </c>
      <c r="G106">
        <v>32.4</v>
      </c>
      <c r="H106">
        <v>2</v>
      </c>
      <c r="I106">
        <v>214</v>
      </c>
      <c r="J106">
        <v>2010</v>
      </c>
      <c r="K106" t="str">
        <f t="shared" si="1"/>
        <v>INDIA</v>
      </c>
      <c r="L106">
        <v>1</v>
      </c>
    </row>
    <row r="107" spans="1:12" x14ac:dyDescent="0.3">
      <c r="A107" t="s">
        <v>14</v>
      </c>
      <c r="B107" t="s">
        <v>19</v>
      </c>
      <c r="C107">
        <v>1</v>
      </c>
      <c r="D107">
        <v>50</v>
      </c>
      <c r="E107">
        <v>3</v>
      </c>
      <c r="F107">
        <v>341</v>
      </c>
      <c r="G107">
        <v>41.4</v>
      </c>
      <c r="H107">
        <v>10</v>
      </c>
      <c r="I107">
        <v>181</v>
      </c>
      <c r="J107">
        <v>2007</v>
      </c>
      <c r="K107" t="str">
        <f t="shared" si="1"/>
        <v>INDIA</v>
      </c>
      <c r="L107">
        <v>1</v>
      </c>
    </row>
    <row r="108" spans="1:12" x14ac:dyDescent="0.3">
      <c r="A108" t="s">
        <v>15</v>
      </c>
      <c r="B108" t="s">
        <v>19</v>
      </c>
      <c r="C108">
        <v>1</v>
      </c>
      <c r="D108">
        <v>50</v>
      </c>
      <c r="E108">
        <v>8</v>
      </c>
      <c r="F108">
        <v>241</v>
      </c>
      <c r="G108">
        <v>48.3</v>
      </c>
      <c r="H108">
        <v>3</v>
      </c>
      <c r="I108">
        <v>242</v>
      </c>
      <c r="J108">
        <v>1996</v>
      </c>
      <c r="K108" t="str">
        <f t="shared" si="1"/>
        <v>WEST INDIES</v>
      </c>
      <c r="L108">
        <v>1</v>
      </c>
    </row>
    <row r="109" spans="1:12" x14ac:dyDescent="0.3">
      <c r="A109" t="s">
        <v>13</v>
      </c>
      <c r="B109" t="s">
        <v>22</v>
      </c>
      <c r="C109">
        <v>1</v>
      </c>
      <c r="D109">
        <v>50</v>
      </c>
      <c r="E109">
        <v>8</v>
      </c>
      <c r="F109">
        <v>283</v>
      </c>
      <c r="G109">
        <v>44.2</v>
      </c>
      <c r="H109">
        <v>10</v>
      </c>
      <c r="I109">
        <v>222</v>
      </c>
      <c r="J109">
        <v>2008</v>
      </c>
      <c r="K109" t="str">
        <f t="shared" si="1"/>
        <v>SOUTH AFRICA</v>
      </c>
      <c r="L109">
        <v>1</v>
      </c>
    </row>
    <row r="110" spans="1:12" x14ac:dyDescent="0.3">
      <c r="A110" t="s">
        <v>16</v>
      </c>
      <c r="B110" t="s">
        <v>9</v>
      </c>
      <c r="C110">
        <v>1</v>
      </c>
      <c r="D110">
        <v>50</v>
      </c>
      <c r="E110">
        <v>7</v>
      </c>
      <c r="F110">
        <v>198</v>
      </c>
      <c r="G110">
        <v>47.5</v>
      </c>
      <c r="H110">
        <v>7</v>
      </c>
      <c r="I110">
        <v>202</v>
      </c>
      <c r="J110">
        <v>2004</v>
      </c>
      <c r="K110" t="str">
        <f t="shared" si="1"/>
        <v>SRI LANKA</v>
      </c>
      <c r="L110">
        <v>1</v>
      </c>
    </row>
    <row r="111" spans="1:12" x14ac:dyDescent="0.3">
      <c r="A111" t="s">
        <v>9</v>
      </c>
      <c r="B111" t="s">
        <v>17</v>
      </c>
      <c r="C111">
        <v>1</v>
      </c>
      <c r="D111">
        <v>50</v>
      </c>
      <c r="E111">
        <v>7</v>
      </c>
      <c r="F111">
        <v>251</v>
      </c>
      <c r="G111">
        <v>45.4</v>
      </c>
      <c r="H111">
        <v>10</v>
      </c>
      <c r="I111">
        <v>200</v>
      </c>
      <c r="J111">
        <v>1997</v>
      </c>
      <c r="K111" t="str">
        <f t="shared" si="1"/>
        <v>SRI LANKA</v>
      </c>
      <c r="L111">
        <v>1</v>
      </c>
    </row>
    <row r="112" spans="1:12" x14ac:dyDescent="0.3">
      <c r="A112" t="s">
        <v>10</v>
      </c>
      <c r="B112" t="s">
        <v>9</v>
      </c>
      <c r="C112">
        <v>1</v>
      </c>
      <c r="D112">
        <v>31</v>
      </c>
      <c r="E112">
        <v>10</v>
      </c>
      <c r="F112">
        <v>127</v>
      </c>
      <c r="G112">
        <v>33.200000000000003</v>
      </c>
      <c r="H112">
        <v>4</v>
      </c>
      <c r="I112">
        <v>130</v>
      </c>
      <c r="J112">
        <v>2008</v>
      </c>
      <c r="K112" t="str">
        <f t="shared" si="1"/>
        <v>SRI LANKA</v>
      </c>
      <c r="L112">
        <v>1</v>
      </c>
    </row>
    <row r="113" spans="1:12" x14ac:dyDescent="0.3">
      <c r="A113" t="s">
        <v>18</v>
      </c>
      <c r="B113" t="s">
        <v>17</v>
      </c>
      <c r="C113">
        <v>1</v>
      </c>
      <c r="D113">
        <v>50</v>
      </c>
      <c r="E113">
        <v>9</v>
      </c>
      <c r="F113">
        <v>206</v>
      </c>
      <c r="G113">
        <v>50</v>
      </c>
      <c r="H113">
        <v>9</v>
      </c>
      <c r="I113">
        <v>200</v>
      </c>
      <c r="J113">
        <v>2005</v>
      </c>
      <c r="K113" t="str">
        <f t="shared" si="1"/>
        <v>ENGLAND</v>
      </c>
      <c r="L113">
        <v>1</v>
      </c>
    </row>
    <row r="114" spans="1:12" x14ac:dyDescent="0.3">
      <c r="A114" t="s">
        <v>18</v>
      </c>
      <c r="B114" t="s">
        <v>14</v>
      </c>
      <c r="C114">
        <v>1</v>
      </c>
      <c r="D114">
        <v>48.4</v>
      </c>
      <c r="E114">
        <v>10</v>
      </c>
      <c r="F114">
        <v>240</v>
      </c>
      <c r="G114">
        <v>40</v>
      </c>
      <c r="H114">
        <v>5</v>
      </c>
      <c r="I114">
        <v>198</v>
      </c>
      <c r="J114">
        <v>2008</v>
      </c>
      <c r="K114" t="str">
        <f t="shared" si="1"/>
        <v>ENGLAND</v>
      </c>
      <c r="L114">
        <v>1</v>
      </c>
    </row>
    <row r="115" spans="1:12" x14ac:dyDescent="0.3">
      <c r="A115" t="s">
        <v>19</v>
      </c>
      <c r="B115" t="s">
        <v>16</v>
      </c>
      <c r="C115">
        <v>1</v>
      </c>
      <c r="D115">
        <v>49</v>
      </c>
      <c r="E115">
        <v>8</v>
      </c>
      <c r="F115">
        <v>216</v>
      </c>
      <c r="G115">
        <v>37.4</v>
      </c>
      <c r="H115">
        <v>10</v>
      </c>
      <c r="I115">
        <v>130</v>
      </c>
      <c r="J115">
        <v>1982</v>
      </c>
      <c r="K115" t="str">
        <f t="shared" si="1"/>
        <v>WEST INDIES</v>
      </c>
      <c r="L115">
        <v>1</v>
      </c>
    </row>
    <row r="116" spans="1:12" x14ac:dyDescent="0.3">
      <c r="A116" t="s">
        <v>16</v>
      </c>
      <c r="B116" t="s">
        <v>15</v>
      </c>
      <c r="C116">
        <v>1</v>
      </c>
      <c r="D116">
        <v>50</v>
      </c>
      <c r="E116">
        <v>5</v>
      </c>
      <c r="F116">
        <v>264</v>
      </c>
      <c r="G116">
        <v>41.5</v>
      </c>
      <c r="H116">
        <v>9</v>
      </c>
      <c r="I116">
        <v>178</v>
      </c>
      <c r="J116">
        <v>2005</v>
      </c>
      <c r="K116" t="str">
        <f t="shared" si="1"/>
        <v>AUSTRALIA</v>
      </c>
      <c r="L116">
        <v>1</v>
      </c>
    </row>
    <row r="117" spans="1:12" x14ac:dyDescent="0.3">
      <c r="A117" t="s">
        <v>13</v>
      </c>
      <c r="B117" t="s">
        <v>16</v>
      </c>
      <c r="C117">
        <v>1</v>
      </c>
      <c r="D117">
        <v>38.299999999999997</v>
      </c>
      <c r="E117">
        <v>10</v>
      </c>
      <c r="F117">
        <v>106</v>
      </c>
      <c r="G117">
        <v>18.399999999999999</v>
      </c>
      <c r="H117">
        <v>2</v>
      </c>
      <c r="I117">
        <v>107</v>
      </c>
      <c r="J117">
        <v>2002</v>
      </c>
      <c r="K117" t="str">
        <f t="shared" si="1"/>
        <v>AUSTRALIA</v>
      </c>
      <c r="L117">
        <v>1</v>
      </c>
    </row>
    <row r="118" spans="1:12" x14ac:dyDescent="0.3">
      <c r="A118" t="s">
        <v>10</v>
      </c>
      <c r="B118" t="s">
        <v>16</v>
      </c>
      <c r="C118">
        <v>1</v>
      </c>
      <c r="D118">
        <v>50</v>
      </c>
      <c r="E118">
        <v>9</v>
      </c>
      <c r="F118">
        <v>205</v>
      </c>
      <c r="G118">
        <v>39.4</v>
      </c>
      <c r="H118">
        <v>3</v>
      </c>
      <c r="I118">
        <v>207</v>
      </c>
      <c r="J118">
        <v>2004</v>
      </c>
      <c r="K118" t="str">
        <f t="shared" si="1"/>
        <v>AUSTRALIA</v>
      </c>
      <c r="L118">
        <v>1</v>
      </c>
    </row>
    <row r="119" spans="1:12" x14ac:dyDescent="0.3">
      <c r="A119" t="s">
        <v>11</v>
      </c>
      <c r="B119" t="s">
        <v>27</v>
      </c>
      <c r="C119">
        <v>1</v>
      </c>
      <c r="D119">
        <v>50</v>
      </c>
      <c r="E119">
        <v>4</v>
      </c>
      <c r="F119">
        <v>314</v>
      </c>
      <c r="G119">
        <v>46.5</v>
      </c>
      <c r="H119">
        <v>10</v>
      </c>
      <c r="I119">
        <v>250</v>
      </c>
      <c r="J119">
        <v>2003</v>
      </c>
      <c r="K119" t="str">
        <f t="shared" si="1"/>
        <v>NETHERLANDS</v>
      </c>
      <c r="L119">
        <v>1</v>
      </c>
    </row>
    <row r="120" spans="1:12" x14ac:dyDescent="0.3">
      <c r="A120" t="s">
        <v>17</v>
      </c>
      <c r="B120" t="s">
        <v>10</v>
      </c>
      <c r="C120">
        <v>1</v>
      </c>
      <c r="D120">
        <v>50</v>
      </c>
      <c r="E120">
        <v>9</v>
      </c>
      <c r="F120">
        <v>296</v>
      </c>
      <c r="G120">
        <v>9</v>
      </c>
      <c r="H120">
        <v>0</v>
      </c>
      <c r="I120">
        <v>68</v>
      </c>
      <c r="J120">
        <v>2015</v>
      </c>
      <c r="K120" t="str">
        <f t="shared" si="1"/>
        <v>PAKISTAN</v>
      </c>
      <c r="L120">
        <v>1</v>
      </c>
    </row>
    <row r="121" spans="1:12" x14ac:dyDescent="0.3">
      <c r="A121" t="s">
        <v>9</v>
      </c>
      <c r="B121" t="s">
        <v>16</v>
      </c>
      <c r="C121">
        <v>1</v>
      </c>
      <c r="D121">
        <v>40.200000000000003</v>
      </c>
      <c r="E121">
        <v>10</v>
      </c>
      <c r="F121">
        <v>195</v>
      </c>
      <c r="G121">
        <v>43</v>
      </c>
      <c r="H121">
        <v>5</v>
      </c>
      <c r="I121">
        <v>199</v>
      </c>
      <c r="J121">
        <v>2016</v>
      </c>
      <c r="K121" t="str">
        <f t="shared" si="1"/>
        <v>AUSTRALIA</v>
      </c>
      <c r="L121">
        <v>1</v>
      </c>
    </row>
    <row r="122" spans="1:12" x14ac:dyDescent="0.3">
      <c r="A122" t="s">
        <v>17</v>
      </c>
      <c r="B122" t="s">
        <v>15</v>
      </c>
      <c r="C122">
        <v>1</v>
      </c>
      <c r="D122">
        <v>50</v>
      </c>
      <c r="E122">
        <v>9</v>
      </c>
      <c r="F122">
        <v>161</v>
      </c>
      <c r="G122">
        <v>49.4</v>
      </c>
      <c r="H122">
        <v>10</v>
      </c>
      <c r="I122">
        <v>161</v>
      </c>
      <c r="J122">
        <v>1994</v>
      </c>
      <c r="K122" t="str">
        <f t="shared" si="1"/>
        <v>NEW ZEALAND</v>
      </c>
      <c r="L122">
        <v>1</v>
      </c>
    </row>
    <row r="123" spans="1:12" x14ac:dyDescent="0.3">
      <c r="A123" t="s">
        <v>18</v>
      </c>
      <c r="B123" t="s">
        <v>17</v>
      </c>
      <c r="C123">
        <v>1</v>
      </c>
      <c r="D123">
        <v>42.5</v>
      </c>
      <c r="E123">
        <v>10</v>
      </c>
      <c r="F123">
        <v>158</v>
      </c>
      <c r="G123">
        <v>43.3</v>
      </c>
      <c r="H123">
        <v>4</v>
      </c>
      <c r="I123">
        <v>161</v>
      </c>
      <c r="J123">
        <v>2000</v>
      </c>
      <c r="K123" t="str">
        <f t="shared" si="1"/>
        <v>PAKISTAN</v>
      </c>
      <c r="L123">
        <v>1</v>
      </c>
    </row>
    <row r="124" spans="1:12" x14ac:dyDescent="0.3">
      <c r="A124" t="s">
        <v>9</v>
      </c>
      <c r="B124" t="s">
        <v>10</v>
      </c>
      <c r="C124">
        <v>1</v>
      </c>
      <c r="D124">
        <v>50</v>
      </c>
      <c r="E124">
        <v>6</v>
      </c>
      <c r="F124">
        <v>263</v>
      </c>
      <c r="G124">
        <v>49</v>
      </c>
      <c r="H124">
        <v>10</v>
      </c>
      <c r="I124">
        <v>208</v>
      </c>
      <c r="J124">
        <v>1993</v>
      </c>
      <c r="K124" t="str">
        <f t="shared" si="1"/>
        <v>SRI LANKA</v>
      </c>
      <c r="L124">
        <v>1</v>
      </c>
    </row>
    <row r="125" spans="1:12" x14ac:dyDescent="0.3">
      <c r="A125" t="s">
        <v>18</v>
      </c>
      <c r="B125" t="s">
        <v>17</v>
      </c>
      <c r="C125">
        <v>1</v>
      </c>
      <c r="D125">
        <v>40</v>
      </c>
      <c r="E125">
        <v>8</v>
      </c>
      <c r="F125">
        <v>184</v>
      </c>
      <c r="G125">
        <v>38.4</v>
      </c>
      <c r="H125">
        <v>4</v>
      </c>
      <c r="I125">
        <v>187</v>
      </c>
      <c r="J125">
        <v>1984</v>
      </c>
      <c r="K125" t="str">
        <f t="shared" si="1"/>
        <v>PAKISTAN</v>
      </c>
      <c r="L125">
        <v>1</v>
      </c>
    </row>
    <row r="126" spans="1:12" x14ac:dyDescent="0.3">
      <c r="A126" t="s">
        <v>10</v>
      </c>
      <c r="B126" t="s">
        <v>23</v>
      </c>
      <c r="C126">
        <v>1</v>
      </c>
      <c r="D126">
        <v>46.4</v>
      </c>
      <c r="E126">
        <v>10</v>
      </c>
      <c r="F126">
        <v>210</v>
      </c>
      <c r="G126">
        <v>49.1</v>
      </c>
      <c r="H126">
        <v>10</v>
      </c>
      <c r="I126">
        <v>210</v>
      </c>
      <c r="J126">
        <v>2018</v>
      </c>
      <c r="K126" t="str">
        <f t="shared" si="1"/>
        <v>SCOTLAND</v>
      </c>
      <c r="L126">
        <v>1</v>
      </c>
    </row>
    <row r="127" spans="1:12" x14ac:dyDescent="0.3">
      <c r="A127" t="s">
        <v>9</v>
      </c>
      <c r="B127" t="s">
        <v>18</v>
      </c>
      <c r="C127">
        <v>1</v>
      </c>
      <c r="D127">
        <v>48.1</v>
      </c>
      <c r="E127">
        <v>10</v>
      </c>
      <c r="F127">
        <v>211</v>
      </c>
      <c r="G127">
        <v>29.1</v>
      </c>
      <c r="H127">
        <v>10</v>
      </c>
      <c r="I127">
        <v>104</v>
      </c>
      <c r="J127">
        <v>2007</v>
      </c>
      <c r="K127" t="str">
        <f t="shared" si="1"/>
        <v>SRI LANKA</v>
      </c>
      <c r="L127">
        <v>1</v>
      </c>
    </row>
    <row r="128" spans="1:12" x14ac:dyDescent="0.3">
      <c r="A128" t="s">
        <v>10</v>
      </c>
      <c r="B128" t="s">
        <v>16</v>
      </c>
      <c r="C128">
        <v>1</v>
      </c>
      <c r="D128">
        <v>60</v>
      </c>
      <c r="E128">
        <v>6</v>
      </c>
      <c r="F128">
        <v>239</v>
      </c>
      <c r="G128">
        <v>60</v>
      </c>
      <c r="H128">
        <v>7</v>
      </c>
      <c r="I128">
        <v>226</v>
      </c>
      <c r="J128">
        <v>1983</v>
      </c>
      <c r="K128" t="str">
        <f t="shared" si="1"/>
        <v>ZIMBABWE</v>
      </c>
      <c r="L128">
        <v>1</v>
      </c>
    </row>
    <row r="129" spans="1:12" x14ac:dyDescent="0.3">
      <c r="A129" t="s">
        <v>19</v>
      </c>
      <c r="B129" t="s">
        <v>17</v>
      </c>
      <c r="C129">
        <v>1</v>
      </c>
      <c r="D129">
        <v>47</v>
      </c>
      <c r="E129">
        <v>9</v>
      </c>
      <c r="F129">
        <v>269</v>
      </c>
      <c r="G129">
        <v>47</v>
      </c>
      <c r="H129">
        <v>7</v>
      </c>
      <c r="I129">
        <v>180</v>
      </c>
      <c r="J129">
        <v>1988</v>
      </c>
      <c r="K129" t="str">
        <f t="shared" si="1"/>
        <v>WEST INDIES</v>
      </c>
      <c r="L129">
        <v>1</v>
      </c>
    </row>
    <row r="130" spans="1:12" x14ac:dyDescent="0.3">
      <c r="A130" t="s">
        <v>22</v>
      </c>
      <c r="B130" t="s">
        <v>19</v>
      </c>
      <c r="C130">
        <v>1</v>
      </c>
      <c r="D130">
        <v>50</v>
      </c>
      <c r="E130">
        <v>7</v>
      </c>
      <c r="F130">
        <v>255</v>
      </c>
      <c r="G130">
        <v>49.4</v>
      </c>
      <c r="H130">
        <v>6</v>
      </c>
      <c r="I130">
        <v>256</v>
      </c>
      <c r="J130">
        <v>2018</v>
      </c>
      <c r="K130" t="str">
        <f t="shared" si="1"/>
        <v>WEST INDIES</v>
      </c>
      <c r="L130">
        <v>1</v>
      </c>
    </row>
    <row r="131" spans="1:12" x14ac:dyDescent="0.3">
      <c r="A131" t="s">
        <v>16</v>
      </c>
      <c r="B131" t="s">
        <v>13</v>
      </c>
      <c r="C131">
        <v>1</v>
      </c>
      <c r="D131">
        <v>49</v>
      </c>
      <c r="E131">
        <v>9</v>
      </c>
      <c r="F131">
        <v>170</v>
      </c>
      <c r="G131">
        <v>46.5</v>
      </c>
      <c r="H131">
        <v>1</v>
      </c>
      <c r="I131">
        <v>171</v>
      </c>
      <c r="J131">
        <v>1992</v>
      </c>
      <c r="K131" t="str">
        <f t="shared" ref="K131:K194" si="2">IF($F131-$I131&gt;0,$A131,$B131)</f>
        <v>SOUTH AFRICA</v>
      </c>
      <c r="L131">
        <v>1</v>
      </c>
    </row>
    <row r="132" spans="1:12" x14ac:dyDescent="0.3">
      <c r="A132" t="s">
        <v>17</v>
      </c>
      <c r="B132" t="s">
        <v>9</v>
      </c>
      <c r="C132">
        <v>1</v>
      </c>
      <c r="D132">
        <v>32.1</v>
      </c>
      <c r="E132">
        <v>10</v>
      </c>
      <c r="F132">
        <v>102</v>
      </c>
      <c r="G132">
        <v>18.2</v>
      </c>
      <c r="H132">
        <v>3</v>
      </c>
      <c r="I132">
        <v>104</v>
      </c>
      <c r="J132">
        <v>2014</v>
      </c>
      <c r="K132" t="str">
        <f t="shared" si="2"/>
        <v>SRI LANKA</v>
      </c>
      <c r="L132">
        <v>1</v>
      </c>
    </row>
    <row r="133" spans="1:12" x14ac:dyDescent="0.3">
      <c r="A133" t="s">
        <v>25</v>
      </c>
      <c r="B133" t="s">
        <v>17</v>
      </c>
      <c r="C133">
        <v>1</v>
      </c>
      <c r="D133">
        <v>50</v>
      </c>
      <c r="E133">
        <v>6</v>
      </c>
      <c r="F133">
        <v>257</v>
      </c>
      <c r="G133">
        <v>49.3</v>
      </c>
      <c r="H133">
        <v>7</v>
      </c>
      <c r="I133">
        <v>258</v>
      </c>
      <c r="J133">
        <v>2018</v>
      </c>
      <c r="K133" t="str">
        <f t="shared" si="2"/>
        <v>PAKISTAN</v>
      </c>
      <c r="L133">
        <v>1</v>
      </c>
    </row>
    <row r="134" spans="1:12" x14ac:dyDescent="0.3">
      <c r="A134" t="s">
        <v>17</v>
      </c>
      <c r="B134" t="s">
        <v>19</v>
      </c>
      <c r="C134">
        <v>1</v>
      </c>
      <c r="D134">
        <v>60</v>
      </c>
      <c r="E134">
        <v>8</v>
      </c>
      <c r="F134">
        <v>184</v>
      </c>
      <c r="G134">
        <v>48.4</v>
      </c>
      <c r="H134">
        <v>2</v>
      </c>
      <c r="I134">
        <v>188</v>
      </c>
      <c r="J134">
        <v>1983</v>
      </c>
      <c r="K134" t="str">
        <f t="shared" si="2"/>
        <v>WEST INDIES</v>
      </c>
      <c r="L134">
        <v>1</v>
      </c>
    </row>
    <row r="135" spans="1:12" x14ac:dyDescent="0.3">
      <c r="A135" t="s">
        <v>18</v>
      </c>
      <c r="B135" t="s">
        <v>16</v>
      </c>
      <c r="C135">
        <v>1</v>
      </c>
      <c r="D135">
        <v>43.2</v>
      </c>
      <c r="E135">
        <v>10</v>
      </c>
      <c r="F135">
        <v>178</v>
      </c>
      <c r="G135">
        <v>39.200000000000003</v>
      </c>
      <c r="H135">
        <v>1</v>
      </c>
      <c r="I135">
        <v>182</v>
      </c>
      <c r="J135">
        <v>1999</v>
      </c>
      <c r="K135" t="str">
        <f t="shared" si="2"/>
        <v>AUSTRALIA</v>
      </c>
      <c r="L135">
        <v>1</v>
      </c>
    </row>
    <row r="136" spans="1:12" x14ac:dyDescent="0.3">
      <c r="A136" t="s">
        <v>22</v>
      </c>
      <c r="B136" t="s">
        <v>17</v>
      </c>
      <c r="C136">
        <v>1</v>
      </c>
      <c r="D136">
        <v>50</v>
      </c>
      <c r="E136">
        <v>6</v>
      </c>
      <c r="F136">
        <v>329</v>
      </c>
      <c r="G136">
        <v>45.2</v>
      </c>
      <c r="H136">
        <v>10</v>
      </c>
      <c r="I136">
        <v>250</v>
      </c>
      <c r="J136">
        <v>2015</v>
      </c>
      <c r="K136" t="str">
        <f t="shared" si="2"/>
        <v>BANGLADESH</v>
      </c>
      <c r="L136">
        <v>1</v>
      </c>
    </row>
    <row r="137" spans="1:12" x14ac:dyDescent="0.3">
      <c r="A137" t="s">
        <v>10</v>
      </c>
      <c r="B137" t="s">
        <v>18</v>
      </c>
      <c r="C137">
        <v>1</v>
      </c>
      <c r="D137">
        <v>49.3</v>
      </c>
      <c r="E137">
        <v>10</v>
      </c>
      <c r="F137">
        <v>228</v>
      </c>
      <c r="G137">
        <v>43.4</v>
      </c>
      <c r="H137">
        <v>3</v>
      </c>
      <c r="I137">
        <v>229</v>
      </c>
      <c r="J137">
        <v>2001</v>
      </c>
      <c r="K137" t="str">
        <f t="shared" si="2"/>
        <v>ENGLAND</v>
      </c>
      <c r="L137">
        <v>1</v>
      </c>
    </row>
    <row r="138" spans="1:12" x14ac:dyDescent="0.3">
      <c r="A138" t="s">
        <v>15</v>
      </c>
      <c r="B138" t="s">
        <v>22</v>
      </c>
      <c r="C138">
        <v>1</v>
      </c>
      <c r="D138">
        <v>50</v>
      </c>
      <c r="E138">
        <v>4</v>
      </c>
      <c r="F138">
        <v>338</v>
      </c>
      <c r="G138">
        <v>50</v>
      </c>
      <c r="H138">
        <v>5</v>
      </c>
      <c r="I138">
        <v>177</v>
      </c>
      <c r="J138">
        <v>1990</v>
      </c>
      <c r="K138" t="str">
        <f t="shared" si="2"/>
        <v>NEW ZEALAND</v>
      </c>
      <c r="L138">
        <v>1</v>
      </c>
    </row>
    <row r="139" spans="1:12" x14ac:dyDescent="0.3">
      <c r="A139" t="s">
        <v>16</v>
      </c>
      <c r="B139" t="s">
        <v>9</v>
      </c>
      <c r="C139">
        <v>1</v>
      </c>
      <c r="D139">
        <v>49.4</v>
      </c>
      <c r="E139">
        <v>10</v>
      </c>
      <c r="F139">
        <v>236</v>
      </c>
      <c r="G139">
        <v>45.3</v>
      </c>
      <c r="H139">
        <v>10</v>
      </c>
      <c r="I139">
        <v>173</v>
      </c>
      <c r="J139">
        <v>2008</v>
      </c>
      <c r="K139" t="str">
        <f t="shared" si="2"/>
        <v>AUSTRALIA</v>
      </c>
      <c r="L139">
        <v>1</v>
      </c>
    </row>
    <row r="140" spans="1:12" x14ac:dyDescent="0.3">
      <c r="A140" t="s">
        <v>15</v>
      </c>
      <c r="B140" t="s">
        <v>9</v>
      </c>
      <c r="C140">
        <v>1</v>
      </c>
      <c r="D140">
        <v>50</v>
      </c>
      <c r="E140">
        <v>6</v>
      </c>
      <c r="F140">
        <v>282</v>
      </c>
      <c r="G140">
        <v>49.2</v>
      </c>
      <c r="H140">
        <v>10</v>
      </c>
      <c r="I140">
        <v>269</v>
      </c>
      <c r="J140">
        <v>2001</v>
      </c>
      <c r="K140" t="str">
        <f t="shared" si="2"/>
        <v>NEW ZEALAND</v>
      </c>
      <c r="L140">
        <v>1</v>
      </c>
    </row>
    <row r="141" spans="1:12" x14ac:dyDescent="0.3">
      <c r="A141" t="s">
        <v>9</v>
      </c>
      <c r="B141" t="s">
        <v>14</v>
      </c>
      <c r="C141">
        <v>1</v>
      </c>
      <c r="D141">
        <v>49</v>
      </c>
      <c r="E141">
        <v>8</v>
      </c>
      <c r="F141">
        <v>227</v>
      </c>
      <c r="G141">
        <v>45.3</v>
      </c>
      <c r="H141">
        <v>4</v>
      </c>
      <c r="I141">
        <v>230</v>
      </c>
      <c r="J141">
        <v>1990</v>
      </c>
      <c r="K141" t="str">
        <f t="shared" si="2"/>
        <v>INDIA</v>
      </c>
      <c r="L141">
        <v>1</v>
      </c>
    </row>
    <row r="142" spans="1:12" x14ac:dyDescent="0.3">
      <c r="A142" t="s">
        <v>15</v>
      </c>
      <c r="B142" t="s">
        <v>13</v>
      </c>
      <c r="C142">
        <v>1</v>
      </c>
      <c r="D142">
        <v>50</v>
      </c>
      <c r="E142">
        <v>6</v>
      </c>
      <c r="F142">
        <v>248</v>
      </c>
      <c r="G142">
        <v>50</v>
      </c>
      <c r="H142">
        <v>8</v>
      </c>
      <c r="I142">
        <v>249</v>
      </c>
      <c r="J142">
        <v>2007</v>
      </c>
      <c r="K142" t="str">
        <f t="shared" si="2"/>
        <v>SOUTH AFRICA</v>
      </c>
      <c r="L142">
        <v>1</v>
      </c>
    </row>
    <row r="143" spans="1:12" x14ac:dyDescent="0.3">
      <c r="A143" t="s">
        <v>10</v>
      </c>
      <c r="B143" t="s">
        <v>14</v>
      </c>
      <c r="C143">
        <v>1</v>
      </c>
      <c r="D143">
        <v>50</v>
      </c>
      <c r="E143">
        <v>8</v>
      </c>
      <c r="F143">
        <v>240</v>
      </c>
      <c r="G143">
        <v>39.200000000000003</v>
      </c>
      <c r="H143">
        <v>4</v>
      </c>
      <c r="I143">
        <v>241</v>
      </c>
      <c r="J143">
        <v>1997</v>
      </c>
      <c r="K143" t="str">
        <f t="shared" si="2"/>
        <v>INDIA</v>
      </c>
      <c r="L143">
        <v>1</v>
      </c>
    </row>
    <row r="144" spans="1:12" x14ac:dyDescent="0.3">
      <c r="A144" t="s">
        <v>9</v>
      </c>
      <c r="B144" t="s">
        <v>15</v>
      </c>
      <c r="C144">
        <v>1</v>
      </c>
      <c r="D144">
        <v>50</v>
      </c>
      <c r="E144">
        <v>6</v>
      </c>
      <c r="F144">
        <v>287</v>
      </c>
      <c r="G144">
        <v>45.2</v>
      </c>
      <c r="H144">
        <v>10</v>
      </c>
      <c r="I144">
        <v>253</v>
      </c>
      <c r="J144">
        <v>2015</v>
      </c>
      <c r="K144" t="str">
        <f t="shared" si="2"/>
        <v>SRI LANKA</v>
      </c>
      <c r="L144">
        <v>1</v>
      </c>
    </row>
    <row r="145" spans="1:12" x14ac:dyDescent="0.3">
      <c r="A145" t="s">
        <v>22</v>
      </c>
      <c r="B145" t="s">
        <v>17</v>
      </c>
      <c r="C145">
        <v>1</v>
      </c>
      <c r="D145">
        <v>39.299999999999997</v>
      </c>
      <c r="E145">
        <v>10</v>
      </c>
      <c r="F145">
        <v>134</v>
      </c>
      <c r="G145">
        <v>24.2</v>
      </c>
      <c r="H145">
        <v>1</v>
      </c>
      <c r="I145">
        <v>136</v>
      </c>
      <c r="J145">
        <v>1998</v>
      </c>
      <c r="K145" t="str">
        <f t="shared" si="2"/>
        <v>PAKISTAN</v>
      </c>
      <c r="L145">
        <v>1</v>
      </c>
    </row>
    <row r="146" spans="1:12" x14ac:dyDescent="0.3">
      <c r="A146" t="s">
        <v>21</v>
      </c>
      <c r="B146" t="s">
        <v>13</v>
      </c>
      <c r="C146">
        <v>1</v>
      </c>
      <c r="D146">
        <v>50</v>
      </c>
      <c r="E146">
        <v>7</v>
      </c>
      <c r="F146">
        <v>159</v>
      </c>
      <c r="G146">
        <v>33.4</v>
      </c>
      <c r="H146">
        <v>3</v>
      </c>
      <c r="I146">
        <v>160</v>
      </c>
      <c r="J146">
        <v>2001</v>
      </c>
      <c r="K146" t="str">
        <f t="shared" si="2"/>
        <v>SOUTH AFRICA</v>
      </c>
      <c r="L146">
        <v>1</v>
      </c>
    </row>
    <row r="147" spans="1:12" x14ac:dyDescent="0.3">
      <c r="A147" t="s">
        <v>23</v>
      </c>
      <c r="B147" t="s">
        <v>28</v>
      </c>
      <c r="C147">
        <v>1</v>
      </c>
      <c r="D147">
        <v>50</v>
      </c>
      <c r="E147">
        <v>7</v>
      </c>
      <c r="F147">
        <v>266</v>
      </c>
      <c r="G147">
        <v>46.1</v>
      </c>
      <c r="H147">
        <v>10</v>
      </c>
      <c r="I147">
        <v>213</v>
      </c>
      <c r="J147">
        <v>2016</v>
      </c>
      <c r="K147" t="str">
        <f t="shared" si="2"/>
        <v>SCOTLAND</v>
      </c>
      <c r="L147">
        <v>1</v>
      </c>
    </row>
    <row r="148" spans="1:12" x14ac:dyDescent="0.3">
      <c r="A148" t="s">
        <v>9</v>
      </c>
      <c r="B148" t="s">
        <v>13</v>
      </c>
      <c r="C148">
        <v>1</v>
      </c>
      <c r="D148">
        <v>50</v>
      </c>
      <c r="E148">
        <v>9</v>
      </c>
      <c r="F148">
        <v>266</v>
      </c>
      <c r="G148">
        <v>34</v>
      </c>
      <c r="H148">
        <v>5</v>
      </c>
      <c r="I148">
        <v>179</v>
      </c>
      <c r="J148">
        <v>2012</v>
      </c>
      <c r="K148" t="str">
        <f t="shared" si="2"/>
        <v>SRI LANKA</v>
      </c>
      <c r="L148">
        <v>1</v>
      </c>
    </row>
    <row r="149" spans="1:12" x14ac:dyDescent="0.3">
      <c r="A149" t="s">
        <v>10</v>
      </c>
      <c r="B149" t="s">
        <v>13</v>
      </c>
      <c r="C149">
        <v>1</v>
      </c>
      <c r="D149">
        <v>50</v>
      </c>
      <c r="E149">
        <v>7</v>
      </c>
      <c r="F149">
        <v>247</v>
      </c>
      <c r="G149">
        <v>39.1</v>
      </c>
      <c r="H149">
        <v>2</v>
      </c>
      <c r="I149">
        <v>251</v>
      </c>
      <c r="J149">
        <v>2007</v>
      </c>
      <c r="K149" t="str">
        <f t="shared" si="2"/>
        <v>SOUTH AFRICA</v>
      </c>
      <c r="L149">
        <v>1</v>
      </c>
    </row>
    <row r="150" spans="1:12" x14ac:dyDescent="0.3">
      <c r="A150" t="s">
        <v>20</v>
      </c>
      <c r="B150" t="s">
        <v>18</v>
      </c>
      <c r="C150">
        <v>1</v>
      </c>
      <c r="D150">
        <v>33</v>
      </c>
      <c r="E150">
        <v>10</v>
      </c>
      <c r="F150">
        <v>126</v>
      </c>
      <c r="G150">
        <v>20</v>
      </c>
      <c r="H150">
        <v>3</v>
      </c>
      <c r="I150">
        <v>127</v>
      </c>
      <c r="J150">
        <v>2017</v>
      </c>
      <c r="K150" t="str">
        <f t="shared" si="2"/>
        <v>ENGLAND</v>
      </c>
      <c r="L150">
        <v>1</v>
      </c>
    </row>
    <row r="151" spans="1:12" x14ac:dyDescent="0.3">
      <c r="A151" t="s">
        <v>15</v>
      </c>
      <c r="B151" t="s">
        <v>16</v>
      </c>
      <c r="C151">
        <v>1</v>
      </c>
      <c r="D151">
        <v>45</v>
      </c>
      <c r="E151">
        <v>10</v>
      </c>
      <c r="F151">
        <v>183</v>
      </c>
      <c r="G151">
        <v>33.1</v>
      </c>
      <c r="H151">
        <v>3</v>
      </c>
      <c r="I151">
        <v>186</v>
      </c>
      <c r="J151">
        <v>2015</v>
      </c>
      <c r="K151" t="str">
        <f t="shared" si="2"/>
        <v>AUSTRALIA</v>
      </c>
      <c r="L151">
        <v>1</v>
      </c>
    </row>
    <row r="152" spans="1:12" x14ac:dyDescent="0.3">
      <c r="A152" t="s">
        <v>16</v>
      </c>
      <c r="B152" t="s">
        <v>15</v>
      </c>
      <c r="C152">
        <v>1</v>
      </c>
      <c r="D152">
        <v>49.3</v>
      </c>
      <c r="E152">
        <v>10</v>
      </c>
      <c r="F152">
        <v>148</v>
      </c>
      <c r="G152">
        <v>27</v>
      </c>
      <c r="H152">
        <v>0</v>
      </c>
      <c r="I152">
        <v>149</v>
      </c>
      <c r="J152">
        <v>2007</v>
      </c>
      <c r="K152" t="str">
        <f t="shared" si="2"/>
        <v>NEW ZEALAND</v>
      </c>
      <c r="L152">
        <v>1</v>
      </c>
    </row>
    <row r="153" spans="1:12" x14ac:dyDescent="0.3">
      <c r="A153" t="s">
        <v>9</v>
      </c>
      <c r="B153" t="s">
        <v>16</v>
      </c>
      <c r="C153">
        <v>1</v>
      </c>
      <c r="D153">
        <v>40.4</v>
      </c>
      <c r="E153">
        <v>10</v>
      </c>
      <c r="F153">
        <v>158</v>
      </c>
      <c r="G153">
        <v>40</v>
      </c>
      <c r="H153">
        <v>3</v>
      </c>
      <c r="I153">
        <v>159</v>
      </c>
      <c r="J153">
        <v>1990</v>
      </c>
      <c r="K153" t="str">
        <f t="shared" si="2"/>
        <v>AUSTRALIA</v>
      </c>
      <c r="L153">
        <v>1</v>
      </c>
    </row>
    <row r="154" spans="1:12" x14ac:dyDescent="0.3">
      <c r="A154" t="s">
        <v>17</v>
      </c>
      <c r="B154" t="s">
        <v>18</v>
      </c>
      <c r="C154">
        <v>1</v>
      </c>
      <c r="D154">
        <v>50</v>
      </c>
      <c r="E154">
        <v>7</v>
      </c>
      <c r="F154">
        <v>229</v>
      </c>
      <c r="G154">
        <v>48.3</v>
      </c>
      <c r="H154">
        <v>6</v>
      </c>
      <c r="I154">
        <v>231</v>
      </c>
      <c r="J154">
        <v>2003</v>
      </c>
      <c r="K154" t="str">
        <f t="shared" si="2"/>
        <v>ENGLAND</v>
      </c>
      <c r="L154">
        <v>1</v>
      </c>
    </row>
    <row r="155" spans="1:12" x14ac:dyDescent="0.3">
      <c r="A155" t="s">
        <v>10</v>
      </c>
      <c r="B155" t="s">
        <v>14</v>
      </c>
      <c r="C155">
        <v>1</v>
      </c>
      <c r="D155">
        <v>50</v>
      </c>
      <c r="E155">
        <v>9</v>
      </c>
      <c r="F155">
        <v>218</v>
      </c>
      <c r="G155">
        <v>48.3</v>
      </c>
      <c r="H155">
        <v>7</v>
      </c>
      <c r="I155">
        <v>219</v>
      </c>
      <c r="J155">
        <v>2000</v>
      </c>
      <c r="K155" t="str">
        <f t="shared" si="2"/>
        <v>INDIA</v>
      </c>
      <c r="L155">
        <v>1</v>
      </c>
    </row>
    <row r="156" spans="1:12" x14ac:dyDescent="0.3">
      <c r="A156" t="s">
        <v>19</v>
      </c>
      <c r="B156" t="s">
        <v>17</v>
      </c>
      <c r="C156">
        <v>1</v>
      </c>
      <c r="D156">
        <v>40</v>
      </c>
      <c r="E156">
        <v>5</v>
      </c>
      <c r="F156">
        <v>201</v>
      </c>
      <c r="G156">
        <v>39.299999999999997</v>
      </c>
      <c r="H156">
        <v>10</v>
      </c>
      <c r="I156">
        <v>161</v>
      </c>
      <c r="J156">
        <v>1985</v>
      </c>
      <c r="K156" t="str">
        <f t="shared" si="2"/>
        <v>WEST INDIES</v>
      </c>
      <c r="L156">
        <v>1</v>
      </c>
    </row>
    <row r="157" spans="1:12" x14ac:dyDescent="0.3">
      <c r="A157" t="s">
        <v>16</v>
      </c>
      <c r="B157" t="s">
        <v>19</v>
      </c>
      <c r="C157">
        <v>1</v>
      </c>
      <c r="D157">
        <v>50</v>
      </c>
      <c r="E157">
        <v>7</v>
      </c>
      <c r="F157">
        <v>242</v>
      </c>
      <c r="G157">
        <v>49</v>
      </c>
      <c r="H157">
        <v>5</v>
      </c>
      <c r="I157">
        <v>244</v>
      </c>
      <c r="J157">
        <v>1999</v>
      </c>
      <c r="K157" t="str">
        <f t="shared" si="2"/>
        <v>WEST INDIES</v>
      </c>
      <c r="L157">
        <v>1</v>
      </c>
    </row>
    <row r="158" spans="1:12" x14ac:dyDescent="0.3">
      <c r="A158" t="s">
        <v>19</v>
      </c>
      <c r="B158" t="s">
        <v>17</v>
      </c>
      <c r="C158">
        <v>1</v>
      </c>
      <c r="D158">
        <v>50</v>
      </c>
      <c r="E158">
        <v>5</v>
      </c>
      <c r="F158">
        <v>273</v>
      </c>
      <c r="G158">
        <v>49.5</v>
      </c>
      <c r="H158">
        <v>6</v>
      </c>
      <c r="I158">
        <v>277</v>
      </c>
      <c r="J158">
        <v>1989</v>
      </c>
      <c r="K158" t="str">
        <f t="shared" si="2"/>
        <v>PAKISTAN</v>
      </c>
      <c r="L158">
        <v>1</v>
      </c>
    </row>
    <row r="159" spans="1:12" x14ac:dyDescent="0.3">
      <c r="A159" t="s">
        <v>20</v>
      </c>
      <c r="B159" t="s">
        <v>10</v>
      </c>
      <c r="C159">
        <v>1</v>
      </c>
      <c r="D159">
        <v>50</v>
      </c>
      <c r="E159">
        <v>7</v>
      </c>
      <c r="F159">
        <v>268</v>
      </c>
      <c r="G159">
        <v>48.3</v>
      </c>
      <c r="H159">
        <v>5</v>
      </c>
      <c r="I159">
        <v>270</v>
      </c>
      <c r="J159">
        <v>2015</v>
      </c>
      <c r="K159" t="str">
        <f t="shared" si="2"/>
        <v>ZIMBABWE</v>
      </c>
      <c r="L159">
        <v>1</v>
      </c>
    </row>
    <row r="160" spans="1:12" x14ac:dyDescent="0.3">
      <c r="A160" t="s">
        <v>18</v>
      </c>
      <c r="B160" t="s">
        <v>15</v>
      </c>
      <c r="C160">
        <v>1</v>
      </c>
      <c r="D160">
        <v>50</v>
      </c>
      <c r="E160">
        <v>7</v>
      </c>
      <c r="F160">
        <v>237</v>
      </c>
      <c r="G160">
        <v>47.2</v>
      </c>
      <c r="H160">
        <v>4</v>
      </c>
      <c r="I160">
        <v>241</v>
      </c>
      <c r="J160">
        <v>2004</v>
      </c>
      <c r="K160" t="str">
        <f t="shared" si="2"/>
        <v>NEW ZEALAND</v>
      </c>
      <c r="L160">
        <v>1</v>
      </c>
    </row>
    <row r="161" spans="1:12" x14ac:dyDescent="0.3">
      <c r="A161" t="s">
        <v>18</v>
      </c>
      <c r="B161" t="s">
        <v>16</v>
      </c>
      <c r="C161">
        <v>1</v>
      </c>
      <c r="D161">
        <v>47.4</v>
      </c>
      <c r="E161">
        <v>10</v>
      </c>
      <c r="F161">
        <v>257</v>
      </c>
      <c r="G161">
        <v>41.5</v>
      </c>
      <c r="H161">
        <v>1</v>
      </c>
      <c r="I161">
        <v>258</v>
      </c>
      <c r="J161">
        <v>2009</v>
      </c>
      <c r="K161" t="str">
        <f t="shared" si="2"/>
        <v>AUSTRALIA</v>
      </c>
      <c r="L161">
        <v>1</v>
      </c>
    </row>
    <row r="162" spans="1:12" x14ac:dyDescent="0.3">
      <c r="A162" t="s">
        <v>15</v>
      </c>
      <c r="B162" t="s">
        <v>14</v>
      </c>
      <c r="C162">
        <v>1</v>
      </c>
      <c r="D162">
        <v>50</v>
      </c>
      <c r="E162">
        <v>3</v>
      </c>
      <c r="F162">
        <v>278</v>
      </c>
      <c r="G162">
        <v>47.1</v>
      </c>
      <c r="H162">
        <v>8</v>
      </c>
      <c r="I162">
        <v>282</v>
      </c>
      <c r="J162">
        <v>1988</v>
      </c>
      <c r="K162" t="str">
        <f t="shared" si="2"/>
        <v>INDIA</v>
      </c>
      <c r="L162">
        <v>1</v>
      </c>
    </row>
    <row r="163" spans="1:12" x14ac:dyDescent="0.3">
      <c r="A163" t="s">
        <v>17</v>
      </c>
      <c r="B163" t="s">
        <v>15</v>
      </c>
      <c r="C163">
        <v>1</v>
      </c>
      <c r="D163">
        <v>50</v>
      </c>
      <c r="E163">
        <v>6</v>
      </c>
      <c r="F163">
        <v>275</v>
      </c>
      <c r="G163">
        <v>30</v>
      </c>
      <c r="H163">
        <v>10</v>
      </c>
      <c r="I163">
        <v>122</v>
      </c>
      <c r="J163">
        <v>2002</v>
      </c>
      <c r="K163" t="str">
        <f t="shared" si="2"/>
        <v>PAKISTAN</v>
      </c>
      <c r="L163">
        <v>1</v>
      </c>
    </row>
    <row r="164" spans="1:12" x14ac:dyDescent="0.3">
      <c r="A164" t="s">
        <v>18</v>
      </c>
      <c r="B164" t="s">
        <v>17</v>
      </c>
      <c r="C164">
        <v>1</v>
      </c>
      <c r="D164">
        <v>50</v>
      </c>
      <c r="E164">
        <v>9</v>
      </c>
      <c r="F164">
        <v>215</v>
      </c>
      <c r="G164">
        <v>49</v>
      </c>
      <c r="H164">
        <v>10</v>
      </c>
      <c r="I164">
        <v>207</v>
      </c>
      <c r="J164">
        <v>1997</v>
      </c>
      <c r="K164" t="str">
        <f t="shared" si="2"/>
        <v>ENGLAND</v>
      </c>
      <c r="L164">
        <v>1</v>
      </c>
    </row>
    <row r="165" spans="1:12" x14ac:dyDescent="0.3">
      <c r="A165" t="s">
        <v>24</v>
      </c>
      <c r="B165" t="s">
        <v>21</v>
      </c>
      <c r="C165">
        <v>1</v>
      </c>
      <c r="D165">
        <v>50</v>
      </c>
      <c r="E165">
        <v>9</v>
      </c>
      <c r="F165">
        <v>183</v>
      </c>
      <c r="G165">
        <v>44.1</v>
      </c>
      <c r="H165">
        <v>7</v>
      </c>
      <c r="I165">
        <v>187</v>
      </c>
      <c r="J165">
        <v>2007</v>
      </c>
      <c r="K165" t="str">
        <f t="shared" si="2"/>
        <v>KENYA</v>
      </c>
      <c r="L165">
        <v>1</v>
      </c>
    </row>
    <row r="166" spans="1:12" x14ac:dyDescent="0.3">
      <c r="A166" t="s">
        <v>17</v>
      </c>
      <c r="B166" t="s">
        <v>13</v>
      </c>
      <c r="C166">
        <v>1</v>
      </c>
      <c r="D166">
        <v>49.1</v>
      </c>
      <c r="E166">
        <v>10</v>
      </c>
      <c r="F166">
        <v>205</v>
      </c>
      <c r="G166">
        <v>44</v>
      </c>
      <c r="H166">
        <v>4</v>
      </c>
      <c r="I166">
        <v>208</v>
      </c>
      <c r="J166">
        <v>2013</v>
      </c>
      <c r="K166" t="str">
        <f t="shared" si="2"/>
        <v>SOUTH AFRICA</v>
      </c>
      <c r="L166">
        <v>1</v>
      </c>
    </row>
    <row r="167" spans="1:12" x14ac:dyDescent="0.3">
      <c r="A167" t="s">
        <v>10</v>
      </c>
      <c r="B167" t="s">
        <v>18</v>
      </c>
      <c r="C167">
        <v>1</v>
      </c>
      <c r="D167">
        <v>49.3</v>
      </c>
      <c r="E167">
        <v>10</v>
      </c>
      <c r="F167">
        <v>205</v>
      </c>
      <c r="G167">
        <v>49.1</v>
      </c>
      <c r="H167">
        <v>10</v>
      </c>
      <c r="I167">
        <v>192</v>
      </c>
      <c r="J167">
        <v>1994</v>
      </c>
      <c r="K167" t="str">
        <f t="shared" si="2"/>
        <v>ZIMBABWE</v>
      </c>
      <c r="L167">
        <v>1</v>
      </c>
    </row>
    <row r="168" spans="1:12" x14ac:dyDescent="0.3">
      <c r="A168" t="s">
        <v>11</v>
      </c>
      <c r="B168" t="s">
        <v>23</v>
      </c>
      <c r="C168">
        <v>1</v>
      </c>
      <c r="D168">
        <v>20</v>
      </c>
      <c r="E168">
        <v>8</v>
      </c>
      <c r="F168">
        <v>137</v>
      </c>
      <c r="G168">
        <v>19.5</v>
      </c>
      <c r="H168">
        <v>6</v>
      </c>
      <c r="I168">
        <v>138</v>
      </c>
      <c r="J168">
        <v>2006</v>
      </c>
      <c r="K168" t="str">
        <f t="shared" si="2"/>
        <v>SCOTLAND</v>
      </c>
      <c r="L168">
        <v>1</v>
      </c>
    </row>
    <row r="169" spans="1:12" x14ac:dyDescent="0.3">
      <c r="A169" t="s">
        <v>16</v>
      </c>
      <c r="B169" t="s">
        <v>14</v>
      </c>
      <c r="C169">
        <v>1</v>
      </c>
      <c r="D169">
        <v>50</v>
      </c>
      <c r="E169">
        <v>10</v>
      </c>
      <c r="F169">
        <v>258</v>
      </c>
      <c r="G169">
        <v>48</v>
      </c>
      <c r="H169">
        <v>10</v>
      </c>
      <c r="I169">
        <v>242</v>
      </c>
      <c r="J169">
        <v>1996</v>
      </c>
      <c r="K169" t="str">
        <f t="shared" si="2"/>
        <v>AUSTRALIA</v>
      </c>
      <c r="L169">
        <v>1</v>
      </c>
    </row>
    <row r="170" spans="1:12" x14ac:dyDescent="0.3">
      <c r="A170" t="s">
        <v>16</v>
      </c>
      <c r="B170" t="s">
        <v>13</v>
      </c>
      <c r="C170">
        <v>1</v>
      </c>
      <c r="D170">
        <v>41.4</v>
      </c>
      <c r="E170">
        <v>10</v>
      </c>
      <c r="F170">
        <v>154</v>
      </c>
      <c r="G170">
        <v>27.4</v>
      </c>
      <c r="H170">
        <v>7</v>
      </c>
      <c r="I170">
        <v>157</v>
      </c>
      <c r="J170">
        <v>2014</v>
      </c>
      <c r="K170" t="str">
        <f t="shared" si="2"/>
        <v>SOUTH AFRICA</v>
      </c>
      <c r="L170">
        <v>1</v>
      </c>
    </row>
    <row r="171" spans="1:12" x14ac:dyDescent="0.3">
      <c r="A171" t="s">
        <v>19</v>
      </c>
      <c r="B171" t="s">
        <v>13</v>
      </c>
      <c r="C171">
        <v>1</v>
      </c>
      <c r="D171">
        <v>47.3</v>
      </c>
      <c r="E171">
        <v>10</v>
      </c>
      <c r="F171">
        <v>222</v>
      </c>
      <c r="G171">
        <v>42.5</v>
      </c>
      <c r="H171">
        <v>3</v>
      </c>
      <c r="I171">
        <v>223</v>
      </c>
      <c r="J171">
        <v>2011</v>
      </c>
      <c r="K171" t="str">
        <f t="shared" si="2"/>
        <v>SOUTH AFRICA</v>
      </c>
      <c r="L171">
        <v>1</v>
      </c>
    </row>
    <row r="172" spans="1:12" x14ac:dyDescent="0.3">
      <c r="A172" t="s">
        <v>16</v>
      </c>
      <c r="B172" t="s">
        <v>15</v>
      </c>
      <c r="C172">
        <v>1</v>
      </c>
      <c r="D172">
        <v>50</v>
      </c>
      <c r="E172">
        <v>5</v>
      </c>
      <c r="F172">
        <v>254</v>
      </c>
      <c r="G172">
        <v>50</v>
      </c>
      <c r="H172">
        <v>9</v>
      </c>
      <c r="I172">
        <v>227</v>
      </c>
      <c r="J172">
        <v>1995</v>
      </c>
      <c r="K172" t="str">
        <f t="shared" si="2"/>
        <v>AUSTRALIA</v>
      </c>
      <c r="L172">
        <v>1</v>
      </c>
    </row>
    <row r="173" spans="1:12" x14ac:dyDescent="0.3">
      <c r="A173" t="s">
        <v>16</v>
      </c>
      <c r="B173" t="s">
        <v>9</v>
      </c>
      <c r="C173">
        <v>1</v>
      </c>
      <c r="D173">
        <v>50</v>
      </c>
      <c r="E173">
        <v>5</v>
      </c>
      <c r="F173">
        <v>247</v>
      </c>
      <c r="G173">
        <v>48.3</v>
      </c>
      <c r="H173">
        <v>10</v>
      </c>
      <c r="I173">
        <v>215</v>
      </c>
      <c r="J173">
        <v>2013</v>
      </c>
      <c r="K173" t="str">
        <f t="shared" si="2"/>
        <v>AUSTRALIA</v>
      </c>
      <c r="L173">
        <v>1</v>
      </c>
    </row>
    <row r="174" spans="1:12" x14ac:dyDescent="0.3">
      <c r="A174" t="s">
        <v>12</v>
      </c>
      <c r="B174" t="s">
        <v>19</v>
      </c>
      <c r="C174">
        <v>1</v>
      </c>
      <c r="D174">
        <v>46.5</v>
      </c>
      <c r="E174">
        <v>10</v>
      </c>
      <c r="F174">
        <v>179</v>
      </c>
      <c r="G174">
        <v>27.3</v>
      </c>
      <c r="H174">
        <v>3</v>
      </c>
      <c r="I174">
        <v>181</v>
      </c>
      <c r="J174">
        <v>2008</v>
      </c>
      <c r="K174" t="str">
        <f t="shared" si="2"/>
        <v>WEST INDIES</v>
      </c>
      <c r="L174">
        <v>1</v>
      </c>
    </row>
    <row r="175" spans="1:12" x14ac:dyDescent="0.3">
      <c r="A175" t="s">
        <v>15</v>
      </c>
      <c r="B175" t="s">
        <v>16</v>
      </c>
      <c r="C175">
        <v>1</v>
      </c>
      <c r="D175">
        <v>50</v>
      </c>
      <c r="E175">
        <v>8</v>
      </c>
      <c r="F175">
        <v>215</v>
      </c>
      <c r="G175">
        <v>47.4</v>
      </c>
      <c r="H175">
        <v>4</v>
      </c>
      <c r="I175">
        <v>218</v>
      </c>
      <c r="J175">
        <v>1981</v>
      </c>
      <c r="K175" t="str">
        <f t="shared" si="2"/>
        <v>AUSTRALIA</v>
      </c>
      <c r="L175">
        <v>1</v>
      </c>
    </row>
    <row r="176" spans="1:12" x14ac:dyDescent="0.3">
      <c r="A176" t="s">
        <v>22</v>
      </c>
      <c r="B176" t="s">
        <v>20</v>
      </c>
      <c r="C176">
        <v>1</v>
      </c>
      <c r="D176">
        <v>50</v>
      </c>
      <c r="E176">
        <v>8</v>
      </c>
      <c r="F176">
        <v>246</v>
      </c>
      <c r="G176">
        <v>38.299999999999997</v>
      </c>
      <c r="H176">
        <v>10</v>
      </c>
      <c r="I176">
        <v>162</v>
      </c>
      <c r="J176">
        <v>2008</v>
      </c>
      <c r="K176" t="str">
        <f t="shared" si="2"/>
        <v>BANGLADESH</v>
      </c>
      <c r="L176">
        <v>1</v>
      </c>
    </row>
    <row r="177" spans="1:12" x14ac:dyDescent="0.3">
      <c r="A177" t="s">
        <v>15</v>
      </c>
      <c r="B177" t="s">
        <v>9</v>
      </c>
      <c r="C177">
        <v>1</v>
      </c>
      <c r="D177">
        <v>50</v>
      </c>
      <c r="E177">
        <v>7</v>
      </c>
      <c r="F177">
        <v>249</v>
      </c>
      <c r="G177">
        <v>50</v>
      </c>
      <c r="H177">
        <v>9</v>
      </c>
      <c r="I177">
        <v>206</v>
      </c>
      <c r="J177">
        <v>1988</v>
      </c>
      <c r="K177" t="str">
        <f t="shared" si="2"/>
        <v>NEW ZEALAND</v>
      </c>
      <c r="L177">
        <v>1</v>
      </c>
    </row>
    <row r="178" spans="1:12" x14ac:dyDescent="0.3">
      <c r="A178" t="s">
        <v>17</v>
      </c>
      <c r="B178" t="s">
        <v>15</v>
      </c>
      <c r="C178">
        <v>1</v>
      </c>
      <c r="D178">
        <v>50</v>
      </c>
      <c r="E178">
        <v>4</v>
      </c>
      <c r="F178">
        <v>261</v>
      </c>
      <c r="G178">
        <v>44.5</v>
      </c>
      <c r="H178">
        <v>10</v>
      </c>
      <c r="I178">
        <v>207</v>
      </c>
      <c r="J178">
        <v>1995</v>
      </c>
      <c r="K178" t="str">
        <f t="shared" si="2"/>
        <v>PAKISTAN</v>
      </c>
      <c r="L178">
        <v>1</v>
      </c>
    </row>
    <row r="179" spans="1:12" x14ac:dyDescent="0.3">
      <c r="A179" t="s">
        <v>10</v>
      </c>
      <c r="B179" t="s">
        <v>22</v>
      </c>
      <c r="C179">
        <v>1</v>
      </c>
      <c r="D179">
        <v>46.4</v>
      </c>
      <c r="E179">
        <v>10</v>
      </c>
      <c r="F179">
        <v>209</v>
      </c>
      <c r="G179">
        <v>47.5</v>
      </c>
      <c r="H179">
        <v>5</v>
      </c>
      <c r="I179">
        <v>212</v>
      </c>
      <c r="J179">
        <v>2009</v>
      </c>
      <c r="K179" t="str">
        <f t="shared" si="2"/>
        <v>BANGLADESH</v>
      </c>
      <c r="L179">
        <v>1</v>
      </c>
    </row>
    <row r="180" spans="1:12" x14ac:dyDescent="0.3">
      <c r="A180" t="s">
        <v>28</v>
      </c>
      <c r="B180" t="s">
        <v>26</v>
      </c>
      <c r="C180">
        <v>1</v>
      </c>
      <c r="D180">
        <v>50</v>
      </c>
      <c r="E180">
        <v>4</v>
      </c>
      <c r="F180">
        <v>298</v>
      </c>
      <c r="G180">
        <v>42.3</v>
      </c>
      <c r="H180">
        <v>10</v>
      </c>
      <c r="I180">
        <v>209</v>
      </c>
      <c r="J180">
        <v>2015</v>
      </c>
      <c r="K180" t="str">
        <f t="shared" si="2"/>
        <v>HONG KONG</v>
      </c>
      <c r="L180">
        <v>1</v>
      </c>
    </row>
    <row r="181" spans="1:12" x14ac:dyDescent="0.3">
      <c r="A181" t="s">
        <v>17</v>
      </c>
      <c r="B181" t="s">
        <v>19</v>
      </c>
      <c r="C181">
        <v>1</v>
      </c>
      <c r="D181">
        <v>45</v>
      </c>
      <c r="E181">
        <v>7</v>
      </c>
      <c r="F181">
        <v>176</v>
      </c>
      <c r="G181">
        <v>43.2</v>
      </c>
      <c r="H181">
        <v>6</v>
      </c>
      <c r="I181">
        <v>182</v>
      </c>
      <c r="J181">
        <v>1977</v>
      </c>
      <c r="K181" t="str">
        <f t="shared" si="2"/>
        <v>WEST INDIES</v>
      </c>
      <c r="L181">
        <v>1</v>
      </c>
    </row>
    <row r="182" spans="1:12" x14ac:dyDescent="0.3">
      <c r="A182" t="s">
        <v>15</v>
      </c>
      <c r="B182" t="s">
        <v>9</v>
      </c>
      <c r="C182">
        <v>1</v>
      </c>
      <c r="D182">
        <v>49.5</v>
      </c>
      <c r="E182">
        <v>10</v>
      </c>
      <c r="F182">
        <v>188</v>
      </c>
      <c r="G182">
        <v>41.3</v>
      </c>
      <c r="H182">
        <v>5</v>
      </c>
      <c r="I182">
        <v>191</v>
      </c>
      <c r="J182">
        <v>1998</v>
      </c>
      <c r="K182" t="str">
        <f t="shared" si="2"/>
        <v>SRI LANKA</v>
      </c>
      <c r="L182">
        <v>1</v>
      </c>
    </row>
    <row r="183" spans="1:12" x14ac:dyDescent="0.3">
      <c r="A183" t="s">
        <v>17</v>
      </c>
      <c r="B183" t="s">
        <v>19</v>
      </c>
      <c r="C183">
        <v>1</v>
      </c>
      <c r="D183">
        <v>50</v>
      </c>
      <c r="E183">
        <v>5</v>
      </c>
      <c r="F183">
        <v>223</v>
      </c>
      <c r="G183">
        <v>48.3</v>
      </c>
      <c r="H183">
        <v>4</v>
      </c>
      <c r="I183">
        <v>226</v>
      </c>
      <c r="J183">
        <v>1989</v>
      </c>
      <c r="K183" t="str">
        <f t="shared" si="2"/>
        <v>WEST INDIES</v>
      </c>
      <c r="L183">
        <v>1</v>
      </c>
    </row>
    <row r="184" spans="1:12" x14ac:dyDescent="0.3">
      <c r="A184" t="s">
        <v>9</v>
      </c>
      <c r="B184" t="s">
        <v>10</v>
      </c>
      <c r="C184">
        <v>1</v>
      </c>
      <c r="D184">
        <v>50</v>
      </c>
      <c r="E184">
        <v>10</v>
      </c>
      <c r="F184">
        <v>213</v>
      </c>
      <c r="G184">
        <v>49.1</v>
      </c>
      <c r="H184">
        <v>10</v>
      </c>
      <c r="I184">
        <v>200</v>
      </c>
      <c r="J184">
        <v>1999</v>
      </c>
      <c r="K184" t="str">
        <f t="shared" si="2"/>
        <v>SRI LANKA</v>
      </c>
      <c r="L184">
        <v>1</v>
      </c>
    </row>
    <row r="185" spans="1:12" x14ac:dyDescent="0.3">
      <c r="A185" t="s">
        <v>26</v>
      </c>
      <c r="B185" t="s">
        <v>29</v>
      </c>
      <c r="C185">
        <v>1</v>
      </c>
      <c r="D185">
        <v>50</v>
      </c>
      <c r="E185">
        <v>5</v>
      </c>
      <c r="F185">
        <v>292</v>
      </c>
      <c r="G185">
        <v>47.3</v>
      </c>
      <c r="H185">
        <v>10</v>
      </c>
      <c r="I185">
        <v>210</v>
      </c>
      <c r="J185">
        <v>2017</v>
      </c>
      <c r="K185" t="str">
        <f t="shared" si="2"/>
        <v>UNITED ARAB EMIRATES</v>
      </c>
      <c r="L185">
        <v>1</v>
      </c>
    </row>
    <row r="186" spans="1:12" x14ac:dyDescent="0.3">
      <c r="A186" t="s">
        <v>9</v>
      </c>
      <c r="B186" t="s">
        <v>17</v>
      </c>
      <c r="C186">
        <v>1</v>
      </c>
      <c r="D186">
        <v>38</v>
      </c>
      <c r="E186">
        <v>7</v>
      </c>
      <c r="F186">
        <v>228</v>
      </c>
      <c r="G186">
        <v>36.299999999999997</v>
      </c>
      <c r="H186">
        <v>5</v>
      </c>
      <c r="I186">
        <v>231</v>
      </c>
      <c r="J186">
        <v>1985</v>
      </c>
      <c r="K186" t="str">
        <f t="shared" si="2"/>
        <v>PAKISTAN</v>
      </c>
      <c r="L186">
        <v>1</v>
      </c>
    </row>
    <row r="187" spans="1:12" x14ac:dyDescent="0.3">
      <c r="A187" t="s">
        <v>15</v>
      </c>
      <c r="B187" t="s">
        <v>13</v>
      </c>
      <c r="C187">
        <v>1</v>
      </c>
      <c r="D187">
        <v>50</v>
      </c>
      <c r="E187">
        <v>9</v>
      </c>
      <c r="F187">
        <v>253</v>
      </c>
      <c r="G187">
        <v>45.2</v>
      </c>
      <c r="H187">
        <v>4</v>
      </c>
      <c r="I187">
        <v>254</v>
      </c>
      <c r="J187">
        <v>2012</v>
      </c>
      <c r="K187" t="str">
        <f t="shared" si="2"/>
        <v>SOUTH AFRICA</v>
      </c>
      <c r="L187">
        <v>1</v>
      </c>
    </row>
    <row r="188" spans="1:12" x14ac:dyDescent="0.3">
      <c r="A188" t="s">
        <v>13</v>
      </c>
      <c r="B188" t="s">
        <v>18</v>
      </c>
      <c r="C188">
        <v>1</v>
      </c>
      <c r="D188">
        <v>50</v>
      </c>
      <c r="E188">
        <v>9</v>
      </c>
      <c r="F188">
        <v>226</v>
      </c>
      <c r="G188">
        <v>46.4</v>
      </c>
      <c r="H188">
        <v>10</v>
      </c>
      <c r="I188">
        <v>194</v>
      </c>
      <c r="J188">
        <v>1998</v>
      </c>
      <c r="K188" t="str">
        <f t="shared" si="2"/>
        <v>SOUTH AFRICA</v>
      </c>
      <c r="L188">
        <v>1</v>
      </c>
    </row>
    <row r="189" spans="1:12" x14ac:dyDescent="0.3">
      <c r="A189" t="s">
        <v>23</v>
      </c>
      <c r="B189" t="s">
        <v>18</v>
      </c>
      <c r="C189">
        <v>1</v>
      </c>
      <c r="D189">
        <v>50</v>
      </c>
      <c r="E189">
        <v>5</v>
      </c>
      <c r="F189">
        <v>371</v>
      </c>
      <c r="G189">
        <v>48.5</v>
      </c>
      <c r="H189">
        <v>10</v>
      </c>
      <c r="I189">
        <v>365</v>
      </c>
      <c r="J189">
        <v>2018</v>
      </c>
      <c r="K189" t="str">
        <f t="shared" si="2"/>
        <v>SCOTLAND</v>
      </c>
      <c r="L189">
        <v>1</v>
      </c>
    </row>
    <row r="190" spans="1:12" x14ac:dyDescent="0.3">
      <c r="A190" t="s">
        <v>22</v>
      </c>
      <c r="B190" t="s">
        <v>10</v>
      </c>
      <c r="C190">
        <v>1</v>
      </c>
      <c r="D190">
        <v>50</v>
      </c>
      <c r="E190">
        <v>9</v>
      </c>
      <c r="F190">
        <v>273</v>
      </c>
      <c r="G190">
        <v>36.1</v>
      </c>
      <c r="H190">
        <v>9</v>
      </c>
      <c r="I190">
        <v>128</v>
      </c>
      <c r="J190">
        <v>2015</v>
      </c>
      <c r="K190" t="str">
        <f t="shared" si="2"/>
        <v>BANGLADESH</v>
      </c>
      <c r="L190">
        <v>1</v>
      </c>
    </row>
    <row r="191" spans="1:12" x14ac:dyDescent="0.3">
      <c r="A191" t="s">
        <v>15</v>
      </c>
      <c r="B191" t="s">
        <v>16</v>
      </c>
      <c r="C191">
        <v>1</v>
      </c>
      <c r="D191">
        <v>50</v>
      </c>
      <c r="E191">
        <v>7</v>
      </c>
      <c r="F191">
        <v>199</v>
      </c>
      <c r="G191">
        <v>49.1</v>
      </c>
      <c r="H191">
        <v>4</v>
      </c>
      <c r="I191">
        <v>202</v>
      </c>
      <c r="J191">
        <v>1991</v>
      </c>
      <c r="K191" t="str">
        <f t="shared" si="2"/>
        <v>AUSTRALIA</v>
      </c>
      <c r="L191">
        <v>1</v>
      </c>
    </row>
    <row r="192" spans="1:12" x14ac:dyDescent="0.3">
      <c r="A192" t="s">
        <v>9</v>
      </c>
      <c r="B192" t="s">
        <v>13</v>
      </c>
      <c r="C192">
        <v>1</v>
      </c>
      <c r="D192">
        <v>37.200000000000003</v>
      </c>
      <c r="E192">
        <v>10</v>
      </c>
      <c r="F192">
        <v>133</v>
      </c>
      <c r="G192">
        <v>18</v>
      </c>
      <c r="H192">
        <v>1</v>
      </c>
      <c r="I192">
        <v>134</v>
      </c>
      <c r="J192">
        <v>2015</v>
      </c>
      <c r="K192" t="str">
        <f t="shared" si="2"/>
        <v>SOUTH AFRICA</v>
      </c>
      <c r="L192">
        <v>1</v>
      </c>
    </row>
    <row r="193" spans="1:12" x14ac:dyDescent="0.3">
      <c r="A193" t="s">
        <v>17</v>
      </c>
      <c r="B193" t="s">
        <v>16</v>
      </c>
      <c r="C193">
        <v>1</v>
      </c>
      <c r="D193">
        <v>47</v>
      </c>
      <c r="E193">
        <v>6</v>
      </c>
      <c r="F193">
        <v>195</v>
      </c>
      <c r="G193">
        <v>45</v>
      </c>
      <c r="H193">
        <v>2</v>
      </c>
      <c r="I193">
        <v>196</v>
      </c>
      <c r="J193">
        <v>1992</v>
      </c>
      <c r="K193" t="str">
        <f t="shared" si="2"/>
        <v>AUSTRALIA</v>
      </c>
      <c r="L193">
        <v>1</v>
      </c>
    </row>
    <row r="194" spans="1:12" x14ac:dyDescent="0.3">
      <c r="A194" t="s">
        <v>26</v>
      </c>
      <c r="B194" t="s">
        <v>18</v>
      </c>
      <c r="C194">
        <v>1</v>
      </c>
      <c r="D194">
        <v>48.3</v>
      </c>
      <c r="E194">
        <v>10</v>
      </c>
      <c r="F194">
        <v>136</v>
      </c>
      <c r="G194">
        <v>35</v>
      </c>
      <c r="H194">
        <v>2</v>
      </c>
      <c r="I194">
        <v>140</v>
      </c>
      <c r="J194">
        <v>1996</v>
      </c>
      <c r="K194" t="str">
        <f t="shared" si="2"/>
        <v>ENGLAND</v>
      </c>
      <c r="L194">
        <v>1</v>
      </c>
    </row>
    <row r="195" spans="1:12" x14ac:dyDescent="0.3">
      <c r="A195" t="s">
        <v>19</v>
      </c>
      <c r="B195" t="s">
        <v>9</v>
      </c>
      <c r="C195">
        <v>1</v>
      </c>
      <c r="D195">
        <v>48.2</v>
      </c>
      <c r="E195">
        <v>10</v>
      </c>
      <c r="F195">
        <v>194</v>
      </c>
      <c r="G195">
        <v>37.4</v>
      </c>
      <c r="H195">
        <v>10</v>
      </c>
      <c r="I195">
        <v>124</v>
      </c>
      <c r="J195">
        <v>1996</v>
      </c>
      <c r="K195" t="str">
        <f t="shared" ref="K195:K258" si="3">IF($F195-$I195&gt;0,$A195,$B195)</f>
        <v>WEST INDIES</v>
      </c>
      <c r="L195">
        <v>1</v>
      </c>
    </row>
    <row r="196" spans="1:12" x14ac:dyDescent="0.3">
      <c r="A196" t="s">
        <v>14</v>
      </c>
      <c r="B196" t="s">
        <v>16</v>
      </c>
      <c r="C196">
        <v>1</v>
      </c>
      <c r="D196">
        <v>47.4</v>
      </c>
      <c r="E196">
        <v>10</v>
      </c>
      <c r="F196">
        <v>193</v>
      </c>
      <c r="G196">
        <v>43.3</v>
      </c>
      <c r="H196">
        <v>10</v>
      </c>
      <c r="I196">
        <v>141</v>
      </c>
      <c r="J196">
        <v>1986</v>
      </c>
      <c r="K196" t="str">
        <f t="shared" si="3"/>
        <v>INDIA</v>
      </c>
      <c r="L196">
        <v>1</v>
      </c>
    </row>
    <row r="197" spans="1:12" x14ac:dyDescent="0.3">
      <c r="A197" t="s">
        <v>14</v>
      </c>
      <c r="B197" t="s">
        <v>9</v>
      </c>
      <c r="C197">
        <v>1</v>
      </c>
      <c r="D197">
        <v>46</v>
      </c>
      <c r="E197">
        <v>10</v>
      </c>
      <c r="F197">
        <v>146</v>
      </c>
      <c r="G197">
        <v>34.5</v>
      </c>
      <c r="H197">
        <v>2</v>
      </c>
      <c r="I197">
        <v>147</v>
      </c>
      <c r="J197">
        <v>2008</v>
      </c>
      <c r="K197" t="str">
        <f t="shared" si="3"/>
        <v>SRI LANKA</v>
      </c>
      <c r="L197">
        <v>1</v>
      </c>
    </row>
    <row r="198" spans="1:12" x14ac:dyDescent="0.3">
      <c r="A198" t="s">
        <v>11</v>
      </c>
      <c r="B198" t="s">
        <v>21</v>
      </c>
      <c r="C198">
        <v>1</v>
      </c>
      <c r="D198">
        <v>49.2</v>
      </c>
      <c r="E198">
        <v>10</v>
      </c>
      <c r="F198">
        <v>229</v>
      </c>
      <c r="G198">
        <v>30</v>
      </c>
      <c r="H198">
        <v>10</v>
      </c>
      <c r="I198">
        <v>112</v>
      </c>
      <c r="J198">
        <v>2010</v>
      </c>
      <c r="K198" t="str">
        <f t="shared" si="3"/>
        <v>NETHERLANDS</v>
      </c>
      <c r="L198">
        <v>1</v>
      </c>
    </row>
    <row r="199" spans="1:12" x14ac:dyDescent="0.3">
      <c r="A199" t="s">
        <v>17</v>
      </c>
      <c r="B199" t="s">
        <v>19</v>
      </c>
      <c r="C199">
        <v>1</v>
      </c>
      <c r="D199">
        <v>50</v>
      </c>
      <c r="E199">
        <v>4</v>
      </c>
      <c r="F199">
        <v>242</v>
      </c>
      <c r="G199">
        <v>49</v>
      </c>
      <c r="H199">
        <v>10</v>
      </c>
      <c r="I199">
        <v>227</v>
      </c>
      <c r="J199">
        <v>1995</v>
      </c>
      <c r="K199" t="str">
        <f t="shared" si="3"/>
        <v>PAKISTAN</v>
      </c>
      <c r="L199">
        <v>1</v>
      </c>
    </row>
    <row r="200" spans="1:12" x14ac:dyDescent="0.3">
      <c r="A200" t="s">
        <v>15</v>
      </c>
      <c r="B200" t="s">
        <v>19</v>
      </c>
      <c r="C200">
        <v>1</v>
      </c>
      <c r="D200">
        <v>50</v>
      </c>
      <c r="E200">
        <v>7</v>
      </c>
      <c r="F200">
        <v>210</v>
      </c>
      <c r="G200">
        <v>40</v>
      </c>
      <c r="H200">
        <v>3</v>
      </c>
      <c r="I200">
        <v>211</v>
      </c>
      <c r="J200">
        <v>2002</v>
      </c>
      <c r="K200" t="str">
        <f t="shared" si="3"/>
        <v>WEST INDIES</v>
      </c>
      <c r="L200">
        <v>1</v>
      </c>
    </row>
    <row r="201" spans="1:12" x14ac:dyDescent="0.3">
      <c r="A201" t="s">
        <v>19</v>
      </c>
      <c r="B201" t="s">
        <v>13</v>
      </c>
      <c r="C201">
        <v>1</v>
      </c>
      <c r="D201">
        <v>50</v>
      </c>
      <c r="E201">
        <v>7</v>
      </c>
      <c r="F201">
        <v>252</v>
      </c>
      <c r="G201">
        <v>48.4</v>
      </c>
      <c r="H201">
        <v>3</v>
      </c>
      <c r="I201">
        <v>256</v>
      </c>
      <c r="J201">
        <v>2008</v>
      </c>
      <c r="K201" t="str">
        <f t="shared" si="3"/>
        <v>SOUTH AFRICA</v>
      </c>
      <c r="L201">
        <v>1</v>
      </c>
    </row>
    <row r="202" spans="1:12" x14ac:dyDescent="0.3">
      <c r="A202" t="s">
        <v>15</v>
      </c>
      <c r="B202" t="s">
        <v>18</v>
      </c>
      <c r="C202">
        <v>1</v>
      </c>
      <c r="D202">
        <v>45</v>
      </c>
      <c r="E202">
        <v>8</v>
      </c>
      <c r="F202">
        <v>186</v>
      </c>
      <c r="G202">
        <v>42.5</v>
      </c>
      <c r="H202">
        <v>4</v>
      </c>
      <c r="I202">
        <v>188</v>
      </c>
      <c r="J202">
        <v>1988</v>
      </c>
      <c r="K202" t="str">
        <f t="shared" si="3"/>
        <v>ENGLAND</v>
      </c>
      <c r="L202">
        <v>1</v>
      </c>
    </row>
    <row r="203" spans="1:12" x14ac:dyDescent="0.3">
      <c r="A203" t="s">
        <v>15</v>
      </c>
      <c r="B203" t="s">
        <v>22</v>
      </c>
      <c r="C203">
        <v>1</v>
      </c>
      <c r="D203">
        <v>50</v>
      </c>
      <c r="E203">
        <v>7</v>
      </c>
      <c r="F203">
        <v>250</v>
      </c>
      <c r="G203">
        <v>50</v>
      </c>
      <c r="H203">
        <v>7</v>
      </c>
      <c r="I203">
        <v>167</v>
      </c>
      <c r="J203">
        <v>2004</v>
      </c>
      <c r="K203" t="str">
        <f t="shared" si="3"/>
        <v>NEW ZEALAND</v>
      </c>
      <c r="L203">
        <v>1</v>
      </c>
    </row>
    <row r="204" spans="1:12" x14ac:dyDescent="0.3">
      <c r="A204" t="s">
        <v>12</v>
      </c>
      <c r="B204" t="s">
        <v>23</v>
      </c>
      <c r="C204">
        <v>1</v>
      </c>
      <c r="D204">
        <v>50</v>
      </c>
      <c r="E204">
        <v>9</v>
      </c>
      <c r="F204">
        <v>250</v>
      </c>
      <c r="G204">
        <v>47.2</v>
      </c>
      <c r="H204">
        <v>5</v>
      </c>
      <c r="I204">
        <v>253</v>
      </c>
      <c r="J204">
        <v>2009</v>
      </c>
      <c r="K204" t="str">
        <f t="shared" si="3"/>
        <v>SCOTLAND</v>
      </c>
      <c r="L204">
        <v>1</v>
      </c>
    </row>
    <row r="205" spans="1:12" x14ac:dyDescent="0.3">
      <c r="A205" t="s">
        <v>9</v>
      </c>
      <c r="B205" t="s">
        <v>13</v>
      </c>
      <c r="C205">
        <v>1</v>
      </c>
      <c r="D205">
        <v>50</v>
      </c>
      <c r="E205">
        <v>6</v>
      </c>
      <c r="F205">
        <v>282</v>
      </c>
      <c r="G205">
        <v>44.2</v>
      </c>
      <c r="H205">
        <v>10</v>
      </c>
      <c r="I205">
        <v>188</v>
      </c>
      <c r="J205">
        <v>2006</v>
      </c>
      <c r="K205" t="str">
        <f t="shared" si="3"/>
        <v>SRI LANKA</v>
      </c>
      <c r="L205">
        <v>1</v>
      </c>
    </row>
    <row r="206" spans="1:12" x14ac:dyDescent="0.3">
      <c r="A206" t="s">
        <v>18</v>
      </c>
      <c r="B206" t="s">
        <v>13</v>
      </c>
      <c r="C206">
        <v>1</v>
      </c>
      <c r="D206">
        <v>50</v>
      </c>
      <c r="E206">
        <v>9</v>
      </c>
      <c r="F206">
        <v>399</v>
      </c>
      <c r="G206">
        <v>33.299999999999997</v>
      </c>
      <c r="H206">
        <v>5</v>
      </c>
      <c r="I206">
        <v>250</v>
      </c>
      <c r="J206">
        <v>2016</v>
      </c>
      <c r="K206" t="str">
        <f t="shared" si="3"/>
        <v>ENGLAND</v>
      </c>
      <c r="L206">
        <v>1</v>
      </c>
    </row>
    <row r="207" spans="1:12" x14ac:dyDescent="0.3">
      <c r="A207" t="s">
        <v>18</v>
      </c>
      <c r="B207" t="s">
        <v>20</v>
      </c>
      <c r="C207">
        <v>1</v>
      </c>
      <c r="D207">
        <v>50</v>
      </c>
      <c r="E207">
        <v>8</v>
      </c>
      <c r="F207">
        <v>327</v>
      </c>
      <c r="G207">
        <v>49.1</v>
      </c>
      <c r="H207">
        <v>7</v>
      </c>
      <c r="I207">
        <v>329</v>
      </c>
      <c r="J207">
        <v>2011</v>
      </c>
      <c r="K207" t="str">
        <f t="shared" si="3"/>
        <v>IRELAND</v>
      </c>
      <c r="L207">
        <v>1</v>
      </c>
    </row>
    <row r="208" spans="1:12" x14ac:dyDescent="0.3">
      <c r="A208" t="s">
        <v>22</v>
      </c>
      <c r="B208" t="s">
        <v>18</v>
      </c>
      <c r="C208">
        <v>1</v>
      </c>
      <c r="D208">
        <v>50</v>
      </c>
      <c r="E208">
        <v>8</v>
      </c>
      <c r="F208">
        <v>232</v>
      </c>
      <c r="G208">
        <v>43.5</v>
      </c>
      <c r="H208">
        <v>2</v>
      </c>
      <c r="I208">
        <v>236</v>
      </c>
      <c r="J208">
        <v>2000</v>
      </c>
      <c r="K208" t="str">
        <f t="shared" si="3"/>
        <v>ENGLAND</v>
      </c>
      <c r="L208">
        <v>1</v>
      </c>
    </row>
    <row r="209" spans="1:12" x14ac:dyDescent="0.3">
      <c r="A209" t="s">
        <v>22</v>
      </c>
      <c r="B209" t="s">
        <v>9</v>
      </c>
      <c r="C209">
        <v>1</v>
      </c>
      <c r="D209">
        <v>50</v>
      </c>
      <c r="E209">
        <v>7</v>
      </c>
      <c r="F209">
        <v>260</v>
      </c>
      <c r="G209">
        <v>44.5</v>
      </c>
      <c r="H209">
        <v>3</v>
      </c>
      <c r="I209">
        <v>261</v>
      </c>
      <c r="J209">
        <v>2010</v>
      </c>
      <c r="K209" t="str">
        <f t="shared" si="3"/>
        <v>SRI LANKA</v>
      </c>
      <c r="L209">
        <v>1</v>
      </c>
    </row>
    <row r="210" spans="1:12" x14ac:dyDescent="0.3">
      <c r="A210" t="s">
        <v>15</v>
      </c>
      <c r="B210" t="s">
        <v>16</v>
      </c>
      <c r="C210">
        <v>1</v>
      </c>
      <c r="D210">
        <v>50</v>
      </c>
      <c r="E210">
        <v>7</v>
      </c>
      <c r="F210">
        <v>290</v>
      </c>
      <c r="G210">
        <v>48.2</v>
      </c>
      <c r="H210">
        <v>5</v>
      </c>
      <c r="I210">
        <v>291</v>
      </c>
      <c r="J210">
        <v>2007</v>
      </c>
      <c r="K210" t="str">
        <f t="shared" si="3"/>
        <v>AUSTRALIA</v>
      </c>
      <c r="L210">
        <v>1</v>
      </c>
    </row>
    <row r="211" spans="1:12" x14ac:dyDescent="0.3">
      <c r="A211" t="s">
        <v>10</v>
      </c>
      <c r="B211" t="s">
        <v>19</v>
      </c>
      <c r="C211">
        <v>1</v>
      </c>
      <c r="D211">
        <v>50</v>
      </c>
      <c r="E211">
        <v>10</v>
      </c>
      <c r="F211">
        <v>257</v>
      </c>
      <c r="G211">
        <v>50</v>
      </c>
      <c r="H211">
        <v>8</v>
      </c>
      <c r="I211">
        <v>257</v>
      </c>
      <c r="J211">
        <v>2016</v>
      </c>
      <c r="K211" t="str">
        <f t="shared" si="3"/>
        <v>WEST INDIES</v>
      </c>
      <c r="L211">
        <v>1</v>
      </c>
    </row>
    <row r="212" spans="1:12" x14ac:dyDescent="0.3">
      <c r="A212" t="s">
        <v>16</v>
      </c>
      <c r="B212" t="s">
        <v>14</v>
      </c>
      <c r="C212">
        <v>1</v>
      </c>
      <c r="D212">
        <v>32</v>
      </c>
      <c r="E212">
        <v>5</v>
      </c>
      <c r="F212">
        <v>216</v>
      </c>
      <c r="G212">
        <v>29.4</v>
      </c>
      <c r="H212">
        <v>10</v>
      </c>
      <c r="I212">
        <v>151</v>
      </c>
      <c r="J212">
        <v>2012</v>
      </c>
      <c r="K212" t="str">
        <f t="shared" si="3"/>
        <v>AUSTRALIA</v>
      </c>
      <c r="L212">
        <v>1</v>
      </c>
    </row>
    <row r="213" spans="1:12" x14ac:dyDescent="0.3">
      <c r="A213" t="s">
        <v>20</v>
      </c>
      <c r="B213" t="s">
        <v>25</v>
      </c>
      <c r="C213">
        <v>1</v>
      </c>
      <c r="D213">
        <v>48.1</v>
      </c>
      <c r="E213">
        <v>10</v>
      </c>
      <c r="F213">
        <v>229</v>
      </c>
      <c r="G213">
        <v>48.4</v>
      </c>
      <c r="H213">
        <v>3</v>
      </c>
      <c r="I213">
        <v>231</v>
      </c>
      <c r="J213">
        <v>2017</v>
      </c>
      <c r="K213" t="str">
        <f t="shared" si="3"/>
        <v>AFGHANISTAN</v>
      </c>
      <c r="L213">
        <v>1</v>
      </c>
    </row>
    <row r="214" spans="1:12" x14ac:dyDescent="0.3">
      <c r="A214" t="s">
        <v>20</v>
      </c>
      <c r="B214" t="s">
        <v>9</v>
      </c>
      <c r="C214">
        <v>1</v>
      </c>
      <c r="D214">
        <v>27.4</v>
      </c>
      <c r="E214">
        <v>10</v>
      </c>
      <c r="F214">
        <v>77</v>
      </c>
      <c r="G214">
        <v>10</v>
      </c>
      <c r="H214">
        <v>2</v>
      </c>
      <c r="I214">
        <v>81</v>
      </c>
      <c r="J214">
        <v>2007</v>
      </c>
      <c r="K214" t="str">
        <f t="shared" si="3"/>
        <v>SRI LANKA</v>
      </c>
      <c r="L214">
        <v>1</v>
      </c>
    </row>
    <row r="215" spans="1:12" x14ac:dyDescent="0.3">
      <c r="A215" t="s">
        <v>16</v>
      </c>
      <c r="B215" t="s">
        <v>18</v>
      </c>
      <c r="C215">
        <v>1</v>
      </c>
      <c r="D215">
        <v>50</v>
      </c>
      <c r="E215">
        <v>8</v>
      </c>
      <c r="F215">
        <v>310</v>
      </c>
      <c r="G215">
        <v>44.4</v>
      </c>
      <c r="H215">
        <v>4</v>
      </c>
      <c r="I215">
        <v>314</v>
      </c>
      <c r="J215">
        <v>2018</v>
      </c>
      <c r="K215" t="str">
        <f t="shared" si="3"/>
        <v>ENGLAND</v>
      </c>
      <c r="L215">
        <v>1</v>
      </c>
    </row>
    <row r="216" spans="1:12" x14ac:dyDescent="0.3">
      <c r="A216" t="s">
        <v>16</v>
      </c>
      <c r="B216" t="s">
        <v>18</v>
      </c>
      <c r="C216">
        <v>1</v>
      </c>
      <c r="D216">
        <v>44</v>
      </c>
      <c r="E216">
        <v>8</v>
      </c>
      <c r="F216">
        <v>171</v>
      </c>
      <c r="G216">
        <v>36</v>
      </c>
      <c r="H216">
        <v>4</v>
      </c>
      <c r="I216">
        <v>172</v>
      </c>
      <c r="J216">
        <v>1987</v>
      </c>
      <c r="K216" t="str">
        <f t="shared" si="3"/>
        <v>ENGLAND</v>
      </c>
      <c r="L216">
        <v>1</v>
      </c>
    </row>
    <row r="217" spans="1:12" x14ac:dyDescent="0.3">
      <c r="A217" t="s">
        <v>19</v>
      </c>
      <c r="B217" t="s">
        <v>16</v>
      </c>
      <c r="C217">
        <v>1</v>
      </c>
      <c r="D217">
        <v>60</v>
      </c>
      <c r="E217">
        <v>9</v>
      </c>
      <c r="F217">
        <v>252</v>
      </c>
      <c r="G217">
        <v>30.3</v>
      </c>
      <c r="H217">
        <v>9</v>
      </c>
      <c r="I217">
        <v>151</v>
      </c>
      <c r="J217">
        <v>1983</v>
      </c>
      <c r="K217" t="str">
        <f t="shared" si="3"/>
        <v>WEST INDIES</v>
      </c>
      <c r="L217">
        <v>1</v>
      </c>
    </row>
    <row r="218" spans="1:12" x14ac:dyDescent="0.3">
      <c r="A218" t="s">
        <v>22</v>
      </c>
      <c r="B218" t="s">
        <v>19</v>
      </c>
      <c r="C218">
        <v>1</v>
      </c>
      <c r="D218">
        <v>50</v>
      </c>
      <c r="E218">
        <v>6</v>
      </c>
      <c r="F218">
        <v>292</v>
      </c>
      <c r="G218">
        <v>31.1</v>
      </c>
      <c r="H218">
        <v>10</v>
      </c>
      <c r="I218">
        <v>132</v>
      </c>
      <c r="J218">
        <v>2012</v>
      </c>
      <c r="K218" t="str">
        <f t="shared" si="3"/>
        <v>BANGLADESH</v>
      </c>
      <c r="L218">
        <v>1</v>
      </c>
    </row>
    <row r="219" spans="1:12" x14ac:dyDescent="0.3">
      <c r="A219" t="s">
        <v>25</v>
      </c>
      <c r="B219" t="s">
        <v>23</v>
      </c>
      <c r="C219">
        <v>1</v>
      </c>
      <c r="D219">
        <v>49.4</v>
      </c>
      <c r="E219">
        <v>10</v>
      </c>
      <c r="F219">
        <v>255</v>
      </c>
      <c r="G219">
        <v>47.2</v>
      </c>
      <c r="H219">
        <v>3</v>
      </c>
      <c r="I219">
        <v>256</v>
      </c>
      <c r="J219">
        <v>2018</v>
      </c>
      <c r="K219" t="str">
        <f t="shared" si="3"/>
        <v>SCOTLAND</v>
      </c>
      <c r="L219">
        <v>1</v>
      </c>
    </row>
    <row r="220" spans="1:12" x14ac:dyDescent="0.3">
      <c r="A220" t="s">
        <v>15</v>
      </c>
      <c r="B220" t="s">
        <v>20</v>
      </c>
      <c r="C220">
        <v>1</v>
      </c>
      <c r="D220">
        <v>50</v>
      </c>
      <c r="E220">
        <v>7</v>
      </c>
      <c r="F220">
        <v>289</v>
      </c>
      <c r="G220">
        <v>45.3</v>
      </c>
      <c r="H220">
        <v>10</v>
      </c>
      <c r="I220">
        <v>238</v>
      </c>
      <c r="J220">
        <v>2017</v>
      </c>
      <c r="K220" t="str">
        <f t="shared" si="3"/>
        <v>NEW ZEALAND</v>
      </c>
      <c r="L220">
        <v>1</v>
      </c>
    </row>
    <row r="221" spans="1:12" x14ac:dyDescent="0.3">
      <c r="A221" t="s">
        <v>15</v>
      </c>
      <c r="B221" t="s">
        <v>9</v>
      </c>
      <c r="C221">
        <v>1</v>
      </c>
      <c r="D221">
        <v>44</v>
      </c>
      <c r="E221">
        <v>8</v>
      </c>
      <c r="F221">
        <v>201</v>
      </c>
      <c r="G221">
        <v>38.1</v>
      </c>
      <c r="H221">
        <v>10</v>
      </c>
      <c r="I221">
        <v>115</v>
      </c>
      <c r="J221">
        <v>1984</v>
      </c>
      <c r="K221" t="str">
        <f t="shared" si="3"/>
        <v>NEW ZEALAND</v>
      </c>
      <c r="L221">
        <v>1</v>
      </c>
    </row>
    <row r="222" spans="1:12" x14ac:dyDescent="0.3">
      <c r="A222" t="s">
        <v>14</v>
      </c>
      <c r="B222" t="s">
        <v>19</v>
      </c>
      <c r="C222">
        <v>1</v>
      </c>
      <c r="D222">
        <v>50</v>
      </c>
      <c r="E222">
        <v>7</v>
      </c>
      <c r="F222">
        <v>225</v>
      </c>
      <c r="G222">
        <v>40.1</v>
      </c>
      <c r="H222">
        <v>10</v>
      </c>
      <c r="I222">
        <v>123</v>
      </c>
      <c r="J222">
        <v>1993</v>
      </c>
      <c r="K222" t="str">
        <f t="shared" si="3"/>
        <v>INDIA</v>
      </c>
      <c r="L222">
        <v>1</v>
      </c>
    </row>
    <row r="223" spans="1:12" x14ac:dyDescent="0.3">
      <c r="A223" t="s">
        <v>13</v>
      </c>
      <c r="B223" t="s">
        <v>14</v>
      </c>
      <c r="C223">
        <v>1</v>
      </c>
      <c r="D223">
        <v>50</v>
      </c>
      <c r="E223">
        <v>7</v>
      </c>
      <c r="F223">
        <v>320</v>
      </c>
      <c r="G223">
        <v>48.5</v>
      </c>
      <c r="H223">
        <v>10</v>
      </c>
      <c r="I223">
        <v>310</v>
      </c>
      <c r="J223">
        <v>2000</v>
      </c>
      <c r="K223" t="str">
        <f t="shared" si="3"/>
        <v>SOUTH AFRICA</v>
      </c>
      <c r="L223">
        <v>1</v>
      </c>
    </row>
    <row r="224" spans="1:12" x14ac:dyDescent="0.3">
      <c r="A224" t="s">
        <v>19</v>
      </c>
      <c r="B224" t="s">
        <v>16</v>
      </c>
      <c r="C224">
        <v>1</v>
      </c>
      <c r="D224">
        <v>49.5</v>
      </c>
      <c r="E224">
        <v>10</v>
      </c>
      <c r="F224">
        <v>251</v>
      </c>
      <c r="G224">
        <v>48.3</v>
      </c>
      <c r="H224">
        <v>4</v>
      </c>
      <c r="I224">
        <v>252</v>
      </c>
      <c r="J224">
        <v>1991</v>
      </c>
      <c r="K224" t="str">
        <f t="shared" si="3"/>
        <v>AUSTRALIA</v>
      </c>
      <c r="L224">
        <v>1</v>
      </c>
    </row>
    <row r="225" spans="1:12" x14ac:dyDescent="0.3">
      <c r="A225" t="s">
        <v>17</v>
      </c>
      <c r="B225" t="s">
        <v>16</v>
      </c>
      <c r="C225">
        <v>1</v>
      </c>
      <c r="D225">
        <v>50</v>
      </c>
      <c r="E225">
        <v>10</v>
      </c>
      <c r="F225">
        <v>227</v>
      </c>
      <c r="G225">
        <v>9.3000000000000007</v>
      </c>
      <c r="H225">
        <v>1</v>
      </c>
      <c r="I225">
        <v>67</v>
      </c>
      <c r="J225">
        <v>2002</v>
      </c>
      <c r="K225" t="str">
        <f t="shared" si="3"/>
        <v>PAKISTAN</v>
      </c>
      <c r="L225">
        <v>1</v>
      </c>
    </row>
    <row r="226" spans="1:12" x14ac:dyDescent="0.3">
      <c r="A226" t="s">
        <v>14</v>
      </c>
      <c r="B226" t="s">
        <v>16</v>
      </c>
      <c r="C226">
        <v>1</v>
      </c>
      <c r="D226">
        <v>50</v>
      </c>
      <c r="E226">
        <v>9</v>
      </c>
      <c r="F226">
        <v>258</v>
      </c>
      <c r="G226">
        <v>49.4</v>
      </c>
      <c r="H226">
        <v>10</v>
      </c>
      <c r="I226">
        <v>249</v>
      </c>
      <c r="J226">
        <v>2008</v>
      </c>
      <c r="K226" t="str">
        <f t="shared" si="3"/>
        <v>INDIA</v>
      </c>
      <c r="L226">
        <v>1</v>
      </c>
    </row>
    <row r="227" spans="1:12" x14ac:dyDescent="0.3">
      <c r="A227" t="s">
        <v>9</v>
      </c>
      <c r="B227" t="s">
        <v>14</v>
      </c>
      <c r="C227">
        <v>1</v>
      </c>
      <c r="D227">
        <v>50</v>
      </c>
      <c r="E227">
        <v>6</v>
      </c>
      <c r="F227">
        <v>315</v>
      </c>
      <c r="G227">
        <v>48.1</v>
      </c>
      <c r="H227">
        <v>3</v>
      </c>
      <c r="I227">
        <v>317</v>
      </c>
      <c r="J227">
        <v>2009</v>
      </c>
      <c r="K227" t="str">
        <f t="shared" si="3"/>
        <v>INDIA</v>
      </c>
      <c r="L227">
        <v>1</v>
      </c>
    </row>
    <row r="228" spans="1:12" x14ac:dyDescent="0.3">
      <c r="A228" t="s">
        <v>17</v>
      </c>
      <c r="B228" t="s">
        <v>19</v>
      </c>
      <c r="C228">
        <v>1</v>
      </c>
      <c r="D228">
        <v>43.4</v>
      </c>
      <c r="E228">
        <v>10</v>
      </c>
      <c r="F228">
        <v>143</v>
      </c>
      <c r="G228">
        <v>33.200000000000003</v>
      </c>
      <c r="H228">
        <v>1</v>
      </c>
      <c r="I228">
        <v>145</v>
      </c>
      <c r="J228">
        <v>1986</v>
      </c>
      <c r="K228" t="str">
        <f t="shared" si="3"/>
        <v>WEST INDIES</v>
      </c>
      <c r="L228">
        <v>1</v>
      </c>
    </row>
    <row r="229" spans="1:12" x14ac:dyDescent="0.3">
      <c r="A229" t="s">
        <v>21</v>
      </c>
      <c r="B229" t="s">
        <v>19</v>
      </c>
      <c r="C229">
        <v>1</v>
      </c>
      <c r="D229">
        <v>50</v>
      </c>
      <c r="E229">
        <v>7</v>
      </c>
      <c r="F229">
        <v>232</v>
      </c>
      <c r="G229">
        <v>47.1</v>
      </c>
      <c r="H229">
        <v>3</v>
      </c>
      <c r="I229">
        <v>234</v>
      </c>
      <c r="J229">
        <v>2001</v>
      </c>
      <c r="K229" t="str">
        <f t="shared" si="3"/>
        <v>WEST INDIES</v>
      </c>
      <c r="L229">
        <v>1</v>
      </c>
    </row>
    <row r="230" spans="1:12" x14ac:dyDescent="0.3">
      <c r="A230" t="s">
        <v>16</v>
      </c>
      <c r="B230" t="s">
        <v>13</v>
      </c>
      <c r="C230">
        <v>1</v>
      </c>
      <c r="D230">
        <v>48.2</v>
      </c>
      <c r="E230">
        <v>10</v>
      </c>
      <c r="F230">
        <v>165</v>
      </c>
      <c r="G230">
        <v>28.2</v>
      </c>
      <c r="H230">
        <v>3</v>
      </c>
      <c r="I230">
        <v>170</v>
      </c>
      <c r="J230">
        <v>1998</v>
      </c>
      <c r="K230" t="str">
        <f t="shared" si="3"/>
        <v>SOUTH AFRICA</v>
      </c>
      <c r="L230">
        <v>1</v>
      </c>
    </row>
    <row r="231" spans="1:12" x14ac:dyDescent="0.3">
      <c r="A231" t="s">
        <v>14</v>
      </c>
      <c r="B231" t="s">
        <v>28</v>
      </c>
      <c r="C231">
        <v>1</v>
      </c>
      <c r="D231">
        <v>50</v>
      </c>
      <c r="E231">
        <v>7</v>
      </c>
      <c r="F231">
        <v>285</v>
      </c>
      <c r="G231">
        <v>50</v>
      </c>
      <c r="H231">
        <v>8</v>
      </c>
      <c r="I231">
        <v>259</v>
      </c>
      <c r="J231">
        <v>2018</v>
      </c>
      <c r="K231" t="str">
        <f t="shared" si="3"/>
        <v>INDIA</v>
      </c>
      <c r="L231">
        <v>1</v>
      </c>
    </row>
    <row r="232" spans="1:12" x14ac:dyDescent="0.3">
      <c r="A232" t="s">
        <v>12</v>
      </c>
      <c r="B232" t="s">
        <v>20</v>
      </c>
      <c r="C232">
        <v>1</v>
      </c>
      <c r="D232">
        <v>48</v>
      </c>
      <c r="E232">
        <v>10</v>
      </c>
      <c r="F232">
        <v>185</v>
      </c>
      <c r="G232">
        <v>42.3</v>
      </c>
      <c r="H232">
        <v>1</v>
      </c>
      <c r="I232">
        <v>188</v>
      </c>
      <c r="J232">
        <v>2009</v>
      </c>
      <c r="K232" t="str">
        <f t="shared" si="3"/>
        <v>IRELAND</v>
      </c>
      <c r="L232">
        <v>1</v>
      </c>
    </row>
    <row r="233" spans="1:12" x14ac:dyDescent="0.3">
      <c r="A233" t="s">
        <v>16</v>
      </c>
      <c r="B233" t="s">
        <v>19</v>
      </c>
      <c r="C233">
        <v>1</v>
      </c>
      <c r="D233">
        <v>50</v>
      </c>
      <c r="E233">
        <v>7</v>
      </c>
      <c r="F233">
        <v>265</v>
      </c>
      <c r="G233">
        <v>45.4</v>
      </c>
      <c r="H233">
        <v>6</v>
      </c>
      <c r="I233">
        <v>266</v>
      </c>
      <c r="J233">
        <v>2016</v>
      </c>
      <c r="K233" t="str">
        <f t="shared" si="3"/>
        <v>WEST INDIES</v>
      </c>
      <c r="L233">
        <v>1</v>
      </c>
    </row>
    <row r="234" spans="1:12" x14ac:dyDescent="0.3">
      <c r="A234" t="s">
        <v>16</v>
      </c>
      <c r="B234" t="s">
        <v>18</v>
      </c>
      <c r="C234">
        <v>1</v>
      </c>
      <c r="D234">
        <v>49</v>
      </c>
      <c r="E234">
        <v>10</v>
      </c>
      <c r="F234">
        <v>171</v>
      </c>
      <c r="G234">
        <v>40.5</v>
      </c>
      <c r="H234">
        <v>2</v>
      </c>
      <c r="I234">
        <v>173</v>
      </c>
      <c r="J234">
        <v>1992</v>
      </c>
      <c r="K234" t="str">
        <f t="shared" si="3"/>
        <v>ENGLAND</v>
      </c>
      <c r="L234">
        <v>1</v>
      </c>
    </row>
    <row r="235" spans="1:12" x14ac:dyDescent="0.3">
      <c r="A235" t="s">
        <v>14</v>
      </c>
      <c r="B235" t="s">
        <v>17</v>
      </c>
      <c r="C235">
        <v>1</v>
      </c>
      <c r="D235">
        <v>50</v>
      </c>
      <c r="E235">
        <v>5</v>
      </c>
      <c r="F235">
        <v>269</v>
      </c>
      <c r="G235">
        <v>45.2</v>
      </c>
      <c r="H235">
        <v>10</v>
      </c>
      <c r="I235">
        <v>218</v>
      </c>
      <c r="J235">
        <v>2006</v>
      </c>
      <c r="K235" t="str">
        <f t="shared" si="3"/>
        <v>INDIA</v>
      </c>
      <c r="L235">
        <v>1</v>
      </c>
    </row>
    <row r="236" spans="1:12" x14ac:dyDescent="0.3">
      <c r="A236" t="s">
        <v>16</v>
      </c>
      <c r="B236" t="s">
        <v>13</v>
      </c>
      <c r="C236">
        <v>1</v>
      </c>
      <c r="D236">
        <v>50</v>
      </c>
      <c r="E236">
        <v>7</v>
      </c>
      <c r="F236">
        <v>219</v>
      </c>
      <c r="G236">
        <v>46.1</v>
      </c>
      <c r="H236">
        <v>3</v>
      </c>
      <c r="I236">
        <v>220</v>
      </c>
      <c r="J236">
        <v>1996</v>
      </c>
      <c r="K236" t="str">
        <f t="shared" si="3"/>
        <v>SOUTH AFRICA</v>
      </c>
      <c r="L236">
        <v>1</v>
      </c>
    </row>
    <row r="237" spans="1:12" x14ac:dyDescent="0.3">
      <c r="A237" t="s">
        <v>12</v>
      </c>
      <c r="B237" t="s">
        <v>23</v>
      </c>
      <c r="C237">
        <v>1</v>
      </c>
      <c r="D237">
        <v>44.3</v>
      </c>
      <c r="E237">
        <v>10</v>
      </c>
      <c r="F237">
        <v>208</v>
      </c>
      <c r="G237">
        <v>47.2</v>
      </c>
      <c r="H237">
        <v>8</v>
      </c>
      <c r="I237">
        <v>209</v>
      </c>
      <c r="J237">
        <v>2007</v>
      </c>
      <c r="K237" t="str">
        <f t="shared" si="3"/>
        <v>SCOTLAND</v>
      </c>
      <c r="L237">
        <v>1</v>
      </c>
    </row>
    <row r="238" spans="1:12" x14ac:dyDescent="0.3">
      <c r="A238" t="s">
        <v>17</v>
      </c>
      <c r="B238" t="s">
        <v>19</v>
      </c>
      <c r="C238">
        <v>1</v>
      </c>
      <c r="D238">
        <v>48</v>
      </c>
      <c r="E238">
        <v>10</v>
      </c>
      <c r="F238">
        <v>170</v>
      </c>
      <c r="G238">
        <v>40.4</v>
      </c>
      <c r="H238">
        <v>8</v>
      </c>
      <c r="I238">
        <v>172</v>
      </c>
      <c r="J238">
        <v>2013</v>
      </c>
      <c r="K238" t="str">
        <f t="shared" si="3"/>
        <v>WEST INDIES</v>
      </c>
      <c r="L238">
        <v>1</v>
      </c>
    </row>
    <row r="239" spans="1:12" x14ac:dyDescent="0.3">
      <c r="A239" t="s">
        <v>17</v>
      </c>
      <c r="B239" t="s">
        <v>16</v>
      </c>
      <c r="C239">
        <v>1</v>
      </c>
      <c r="D239">
        <v>42</v>
      </c>
      <c r="E239">
        <v>6</v>
      </c>
      <c r="F239">
        <v>184</v>
      </c>
      <c r="G239">
        <v>3.5</v>
      </c>
      <c r="H239">
        <v>0</v>
      </c>
      <c r="I239">
        <v>15</v>
      </c>
      <c r="J239">
        <v>1984</v>
      </c>
      <c r="K239" t="str">
        <f t="shared" si="3"/>
        <v>PAKISTAN</v>
      </c>
      <c r="L239">
        <v>1</v>
      </c>
    </row>
    <row r="240" spans="1:12" x14ac:dyDescent="0.3">
      <c r="A240" t="s">
        <v>9</v>
      </c>
      <c r="B240" t="s">
        <v>26</v>
      </c>
      <c r="C240">
        <v>1</v>
      </c>
      <c r="D240">
        <v>50</v>
      </c>
      <c r="E240">
        <v>10</v>
      </c>
      <c r="F240">
        <v>239</v>
      </c>
      <c r="G240">
        <v>47.5</v>
      </c>
      <c r="H240">
        <v>10</v>
      </c>
      <c r="I240">
        <v>123</v>
      </c>
      <c r="J240">
        <v>2004</v>
      </c>
      <c r="K240" t="str">
        <f t="shared" si="3"/>
        <v>SRI LANKA</v>
      </c>
      <c r="L240">
        <v>1</v>
      </c>
    </row>
    <row r="241" spans="1:12" x14ac:dyDescent="0.3">
      <c r="A241" t="s">
        <v>14</v>
      </c>
      <c r="B241" t="s">
        <v>18</v>
      </c>
      <c r="C241">
        <v>1</v>
      </c>
      <c r="D241">
        <v>47.3</v>
      </c>
      <c r="E241">
        <v>10</v>
      </c>
      <c r="F241">
        <v>187</v>
      </c>
      <c r="G241">
        <v>36.200000000000003</v>
      </c>
      <c r="H241">
        <v>3</v>
      </c>
      <c r="I241">
        <v>188</v>
      </c>
      <c r="J241">
        <v>2007</v>
      </c>
      <c r="K241" t="str">
        <f t="shared" si="3"/>
        <v>ENGLAND</v>
      </c>
      <c r="L241">
        <v>1</v>
      </c>
    </row>
    <row r="242" spans="1:12" x14ac:dyDescent="0.3">
      <c r="A242" t="s">
        <v>16</v>
      </c>
      <c r="B242" t="s">
        <v>13</v>
      </c>
      <c r="C242">
        <v>1</v>
      </c>
      <c r="D242">
        <v>50</v>
      </c>
      <c r="E242">
        <v>9</v>
      </c>
      <c r="F242">
        <v>211</v>
      </c>
      <c r="G242">
        <v>48.1</v>
      </c>
      <c r="H242">
        <v>10</v>
      </c>
      <c r="I242">
        <v>196</v>
      </c>
      <c r="J242">
        <v>1997</v>
      </c>
      <c r="K242" t="str">
        <f t="shared" si="3"/>
        <v>AUSTRALIA</v>
      </c>
      <c r="L242">
        <v>1</v>
      </c>
    </row>
    <row r="243" spans="1:12" x14ac:dyDescent="0.3">
      <c r="A243" t="s">
        <v>18</v>
      </c>
      <c r="B243" t="s">
        <v>13</v>
      </c>
      <c r="C243">
        <v>1</v>
      </c>
      <c r="D243">
        <v>50</v>
      </c>
      <c r="E243">
        <v>6</v>
      </c>
      <c r="F243">
        <v>330</v>
      </c>
      <c r="G243">
        <v>50</v>
      </c>
      <c r="H243">
        <v>5</v>
      </c>
      <c r="I243">
        <v>328</v>
      </c>
      <c r="J243">
        <v>2017</v>
      </c>
      <c r="K243" t="str">
        <f t="shared" si="3"/>
        <v>ENGLAND</v>
      </c>
      <c r="L243">
        <v>1</v>
      </c>
    </row>
    <row r="244" spans="1:12" x14ac:dyDescent="0.3">
      <c r="A244" t="s">
        <v>17</v>
      </c>
      <c r="B244" t="s">
        <v>13</v>
      </c>
      <c r="C244">
        <v>1</v>
      </c>
      <c r="D244">
        <v>45</v>
      </c>
      <c r="E244">
        <v>10</v>
      </c>
      <c r="F244">
        <v>262</v>
      </c>
      <c r="G244">
        <v>45</v>
      </c>
      <c r="H244">
        <v>6</v>
      </c>
      <c r="I244">
        <v>261</v>
      </c>
      <c r="J244">
        <v>2013</v>
      </c>
      <c r="K244" t="str">
        <f t="shared" si="3"/>
        <v>PAKISTAN</v>
      </c>
      <c r="L244">
        <v>1</v>
      </c>
    </row>
    <row r="245" spans="1:12" x14ac:dyDescent="0.3">
      <c r="A245" t="s">
        <v>13</v>
      </c>
      <c r="B245" t="s">
        <v>17</v>
      </c>
      <c r="C245">
        <v>1</v>
      </c>
      <c r="D245">
        <v>48</v>
      </c>
      <c r="E245">
        <v>10</v>
      </c>
      <c r="F245">
        <v>271</v>
      </c>
      <c r="G245">
        <v>50</v>
      </c>
      <c r="H245">
        <v>9</v>
      </c>
      <c r="I245">
        <v>262</v>
      </c>
      <c r="J245">
        <v>1997</v>
      </c>
      <c r="K245" t="str">
        <f t="shared" si="3"/>
        <v>SOUTH AFRICA</v>
      </c>
      <c r="L245">
        <v>1</v>
      </c>
    </row>
    <row r="246" spans="1:12" x14ac:dyDescent="0.3">
      <c r="A246" t="s">
        <v>15</v>
      </c>
      <c r="B246" t="s">
        <v>9</v>
      </c>
      <c r="C246">
        <v>1</v>
      </c>
      <c r="D246">
        <v>50</v>
      </c>
      <c r="E246">
        <v>9</v>
      </c>
      <c r="F246">
        <v>200</v>
      </c>
      <c r="G246">
        <v>40</v>
      </c>
      <c r="H246">
        <v>3</v>
      </c>
      <c r="I246">
        <v>201</v>
      </c>
      <c r="J246">
        <v>1998</v>
      </c>
      <c r="K246" t="str">
        <f t="shared" si="3"/>
        <v>SRI LANKA</v>
      </c>
      <c r="L246">
        <v>1</v>
      </c>
    </row>
    <row r="247" spans="1:12" x14ac:dyDescent="0.3">
      <c r="A247" t="s">
        <v>9</v>
      </c>
      <c r="B247" t="s">
        <v>14</v>
      </c>
      <c r="C247">
        <v>1</v>
      </c>
      <c r="D247">
        <v>47</v>
      </c>
      <c r="E247">
        <v>7</v>
      </c>
      <c r="F247">
        <v>259</v>
      </c>
      <c r="G247">
        <v>41</v>
      </c>
      <c r="H247">
        <v>3</v>
      </c>
      <c r="I247">
        <v>263</v>
      </c>
      <c r="J247">
        <v>2007</v>
      </c>
      <c r="K247" t="str">
        <f t="shared" si="3"/>
        <v>INDIA</v>
      </c>
      <c r="L247">
        <v>1</v>
      </c>
    </row>
    <row r="248" spans="1:12" x14ac:dyDescent="0.3">
      <c r="A248" t="s">
        <v>15</v>
      </c>
      <c r="B248" t="s">
        <v>9</v>
      </c>
      <c r="C248">
        <v>1</v>
      </c>
      <c r="D248">
        <v>50</v>
      </c>
      <c r="E248">
        <v>6</v>
      </c>
      <c r="F248">
        <v>280</v>
      </c>
      <c r="G248">
        <v>31</v>
      </c>
      <c r="H248">
        <v>6</v>
      </c>
      <c r="I248">
        <v>117</v>
      </c>
      <c r="J248">
        <v>1995</v>
      </c>
      <c r="K248" t="str">
        <f t="shared" si="3"/>
        <v>NEW ZEALAND</v>
      </c>
      <c r="L248">
        <v>1</v>
      </c>
    </row>
    <row r="249" spans="1:12" x14ac:dyDescent="0.3">
      <c r="A249" t="s">
        <v>13</v>
      </c>
      <c r="B249" t="s">
        <v>14</v>
      </c>
      <c r="C249">
        <v>1</v>
      </c>
      <c r="D249">
        <v>50</v>
      </c>
      <c r="E249">
        <v>8</v>
      </c>
      <c r="F249">
        <v>248</v>
      </c>
      <c r="G249">
        <v>29.1</v>
      </c>
      <c r="H249">
        <v>10</v>
      </c>
      <c r="I249">
        <v>91</v>
      </c>
      <c r="J249">
        <v>2006</v>
      </c>
      <c r="K249" t="str">
        <f t="shared" si="3"/>
        <v>SOUTH AFRICA</v>
      </c>
      <c r="L249">
        <v>1</v>
      </c>
    </row>
    <row r="250" spans="1:12" x14ac:dyDescent="0.3">
      <c r="A250" t="s">
        <v>9</v>
      </c>
      <c r="B250" t="s">
        <v>17</v>
      </c>
      <c r="C250">
        <v>1</v>
      </c>
      <c r="D250">
        <v>50</v>
      </c>
      <c r="E250">
        <v>9</v>
      </c>
      <c r="F250">
        <v>235</v>
      </c>
      <c r="G250">
        <v>42</v>
      </c>
      <c r="H250">
        <v>5</v>
      </c>
      <c r="I250">
        <v>239</v>
      </c>
      <c r="J250">
        <v>2007</v>
      </c>
      <c r="K250" t="str">
        <f t="shared" si="3"/>
        <v>PAKISTAN</v>
      </c>
      <c r="L250">
        <v>1</v>
      </c>
    </row>
    <row r="251" spans="1:12" x14ac:dyDescent="0.3">
      <c r="A251" t="s">
        <v>15</v>
      </c>
      <c r="B251" t="s">
        <v>19</v>
      </c>
      <c r="C251">
        <v>1</v>
      </c>
      <c r="D251">
        <v>23</v>
      </c>
      <c r="E251">
        <v>4</v>
      </c>
      <c r="F251">
        <v>131</v>
      </c>
      <c r="G251">
        <v>23</v>
      </c>
      <c r="H251">
        <v>9</v>
      </c>
      <c r="I251">
        <v>99</v>
      </c>
      <c r="J251">
        <v>2017</v>
      </c>
      <c r="K251" t="str">
        <f t="shared" si="3"/>
        <v>NEW ZEALAND</v>
      </c>
      <c r="L251">
        <v>1</v>
      </c>
    </row>
    <row r="252" spans="1:12" x14ac:dyDescent="0.3">
      <c r="A252" t="s">
        <v>16</v>
      </c>
      <c r="B252" t="s">
        <v>9</v>
      </c>
      <c r="C252">
        <v>1</v>
      </c>
      <c r="D252">
        <v>50</v>
      </c>
      <c r="E252">
        <v>7</v>
      </c>
      <c r="F252">
        <v>212</v>
      </c>
      <c r="G252">
        <v>38.1</v>
      </c>
      <c r="H252">
        <v>7</v>
      </c>
      <c r="I252">
        <v>123</v>
      </c>
      <c r="J252">
        <v>2003</v>
      </c>
      <c r="K252" t="str">
        <f t="shared" si="3"/>
        <v>AUSTRALIA</v>
      </c>
      <c r="L252">
        <v>1</v>
      </c>
    </row>
    <row r="253" spans="1:12" x14ac:dyDescent="0.3">
      <c r="A253" t="s">
        <v>14</v>
      </c>
      <c r="B253" t="s">
        <v>18</v>
      </c>
      <c r="C253">
        <v>1</v>
      </c>
      <c r="D253">
        <v>49.4</v>
      </c>
      <c r="E253">
        <v>10</v>
      </c>
      <c r="F253">
        <v>226</v>
      </c>
      <c r="G253">
        <v>47.2</v>
      </c>
      <c r="H253">
        <v>3</v>
      </c>
      <c r="I253">
        <v>227</v>
      </c>
      <c r="J253">
        <v>2013</v>
      </c>
      <c r="K253" t="str">
        <f t="shared" si="3"/>
        <v>ENGLAND</v>
      </c>
      <c r="L253">
        <v>1</v>
      </c>
    </row>
    <row r="254" spans="1:12" x14ac:dyDescent="0.3">
      <c r="A254" t="s">
        <v>18</v>
      </c>
      <c r="B254" t="s">
        <v>13</v>
      </c>
      <c r="C254">
        <v>1</v>
      </c>
      <c r="D254">
        <v>49.5</v>
      </c>
      <c r="E254">
        <v>10</v>
      </c>
      <c r="F254">
        <v>240</v>
      </c>
      <c r="G254">
        <v>49</v>
      </c>
      <c r="H254">
        <v>7</v>
      </c>
      <c r="I254">
        <v>241</v>
      </c>
      <c r="J254">
        <v>2005</v>
      </c>
      <c r="K254" t="str">
        <f t="shared" si="3"/>
        <v>SOUTH AFRICA</v>
      </c>
      <c r="L254">
        <v>1</v>
      </c>
    </row>
    <row r="255" spans="1:12" x14ac:dyDescent="0.3">
      <c r="A255" t="s">
        <v>9</v>
      </c>
      <c r="B255" t="s">
        <v>18</v>
      </c>
      <c r="C255">
        <v>1</v>
      </c>
      <c r="D255">
        <v>50</v>
      </c>
      <c r="E255">
        <v>8</v>
      </c>
      <c r="F255">
        <v>256</v>
      </c>
      <c r="G255">
        <v>26.1</v>
      </c>
      <c r="H255">
        <v>10</v>
      </c>
      <c r="I255">
        <v>99</v>
      </c>
      <c r="J255">
        <v>2014</v>
      </c>
      <c r="K255" t="str">
        <f t="shared" si="3"/>
        <v>SRI LANKA</v>
      </c>
      <c r="L255">
        <v>1</v>
      </c>
    </row>
    <row r="256" spans="1:12" x14ac:dyDescent="0.3">
      <c r="A256" t="s">
        <v>15</v>
      </c>
      <c r="B256" t="s">
        <v>17</v>
      </c>
      <c r="C256">
        <v>1</v>
      </c>
      <c r="D256">
        <v>50</v>
      </c>
      <c r="E256">
        <v>7</v>
      </c>
      <c r="F256">
        <v>266</v>
      </c>
      <c r="G256">
        <v>42.1</v>
      </c>
      <c r="H256">
        <v>2</v>
      </c>
      <c r="I256">
        <v>270</v>
      </c>
      <c r="J256">
        <v>2001</v>
      </c>
      <c r="K256" t="str">
        <f t="shared" si="3"/>
        <v>PAKISTAN</v>
      </c>
      <c r="L256">
        <v>1</v>
      </c>
    </row>
    <row r="257" spans="1:12" x14ac:dyDescent="0.3">
      <c r="A257" t="s">
        <v>14</v>
      </c>
      <c r="B257" t="s">
        <v>17</v>
      </c>
      <c r="C257">
        <v>1</v>
      </c>
      <c r="D257">
        <v>50</v>
      </c>
      <c r="E257">
        <v>9</v>
      </c>
      <c r="F257">
        <v>244</v>
      </c>
      <c r="G257">
        <v>47.2</v>
      </c>
      <c r="H257">
        <v>6</v>
      </c>
      <c r="I257">
        <v>247</v>
      </c>
      <c r="J257">
        <v>2004</v>
      </c>
      <c r="K257" t="str">
        <f t="shared" si="3"/>
        <v>PAKISTAN</v>
      </c>
      <c r="L257">
        <v>1</v>
      </c>
    </row>
    <row r="258" spans="1:12" x14ac:dyDescent="0.3">
      <c r="A258" t="s">
        <v>22</v>
      </c>
      <c r="B258" t="s">
        <v>19</v>
      </c>
      <c r="C258">
        <v>1</v>
      </c>
      <c r="D258">
        <v>50</v>
      </c>
      <c r="E258">
        <v>9</v>
      </c>
      <c r="F258">
        <v>246</v>
      </c>
      <c r="G258">
        <v>43.4</v>
      </c>
      <c r="H258">
        <v>10</v>
      </c>
      <c r="I258">
        <v>194</v>
      </c>
      <c r="J258">
        <v>2009</v>
      </c>
      <c r="K258" t="str">
        <f t="shared" si="3"/>
        <v>BANGLADESH</v>
      </c>
      <c r="L258">
        <v>1</v>
      </c>
    </row>
    <row r="259" spans="1:12" x14ac:dyDescent="0.3">
      <c r="A259" t="s">
        <v>13</v>
      </c>
      <c r="B259" t="s">
        <v>17</v>
      </c>
      <c r="C259">
        <v>1</v>
      </c>
      <c r="D259">
        <v>50</v>
      </c>
      <c r="E259">
        <v>5</v>
      </c>
      <c r="F259">
        <v>266</v>
      </c>
      <c r="G259">
        <v>32.299999999999997</v>
      </c>
      <c r="H259">
        <v>10</v>
      </c>
      <c r="I259">
        <v>109</v>
      </c>
      <c r="J259">
        <v>1995</v>
      </c>
      <c r="K259" t="str">
        <f t="shared" ref="K259:K322" si="4">IF($F259-$I259&gt;0,$A259,$B259)</f>
        <v>SOUTH AFRICA</v>
      </c>
      <c r="L259">
        <v>1</v>
      </c>
    </row>
    <row r="260" spans="1:12" x14ac:dyDescent="0.3">
      <c r="A260" t="s">
        <v>18</v>
      </c>
      <c r="B260" t="s">
        <v>15</v>
      </c>
      <c r="C260">
        <v>1</v>
      </c>
      <c r="D260">
        <v>50</v>
      </c>
      <c r="E260">
        <v>9</v>
      </c>
      <c r="F260">
        <v>335</v>
      </c>
      <c r="G260">
        <v>49.3</v>
      </c>
      <c r="H260">
        <v>5</v>
      </c>
      <c r="I260">
        <v>339</v>
      </c>
      <c r="J260">
        <v>2018</v>
      </c>
      <c r="K260" t="str">
        <f t="shared" si="4"/>
        <v>NEW ZEALAND</v>
      </c>
      <c r="L260">
        <v>1</v>
      </c>
    </row>
    <row r="261" spans="1:12" x14ac:dyDescent="0.3">
      <c r="A261" t="s">
        <v>14</v>
      </c>
      <c r="B261" t="s">
        <v>18</v>
      </c>
      <c r="C261">
        <v>1</v>
      </c>
      <c r="D261">
        <v>46</v>
      </c>
      <c r="E261">
        <v>7</v>
      </c>
      <c r="F261">
        <v>156</v>
      </c>
      <c r="G261">
        <v>43.5</v>
      </c>
      <c r="H261">
        <v>5</v>
      </c>
      <c r="I261">
        <v>160</v>
      </c>
      <c r="J261">
        <v>1981</v>
      </c>
      <c r="K261" t="str">
        <f t="shared" si="4"/>
        <v>ENGLAND</v>
      </c>
      <c r="L261">
        <v>1</v>
      </c>
    </row>
    <row r="262" spans="1:12" x14ac:dyDescent="0.3">
      <c r="A262" t="s">
        <v>11</v>
      </c>
      <c r="B262" t="s">
        <v>24</v>
      </c>
      <c r="C262">
        <v>1</v>
      </c>
      <c r="D262">
        <v>50</v>
      </c>
      <c r="E262">
        <v>9</v>
      </c>
      <c r="F262">
        <v>304</v>
      </c>
      <c r="G262">
        <v>50</v>
      </c>
      <c r="H262">
        <v>9</v>
      </c>
      <c r="I262">
        <v>241</v>
      </c>
      <c r="J262">
        <v>2009</v>
      </c>
      <c r="K262" t="str">
        <f t="shared" si="4"/>
        <v>NETHERLANDS</v>
      </c>
      <c r="L262">
        <v>1</v>
      </c>
    </row>
    <row r="263" spans="1:12" x14ac:dyDescent="0.3">
      <c r="A263" t="s">
        <v>10</v>
      </c>
      <c r="B263" t="s">
        <v>13</v>
      </c>
      <c r="C263">
        <v>1</v>
      </c>
      <c r="D263">
        <v>48.3</v>
      </c>
      <c r="E263">
        <v>10</v>
      </c>
      <c r="F263">
        <v>163</v>
      </c>
      <c r="G263">
        <v>45.1</v>
      </c>
      <c r="H263">
        <v>3</v>
      </c>
      <c r="I263">
        <v>164</v>
      </c>
      <c r="J263">
        <v>1992</v>
      </c>
      <c r="K263" t="str">
        <f t="shared" si="4"/>
        <v>SOUTH AFRICA</v>
      </c>
      <c r="L263">
        <v>1</v>
      </c>
    </row>
    <row r="264" spans="1:12" x14ac:dyDescent="0.3">
      <c r="A264" t="s">
        <v>16</v>
      </c>
      <c r="B264" t="s">
        <v>13</v>
      </c>
      <c r="C264">
        <v>1</v>
      </c>
      <c r="D264">
        <v>50</v>
      </c>
      <c r="E264">
        <v>9</v>
      </c>
      <c r="F264">
        <v>249</v>
      </c>
      <c r="G264">
        <v>50</v>
      </c>
      <c r="H264">
        <v>6</v>
      </c>
      <c r="I264">
        <v>244</v>
      </c>
      <c r="J264">
        <v>2009</v>
      </c>
      <c r="K264" t="str">
        <f t="shared" si="4"/>
        <v>AUSTRALIA</v>
      </c>
      <c r="L264">
        <v>1</v>
      </c>
    </row>
    <row r="265" spans="1:12" x14ac:dyDescent="0.3">
      <c r="A265" t="s">
        <v>15</v>
      </c>
      <c r="B265" t="s">
        <v>13</v>
      </c>
      <c r="C265">
        <v>1</v>
      </c>
      <c r="D265">
        <v>50</v>
      </c>
      <c r="E265">
        <v>7</v>
      </c>
      <c r="F265">
        <v>256</v>
      </c>
      <c r="G265">
        <v>39</v>
      </c>
      <c r="H265">
        <v>8</v>
      </c>
      <c r="I265">
        <v>219</v>
      </c>
      <c r="J265">
        <v>1994</v>
      </c>
      <c r="K265" t="str">
        <f t="shared" si="4"/>
        <v>NEW ZEALAND</v>
      </c>
      <c r="L265">
        <v>1</v>
      </c>
    </row>
    <row r="266" spans="1:12" x14ac:dyDescent="0.3">
      <c r="A266" t="s">
        <v>9</v>
      </c>
      <c r="B266" t="s">
        <v>16</v>
      </c>
      <c r="C266">
        <v>1</v>
      </c>
      <c r="D266">
        <v>49.3</v>
      </c>
      <c r="E266">
        <v>10</v>
      </c>
      <c r="F266">
        <v>208</v>
      </c>
      <c r="G266">
        <v>38.200000000000003</v>
      </c>
      <c r="H266">
        <v>2</v>
      </c>
      <c r="I266">
        <v>211</v>
      </c>
      <c r="J266">
        <v>2011</v>
      </c>
      <c r="K266" t="str">
        <f t="shared" si="4"/>
        <v>AUSTRALIA</v>
      </c>
      <c r="L266">
        <v>1</v>
      </c>
    </row>
    <row r="267" spans="1:12" x14ac:dyDescent="0.3">
      <c r="A267" t="s">
        <v>13</v>
      </c>
      <c r="B267" t="s">
        <v>18</v>
      </c>
      <c r="C267">
        <v>1</v>
      </c>
      <c r="D267">
        <v>50</v>
      </c>
      <c r="E267">
        <v>6</v>
      </c>
      <c r="F267">
        <v>264</v>
      </c>
      <c r="G267">
        <v>45.5</v>
      </c>
      <c r="H267">
        <v>4</v>
      </c>
      <c r="I267">
        <v>265</v>
      </c>
      <c r="J267">
        <v>2003</v>
      </c>
      <c r="K267" t="str">
        <f t="shared" si="4"/>
        <v>ENGLAND</v>
      </c>
      <c r="L267">
        <v>1</v>
      </c>
    </row>
    <row r="268" spans="1:12" x14ac:dyDescent="0.3">
      <c r="A268" t="s">
        <v>14</v>
      </c>
      <c r="B268" t="s">
        <v>10</v>
      </c>
      <c r="C268">
        <v>1</v>
      </c>
      <c r="D268">
        <v>50</v>
      </c>
      <c r="E268">
        <v>5</v>
      </c>
      <c r="F268">
        <v>276</v>
      </c>
      <c r="G268">
        <v>42.4</v>
      </c>
      <c r="H268">
        <v>10</v>
      </c>
      <c r="I268">
        <v>193</v>
      </c>
      <c r="J268">
        <v>2015</v>
      </c>
      <c r="K268" t="str">
        <f t="shared" si="4"/>
        <v>INDIA</v>
      </c>
      <c r="L268">
        <v>1</v>
      </c>
    </row>
    <row r="269" spans="1:12" x14ac:dyDescent="0.3">
      <c r="A269" t="s">
        <v>10</v>
      </c>
      <c r="B269" t="s">
        <v>21</v>
      </c>
      <c r="C269">
        <v>1</v>
      </c>
      <c r="D269">
        <v>50</v>
      </c>
      <c r="E269">
        <v>7</v>
      </c>
      <c r="F269">
        <v>351</v>
      </c>
      <c r="G269">
        <v>45.1</v>
      </c>
      <c r="H269">
        <v>9</v>
      </c>
      <c r="I269">
        <v>200</v>
      </c>
      <c r="J269">
        <v>2009</v>
      </c>
      <c r="K269" t="str">
        <f t="shared" si="4"/>
        <v>ZIMBABWE</v>
      </c>
      <c r="L269">
        <v>1</v>
      </c>
    </row>
    <row r="270" spans="1:12" x14ac:dyDescent="0.3">
      <c r="A270" t="s">
        <v>14</v>
      </c>
      <c r="B270" t="s">
        <v>19</v>
      </c>
      <c r="C270">
        <v>1</v>
      </c>
      <c r="D270">
        <v>50</v>
      </c>
      <c r="E270">
        <v>5</v>
      </c>
      <c r="F270">
        <v>238</v>
      </c>
      <c r="G270">
        <v>48.3</v>
      </c>
      <c r="H270">
        <v>10</v>
      </c>
      <c r="I270">
        <v>215</v>
      </c>
      <c r="J270">
        <v>1988</v>
      </c>
      <c r="K270" t="str">
        <f t="shared" si="4"/>
        <v>INDIA</v>
      </c>
      <c r="L270">
        <v>1</v>
      </c>
    </row>
    <row r="271" spans="1:12" x14ac:dyDescent="0.3">
      <c r="A271" t="s">
        <v>14</v>
      </c>
      <c r="B271" t="s">
        <v>10</v>
      </c>
      <c r="C271">
        <v>1</v>
      </c>
      <c r="D271">
        <v>50</v>
      </c>
      <c r="E271">
        <v>6</v>
      </c>
      <c r="F271">
        <v>274</v>
      </c>
      <c r="G271">
        <v>49.4</v>
      </c>
      <c r="H271">
        <v>9</v>
      </c>
      <c r="I271">
        <v>277</v>
      </c>
      <c r="J271">
        <v>2002</v>
      </c>
      <c r="K271" t="str">
        <f t="shared" si="4"/>
        <v>ZIMBABWE</v>
      </c>
      <c r="L271">
        <v>1</v>
      </c>
    </row>
    <row r="272" spans="1:12" x14ac:dyDescent="0.3">
      <c r="A272" t="s">
        <v>20</v>
      </c>
      <c r="B272" t="s">
        <v>23</v>
      </c>
      <c r="C272">
        <v>1</v>
      </c>
      <c r="D272">
        <v>50</v>
      </c>
      <c r="E272">
        <v>8</v>
      </c>
      <c r="F272">
        <v>320</v>
      </c>
      <c r="G272">
        <v>48.3</v>
      </c>
      <c r="H272">
        <v>5</v>
      </c>
      <c r="I272">
        <v>323</v>
      </c>
      <c r="J272">
        <v>2011</v>
      </c>
      <c r="K272" t="str">
        <f t="shared" si="4"/>
        <v>SCOTLAND</v>
      </c>
      <c r="L272">
        <v>1</v>
      </c>
    </row>
    <row r="273" spans="1:12" x14ac:dyDescent="0.3">
      <c r="A273" t="s">
        <v>19</v>
      </c>
      <c r="B273" t="s">
        <v>15</v>
      </c>
      <c r="C273">
        <v>1</v>
      </c>
      <c r="D273">
        <v>50</v>
      </c>
      <c r="E273">
        <v>9</v>
      </c>
      <c r="F273">
        <v>237</v>
      </c>
      <c r="G273">
        <v>42.1</v>
      </c>
      <c r="H273">
        <v>10</v>
      </c>
      <c r="I273">
        <v>142</v>
      </c>
      <c r="J273">
        <v>1987</v>
      </c>
      <c r="K273" t="str">
        <f t="shared" si="4"/>
        <v>WEST INDIES</v>
      </c>
      <c r="L273">
        <v>1</v>
      </c>
    </row>
    <row r="274" spans="1:12" x14ac:dyDescent="0.3">
      <c r="A274" t="s">
        <v>9</v>
      </c>
      <c r="B274" t="s">
        <v>10</v>
      </c>
      <c r="C274">
        <v>1</v>
      </c>
      <c r="D274">
        <v>49.4</v>
      </c>
      <c r="E274">
        <v>10</v>
      </c>
      <c r="F274">
        <v>250</v>
      </c>
      <c r="G274">
        <v>50</v>
      </c>
      <c r="H274">
        <v>8</v>
      </c>
      <c r="I274">
        <v>171</v>
      </c>
      <c r="J274">
        <v>2001</v>
      </c>
      <c r="K274" t="str">
        <f t="shared" si="4"/>
        <v>SRI LANKA</v>
      </c>
      <c r="L274">
        <v>1</v>
      </c>
    </row>
    <row r="275" spans="1:12" x14ac:dyDescent="0.3">
      <c r="A275" t="s">
        <v>13</v>
      </c>
      <c r="B275" t="s">
        <v>15</v>
      </c>
      <c r="C275">
        <v>1</v>
      </c>
      <c r="D275">
        <v>50</v>
      </c>
      <c r="E275">
        <v>5</v>
      </c>
      <c r="F275">
        <v>290</v>
      </c>
      <c r="G275">
        <v>36.1</v>
      </c>
      <c r="H275">
        <v>10</v>
      </c>
      <c r="I275">
        <v>147</v>
      </c>
      <c r="J275">
        <v>1999</v>
      </c>
      <c r="K275" t="str">
        <f t="shared" si="4"/>
        <v>SOUTH AFRICA</v>
      </c>
      <c r="L275">
        <v>1</v>
      </c>
    </row>
    <row r="276" spans="1:12" x14ac:dyDescent="0.3">
      <c r="A276" t="s">
        <v>21</v>
      </c>
      <c r="B276" t="s">
        <v>10</v>
      </c>
      <c r="C276">
        <v>1</v>
      </c>
      <c r="D276">
        <v>50</v>
      </c>
      <c r="E276">
        <v>9</v>
      </c>
      <c r="F276">
        <v>266</v>
      </c>
      <c r="G276">
        <v>49.5</v>
      </c>
      <c r="H276">
        <v>9</v>
      </c>
      <c r="I276">
        <v>246</v>
      </c>
      <c r="J276">
        <v>2009</v>
      </c>
      <c r="K276" t="str">
        <f t="shared" si="4"/>
        <v>KENYA</v>
      </c>
      <c r="L276">
        <v>1</v>
      </c>
    </row>
    <row r="277" spans="1:12" x14ac:dyDescent="0.3">
      <c r="A277" t="s">
        <v>14</v>
      </c>
      <c r="B277" t="s">
        <v>18</v>
      </c>
      <c r="C277">
        <v>1</v>
      </c>
      <c r="D277">
        <v>45</v>
      </c>
      <c r="E277">
        <v>6</v>
      </c>
      <c r="F277">
        <v>214</v>
      </c>
      <c r="G277">
        <v>43.2</v>
      </c>
      <c r="H277">
        <v>6</v>
      </c>
      <c r="I277">
        <v>215</v>
      </c>
      <c r="J277">
        <v>1984</v>
      </c>
      <c r="K277" t="str">
        <f t="shared" si="4"/>
        <v>ENGLAND</v>
      </c>
      <c r="L277">
        <v>1</v>
      </c>
    </row>
    <row r="278" spans="1:12" x14ac:dyDescent="0.3">
      <c r="A278" t="s">
        <v>10</v>
      </c>
      <c r="B278" t="s">
        <v>22</v>
      </c>
      <c r="C278">
        <v>1</v>
      </c>
      <c r="D278">
        <v>50</v>
      </c>
      <c r="E278">
        <v>6</v>
      </c>
      <c r="F278">
        <v>188</v>
      </c>
      <c r="G278">
        <v>43</v>
      </c>
      <c r="H278">
        <v>4</v>
      </c>
      <c r="I278">
        <v>189</v>
      </c>
      <c r="J278">
        <v>2010</v>
      </c>
      <c r="K278" t="str">
        <f t="shared" si="4"/>
        <v>BANGLADESH</v>
      </c>
      <c r="L278">
        <v>1</v>
      </c>
    </row>
    <row r="279" spans="1:12" x14ac:dyDescent="0.3">
      <c r="A279" t="s">
        <v>17</v>
      </c>
      <c r="B279" t="s">
        <v>18</v>
      </c>
      <c r="C279">
        <v>1</v>
      </c>
      <c r="D279">
        <v>55</v>
      </c>
      <c r="E279">
        <v>5</v>
      </c>
      <c r="F279">
        <v>254</v>
      </c>
      <c r="G279">
        <v>43.4</v>
      </c>
      <c r="H279">
        <v>4</v>
      </c>
      <c r="I279">
        <v>255</v>
      </c>
      <c r="J279">
        <v>1992</v>
      </c>
      <c r="K279" t="str">
        <f t="shared" si="4"/>
        <v>ENGLAND</v>
      </c>
      <c r="L279">
        <v>1</v>
      </c>
    </row>
    <row r="280" spans="1:12" x14ac:dyDescent="0.3">
      <c r="A280" t="s">
        <v>16</v>
      </c>
      <c r="B280" t="s">
        <v>19</v>
      </c>
      <c r="C280">
        <v>1</v>
      </c>
      <c r="D280">
        <v>50</v>
      </c>
      <c r="E280">
        <v>9</v>
      </c>
      <c r="F280">
        <v>281</v>
      </c>
      <c r="G280">
        <v>47.2</v>
      </c>
      <c r="H280">
        <v>10</v>
      </c>
      <c r="I280">
        <v>251</v>
      </c>
      <c r="J280">
        <v>2012</v>
      </c>
      <c r="K280" t="str">
        <f t="shared" si="4"/>
        <v>AUSTRALIA</v>
      </c>
      <c r="L280">
        <v>1</v>
      </c>
    </row>
    <row r="281" spans="1:12" x14ac:dyDescent="0.3">
      <c r="A281" t="s">
        <v>16</v>
      </c>
      <c r="B281" t="s">
        <v>17</v>
      </c>
      <c r="C281">
        <v>1</v>
      </c>
      <c r="D281">
        <v>50</v>
      </c>
      <c r="E281">
        <v>5</v>
      </c>
      <c r="F281">
        <v>300</v>
      </c>
      <c r="G281">
        <v>39.1</v>
      </c>
      <c r="H281">
        <v>10</v>
      </c>
      <c r="I281">
        <v>233</v>
      </c>
      <c r="J281">
        <v>1990</v>
      </c>
      <c r="K281" t="str">
        <f t="shared" si="4"/>
        <v>AUSTRALIA</v>
      </c>
      <c r="L281">
        <v>1</v>
      </c>
    </row>
    <row r="282" spans="1:12" x14ac:dyDescent="0.3">
      <c r="A282" t="s">
        <v>16</v>
      </c>
      <c r="B282" t="s">
        <v>18</v>
      </c>
      <c r="C282">
        <v>1</v>
      </c>
      <c r="D282">
        <v>47</v>
      </c>
      <c r="E282">
        <v>10</v>
      </c>
      <c r="F282">
        <v>214</v>
      </c>
      <c r="G282">
        <v>44</v>
      </c>
      <c r="H282">
        <v>7</v>
      </c>
      <c r="I282">
        <v>218</v>
      </c>
      <c r="J282">
        <v>2018</v>
      </c>
      <c r="K282" t="str">
        <f t="shared" si="4"/>
        <v>ENGLAND</v>
      </c>
      <c r="L282">
        <v>1</v>
      </c>
    </row>
    <row r="283" spans="1:12" x14ac:dyDescent="0.3">
      <c r="A283" t="s">
        <v>9</v>
      </c>
      <c r="B283" t="s">
        <v>22</v>
      </c>
      <c r="C283">
        <v>1</v>
      </c>
      <c r="D283">
        <v>45</v>
      </c>
      <c r="E283">
        <v>4</v>
      </c>
      <c r="F283">
        <v>249</v>
      </c>
      <c r="G283">
        <v>45</v>
      </c>
      <c r="H283">
        <v>9</v>
      </c>
      <c r="I283">
        <v>178</v>
      </c>
      <c r="J283">
        <v>1990</v>
      </c>
      <c r="K283" t="str">
        <f t="shared" si="4"/>
        <v>SRI LANKA</v>
      </c>
      <c r="L283">
        <v>1</v>
      </c>
    </row>
    <row r="284" spans="1:12" x14ac:dyDescent="0.3">
      <c r="A284" t="s">
        <v>19</v>
      </c>
      <c r="B284" t="s">
        <v>18</v>
      </c>
      <c r="C284">
        <v>1</v>
      </c>
      <c r="D284">
        <v>55</v>
      </c>
      <c r="E284">
        <v>7</v>
      </c>
      <c r="F284">
        <v>178</v>
      </c>
      <c r="G284">
        <v>50</v>
      </c>
      <c r="H284">
        <v>3</v>
      </c>
      <c r="I284">
        <v>180</v>
      </c>
      <c r="J284">
        <v>1988</v>
      </c>
      <c r="K284" t="str">
        <f t="shared" si="4"/>
        <v>ENGLAND</v>
      </c>
      <c r="L284">
        <v>1</v>
      </c>
    </row>
    <row r="285" spans="1:12" x14ac:dyDescent="0.3">
      <c r="A285" t="s">
        <v>19</v>
      </c>
      <c r="B285" t="s">
        <v>9</v>
      </c>
      <c r="C285">
        <v>1</v>
      </c>
      <c r="D285">
        <v>50</v>
      </c>
      <c r="E285">
        <v>3</v>
      </c>
      <c r="F285">
        <v>267</v>
      </c>
      <c r="G285">
        <v>50</v>
      </c>
      <c r="H285">
        <v>5</v>
      </c>
      <c r="I285">
        <v>202</v>
      </c>
      <c r="J285">
        <v>1985</v>
      </c>
      <c r="K285" t="str">
        <f t="shared" si="4"/>
        <v>WEST INDIES</v>
      </c>
      <c r="L285">
        <v>1</v>
      </c>
    </row>
    <row r="286" spans="1:12" x14ac:dyDescent="0.3">
      <c r="A286" t="s">
        <v>19</v>
      </c>
      <c r="B286" t="s">
        <v>17</v>
      </c>
      <c r="C286">
        <v>1</v>
      </c>
      <c r="D286">
        <v>44.3</v>
      </c>
      <c r="E286">
        <v>10</v>
      </c>
      <c r="F286">
        <v>159</v>
      </c>
      <c r="G286">
        <v>46</v>
      </c>
      <c r="H286">
        <v>3</v>
      </c>
      <c r="I286">
        <v>160</v>
      </c>
      <c r="J286">
        <v>1985</v>
      </c>
      <c r="K286" t="str">
        <f t="shared" si="4"/>
        <v>PAKISTAN</v>
      </c>
      <c r="L286">
        <v>1</v>
      </c>
    </row>
    <row r="287" spans="1:12" x14ac:dyDescent="0.3">
      <c r="A287" t="s">
        <v>24</v>
      </c>
      <c r="B287" t="s">
        <v>21</v>
      </c>
      <c r="C287">
        <v>1</v>
      </c>
      <c r="D287">
        <v>42</v>
      </c>
      <c r="E287">
        <v>8</v>
      </c>
      <c r="F287">
        <v>184</v>
      </c>
      <c r="G287">
        <v>37.5</v>
      </c>
      <c r="H287">
        <v>3</v>
      </c>
      <c r="I287">
        <v>186</v>
      </c>
      <c r="J287">
        <v>2006</v>
      </c>
      <c r="K287" t="str">
        <f t="shared" si="4"/>
        <v>KENYA</v>
      </c>
      <c r="L287">
        <v>1</v>
      </c>
    </row>
    <row r="288" spans="1:12" x14ac:dyDescent="0.3">
      <c r="A288" t="s">
        <v>13</v>
      </c>
      <c r="B288" t="s">
        <v>21</v>
      </c>
      <c r="C288">
        <v>1</v>
      </c>
      <c r="D288">
        <v>50</v>
      </c>
      <c r="E288">
        <v>3</v>
      </c>
      <c r="F288">
        <v>354</v>
      </c>
      <c r="G288">
        <v>45.3</v>
      </c>
      <c r="H288">
        <v>10</v>
      </c>
      <c r="I288">
        <v>146</v>
      </c>
      <c r="J288">
        <v>2001</v>
      </c>
      <c r="K288" t="str">
        <f t="shared" si="4"/>
        <v>SOUTH AFRICA</v>
      </c>
      <c r="L288">
        <v>1</v>
      </c>
    </row>
    <row r="289" spans="1:12" x14ac:dyDescent="0.3">
      <c r="A289" t="s">
        <v>13</v>
      </c>
      <c r="B289" t="s">
        <v>19</v>
      </c>
      <c r="C289">
        <v>1</v>
      </c>
      <c r="D289">
        <v>50</v>
      </c>
      <c r="E289">
        <v>2</v>
      </c>
      <c r="F289">
        <v>439</v>
      </c>
      <c r="G289">
        <v>50</v>
      </c>
      <c r="H289">
        <v>7</v>
      </c>
      <c r="I289">
        <v>291</v>
      </c>
      <c r="J289">
        <v>2015</v>
      </c>
      <c r="K289" t="str">
        <f t="shared" si="4"/>
        <v>SOUTH AFRICA</v>
      </c>
      <c r="L289">
        <v>1</v>
      </c>
    </row>
    <row r="290" spans="1:12" x14ac:dyDescent="0.3">
      <c r="A290" t="s">
        <v>14</v>
      </c>
      <c r="B290" t="s">
        <v>17</v>
      </c>
      <c r="C290">
        <v>1</v>
      </c>
      <c r="D290">
        <v>50</v>
      </c>
      <c r="E290">
        <v>5</v>
      </c>
      <c r="F290">
        <v>250</v>
      </c>
      <c r="G290">
        <v>41.5</v>
      </c>
      <c r="H290">
        <v>5</v>
      </c>
      <c r="I290">
        <v>251</v>
      </c>
      <c r="J290">
        <v>1997</v>
      </c>
      <c r="K290" t="str">
        <f t="shared" si="4"/>
        <v>PAKISTAN</v>
      </c>
      <c r="L290">
        <v>1</v>
      </c>
    </row>
    <row r="291" spans="1:12" x14ac:dyDescent="0.3">
      <c r="A291" t="s">
        <v>14</v>
      </c>
      <c r="B291" t="s">
        <v>19</v>
      </c>
      <c r="C291">
        <v>1</v>
      </c>
      <c r="D291">
        <v>50</v>
      </c>
      <c r="E291">
        <v>9</v>
      </c>
      <c r="F291">
        <v>223</v>
      </c>
      <c r="G291">
        <v>49.4</v>
      </c>
      <c r="H291">
        <v>7</v>
      </c>
      <c r="I291">
        <v>224</v>
      </c>
      <c r="J291">
        <v>2006</v>
      </c>
      <c r="K291" t="str">
        <f t="shared" si="4"/>
        <v>WEST INDIES</v>
      </c>
      <c r="L291">
        <v>1</v>
      </c>
    </row>
    <row r="292" spans="1:12" x14ac:dyDescent="0.3">
      <c r="A292" t="s">
        <v>13</v>
      </c>
      <c r="B292" t="s">
        <v>17</v>
      </c>
      <c r="C292">
        <v>1</v>
      </c>
      <c r="D292">
        <v>50</v>
      </c>
      <c r="E292">
        <v>5</v>
      </c>
      <c r="F292">
        <v>266</v>
      </c>
      <c r="G292">
        <v>49.2</v>
      </c>
      <c r="H292">
        <v>10</v>
      </c>
      <c r="I292">
        <v>238</v>
      </c>
      <c r="J292">
        <v>2013</v>
      </c>
      <c r="K292" t="str">
        <f t="shared" si="4"/>
        <v>SOUTH AFRICA</v>
      </c>
      <c r="L292">
        <v>1</v>
      </c>
    </row>
    <row r="293" spans="1:12" x14ac:dyDescent="0.3">
      <c r="A293" t="s">
        <v>18</v>
      </c>
      <c r="B293" t="s">
        <v>19</v>
      </c>
      <c r="C293">
        <v>1</v>
      </c>
      <c r="D293">
        <v>48.5</v>
      </c>
      <c r="E293">
        <v>10</v>
      </c>
      <c r="F293">
        <v>149</v>
      </c>
      <c r="G293">
        <v>37.4</v>
      </c>
      <c r="H293">
        <v>6</v>
      </c>
      <c r="I293">
        <v>150</v>
      </c>
      <c r="J293">
        <v>1998</v>
      </c>
      <c r="K293" t="str">
        <f t="shared" si="4"/>
        <v>WEST INDIES</v>
      </c>
      <c r="L293">
        <v>1</v>
      </c>
    </row>
    <row r="294" spans="1:12" x14ac:dyDescent="0.3">
      <c r="A294" t="s">
        <v>22</v>
      </c>
      <c r="B294" t="s">
        <v>21</v>
      </c>
      <c r="C294">
        <v>1</v>
      </c>
      <c r="D294">
        <v>50</v>
      </c>
      <c r="E294">
        <v>7</v>
      </c>
      <c r="F294">
        <v>301</v>
      </c>
      <c r="G294">
        <v>48.1</v>
      </c>
      <c r="H294">
        <v>10</v>
      </c>
      <c r="I294">
        <v>170</v>
      </c>
      <c r="J294">
        <v>2006</v>
      </c>
      <c r="K294" t="str">
        <f t="shared" si="4"/>
        <v>BANGLADESH</v>
      </c>
      <c r="L294">
        <v>1</v>
      </c>
    </row>
    <row r="295" spans="1:12" x14ac:dyDescent="0.3">
      <c r="A295" t="s">
        <v>16</v>
      </c>
      <c r="B295" t="s">
        <v>25</v>
      </c>
      <c r="C295">
        <v>1</v>
      </c>
      <c r="D295">
        <v>50</v>
      </c>
      <c r="E295">
        <v>8</v>
      </c>
      <c r="F295">
        <v>272</v>
      </c>
      <c r="G295">
        <v>43.5</v>
      </c>
      <c r="H295">
        <v>10</v>
      </c>
      <c r="I295">
        <v>206</v>
      </c>
      <c r="J295">
        <v>2012</v>
      </c>
      <c r="K295" t="str">
        <f t="shared" si="4"/>
        <v>AUSTRALIA</v>
      </c>
      <c r="L295">
        <v>1</v>
      </c>
    </row>
    <row r="296" spans="1:12" x14ac:dyDescent="0.3">
      <c r="A296" t="s">
        <v>14</v>
      </c>
      <c r="B296" t="s">
        <v>15</v>
      </c>
      <c r="C296">
        <v>1</v>
      </c>
      <c r="D296">
        <v>44.2</v>
      </c>
      <c r="E296">
        <v>10</v>
      </c>
      <c r="F296">
        <v>113</v>
      </c>
      <c r="G296">
        <v>40.1</v>
      </c>
      <c r="H296">
        <v>7</v>
      </c>
      <c r="I296">
        <v>115</v>
      </c>
      <c r="J296">
        <v>1986</v>
      </c>
      <c r="K296" t="str">
        <f t="shared" si="4"/>
        <v>NEW ZEALAND</v>
      </c>
      <c r="L296">
        <v>1</v>
      </c>
    </row>
    <row r="297" spans="1:12" x14ac:dyDescent="0.3">
      <c r="A297" t="s">
        <v>14</v>
      </c>
      <c r="B297" t="s">
        <v>15</v>
      </c>
      <c r="C297">
        <v>1</v>
      </c>
      <c r="D297">
        <v>50</v>
      </c>
      <c r="E297">
        <v>9</v>
      </c>
      <c r="F297">
        <v>246</v>
      </c>
      <c r="G297">
        <v>47.3</v>
      </c>
      <c r="H297">
        <v>6</v>
      </c>
      <c r="I297">
        <v>249</v>
      </c>
      <c r="J297">
        <v>2003</v>
      </c>
      <c r="K297" t="str">
        <f t="shared" si="4"/>
        <v>NEW ZEALAND</v>
      </c>
      <c r="L297">
        <v>1</v>
      </c>
    </row>
    <row r="298" spans="1:12" x14ac:dyDescent="0.3">
      <c r="A298" t="s">
        <v>18</v>
      </c>
      <c r="B298" t="s">
        <v>19</v>
      </c>
      <c r="C298">
        <v>1</v>
      </c>
      <c r="D298">
        <v>38</v>
      </c>
      <c r="E298">
        <v>3</v>
      </c>
      <c r="F298">
        <v>214</v>
      </c>
      <c r="G298">
        <v>37.299999999999997</v>
      </c>
      <c r="H298">
        <v>6</v>
      </c>
      <c r="I298">
        <v>217</v>
      </c>
      <c r="J298">
        <v>1990</v>
      </c>
      <c r="K298" t="str">
        <f t="shared" si="4"/>
        <v>WEST INDIES</v>
      </c>
      <c r="L298">
        <v>1</v>
      </c>
    </row>
    <row r="299" spans="1:12" x14ac:dyDescent="0.3">
      <c r="A299" t="s">
        <v>9</v>
      </c>
      <c r="B299" t="s">
        <v>18</v>
      </c>
      <c r="C299">
        <v>1</v>
      </c>
      <c r="D299">
        <v>42</v>
      </c>
      <c r="E299">
        <v>5</v>
      </c>
      <c r="F299">
        <v>305</v>
      </c>
      <c r="G299">
        <v>40.1</v>
      </c>
      <c r="H299">
        <v>4</v>
      </c>
      <c r="I299">
        <v>309</v>
      </c>
      <c r="J299">
        <v>2016</v>
      </c>
      <c r="K299" t="str">
        <f t="shared" si="4"/>
        <v>ENGLAND</v>
      </c>
      <c r="L299">
        <v>1</v>
      </c>
    </row>
    <row r="300" spans="1:12" x14ac:dyDescent="0.3">
      <c r="A300" t="s">
        <v>14</v>
      </c>
      <c r="B300" t="s">
        <v>17</v>
      </c>
      <c r="C300">
        <v>1</v>
      </c>
      <c r="D300">
        <v>50</v>
      </c>
      <c r="E300">
        <v>7</v>
      </c>
      <c r="F300">
        <v>245</v>
      </c>
      <c r="G300">
        <v>50</v>
      </c>
      <c r="H300">
        <v>9</v>
      </c>
      <c r="I300">
        <v>248</v>
      </c>
      <c r="J300">
        <v>1986</v>
      </c>
      <c r="K300" t="str">
        <f t="shared" si="4"/>
        <v>PAKISTAN</v>
      </c>
      <c r="L300">
        <v>1</v>
      </c>
    </row>
    <row r="301" spans="1:12" x14ac:dyDescent="0.3">
      <c r="A301" t="s">
        <v>17</v>
      </c>
      <c r="B301" t="s">
        <v>10</v>
      </c>
      <c r="C301">
        <v>1</v>
      </c>
      <c r="D301">
        <v>50</v>
      </c>
      <c r="E301">
        <v>4</v>
      </c>
      <c r="F301">
        <v>364</v>
      </c>
      <c r="G301">
        <v>50</v>
      </c>
      <c r="H301">
        <v>4</v>
      </c>
      <c r="I301">
        <v>233</v>
      </c>
      <c r="J301">
        <v>2018</v>
      </c>
      <c r="K301" t="str">
        <f t="shared" si="4"/>
        <v>PAKISTAN</v>
      </c>
      <c r="L301">
        <v>1</v>
      </c>
    </row>
    <row r="302" spans="1:12" x14ac:dyDescent="0.3">
      <c r="A302" t="s">
        <v>18</v>
      </c>
      <c r="B302" t="s">
        <v>9</v>
      </c>
      <c r="C302">
        <v>1</v>
      </c>
      <c r="D302">
        <v>48.5</v>
      </c>
      <c r="E302">
        <v>10</v>
      </c>
      <c r="F302">
        <v>143</v>
      </c>
      <c r="G302">
        <v>40.5</v>
      </c>
      <c r="H302">
        <v>5</v>
      </c>
      <c r="I302">
        <v>144</v>
      </c>
      <c r="J302">
        <v>2001</v>
      </c>
      <c r="K302" t="str">
        <f t="shared" si="4"/>
        <v>SRI LANKA</v>
      </c>
      <c r="L302">
        <v>1</v>
      </c>
    </row>
    <row r="303" spans="1:12" x14ac:dyDescent="0.3">
      <c r="A303" t="s">
        <v>16</v>
      </c>
      <c r="B303" t="s">
        <v>17</v>
      </c>
      <c r="C303">
        <v>1</v>
      </c>
      <c r="D303">
        <v>47.1</v>
      </c>
      <c r="E303">
        <v>10</v>
      </c>
      <c r="F303">
        <v>199</v>
      </c>
      <c r="G303">
        <v>45.3</v>
      </c>
      <c r="H303">
        <v>6</v>
      </c>
      <c r="I303">
        <v>203</v>
      </c>
      <c r="J303">
        <v>1997</v>
      </c>
      <c r="K303" t="str">
        <f t="shared" si="4"/>
        <v>PAKISTAN</v>
      </c>
      <c r="L303">
        <v>1</v>
      </c>
    </row>
    <row r="304" spans="1:12" x14ac:dyDescent="0.3">
      <c r="A304" t="s">
        <v>13</v>
      </c>
      <c r="B304" t="s">
        <v>16</v>
      </c>
      <c r="C304">
        <v>1</v>
      </c>
      <c r="D304">
        <v>50</v>
      </c>
      <c r="E304">
        <v>6</v>
      </c>
      <c r="F304">
        <v>361</v>
      </c>
      <c r="G304">
        <v>37.4</v>
      </c>
      <c r="H304">
        <v>10</v>
      </c>
      <c r="I304">
        <v>219</v>
      </c>
      <c r="J304">
        <v>2016</v>
      </c>
      <c r="K304" t="str">
        <f t="shared" si="4"/>
        <v>SOUTH AFRICA</v>
      </c>
      <c r="L304">
        <v>1</v>
      </c>
    </row>
    <row r="305" spans="1:12" x14ac:dyDescent="0.3">
      <c r="A305" t="s">
        <v>9</v>
      </c>
      <c r="B305" t="s">
        <v>22</v>
      </c>
      <c r="C305">
        <v>1</v>
      </c>
      <c r="D305">
        <v>49</v>
      </c>
      <c r="E305">
        <v>10</v>
      </c>
      <c r="F305">
        <v>212</v>
      </c>
      <c r="G305">
        <v>47</v>
      </c>
      <c r="H305">
        <v>6</v>
      </c>
      <c r="I305">
        <v>213</v>
      </c>
      <c r="J305">
        <v>2006</v>
      </c>
      <c r="K305" t="str">
        <f t="shared" si="4"/>
        <v>BANGLADESH</v>
      </c>
      <c r="L305">
        <v>1</v>
      </c>
    </row>
    <row r="306" spans="1:12" x14ac:dyDescent="0.3">
      <c r="A306" t="s">
        <v>14</v>
      </c>
      <c r="B306" t="s">
        <v>22</v>
      </c>
      <c r="C306">
        <v>1</v>
      </c>
      <c r="D306">
        <v>49.3</v>
      </c>
      <c r="E306">
        <v>10</v>
      </c>
      <c r="F306">
        <v>191</v>
      </c>
      <c r="G306">
        <v>48.3</v>
      </c>
      <c r="H306">
        <v>5</v>
      </c>
      <c r="I306">
        <v>192</v>
      </c>
      <c r="J306">
        <v>2007</v>
      </c>
      <c r="K306" t="str">
        <f t="shared" si="4"/>
        <v>BANGLADESH</v>
      </c>
      <c r="L306">
        <v>1</v>
      </c>
    </row>
    <row r="307" spans="1:12" x14ac:dyDescent="0.3">
      <c r="A307" t="s">
        <v>16</v>
      </c>
      <c r="B307" t="s">
        <v>17</v>
      </c>
      <c r="C307">
        <v>1</v>
      </c>
      <c r="D307">
        <v>50</v>
      </c>
      <c r="E307">
        <v>8</v>
      </c>
      <c r="F307">
        <v>267</v>
      </c>
      <c r="G307">
        <v>49</v>
      </c>
      <c r="H307">
        <v>10</v>
      </c>
      <c r="I307">
        <v>249</v>
      </c>
      <c r="J307">
        <v>1987</v>
      </c>
      <c r="K307" t="str">
        <f t="shared" si="4"/>
        <v>AUSTRALIA</v>
      </c>
      <c r="L307">
        <v>1</v>
      </c>
    </row>
    <row r="308" spans="1:12" x14ac:dyDescent="0.3">
      <c r="A308" t="s">
        <v>10</v>
      </c>
      <c r="B308" t="s">
        <v>22</v>
      </c>
      <c r="C308">
        <v>1</v>
      </c>
      <c r="D308">
        <v>50</v>
      </c>
      <c r="E308">
        <v>7</v>
      </c>
      <c r="F308">
        <v>246</v>
      </c>
      <c r="G308">
        <v>44.1</v>
      </c>
      <c r="H308">
        <v>3</v>
      </c>
      <c r="I308">
        <v>250</v>
      </c>
      <c r="J308">
        <v>2018</v>
      </c>
      <c r="K308" t="str">
        <f t="shared" si="4"/>
        <v>BANGLADESH</v>
      </c>
      <c r="L308">
        <v>1</v>
      </c>
    </row>
    <row r="309" spans="1:12" x14ac:dyDescent="0.3">
      <c r="A309" t="s">
        <v>15</v>
      </c>
      <c r="B309" t="s">
        <v>14</v>
      </c>
      <c r="C309">
        <v>1</v>
      </c>
      <c r="D309">
        <v>49.2</v>
      </c>
      <c r="E309">
        <v>10</v>
      </c>
      <c r="F309">
        <v>172</v>
      </c>
      <c r="G309">
        <v>46</v>
      </c>
      <c r="H309">
        <v>5</v>
      </c>
      <c r="I309">
        <v>174</v>
      </c>
      <c r="J309">
        <v>1986</v>
      </c>
      <c r="K309" t="str">
        <f t="shared" si="4"/>
        <v>INDIA</v>
      </c>
      <c r="L309">
        <v>1</v>
      </c>
    </row>
    <row r="310" spans="1:12" x14ac:dyDescent="0.3">
      <c r="A310" t="s">
        <v>16</v>
      </c>
      <c r="B310" t="s">
        <v>14</v>
      </c>
      <c r="C310">
        <v>1</v>
      </c>
      <c r="D310">
        <v>50</v>
      </c>
      <c r="E310">
        <v>7</v>
      </c>
      <c r="F310">
        <v>307</v>
      </c>
      <c r="G310">
        <v>2.4</v>
      </c>
      <c r="H310">
        <v>1</v>
      </c>
      <c r="I310">
        <v>9</v>
      </c>
      <c r="J310">
        <v>2007</v>
      </c>
      <c r="K310" t="str">
        <f t="shared" si="4"/>
        <v>AUSTRALIA</v>
      </c>
      <c r="L310">
        <v>1</v>
      </c>
    </row>
    <row r="311" spans="1:12" x14ac:dyDescent="0.3">
      <c r="A311" t="s">
        <v>14</v>
      </c>
      <c r="B311" t="s">
        <v>19</v>
      </c>
      <c r="C311">
        <v>1</v>
      </c>
      <c r="D311">
        <v>53.1</v>
      </c>
      <c r="E311">
        <v>10</v>
      </c>
      <c r="F311">
        <v>190</v>
      </c>
      <c r="G311">
        <v>51.3</v>
      </c>
      <c r="H311">
        <v>1</v>
      </c>
      <c r="I311">
        <v>194</v>
      </c>
      <c r="J311">
        <v>1979</v>
      </c>
      <c r="K311" t="str">
        <f t="shared" si="4"/>
        <v>WEST INDIES</v>
      </c>
      <c r="L311">
        <v>1</v>
      </c>
    </row>
    <row r="312" spans="1:12" x14ac:dyDescent="0.3">
      <c r="A312" t="s">
        <v>9</v>
      </c>
      <c r="B312" t="s">
        <v>18</v>
      </c>
      <c r="C312">
        <v>1</v>
      </c>
      <c r="D312">
        <v>50</v>
      </c>
      <c r="E312">
        <v>7</v>
      </c>
      <c r="F312">
        <v>269</v>
      </c>
      <c r="G312">
        <v>34.5</v>
      </c>
      <c r="H312">
        <v>10</v>
      </c>
      <c r="I312">
        <v>150</v>
      </c>
      <c r="J312">
        <v>2007</v>
      </c>
      <c r="K312" t="str">
        <f t="shared" si="4"/>
        <v>SRI LANKA</v>
      </c>
      <c r="L312">
        <v>1</v>
      </c>
    </row>
    <row r="313" spans="1:12" x14ac:dyDescent="0.3">
      <c r="A313" t="s">
        <v>16</v>
      </c>
      <c r="B313" t="s">
        <v>9</v>
      </c>
      <c r="C313">
        <v>1</v>
      </c>
      <c r="D313">
        <v>45</v>
      </c>
      <c r="E313">
        <v>9</v>
      </c>
      <c r="F313">
        <v>168</v>
      </c>
      <c r="G313">
        <v>44.1</v>
      </c>
      <c r="H313">
        <v>8</v>
      </c>
      <c r="I313">
        <v>169</v>
      </c>
      <c r="J313">
        <v>1983</v>
      </c>
      <c r="K313" t="str">
        <f t="shared" si="4"/>
        <v>SRI LANKA</v>
      </c>
      <c r="L313">
        <v>1</v>
      </c>
    </row>
    <row r="314" spans="1:12" x14ac:dyDescent="0.3">
      <c r="A314" t="s">
        <v>16</v>
      </c>
      <c r="B314" t="s">
        <v>15</v>
      </c>
      <c r="C314">
        <v>1</v>
      </c>
      <c r="D314">
        <v>50</v>
      </c>
      <c r="E314">
        <v>7</v>
      </c>
      <c r="F314">
        <v>261</v>
      </c>
      <c r="G314">
        <v>47.1</v>
      </c>
      <c r="H314">
        <v>10</v>
      </c>
      <c r="I314">
        <v>244</v>
      </c>
      <c r="J314">
        <v>2004</v>
      </c>
      <c r="K314" t="str">
        <f t="shared" si="4"/>
        <v>AUSTRALIA</v>
      </c>
      <c r="L314">
        <v>1</v>
      </c>
    </row>
    <row r="315" spans="1:12" x14ac:dyDescent="0.3">
      <c r="A315" t="s">
        <v>23</v>
      </c>
      <c r="B315" t="s">
        <v>11</v>
      </c>
      <c r="C315">
        <v>1</v>
      </c>
      <c r="D315">
        <v>50</v>
      </c>
      <c r="E315">
        <v>7</v>
      </c>
      <c r="F315">
        <v>255</v>
      </c>
      <c r="G315">
        <v>49</v>
      </c>
      <c r="H315">
        <v>10</v>
      </c>
      <c r="I315">
        <v>240</v>
      </c>
      <c r="J315">
        <v>2011</v>
      </c>
      <c r="K315" t="str">
        <f t="shared" si="4"/>
        <v>SCOTLAND</v>
      </c>
      <c r="L315">
        <v>1</v>
      </c>
    </row>
    <row r="316" spans="1:12" x14ac:dyDescent="0.3">
      <c r="A316" t="s">
        <v>17</v>
      </c>
      <c r="B316" t="s">
        <v>19</v>
      </c>
      <c r="C316">
        <v>1</v>
      </c>
      <c r="D316">
        <v>41.5</v>
      </c>
      <c r="E316">
        <v>10</v>
      </c>
      <c r="F316">
        <v>150</v>
      </c>
      <c r="G316">
        <v>25.1</v>
      </c>
      <c r="H316">
        <v>2</v>
      </c>
      <c r="I316">
        <v>109</v>
      </c>
      <c r="J316">
        <v>1993</v>
      </c>
      <c r="K316" t="str">
        <f t="shared" si="4"/>
        <v>PAKISTAN</v>
      </c>
      <c r="L316">
        <v>1</v>
      </c>
    </row>
    <row r="317" spans="1:12" x14ac:dyDescent="0.3">
      <c r="A317" t="s">
        <v>19</v>
      </c>
      <c r="B317" t="s">
        <v>15</v>
      </c>
      <c r="C317">
        <v>1</v>
      </c>
      <c r="D317">
        <v>41.3</v>
      </c>
      <c r="E317">
        <v>10</v>
      </c>
      <c r="F317">
        <v>192</v>
      </c>
      <c r="G317">
        <v>35.4</v>
      </c>
      <c r="H317">
        <v>3</v>
      </c>
      <c r="I317">
        <v>194</v>
      </c>
      <c r="J317">
        <v>2000</v>
      </c>
      <c r="K317" t="str">
        <f t="shared" si="4"/>
        <v>NEW ZEALAND</v>
      </c>
      <c r="L317">
        <v>1</v>
      </c>
    </row>
    <row r="318" spans="1:12" x14ac:dyDescent="0.3">
      <c r="A318" t="s">
        <v>17</v>
      </c>
      <c r="B318" t="s">
        <v>14</v>
      </c>
      <c r="C318">
        <v>1</v>
      </c>
      <c r="D318">
        <v>50</v>
      </c>
      <c r="E318">
        <v>5</v>
      </c>
      <c r="F318">
        <v>327</v>
      </c>
      <c r="G318">
        <v>49.2</v>
      </c>
      <c r="H318">
        <v>10</v>
      </c>
      <c r="I318">
        <v>292</v>
      </c>
      <c r="J318">
        <v>1997</v>
      </c>
      <c r="K318" t="str">
        <f t="shared" si="4"/>
        <v>PAKISTAN</v>
      </c>
      <c r="L318">
        <v>1</v>
      </c>
    </row>
    <row r="319" spans="1:12" x14ac:dyDescent="0.3">
      <c r="A319" t="s">
        <v>18</v>
      </c>
      <c r="B319" t="s">
        <v>20</v>
      </c>
      <c r="C319">
        <v>1</v>
      </c>
      <c r="D319">
        <v>50</v>
      </c>
      <c r="E319">
        <v>7</v>
      </c>
      <c r="F319">
        <v>301</v>
      </c>
      <c r="G319">
        <v>50</v>
      </c>
      <c r="H319">
        <v>9</v>
      </c>
      <c r="I319">
        <v>263</v>
      </c>
      <c r="J319">
        <v>2006</v>
      </c>
      <c r="K319" t="str">
        <f t="shared" si="4"/>
        <v>ENGLAND</v>
      </c>
      <c r="L319">
        <v>1</v>
      </c>
    </row>
    <row r="320" spans="1:12" x14ac:dyDescent="0.3">
      <c r="A320" t="s">
        <v>17</v>
      </c>
      <c r="B320" t="s">
        <v>10</v>
      </c>
      <c r="C320">
        <v>1</v>
      </c>
      <c r="D320">
        <v>50</v>
      </c>
      <c r="E320">
        <v>5</v>
      </c>
      <c r="F320">
        <v>270</v>
      </c>
      <c r="G320">
        <v>50</v>
      </c>
      <c r="H320">
        <v>9</v>
      </c>
      <c r="I320">
        <v>242</v>
      </c>
      <c r="J320">
        <v>2011</v>
      </c>
      <c r="K320" t="str">
        <f t="shared" si="4"/>
        <v>PAKISTAN</v>
      </c>
      <c r="L320">
        <v>1</v>
      </c>
    </row>
    <row r="321" spans="1:12" x14ac:dyDescent="0.3">
      <c r="A321" t="s">
        <v>18</v>
      </c>
      <c r="B321" t="s">
        <v>17</v>
      </c>
      <c r="C321">
        <v>1</v>
      </c>
      <c r="D321">
        <v>51.1</v>
      </c>
      <c r="E321">
        <v>10</v>
      </c>
      <c r="F321">
        <v>157</v>
      </c>
      <c r="G321">
        <v>52</v>
      </c>
      <c r="H321">
        <v>4</v>
      </c>
      <c r="I321">
        <v>158</v>
      </c>
      <c r="J321">
        <v>1987</v>
      </c>
      <c r="K321" t="str">
        <f t="shared" si="4"/>
        <v>PAKISTAN</v>
      </c>
      <c r="L321">
        <v>1</v>
      </c>
    </row>
    <row r="322" spans="1:12" x14ac:dyDescent="0.3">
      <c r="A322" t="s">
        <v>16</v>
      </c>
      <c r="B322" t="s">
        <v>9</v>
      </c>
      <c r="C322">
        <v>1</v>
      </c>
      <c r="D322">
        <v>50</v>
      </c>
      <c r="E322">
        <v>9</v>
      </c>
      <c r="F322">
        <v>226</v>
      </c>
      <c r="G322">
        <v>49.2</v>
      </c>
      <c r="H322">
        <v>6</v>
      </c>
      <c r="I322">
        <v>230</v>
      </c>
      <c r="J322">
        <v>1985</v>
      </c>
      <c r="K322" t="str">
        <f t="shared" si="4"/>
        <v>SRI LANKA</v>
      </c>
      <c r="L322">
        <v>1</v>
      </c>
    </row>
    <row r="323" spans="1:12" x14ac:dyDescent="0.3">
      <c r="A323" t="s">
        <v>18</v>
      </c>
      <c r="B323" t="s">
        <v>16</v>
      </c>
      <c r="C323">
        <v>1</v>
      </c>
      <c r="D323">
        <v>55</v>
      </c>
      <c r="E323">
        <v>8</v>
      </c>
      <c r="F323">
        <v>320</v>
      </c>
      <c r="G323">
        <v>55</v>
      </c>
      <c r="H323">
        <v>5</v>
      </c>
      <c r="I323">
        <v>273</v>
      </c>
      <c r="J323">
        <v>1980</v>
      </c>
      <c r="K323" t="str">
        <f t="shared" ref="K323:K386" si="5">IF($F323-$I323&gt;0,$A323,$B323)</f>
        <v>ENGLAND</v>
      </c>
      <c r="L323">
        <v>1</v>
      </c>
    </row>
    <row r="324" spans="1:12" x14ac:dyDescent="0.3">
      <c r="A324" t="s">
        <v>9</v>
      </c>
      <c r="B324" t="s">
        <v>14</v>
      </c>
      <c r="C324">
        <v>1</v>
      </c>
      <c r="D324">
        <v>50</v>
      </c>
      <c r="E324">
        <v>8</v>
      </c>
      <c r="F324">
        <v>308</v>
      </c>
      <c r="G324">
        <v>46.5</v>
      </c>
      <c r="H324">
        <v>4</v>
      </c>
      <c r="I324">
        <v>310</v>
      </c>
      <c r="J324">
        <v>2008</v>
      </c>
      <c r="K324" t="str">
        <f t="shared" si="5"/>
        <v>INDIA</v>
      </c>
      <c r="L324">
        <v>1</v>
      </c>
    </row>
    <row r="325" spans="1:12" x14ac:dyDescent="0.3">
      <c r="A325" t="s">
        <v>17</v>
      </c>
      <c r="B325" t="s">
        <v>14</v>
      </c>
      <c r="C325">
        <v>1</v>
      </c>
      <c r="D325">
        <v>39.4</v>
      </c>
      <c r="E325">
        <v>10</v>
      </c>
      <c r="F325">
        <v>165</v>
      </c>
      <c r="G325">
        <v>19.100000000000001</v>
      </c>
      <c r="H325">
        <v>2</v>
      </c>
      <c r="I325">
        <v>102</v>
      </c>
      <c r="J325">
        <v>2013</v>
      </c>
      <c r="K325" t="str">
        <f t="shared" si="5"/>
        <v>PAKISTAN</v>
      </c>
      <c r="L325">
        <v>1</v>
      </c>
    </row>
    <row r="326" spans="1:12" x14ac:dyDescent="0.3">
      <c r="A326" t="s">
        <v>10</v>
      </c>
      <c r="B326" t="s">
        <v>14</v>
      </c>
      <c r="C326">
        <v>1</v>
      </c>
      <c r="D326">
        <v>50</v>
      </c>
      <c r="E326">
        <v>5</v>
      </c>
      <c r="F326">
        <v>259</v>
      </c>
      <c r="G326">
        <v>47.2</v>
      </c>
      <c r="H326">
        <v>10</v>
      </c>
      <c r="I326">
        <v>222</v>
      </c>
      <c r="J326">
        <v>1998</v>
      </c>
      <c r="K326" t="str">
        <f t="shared" si="5"/>
        <v>ZIMBABWE</v>
      </c>
      <c r="L326">
        <v>1</v>
      </c>
    </row>
    <row r="327" spans="1:12" x14ac:dyDescent="0.3">
      <c r="A327" t="s">
        <v>18</v>
      </c>
      <c r="B327" t="s">
        <v>14</v>
      </c>
      <c r="C327">
        <v>1</v>
      </c>
      <c r="D327">
        <v>37</v>
      </c>
      <c r="E327">
        <v>10</v>
      </c>
      <c r="F327">
        <v>125</v>
      </c>
      <c r="G327">
        <v>29.3</v>
      </c>
      <c r="H327">
        <v>6</v>
      </c>
      <c r="I327">
        <v>126</v>
      </c>
      <c r="J327">
        <v>2006</v>
      </c>
      <c r="K327" t="str">
        <f t="shared" si="5"/>
        <v>INDIA</v>
      </c>
      <c r="L327">
        <v>1</v>
      </c>
    </row>
    <row r="328" spans="1:12" x14ac:dyDescent="0.3">
      <c r="A328" t="s">
        <v>13</v>
      </c>
      <c r="B328" t="s">
        <v>21</v>
      </c>
      <c r="C328">
        <v>1</v>
      </c>
      <c r="D328">
        <v>50</v>
      </c>
      <c r="E328">
        <v>8</v>
      </c>
      <c r="F328">
        <v>305</v>
      </c>
      <c r="G328">
        <v>25.1</v>
      </c>
      <c r="H328">
        <v>10</v>
      </c>
      <c r="I328">
        <v>103</v>
      </c>
      <c r="J328">
        <v>1996</v>
      </c>
      <c r="K328" t="str">
        <f t="shared" si="5"/>
        <v>SOUTH AFRICA</v>
      </c>
      <c r="L328">
        <v>1</v>
      </c>
    </row>
    <row r="329" spans="1:12" x14ac:dyDescent="0.3">
      <c r="A329" t="s">
        <v>18</v>
      </c>
      <c r="B329" t="s">
        <v>17</v>
      </c>
      <c r="C329">
        <v>1</v>
      </c>
      <c r="D329">
        <v>50</v>
      </c>
      <c r="E329">
        <v>9</v>
      </c>
      <c r="F329">
        <v>244</v>
      </c>
      <c r="G329">
        <v>49</v>
      </c>
      <c r="H329">
        <v>3</v>
      </c>
      <c r="I329">
        <v>247</v>
      </c>
      <c r="J329">
        <v>1987</v>
      </c>
      <c r="K329" t="str">
        <f t="shared" si="5"/>
        <v>PAKISTAN</v>
      </c>
      <c r="L329">
        <v>1</v>
      </c>
    </row>
    <row r="330" spans="1:12" x14ac:dyDescent="0.3">
      <c r="A330" t="s">
        <v>9</v>
      </c>
      <c r="B330" t="s">
        <v>22</v>
      </c>
      <c r="C330">
        <v>1</v>
      </c>
      <c r="D330">
        <v>50</v>
      </c>
      <c r="E330">
        <v>4</v>
      </c>
      <c r="F330">
        <v>318</v>
      </c>
      <c r="G330">
        <v>37</v>
      </c>
      <c r="H330">
        <v>10</v>
      </c>
      <c r="I330">
        <v>112</v>
      </c>
      <c r="J330">
        <v>2007</v>
      </c>
      <c r="K330" t="str">
        <f t="shared" si="5"/>
        <v>SRI LANKA</v>
      </c>
      <c r="L330">
        <v>1</v>
      </c>
    </row>
    <row r="331" spans="1:12" x14ac:dyDescent="0.3">
      <c r="A331" t="s">
        <v>19</v>
      </c>
      <c r="B331" t="s">
        <v>17</v>
      </c>
      <c r="C331">
        <v>1</v>
      </c>
      <c r="D331">
        <v>50</v>
      </c>
      <c r="E331">
        <v>9</v>
      </c>
      <c r="F331">
        <v>179</v>
      </c>
      <c r="G331">
        <v>38.200000000000003</v>
      </c>
      <c r="H331">
        <v>6</v>
      </c>
      <c r="I331">
        <v>185</v>
      </c>
      <c r="J331">
        <v>1997</v>
      </c>
      <c r="K331" t="str">
        <f t="shared" si="5"/>
        <v>PAKISTAN</v>
      </c>
      <c r="L331">
        <v>1</v>
      </c>
    </row>
    <row r="332" spans="1:12" x14ac:dyDescent="0.3">
      <c r="A332" t="s">
        <v>17</v>
      </c>
      <c r="B332" t="s">
        <v>15</v>
      </c>
      <c r="C332">
        <v>1</v>
      </c>
      <c r="D332">
        <v>50</v>
      </c>
      <c r="E332">
        <v>9</v>
      </c>
      <c r="F332">
        <v>268</v>
      </c>
      <c r="G332">
        <v>46.5</v>
      </c>
      <c r="H332">
        <v>10</v>
      </c>
      <c r="I332">
        <v>227</v>
      </c>
      <c r="J332">
        <v>2011</v>
      </c>
      <c r="K332" t="str">
        <f t="shared" si="5"/>
        <v>PAKISTAN</v>
      </c>
      <c r="L332">
        <v>1</v>
      </c>
    </row>
    <row r="333" spans="1:12" x14ac:dyDescent="0.3">
      <c r="A333" t="s">
        <v>22</v>
      </c>
      <c r="B333" t="s">
        <v>10</v>
      </c>
      <c r="C333">
        <v>1</v>
      </c>
      <c r="D333">
        <v>50</v>
      </c>
      <c r="E333">
        <v>8</v>
      </c>
      <c r="F333">
        <v>151</v>
      </c>
      <c r="G333">
        <v>43.1</v>
      </c>
      <c r="H333">
        <v>3</v>
      </c>
      <c r="I333">
        <v>155</v>
      </c>
      <c r="J333">
        <v>2001</v>
      </c>
      <c r="K333" t="str">
        <f t="shared" si="5"/>
        <v>ZIMBABWE</v>
      </c>
      <c r="L333">
        <v>1</v>
      </c>
    </row>
    <row r="334" spans="1:12" x14ac:dyDescent="0.3">
      <c r="A334" t="s">
        <v>9</v>
      </c>
      <c r="B334" t="s">
        <v>15</v>
      </c>
      <c r="C334">
        <v>1</v>
      </c>
      <c r="D334">
        <v>50</v>
      </c>
      <c r="E334">
        <v>9</v>
      </c>
      <c r="F334">
        <v>243</v>
      </c>
      <c r="G334">
        <v>50</v>
      </c>
      <c r="H334">
        <v>9</v>
      </c>
      <c r="I334">
        <v>197</v>
      </c>
      <c r="J334">
        <v>2002</v>
      </c>
      <c r="K334" t="str">
        <f t="shared" si="5"/>
        <v>SRI LANKA</v>
      </c>
      <c r="L334">
        <v>1</v>
      </c>
    </row>
    <row r="335" spans="1:12" x14ac:dyDescent="0.3">
      <c r="A335" t="s">
        <v>14</v>
      </c>
      <c r="B335" t="s">
        <v>19</v>
      </c>
      <c r="C335">
        <v>1</v>
      </c>
      <c r="D335">
        <v>49.5</v>
      </c>
      <c r="E335">
        <v>10</v>
      </c>
      <c r="F335">
        <v>192</v>
      </c>
      <c r="G335">
        <v>47.2</v>
      </c>
      <c r="H335">
        <v>4</v>
      </c>
      <c r="I335">
        <v>193</v>
      </c>
      <c r="J335">
        <v>1989</v>
      </c>
      <c r="K335" t="str">
        <f t="shared" si="5"/>
        <v>WEST INDIES</v>
      </c>
      <c r="L335">
        <v>1</v>
      </c>
    </row>
    <row r="336" spans="1:12" x14ac:dyDescent="0.3">
      <c r="A336" t="s">
        <v>13</v>
      </c>
      <c r="B336" t="s">
        <v>14</v>
      </c>
      <c r="C336">
        <v>1</v>
      </c>
      <c r="D336">
        <v>50</v>
      </c>
      <c r="E336">
        <v>3</v>
      </c>
      <c r="F336">
        <v>301</v>
      </c>
      <c r="G336">
        <v>49.4</v>
      </c>
      <c r="H336">
        <v>7</v>
      </c>
      <c r="I336">
        <v>302</v>
      </c>
      <c r="J336">
        <v>2000</v>
      </c>
      <c r="K336" t="str">
        <f t="shared" si="5"/>
        <v>INDIA</v>
      </c>
      <c r="L336">
        <v>1</v>
      </c>
    </row>
    <row r="337" spans="1:12" x14ac:dyDescent="0.3">
      <c r="A337" t="s">
        <v>17</v>
      </c>
      <c r="B337" t="s">
        <v>14</v>
      </c>
      <c r="C337">
        <v>1</v>
      </c>
      <c r="D337">
        <v>50</v>
      </c>
      <c r="E337">
        <v>7</v>
      </c>
      <c r="F337">
        <v>257</v>
      </c>
      <c r="G337">
        <v>50</v>
      </c>
      <c r="H337">
        <v>6</v>
      </c>
      <c r="I337">
        <v>253</v>
      </c>
      <c r="J337">
        <v>1991</v>
      </c>
      <c r="K337" t="str">
        <f t="shared" si="5"/>
        <v>PAKISTAN</v>
      </c>
      <c r="L337">
        <v>1</v>
      </c>
    </row>
    <row r="338" spans="1:12" x14ac:dyDescent="0.3">
      <c r="A338" t="s">
        <v>9</v>
      </c>
      <c r="B338" t="s">
        <v>15</v>
      </c>
      <c r="C338">
        <v>1</v>
      </c>
      <c r="D338">
        <v>50</v>
      </c>
      <c r="E338">
        <v>8</v>
      </c>
      <c r="F338">
        <v>167</v>
      </c>
      <c r="G338">
        <v>36.4</v>
      </c>
      <c r="H338">
        <v>3</v>
      </c>
      <c r="I338">
        <v>168</v>
      </c>
      <c r="J338">
        <v>1983</v>
      </c>
      <c r="K338" t="str">
        <f t="shared" si="5"/>
        <v>NEW ZEALAND</v>
      </c>
      <c r="L338">
        <v>1</v>
      </c>
    </row>
    <row r="339" spans="1:12" x14ac:dyDescent="0.3">
      <c r="A339" t="s">
        <v>15</v>
      </c>
      <c r="B339" t="s">
        <v>14</v>
      </c>
      <c r="C339">
        <v>1</v>
      </c>
      <c r="D339">
        <v>50</v>
      </c>
      <c r="E339">
        <v>10</v>
      </c>
      <c r="F339">
        <v>314</v>
      </c>
      <c r="G339">
        <v>50</v>
      </c>
      <c r="H339">
        <v>9</v>
      </c>
      <c r="I339">
        <v>314</v>
      </c>
      <c r="J339">
        <v>2014</v>
      </c>
      <c r="K339" t="str">
        <f t="shared" si="5"/>
        <v>INDIA</v>
      </c>
      <c r="L339">
        <v>1</v>
      </c>
    </row>
    <row r="340" spans="1:12" x14ac:dyDescent="0.3">
      <c r="A340" t="s">
        <v>15</v>
      </c>
      <c r="B340" t="s">
        <v>17</v>
      </c>
      <c r="C340">
        <v>1</v>
      </c>
      <c r="D340">
        <v>50</v>
      </c>
      <c r="E340">
        <v>7</v>
      </c>
      <c r="F340">
        <v>271</v>
      </c>
      <c r="G340">
        <v>49</v>
      </c>
      <c r="H340">
        <v>10</v>
      </c>
      <c r="I340">
        <v>256</v>
      </c>
      <c r="J340">
        <v>2018</v>
      </c>
      <c r="K340" t="str">
        <f t="shared" si="5"/>
        <v>NEW ZEALAND</v>
      </c>
      <c r="L340">
        <v>1</v>
      </c>
    </row>
    <row r="341" spans="1:12" x14ac:dyDescent="0.3">
      <c r="A341" t="s">
        <v>17</v>
      </c>
      <c r="B341" t="s">
        <v>9</v>
      </c>
      <c r="C341">
        <v>1</v>
      </c>
      <c r="D341">
        <v>60</v>
      </c>
      <c r="E341">
        <v>6</v>
      </c>
      <c r="F341">
        <v>330</v>
      </c>
      <c r="G341">
        <v>50.1</v>
      </c>
      <c r="H341">
        <v>10</v>
      </c>
      <c r="I341">
        <v>138</v>
      </c>
      <c r="J341">
        <v>1975</v>
      </c>
      <c r="K341" t="str">
        <f t="shared" si="5"/>
        <v>PAKISTAN</v>
      </c>
      <c r="L341">
        <v>1</v>
      </c>
    </row>
    <row r="342" spans="1:12" x14ac:dyDescent="0.3">
      <c r="A342" t="s">
        <v>14</v>
      </c>
      <c r="B342" t="s">
        <v>18</v>
      </c>
      <c r="C342">
        <v>1</v>
      </c>
      <c r="D342">
        <v>50</v>
      </c>
      <c r="E342">
        <v>6</v>
      </c>
      <c r="F342">
        <v>294</v>
      </c>
      <c r="G342">
        <v>48.5</v>
      </c>
      <c r="H342">
        <v>10</v>
      </c>
      <c r="I342">
        <v>245</v>
      </c>
      <c r="J342">
        <v>2006</v>
      </c>
      <c r="K342" t="str">
        <f t="shared" si="5"/>
        <v>INDIA</v>
      </c>
      <c r="L342">
        <v>1</v>
      </c>
    </row>
    <row r="343" spans="1:12" x14ac:dyDescent="0.3">
      <c r="A343" t="s">
        <v>18</v>
      </c>
      <c r="B343" t="s">
        <v>19</v>
      </c>
      <c r="C343">
        <v>1</v>
      </c>
      <c r="D343">
        <v>48.2</v>
      </c>
      <c r="E343">
        <v>10</v>
      </c>
      <c r="F343">
        <v>147</v>
      </c>
      <c r="G343">
        <v>48.3</v>
      </c>
      <c r="H343">
        <v>4</v>
      </c>
      <c r="I343">
        <v>148</v>
      </c>
      <c r="J343">
        <v>1987</v>
      </c>
      <c r="K343" t="str">
        <f t="shared" si="5"/>
        <v>WEST INDIES</v>
      </c>
      <c r="L343">
        <v>1</v>
      </c>
    </row>
    <row r="344" spans="1:12" x14ac:dyDescent="0.3">
      <c r="A344" t="s">
        <v>30</v>
      </c>
      <c r="B344" t="s">
        <v>26</v>
      </c>
      <c r="C344">
        <v>1</v>
      </c>
      <c r="D344">
        <v>50</v>
      </c>
      <c r="E344">
        <v>9</v>
      </c>
      <c r="F344">
        <v>242</v>
      </c>
      <c r="G344">
        <v>19.3</v>
      </c>
      <c r="H344">
        <v>10</v>
      </c>
      <c r="I344">
        <v>97</v>
      </c>
      <c r="J344">
        <v>2019</v>
      </c>
      <c r="K344" t="str">
        <f t="shared" si="5"/>
        <v>NEPAL</v>
      </c>
      <c r="L344">
        <v>1</v>
      </c>
    </row>
    <row r="345" spans="1:12" x14ac:dyDescent="0.3">
      <c r="A345" t="s">
        <v>15</v>
      </c>
      <c r="B345" t="s">
        <v>16</v>
      </c>
      <c r="C345">
        <v>1</v>
      </c>
      <c r="D345">
        <v>44.5</v>
      </c>
      <c r="E345">
        <v>10</v>
      </c>
      <c r="F345">
        <v>181</v>
      </c>
      <c r="G345">
        <v>46.4</v>
      </c>
      <c r="H345">
        <v>2</v>
      </c>
      <c r="I345">
        <v>182</v>
      </c>
      <c r="J345">
        <v>1983</v>
      </c>
      <c r="K345" t="str">
        <f t="shared" si="5"/>
        <v>AUSTRALIA</v>
      </c>
      <c r="L345">
        <v>1</v>
      </c>
    </row>
    <row r="346" spans="1:12" x14ac:dyDescent="0.3">
      <c r="A346" t="s">
        <v>16</v>
      </c>
      <c r="B346" t="s">
        <v>19</v>
      </c>
      <c r="C346">
        <v>1</v>
      </c>
      <c r="D346">
        <v>50</v>
      </c>
      <c r="E346">
        <v>6</v>
      </c>
      <c r="F346">
        <v>176</v>
      </c>
      <c r="G346">
        <v>42.5</v>
      </c>
      <c r="H346">
        <v>10</v>
      </c>
      <c r="I346">
        <v>169</v>
      </c>
      <c r="J346">
        <v>1979</v>
      </c>
      <c r="K346" t="str">
        <f t="shared" si="5"/>
        <v>AUSTRALIA</v>
      </c>
      <c r="L346">
        <v>1</v>
      </c>
    </row>
    <row r="347" spans="1:12" x14ac:dyDescent="0.3">
      <c r="A347" t="s">
        <v>9</v>
      </c>
      <c r="B347" t="s">
        <v>14</v>
      </c>
      <c r="C347">
        <v>1</v>
      </c>
      <c r="D347">
        <v>50</v>
      </c>
      <c r="E347">
        <v>9</v>
      </c>
      <c r="F347">
        <v>236</v>
      </c>
      <c r="G347">
        <v>50</v>
      </c>
      <c r="H347">
        <v>9</v>
      </c>
      <c r="I347">
        <v>236</v>
      </c>
      <c r="J347">
        <v>2012</v>
      </c>
      <c r="K347" t="str">
        <f t="shared" si="5"/>
        <v>INDIA</v>
      </c>
      <c r="L347">
        <v>1</v>
      </c>
    </row>
    <row r="348" spans="1:12" x14ac:dyDescent="0.3">
      <c r="A348" t="s">
        <v>14</v>
      </c>
      <c r="B348" t="s">
        <v>15</v>
      </c>
      <c r="C348">
        <v>1</v>
      </c>
      <c r="D348">
        <v>50</v>
      </c>
      <c r="E348">
        <v>9</v>
      </c>
      <c r="F348">
        <v>220</v>
      </c>
      <c r="G348">
        <v>47.5</v>
      </c>
      <c r="H348">
        <v>10</v>
      </c>
      <c r="I348">
        <v>205</v>
      </c>
      <c r="J348">
        <v>1998</v>
      </c>
      <c r="K348" t="str">
        <f t="shared" si="5"/>
        <v>INDIA</v>
      </c>
      <c r="L348">
        <v>1</v>
      </c>
    </row>
    <row r="349" spans="1:12" x14ac:dyDescent="0.3">
      <c r="A349" t="s">
        <v>9</v>
      </c>
      <c r="B349" t="s">
        <v>18</v>
      </c>
      <c r="C349">
        <v>1</v>
      </c>
      <c r="D349">
        <v>43.4</v>
      </c>
      <c r="E349">
        <v>10</v>
      </c>
      <c r="F349">
        <v>174</v>
      </c>
      <c r="G349">
        <v>23.5</v>
      </c>
      <c r="H349">
        <v>0</v>
      </c>
      <c r="I349">
        <v>171</v>
      </c>
      <c r="J349">
        <v>2011</v>
      </c>
      <c r="K349" t="str">
        <f t="shared" si="5"/>
        <v>SRI LANKA</v>
      </c>
      <c r="L349">
        <v>1</v>
      </c>
    </row>
    <row r="350" spans="1:12" x14ac:dyDescent="0.3">
      <c r="A350" t="s">
        <v>14</v>
      </c>
      <c r="B350" t="s">
        <v>17</v>
      </c>
      <c r="C350">
        <v>1</v>
      </c>
      <c r="D350">
        <v>50</v>
      </c>
      <c r="E350">
        <v>9</v>
      </c>
      <c r="F350">
        <v>321</v>
      </c>
      <c r="G350">
        <v>49.5</v>
      </c>
      <c r="H350">
        <v>6</v>
      </c>
      <c r="I350">
        <v>322</v>
      </c>
      <c r="J350">
        <v>2007</v>
      </c>
      <c r="K350" t="str">
        <f t="shared" si="5"/>
        <v>PAKISTAN</v>
      </c>
      <c r="L350">
        <v>1</v>
      </c>
    </row>
    <row r="351" spans="1:12" x14ac:dyDescent="0.3">
      <c r="A351" t="s">
        <v>19</v>
      </c>
      <c r="B351" t="s">
        <v>18</v>
      </c>
      <c r="C351">
        <v>1</v>
      </c>
      <c r="D351">
        <v>44.2</v>
      </c>
      <c r="E351">
        <v>10</v>
      </c>
      <c r="F351">
        <v>159</v>
      </c>
      <c r="G351">
        <v>44.5</v>
      </c>
      <c r="H351">
        <v>7</v>
      </c>
      <c r="I351">
        <v>163</v>
      </c>
      <c r="J351">
        <v>2014</v>
      </c>
      <c r="K351" t="str">
        <f t="shared" si="5"/>
        <v>ENGLAND</v>
      </c>
      <c r="L351">
        <v>1</v>
      </c>
    </row>
    <row r="352" spans="1:12" x14ac:dyDescent="0.3">
      <c r="A352" t="s">
        <v>17</v>
      </c>
      <c r="B352" t="s">
        <v>10</v>
      </c>
      <c r="C352">
        <v>1</v>
      </c>
      <c r="D352">
        <v>40</v>
      </c>
      <c r="E352">
        <v>9</v>
      </c>
      <c r="F352">
        <v>264</v>
      </c>
      <c r="G352">
        <v>32.1</v>
      </c>
      <c r="H352">
        <v>9</v>
      </c>
      <c r="I352">
        <v>147</v>
      </c>
      <c r="J352">
        <v>1996</v>
      </c>
      <c r="K352" t="str">
        <f t="shared" si="5"/>
        <v>PAKISTAN</v>
      </c>
      <c r="L352">
        <v>1</v>
      </c>
    </row>
    <row r="353" spans="1:12" x14ac:dyDescent="0.3">
      <c r="A353" t="s">
        <v>10</v>
      </c>
      <c r="B353" t="s">
        <v>22</v>
      </c>
      <c r="C353">
        <v>1</v>
      </c>
      <c r="D353">
        <v>49.3</v>
      </c>
      <c r="E353">
        <v>10</v>
      </c>
      <c r="F353">
        <v>197</v>
      </c>
      <c r="G353">
        <v>44.4</v>
      </c>
      <c r="H353">
        <v>2</v>
      </c>
      <c r="I353">
        <v>201</v>
      </c>
      <c r="J353">
        <v>2006</v>
      </c>
      <c r="K353" t="str">
        <f t="shared" si="5"/>
        <v>BANGLADESH</v>
      </c>
      <c r="L353">
        <v>1</v>
      </c>
    </row>
    <row r="354" spans="1:12" x14ac:dyDescent="0.3">
      <c r="A354" t="s">
        <v>17</v>
      </c>
      <c r="B354" t="s">
        <v>18</v>
      </c>
      <c r="C354">
        <v>1</v>
      </c>
      <c r="D354">
        <v>49.5</v>
      </c>
      <c r="E354">
        <v>10</v>
      </c>
      <c r="F354">
        <v>208</v>
      </c>
      <c r="G354">
        <v>41</v>
      </c>
      <c r="H354">
        <v>4</v>
      </c>
      <c r="I354">
        <v>210</v>
      </c>
      <c r="J354">
        <v>2015</v>
      </c>
      <c r="K354" t="str">
        <f t="shared" si="5"/>
        <v>ENGLAND</v>
      </c>
      <c r="L354">
        <v>1</v>
      </c>
    </row>
    <row r="355" spans="1:12" x14ac:dyDescent="0.3">
      <c r="A355" t="s">
        <v>15</v>
      </c>
      <c r="B355" t="s">
        <v>19</v>
      </c>
      <c r="C355">
        <v>1</v>
      </c>
      <c r="D355">
        <v>37</v>
      </c>
      <c r="E355">
        <v>6</v>
      </c>
      <c r="F355">
        <v>167</v>
      </c>
      <c r="G355">
        <v>27.4</v>
      </c>
      <c r="H355">
        <v>1</v>
      </c>
      <c r="I355">
        <v>149</v>
      </c>
      <c r="J355">
        <v>1995</v>
      </c>
      <c r="K355" t="str">
        <f t="shared" si="5"/>
        <v>NEW ZEALAND</v>
      </c>
      <c r="L355">
        <v>1</v>
      </c>
    </row>
    <row r="356" spans="1:12" x14ac:dyDescent="0.3">
      <c r="A356" t="s">
        <v>22</v>
      </c>
      <c r="B356" t="s">
        <v>14</v>
      </c>
      <c r="C356">
        <v>1</v>
      </c>
      <c r="D356">
        <v>50</v>
      </c>
      <c r="E356">
        <v>9</v>
      </c>
      <c r="F356">
        <v>184</v>
      </c>
      <c r="G356">
        <v>45.2</v>
      </c>
      <c r="H356">
        <v>5</v>
      </c>
      <c r="I356">
        <v>185</v>
      </c>
      <c r="J356">
        <v>1998</v>
      </c>
      <c r="K356" t="str">
        <f t="shared" si="5"/>
        <v>INDIA</v>
      </c>
      <c r="L356">
        <v>1</v>
      </c>
    </row>
    <row r="357" spans="1:12" x14ac:dyDescent="0.3">
      <c r="A357" t="s">
        <v>18</v>
      </c>
      <c r="B357" t="s">
        <v>19</v>
      </c>
      <c r="C357">
        <v>1</v>
      </c>
      <c r="D357">
        <v>47.2</v>
      </c>
      <c r="E357">
        <v>10</v>
      </c>
      <c r="F357">
        <v>137</v>
      </c>
      <c r="G357">
        <v>39.299999999999997</v>
      </c>
      <c r="H357">
        <v>4</v>
      </c>
      <c r="I357">
        <v>138</v>
      </c>
      <c r="J357">
        <v>1981</v>
      </c>
      <c r="K357" t="str">
        <f t="shared" si="5"/>
        <v>WEST INDIES</v>
      </c>
      <c r="L357">
        <v>1</v>
      </c>
    </row>
    <row r="358" spans="1:12" x14ac:dyDescent="0.3">
      <c r="A358" t="s">
        <v>14</v>
      </c>
      <c r="B358" t="s">
        <v>9</v>
      </c>
      <c r="C358">
        <v>1</v>
      </c>
      <c r="D358">
        <v>50</v>
      </c>
      <c r="E358">
        <v>5</v>
      </c>
      <c r="F358">
        <v>375</v>
      </c>
      <c r="G358">
        <v>42.4</v>
      </c>
      <c r="H358">
        <v>10</v>
      </c>
      <c r="I358">
        <v>207</v>
      </c>
      <c r="J358">
        <v>2017</v>
      </c>
      <c r="K358" t="str">
        <f t="shared" si="5"/>
        <v>INDIA</v>
      </c>
      <c r="L358">
        <v>1</v>
      </c>
    </row>
    <row r="359" spans="1:12" x14ac:dyDescent="0.3">
      <c r="A359" t="s">
        <v>13</v>
      </c>
      <c r="B359" t="s">
        <v>19</v>
      </c>
      <c r="C359">
        <v>1</v>
      </c>
      <c r="D359">
        <v>47.2</v>
      </c>
      <c r="E359">
        <v>10</v>
      </c>
      <c r="F359">
        <v>224</v>
      </c>
      <c r="G359">
        <v>38</v>
      </c>
      <c r="H359">
        <v>10</v>
      </c>
      <c r="I359">
        <v>157</v>
      </c>
      <c r="J359">
        <v>2010</v>
      </c>
      <c r="K359" t="str">
        <f t="shared" si="5"/>
        <v>SOUTH AFRICA</v>
      </c>
      <c r="L359">
        <v>1</v>
      </c>
    </row>
    <row r="360" spans="1:12" x14ac:dyDescent="0.3">
      <c r="A360" t="s">
        <v>25</v>
      </c>
      <c r="B360" t="s">
        <v>10</v>
      </c>
      <c r="C360">
        <v>1</v>
      </c>
      <c r="D360">
        <v>50</v>
      </c>
      <c r="E360">
        <v>5</v>
      </c>
      <c r="F360">
        <v>333</v>
      </c>
      <c r="G360">
        <v>34.4</v>
      </c>
      <c r="H360">
        <v>10</v>
      </c>
      <c r="I360">
        <v>179</v>
      </c>
      <c r="J360">
        <v>2018</v>
      </c>
      <c r="K360" t="str">
        <f t="shared" si="5"/>
        <v>AFGHANISTAN</v>
      </c>
      <c r="L360">
        <v>1</v>
      </c>
    </row>
    <row r="361" spans="1:12" x14ac:dyDescent="0.3">
      <c r="A361" t="s">
        <v>19</v>
      </c>
      <c r="B361" t="s">
        <v>15</v>
      </c>
      <c r="C361">
        <v>1</v>
      </c>
      <c r="D361">
        <v>50</v>
      </c>
      <c r="E361">
        <v>6</v>
      </c>
      <c r="F361">
        <v>306</v>
      </c>
      <c r="G361">
        <v>50</v>
      </c>
      <c r="H361">
        <v>9</v>
      </c>
      <c r="I361">
        <v>171</v>
      </c>
      <c r="J361">
        <v>1994</v>
      </c>
      <c r="K361" t="str">
        <f t="shared" si="5"/>
        <v>WEST INDIES</v>
      </c>
      <c r="L361">
        <v>1</v>
      </c>
    </row>
    <row r="362" spans="1:12" x14ac:dyDescent="0.3">
      <c r="A362" t="s">
        <v>15</v>
      </c>
      <c r="B362" t="s">
        <v>14</v>
      </c>
      <c r="C362">
        <v>1</v>
      </c>
      <c r="D362">
        <v>50</v>
      </c>
      <c r="E362">
        <v>9</v>
      </c>
      <c r="F362">
        <v>278</v>
      </c>
      <c r="G362">
        <v>47.3</v>
      </c>
      <c r="H362">
        <v>4</v>
      </c>
      <c r="I362">
        <v>279</v>
      </c>
      <c r="J362">
        <v>2005</v>
      </c>
      <c r="K362" t="str">
        <f t="shared" si="5"/>
        <v>INDIA</v>
      </c>
      <c r="L362">
        <v>1</v>
      </c>
    </row>
    <row r="363" spans="1:12" x14ac:dyDescent="0.3">
      <c r="A363" t="s">
        <v>19</v>
      </c>
      <c r="B363" t="s">
        <v>18</v>
      </c>
      <c r="C363">
        <v>1</v>
      </c>
      <c r="D363">
        <v>50</v>
      </c>
      <c r="E363">
        <v>6</v>
      </c>
      <c r="F363">
        <v>261</v>
      </c>
      <c r="G363">
        <v>47.2</v>
      </c>
      <c r="H363">
        <v>5</v>
      </c>
      <c r="I363">
        <v>262</v>
      </c>
      <c r="J363">
        <v>2004</v>
      </c>
      <c r="K363" t="str">
        <f t="shared" si="5"/>
        <v>ENGLAND</v>
      </c>
      <c r="L363">
        <v>1</v>
      </c>
    </row>
    <row r="364" spans="1:12" x14ac:dyDescent="0.3">
      <c r="A364" t="s">
        <v>17</v>
      </c>
      <c r="B364" t="s">
        <v>13</v>
      </c>
      <c r="C364">
        <v>1</v>
      </c>
      <c r="D364">
        <v>49.2</v>
      </c>
      <c r="E364">
        <v>10</v>
      </c>
      <c r="F364">
        <v>168</v>
      </c>
      <c r="G364">
        <v>26.5</v>
      </c>
      <c r="H364">
        <v>9</v>
      </c>
      <c r="I364">
        <v>101</v>
      </c>
      <c r="J364">
        <v>2000</v>
      </c>
      <c r="K364" t="str">
        <f t="shared" si="5"/>
        <v>PAKISTAN</v>
      </c>
      <c r="L364">
        <v>1</v>
      </c>
    </row>
    <row r="365" spans="1:12" x14ac:dyDescent="0.3">
      <c r="A365" t="s">
        <v>25</v>
      </c>
      <c r="B365" t="s">
        <v>10</v>
      </c>
      <c r="C365">
        <v>1</v>
      </c>
      <c r="D365">
        <v>49.1</v>
      </c>
      <c r="E365">
        <v>10</v>
      </c>
      <c r="F365">
        <v>259</v>
      </c>
      <c r="G365">
        <v>38</v>
      </c>
      <c r="H365">
        <v>10</v>
      </c>
      <c r="I365">
        <v>159</v>
      </c>
      <c r="J365">
        <v>2014</v>
      </c>
      <c r="K365" t="str">
        <f t="shared" si="5"/>
        <v>AFGHANISTAN</v>
      </c>
      <c r="L365">
        <v>1</v>
      </c>
    </row>
    <row r="366" spans="1:12" x14ac:dyDescent="0.3">
      <c r="A366" t="s">
        <v>14</v>
      </c>
      <c r="B366" t="s">
        <v>19</v>
      </c>
      <c r="C366">
        <v>1</v>
      </c>
      <c r="D366">
        <v>45</v>
      </c>
      <c r="E366">
        <v>7</v>
      </c>
      <c r="F366">
        <v>222</v>
      </c>
      <c r="G366">
        <v>41.5</v>
      </c>
      <c r="H366">
        <v>10</v>
      </c>
      <c r="I366">
        <v>166</v>
      </c>
      <c r="J366">
        <v>1988</v>
      </c>
      <c r="K366" t="str">
        <f t="shared" si="5"/>
        <v>INDIA</v>
      </c>
      <c r="L366">
        <v>1</v>
      </c>
    </row>
    <row r="367" spans="1:12" x14ac:dyDescent="0.3">
      <c r="A367" t="s">
        <v>9</v>
      </c>
      <c r="B367" t="s">
        <v>14</v>
      </c>
      <c r="C367">
        <v>1</v>
      </c>
      <c r="D367">
        <v>50</v>
      </c>
      <c r="E367">
        <v>5</v>
      </c>
      <c r="F367">
        <v>295</v>
      </c>
      <c r="G367">
        <v>47.2</v>
      </c>
      <c r="H367">
        <v>10</v>
      </c>
      <c r="I367">
        <v>174</v>
      </c>
      <c r="J367">
        <v>2001</v>
      </c>
      <c r="K367" t="str">
        <f t="shared" si="5"/>
        <v>SRI LANKA</v>
      </c>
      <c r="L367">
        <v>1</v>
      </c>
    </row>
    <row r="368" spans="1:12" x14ac:dyDescent="0.3">
      <c r="A368" t="s">
        <v>17</v>
      </c>
      <c r="B368" t="s">
        <v>9</v>
      </c>
      <c r="C368">
        <v>1</v>
      </c>
      <c r="D368">
        <v>47</v>
      </c>
      <c r="E368">
        <v>10</v>
      </c>
      <c r="F368">
        <v>168</v>
      </c>
      <c r="G368">
        <v>43.4</v>
      </c>
      <c r="H368">
        <v>4</v>
      </c>
      <c r="I368">
        <v>169</v>
      </c>
      <c r="J368">
        <v>2009</v>
      </c>
      <c r="K368" t="str">
        <f t="shared" si="5"/>
        <v>SRI LANKA</v>
      </c>
      <c r="L368">
        <v>1</v>
      </c>
    </row>
    <row r="369" spans="1:12" x14ac:dyDescent="0.3">
      <c r="A369" t="s">
        <v>21</v>
      </c>
      <c r="B369" t="s">
        <v>23</v>
      </c>
      <c r="C369">
        <v>1</v>
      </c>
      <c r="D369">
        <v>46.3</v>
      </c>
      <c r="E369">
        <v>10</v>
      </c>
      <c r="F369">
        <v>183</v>
      </c>
      <c r="G369">
        <v>33.4</v>
      </c>
      <c r="H369">
        <v>6</v>
      </c>
      <c r="I369">
        <v>139</v>
      </c>
      <c r="J369">
        <v>2013</v>
      </c>
      <c r="K369" t="str">
        <f t="shared" si="5"/>
        <v>KENYA</v>
      </c>
      <c r="L369">
        <v>1</v>
      </c>
    </row>
    <row r="370" spans="1:12" x14ac:dyDescent="0.3">
      <c r="A370" t="s">
        <v>18</v>
      </c>
      <c r="B370" t="s">
        <v>15</v>
      </c>
      <c r="C370">
        <v>1</v>
      </c>
      <c r="D370">
        <v>40.200000000000003</v>
      </c>
      <c r="E370">
        <v>10</v>
      </c>
      <c r="F370">
        <v>196</v>
      </c>
      <c r="G370">
        <v>38.299999999999997</v>
      </c>
      <c r="H370">
        <v>6</v>
      </c>
      <c r="I370">
        <v>198</v>
      </c>
      <c r="J370">
        <v>2002</v>
      </c>
      <c r="K370" t="str">
        <f t="shared" si="5"/>
        <v>NEW ZEALAND</v>
      </c>
      <c r="L370">
        <v>1</v>
      </c>
    </row>
    <row r="371" spans="1:12" x14ac:dyDescent="0.3">
      <c r="A371" t="s">
        <v>9</v>
      </c>
      <c r="B371" t="s">
        <v>19</v>
      </c>
      <c r="C371">
        <v>1</v>
      </c>
      <c r="D371">
        <v>50</v>
      </c>
      <c r="E371">
        <v>9</v>
      </c>
      <c r="F371">
        <v>182</v>
      </c>
      <c r="G371">
        <v>38.4</v>
      </c>
      <c r="H371">
        <v>2</v>
      </c>
      <c r="I371">
        <v>183</v>
      </c>
      <c r="J371">
        <v>1993</v>
      </c>
      <c r="K371" t="str">
        <f t="shared" si="5"/>
        <v>WEST INDIES</v>
      </c>
      <c r="L371">
        <v>1</v>
      </c>
    </row>
    <row r="372" spans="1:12" x14ac:dyDescent="0.3">
      <c r="A372" t="s">
        <v>17</v>
      </c>
      <c r="B372" t="s">
        <v>19</v>
      </c>
      <c r="C372">
        <v>1</v>
      </c>
      <c r="D372">
        <v>50</v>
      </c>
      <c r="E372">
        <v>5</v>
      </c>
      <c r="F372">
        <v>308</v>
      </c>
      <c r="G372">
        <v>49</v>
      </c>
      <c r="H372">
        <v>6</v>
      </c>
      <c r="I372">
        <v>309</v>
      </c>
      <c r="J372">
        <v>2017</v>
      </c>
      <c r="K372" t="str">
        <f t="shared" si="5"/>
        <v>WEST INDIES</v>
      </c>
      <c r="L372">
        <v>1</v>
      </c>
    </row>
    <row r="373" spans="1:12" x14ac:dyDescent="0.3">
      <c r="A373" t="s">
        <v>17</v>
      </c>
      <c r="B373" t="s">
        <v>16</v>
      </c>
      <c r="C373">
        <v>1</v>
      </c>
      <c r="D373">
        <v>42.3</v>
      </c>
      <c r="E373">
        <v>10</v>
      </c>
      <c r="F373">
        <v>152</v>
      </c>
      <c r="G373">
        <v>26.3</v>
      </c>
      <c r="H373">
        <v>1</v>
      </c>
      <c r="I373">
        <v>156</v>
      </c>
      <c r="J373">
        <v>2001</v>
      </c>
      <c r="K373" t="str">
        <f t="shared" si="5"/>
        <v>AUSTRALIA</v>
      </c>
      <c r="L373">
        <v>1</v>
      </c>
    </row>
    <row r="374" spans="1:12" x14ac:dyDescent="0.3">
      <c r="A374" t="s">
        <v>16</v>
      </c>
      <c r="B374" t="s">
        <v>17</v>
      </c>
      <c r="C374">
        <v>1</v>
      </c>
      <c r="D374">
        <v>50</v>
      </c>
      <c r="E374">
        <v>8</v>
      </c>
      <c r="F374">
        <v>260</v>
      </c>
      <c r="G374">
        <v>50</v>
      </c>
      <c r="H374">
        <v>6</v>
      </c>
      <c r="I374">
        <v>237</v>
      </c>
      <c r="J374">
        <v>1993</v>
      </c>
      <c r="K374" t="str">
        <f t="shared" si="5"/>
        <v>AUSTRALIA</v>
      </c>
      <c r="L374">
        <v>1</v>
      </c>
    </row>
    <row r="375" spans="1:12" x14ac:dyDescent="0.3">
      <c r="A375" t="s">
        <v>9</v>
      </c>
      <c r="B375" t="s">
        <v>14</v>
      </c>
      <c r="C375">
        <v>1</v>
      </c>
      <c r="D375">
        <v>35.4</v>
      </c>
      <c r="E375">
        <v>10</v>
      </c>
      <c r="F375">
        <v>122</v>
      </c>
      <c r="G375">
        <v>20.2</v>
      </c>
      <c r="H375">
        <v>2</v>
      </c>
      <c r="I375">
        <v>123</v>
      </c>
      <c r="J375">
        <v>2005</v>
      </c>
      <c r="K375" t="str">
        <f t="shared" si="5"/>
        <v>INDIA</v>
      </c>
      <c r="L375">
        <v>1</v>
      </c>
    </row>
    <row r="376" spans="1:12" x14ac:dyDescent="0.3">
      <c r="A376" t="s">
        <v>16</v>
      </c>
      <c r="B376" t="s">
        <v>15</v>
      </c>
      <c r="C376">
        <v>1</v>
      </c>
      <c r="D376">
        <v>22</v>
      </c>
      <c r="E376">
        <v>4</v>
      </c>
      <c r="F376">
        <v>168</v>
      </c>
      <c r="G376">
        <v>14</v>
      </c>
      <c r="H376">
        <v>6</v>
      </c>
      <c r="I376">
        <v>123</v>
      </c>
      <c r="J376">
        <v>2009</v>
      </c>
      <c r="K376" t="str">
        <f t="shared" si="5"/>
        <v>AUSTRALIA</v>
      </c>
      <c r="L376">
        <v>1</v>
      </c>
    </row>
    <row r="377" spans="1:12" x14ac:dyDescent="0.3">
      <c r="A377" t="s">
        <v>15</v>
      </c>
      <c r="B377" t="s">
        <v>17</v>
      </c>
      <c r="C377">
        <v>1</v>
      </c>
      <c r="D377">
        <v>50</v>
      </c>
      <c r="E377">
        <v>7</v>
      </c>
      <c r="F377">
        <v>262</v>
      </c>
      <c r="G377">
        <v>49</v>
      </c>
      <c r="H377">
        <v>6</v>
      </c>
      <c r="I377">
        <v>264</v>
      </c>
      <c r="J377">
        <v>1992</v>
      </c>
      <c r="K377" t="str">
        <f t="shared" si="5"/>
        <v>PAKISTAN</v>
      </c>
      <c r="L377">
        <v>1</v>
      </c>
    </row>
    <row r="378" spans="1:12" x14ac:dyDescent="0.3">
      <c r="A378" t="s">
        <v>16</v>
      </c>
      <c r="B378" t="s">
        <v>19</v>
      </c>
      <c r="C378">
        <v>1</v>
      </c>
      <c r="D378">
        <v>50</v>
      </c>
      <c r="E378">
        <v>8</v>
      </c>
      <c r="F378">
        <v>341</v>
      </c>
      <c r="G378">
        <v>39.5</v>
      </c>
      <c r="H378">
        <v>10</v>
      </c>
      <c r="I378">
        <v>172</v>
      </c>
      <c r="J378">
        <v>2008</v>
      </c>
      <c r="K378" t="str">
        <f t="shared" si="5"/>
        <v>AUSTRALIA</v>
      </c>
      <c r="L378">
        <v>1</v>
      </c>
    </row>
    <row r="379" spans="1:12" x14ac:dyDescent="0.3">
      <c r="A379" t="s">
        <v>17</v>
      </c>
      <c r="B379" t="s">
        <v>19</v>
      </c>
      <c r="C379">
        <v>1</v>
      </c>
      <c r="D379">
        <v>50</v>
      </c>
      <c r="E379">
        <v>9</v>
      </c>
      <c r="F379">
        <v>140</v>
      </c>
      <c r="G379">
        <v>38.200000000000003</v>
      </c>
      <c r="H379">
        <v>3</v>
      </c>
      <c r="I379">
        <v>142</v>
      </c>
      <c r="J379">
        <v>1989</v>
      </c>
      <c r="K379" t="str">
        <f t="shared" si="5"/>
        <v>WEST INDIES</v>
      </c>
      <c r="L379">
        <v>1</v>
      </c>
    </row>
    <row r="380" spans="1:12" x14ac:dyDescent="0.3">
      <c r="A380" t="s">
        <v>18</v>
      </c>
      <c r="B380" t="s">
        <v>15</v>
      </c>
      <c r="C380">
        <v>1</v>
      </c>
      <c r="D380">
        <v>55</v>
      </c>
      <c r="E380">
        <v>8</v>
      </c>
      <c r="F380">
        <v>224</v>
      </c>
      <c r="G380">
        <v>52.5</v>
      </c>
      <c r="H380">
        <v>10</v>
      </c>
      <c r="I380">
        <v>182</v>
      </c>
      <c r="J380">
        <v>1994</v>
      </c>
      <c r="K380" t="str">
        <f t="shared" si="5"/>
        <v>ENGLAND</v>
      </c>
      <c r="L380">
        <v>1</v>
      </c>
    </row>
    <row r="381" spans="1:12" x14ac:dyDescent="0.3">
      <c r="A381" t="s">
        <v>17</v>
      </c>
      <c r="B381" t="s">
        <v>15</v>
      </c>
      <c r="C381">
        <v>1</v>
      </c>
      <c r="D381">
        <v>50</v>
      </c>
      <c r="E381">
        <v>4</v>
      </c>
      <c r="F381">
        <v>221</v>
      </c>
      <c r="G381">
        <v>48.5</v>
      </c>
      <c r="H381">
        <v>6</v>
      </c>
      <c r="I381">
        <v>222</v>
      </c>
      <c r="J381">
        <v>1985</v>
      </c>
      <c r="K381" t="str">
        <f t="shared" si="5"/>
        <v>NEW ZEALAND</v>
      </c>
      <c r="L381">
        <v>1</v>
      </c>
    </row>
    <row r="382" spans="1:12" x14ac:dyDescent="0.3">
      <c r="A382" t="s">
        <v>26</v>
      </c>
      <c r="B382" t="s">
        <v>10</v>
      </c>
      <c r="C382">
        <v>1</v>
      </c>
      <c r="D382">
        <v>35</v>
      </c>
      <c r="E382">
        <v>9</v>
      </c>
      <c r="F382">
        <v>169</v>
      </c>
      <c r="G382">
        <v>32</v>
      </c>
      <c r="H382">
        <v>4</v>
      </c>
      <c r="I382">
        <v>185</v>
      </c>
      <c r="J382">
        <v>2019</v>
      </c>
      <c r="K382" t="str">
        <f t="shared" si="5"/>
        <v>ZIMBABWE</v>
      </c>
      <c r="L382">
        <v>1</v>
      </c>
    </row>
    <row r="383" spans="1:12" x14ac:dyDescent="0.3">
      <c r="A383" t="s">
        <v>14</v>
      </c>
      <c r="B383" t="s">
        <v>15</v>
      </c>
      <c r="C383">
        <v>1</v>
      </c>
      <c r="D383">
        <v>32</v>
      </c>
      <c r="E383">
        <v>4</v>
      </c>
      <c r="F383">
        <v>208</v>
      </c>
      <c r="G383">
        <v>12.1</v>
      </c>
      <c r="H383">
        <v>2</v>
      </c>
      <c r="I383">
        <v>89</v>
      </c>
      <c r="J383">
        <v>1999</v>
      </c>
      <c r="K383" t="str">
        <f t="shared" si="5"/>
        <v>INDIA</v>
      </c>
      <c r="L383">
        <v>1</v>
      </c>
    </row>
    <row r="384" spans="1:12" x14ac:dyDescent="0.3">
      <c r="A384" t="s">
        <v>19</v>
      </c>
      <c r="B384" t="s">
        <v>16</v>
      </c>
      <c r="C384">
        <v>1</v>
      </c>
      <c r="D384">
        <v>50</v>
      </c>
      <c r="E384">
        <v>8</v>
      </c>
      <c r="F384">
        <v>255</v>
      </c>
      <c r="G384">
        <v>35.4</v>
      </c>
      <c r="H384">
        <v>10</v>
      </c>
      <c r="I384">
        <v>91</v>
      </c>
      <c r="J384">
        <v>1987</v>
      </c>
      <c r="K384" t="str">
        <f t="shared" si="5"/>
        <v>WEST INDIES</v>
      </c>
      <c r="L384">
        <v>1</v>
      </c>
    </row>
    <row r="385" spans="1:12" x14ac:dyDescent="0.3">
      <c r="A385" t="s">
        <v>18</v>
      </c>
      <c r="B385" t="s">
        <v>14</v>
      </c>
      <c r="C385">
        <v>1</v>
      </c>
      <c r="D385">
        <v>48</v>
      </c>
      <c r="E385">
        <v>4</v>
      </c>
      <c r="F385">
        <v>265</v>
      </c>
      <c r="G385">
        <v>46.4</v>
      </c>
      <c r="H385">
        <v>6</v>
      </c>
      <c r="I385">
        <v>267</v>
      </c>
      <c r="J385">
        <v>1993</v>
      </c>
      <c r="K385" t="str">
        <f t="shared" si="5"/>
        <v>INDIA</v>
      </c>
      <c r="L385">
        <v>1</v>
      </c>
    </row>
    <row r="386" spans="1:12" x14ac:dyDescent="0.3">
      <c r="A386" t="s">
        <v>21</v>
      </c>
      <c r="B386" t="s">
        <v>23</v>
      </c>
      <c r="C386">
        <v>1</v>
      </c>
      <c r="D386">
        <v>50</v>
      </c>
      <c r="E386">
        <v>5</v>
      </c>
      <c r="F386">
        <v>328</v>
      </c>
      <c r="G386">
        <v>36.200000000000003</v>
      </c>
      <c r="H386">
        <v>10</v>
      </c>
      <c r="I386">
        <v>138</v>
      </c>
      <c r="J386">
        <v>2007</v>
      </c>
      <c r="K386" t="str">
        <f t="shared" si="5"/>
        <v>KENYA</v>
      </c>
      <c r="L386">
        <v>1</v>
      </c>
    </row>
    <row r="387" spans="1:12" x14ac:dyDescent="0.3">
      <c r="A387" t="s">
        <v>10</v>
      </c>
      <c r="B387" t="s">
        <v>9</v>
      </c>
      <c r="C387">
        <v>1</v>
      </c>
      <c r="D387">
        <v>50</v>
      </c>
      <c r="E387">
        <v>9</v>
      </c>
      <c r="F387">
        <v>197</v>
      </c>
      <c r="G387">
        <v>46</v>
      </c>
      <c r="H387">
        <v>6</v>
      </c>
      <c r="I387">
        <v>198</v>
      </c>
      <c r="J387">
        <v>1999</v>
      </c>
      <c r="K387" t="str">
        <f t="shared" ref="K387:K450" si="6">IF($F387-$I387&gt;0,$A387,$B387)</f>
        <v>SRI LANKA</v>
      </c>
      <c r="L387">
        <v>1</v>
      </c>
    </row>
    <row r="388" spans="1:12" x14ac:dyDescent="0.3">
      <c r="A388" t="s">
        <v>18</v>
      </c>
      <c r="B388" t="s">
        <v>16</v>
      </c>
      <c r="C388">
        <v>1</v>
      </c>
      <c r="D388">
        <v>50</v>
      </c>
      <c r="E388">
        <v>8</v>
      </c>
      <c r="F388">
        <v>223</v>
      </c>
      <c r="G388">
        <v>44.2</v>
      </c>
      <c r="H388">
        <v>3</v>
      </c>
      <c r="I388">
        <v>224</v>
      </c>
      <c r="J388">
        <v>2005</v>
      </c>
      <c r="K388" t="str">
        <f t="shared" si="6"/>
        <v>AUSTRALIA</v>
      </c>
      <c r="L388">
        <v>1</v>
      </c>
    </row>
    <row r="389" spans="1:12" x14ac:dyDescent="0.3">
      <c r="A389" t="s">
        <v>16</v>
      </c>
      <c r="B389" t="s">
        <v>18</v>
      </c>
      <c r="C389">
        <v>1</v>
      </c>
      <c r="D389">
        <v>55</v>
      </c>
      <c r="E389">
        <v>8</v>
      </c>
      <c r="F389">
        <v>222</v>
      </c>
      <c r="G389">
        <v>49.1</v>
      </c>
      <c r="H389">
        <v>4</v>
      </c>
      <c r="I389">
        <v>226</v>
      </c>
      <c r="J389">
        <v>1972</v>
      </c>
      <c r="K389" t="str">
        <f t="shared" si="6"/>
        <v>ENGLAND</v>
      </c>
      <c r="L389">
        <v>1</v>
      </c>
    </row>
    <row r="390" spans="1:12" x14ac:dyDescent="0.3">
      <c r="A390" t="s">
        <v>16</v>
      </c>
      <c r="B390" t="s">
        <v>14</v>
      </c>
      <c r="C390">
        <v>1</v>
      </c>
      <c r="D390">
        <v>50</v>
      </c>
      <c r="E390">
        <v>5</v>
      </c>
      <c r="F390">
        <v>359</v>
      </c>
      <c r="G390">
        <v>33.200000000000003</v>
      </c>
      <c r="H390">
        <v>10</v>
      </c>
      <c r="I390">
        <v>151</v>
      </c>
      <c r="J390">
        <v>2004</v>
      </c>
      <c r="K390" t="str">
        <f t="shared" si="6"/>
        <v>AUSTRALIA</v>
      </c>
      <c r="L390">
        <v>1</v>
      </c>
    </row>
    <row r="391" spans="1:12" x14ac:dyDescent="0.3">
      <c r="A391" t="s">
        <v>13</v>
      </c>
      <c r="B391" t="s">
        <v>14</v>
      </c>
      <c r="C391">
        <v>1</v>
      </c>
      <c r="D391">
        <v>49</v>
      </c>
      <c r="E391">
        <v>6</v>
      </c>
      <c r="F391">
        <v>280</v>
      </c>
      <c r="G391">
        <v>35.1</v>
      </c>
      <c r="H391">
        <v>10</v>
      </c>
      <c r="I391">
        <v>146</v>
      </c>
      <c r="J391">
        <v>2013</v>
      </c>
      <c r="K391" t="str">
        <f t="shared" si="6"/>
        <v>SOUTH AFRICA</v>
      </c>
      <c r="L391">
        <v>1</v>
      </c>
    </row>
    <row r="392" spans="1:12" x14ac:dyDescent="0.3">
      <c r="A392" t="s">
        <v>15</v>
      </c>
      <c r="B392" t="s">
        <v>16</v>
      </c>
      <c r="C392">
        <v>1</v>
      </c>
      <c r="D392">
        <v>50</v>
      </c>
      <c r="E392">
        <v>8</v>
      </c>
      <c r="F392">
        <v>226</v>
      </c>
      <c r="G392">
        <v>45.3</v>
      </c>
      <c r="H392">
        <v>10</v>
      </c>
      <c r="I392">
        <v>179</v>
      </c>
      <c r="J392">
        <v>1983</v>
      </c>
      <c r="K392" t="str">
        <f t="shared" si="6"/>
        <v>NEW ZEALAND</v>
      </c>
      <c r="L392">
        <v>1</v>
      </c>
    </row>
    <row r="393" spans="1:12" x14ac:dyDescent="0.3">
      <c r="A393" t="s">
        <v>19</v>
      </c>
      <c r="B393" t="s">
        <v>22</v>
      </c>
      <c r="C393">
        <v>1</v>
      </c>
      <c r="D393">
        <v>50</v>
      </c>
      <c r="E393">
        <v>4</v>
      </c>
      <c r="F393">
        <v>266</v>
      </c>
      <c r="G393">
        <v>48</v>
      </c>
      <c r="H393">
        <v>10</v>
      </c>
      <c r="I393">
        <v>182</v>
      </c>
      <c r="J393">
        <v>2002</v>
      </c>
      <c r="K393" t="str">
        <f t="shared" si="6"/>
        <v>WEST INDIES</v>
      </c>
      <c r="L393">
        <v>1</v>
      </c>
    </row>
    <row r="394" spans="1:12" x14ac:dyDescent="0.3">
      <c r="A394" t="s">
        <v>17</v>
      </c>
      <c r="B394" t="s">
        <v>9</v>
      </c>
      <c r="C394">
        <v>1</v>
      </c>
      <c r="D394">
        <v>39.5</v>
      </c>
      <c r="E394">
        <v>10</v>
      </c>
      <c r="F394">
        <v>122</v>
      </c>
      <c r="G394">
        <v>32</v>
      </c>
      <c r="H394">
        <v>3</v>
      </c>
      <c r="I394">
        <v>123</v>
      </c>
      <c r="J394">
        <v>2004</v>
      </c>
      <c r="K394" t="str">
        <f t="shared" si="6"/>
        <v>SRI LANKA</v>
      </c>
      <c r="L394">
        <v>1</v>
      </c>
    </row>
    <row r="395" spans="1:12" x14ac:dyDescent="0.3">
      <c r="A395" t="s">
        <v>23</v>
      </c>
      <c r="B395" t="s">
        <v>26</v>
      </c>
      <c r="C395">
        <v>1</v>
      </c>
      <c r="D395">
        <v>50</v>
      </c>
      <c r="E395">
        <v>5</v>
      </c>
      <c r="F395">
        <v>327</v>
      </c>
      <c r="G395">
        <v>43.3</v>
      </c>
      <c r="H395">
        <v>10</v>
      </c>
      <c r="I395">
        <v>229</v>
      </c>
      <c r="J395">
        <v>2016</v>
      </c>
      <c r="K395" t="str">
        <f t="shared" si="6"/>
        <v>SCOTLAND</v>
      </c>
      <c r="L395">
        <v>1</v>
      </c>
    </row>
    <row r="396" spans="1:12" x14ac:dyDescent="0.3">
      <c r="A396" t="s">
        <v>18</v>
      </c>
      <c r="B396" t="s">
        <v>13</v>
      </c>
      <c r="C396">
        <v>1</v>
      </c>
      <c r="D396">
        <v>50</v>
      </c>
      <c r="E396">
        <v>6</v>
      </c>
      <c r="F396">
        <v>231</v>
      </c>
      <c r="G396">
        <v>49.4</v>
      </c>
      <c r="H396">
        <v>8</v>
      </c>
      <c r="I396">
        <v>233</v>
      </c>
      <c r="J396">
        <v>2000</v>
      </c>
      <c r="K396" t="str">
        <f t="shared" si="6"/>
        <v>SOUTH AFRICA</v>
      </c>
      <c r="L396">
        <v>1</v>
      </c>
    </row>
    <row r="397" spans="1:12" x14ac:dyDescent="0.3">
      <c r="A397" t="s">
        <v>14</v>
      </c>
      <c r="B397" t="s">
        <v>19</v>
      </c>
      <c r="C397">
        <v>1</v>
      </c>
      <c r="D397">
        <v>48.3</v>
      </c>
      <c r="E397">
        <v>10</v>
      </c>
      <c r="F397">
        <v>179</v>
      </c>
      <c r="G397">
        <v>27.5</v>
      </c>
      <c r="H397">
        <v>2</v>
      </c>
      <c r="I397">
        <v>149</v>
      </c>
      <c r="J397">
        <v>1997</v>
      </c>
      <c r="K397" t="str">
        <f t="shared" si="6"/>
        <v>INDIA</v>
      </c>
      <c r="L397">
        <v>1</v>
      </c>
    </row>
    <row r="398" spans="1:12" x14ac:dyDescent="0.3">
      <c r="A398" t="s">
        <v>9</v>
      </c>
      <c r="B398" t="s">
        <v>15</v>
      </c>
      <c r="C398">
        <v>1</v>
      </c>
      <c r="D398">
        <v>33</v>
      </c>
      <c r="E398">
        <v>8</v>
      </c>
      <c r="F398">
        <v>211</v>
      </c>
      <c r="G398">
        <v>25</v>
      </c>
      <c r="H398">
        <v>6</v>
      </c>
      <c r="I398">
        <v>126</v>
      </c>
      <c r="J398">
        <v>2013</v>
      </c>
      <c r="K398" t="str">
        <f t="shared" si="6"/>
        <v>SRI LANKA</v>
      </c>
      <c r="L398">
        <v>1</v>
      </c>
    </row>
    <row r="399" spans="1:12" x14ac:dyDescent="0.3">
      <c r="A399" t="s">
        <v>14</v>
      </c>
      <c r="B399" t="s">
        <v>16</v>
      </c>
      <c r="C399">
        <v>1</v>
      </c>
      <c r="D399">
        <v>36.299999999999997</v>
      </c>
      <c r="E399">
        <v>10</v>
      </c>
      <c r="F399">
        <v>100</v>
      </c>
      <c r="G399">
        <v>26.5</v>
      </c>
      <c r="H399">
        <v>5</v>
      </c>
      <c r="I399">
        <v>101</v>
      </c>
      <c r="J399">
        <v>2000</v>
      </c>
      <c r="K399" t="str">
        <f t="shared" si="6"/>
        <v>AUSTRALIA</v>
      </c>
      <c r="L399">
        <v>1</v>
      </c>
    </row>
    <row r="400" spans="1:12" x14ac:dyDescent="0.3">
      <c r="A400" t="s">
        <v>14</v>
      </c>
      <c r="B400" t="s">
        <v>17</v>
      </c>
      <c r="C400">
        <v>1</v>
      </c>
      <c r="D400">
        <v>49.5</v>
      </c>
      <c r="E400">
        <v>10</v>
      </c>
      <c r="F400">
        <v>196</v>
      </c>
      <c r="G400">
        <v>42</v>
      </c>
      <c r="H400">
        <v>3</v>
      </c>
      <c r="I400">
        <v>197</v>
      </c>
      <c r="J400">
        <v>1999</v>
      </c>
      <c r="K400" t="str">
        <f t="shared" si="6"/>
        <v>PAKISTAN</v>
      </c>
      <c r="L400">
        <v>1</v>
      </c>
    </row>
    <row r="401" spans="1:12" x14ac:dyDescent="0.3">
      <c r="A401" t="s">
        <v>9</v>
      </c>
      <c r="B401" t="s">
        <v>17</v>
      </c>
      <c r="C401">
        <v>1</v>
      </c>
      <c r="D401">
        <v>40</v>
      </c>
      <c r="E401">
        <v>6</v>
      </c>
      <c r="F401">
        <v>155</v>
      </c>
      <c r="G401">
        <v>36.5</v>
      </c>
      <c r="H401">
        <v>2</v>
      </c>
      <c r="I401">
        <v>157</v>
      </c>
      <c r="J401">
        <v>1992</v>
      </c>
      <c r="K401" t="str">
        <f t="shared" si="6"/>
        <v>PAKISTAN</v>
      </c>
      <c r="L401">
        <v>1</v>
      </c>
    </row>
    <row r="402" spans="1:12" x14ac:dyDescent="0.3">
      <c r="A402" t="s">
        <v>19</v>
      </c>
      <c r="B402" t="s">
        <v>10</v>
      </c>
      <c r="C402">
        <v>1</v>
      </c>
      <c r="D402">
        <v>50</v>
      </c>
      <c r="E402">
        <v>9</v>
      </c>
      <c r="F402">
        <v>233</v>
      </c>
      <c r="G402">
        <v>36.299999999999997</v>
      </c>
      <c r="H402">
        <v>9</v>
      </c>
      <c r="I402">
        <v>99</v>
      </c>
      <c r="J402">
        <v>1993</v>
      </c>
      <c r="K402" t="str">
        <f t="shared" si="6"/>
        <v>WEST INDIES</v>
      </c>
      <c r="L402">
        <v>1</v>
      </c>
    </row>
    <row r="403" spans="1:12" x14ac:dyDescent="0.3">
      <c r="A403" t="s">
        <v>22</v>
      </c>
      <c r="B403" t="s">
        <v>14</v>
      </c>
      <c r="C403">
        <v>1</v>
      </c>
      <c r="D403">
        <v>49.4</v>
      </c>
      <c r="E403">
        <v>10</v>
      </c>
      <c r="F403">
        <v>207</v>
      </c>
      <c r="G403">
        <v>42.5</v>
      </c>
      <c r="H403">
        <v>6</v>
      </c>
      <c r="I403">
        <v>208</v>
      </c>
      <c r="J403">
        <v>2003</v>
      </c>
      <c r="K403" t="str">
        <f t="shared" si="6"/>
        <v>INDIA</v>
      </c>
      <c r="L403">
        <v>1</v>
      </c>
    </row>
    <row r="404" spans="1:12" x14ac:dyDescent="0.3">
      <c r="A404" t="s">
        <v>9</v>
      </c>
      <c r="B404" t="s">
        <v>17</v>
      </c>
      <c r="C404">
        <v>1</v>
      </c>
      <c r="D404">
        <v>48.2</v>
      </c>
      <c r="E404">
        <v>10</v>
      </c>
      <c r="F404">
        <v>208</v>
      </c>
      <c r="G404">
        <v>42.3</v>
      </c>
      <c r="H404">
        <v>3</v>
      </c>
      <c r="I404">
        <v>209</v>
      </c>
      <c r="J404">
        <v>2017</v>
      </c>
      <c r="K404" t="str">
        <f t="shared" si="6"/>
        <v>PAKISTAN</v>
      </c>
      <c r="L404">
        <v>1</v>
      </c>
    </row>
    <row r="405" spans="1:12" x14ac:dyDescent="0.3">
      <c r="A405" t="s">
        <v>9</v>
      </c>
      <c r="B405" t="s">
        <v>15</v>
      </c>
      <c r="C405">
        <v>1</v>
      </c>
      <c r="D405">
        <v>50</v>
      </c>
      <c r="E405">
        <v>8</v>
      </c>
      <c r="F405">
        <v>213</v>
      </c>
      <c r="G405">
        <v>42.5</v>
      </c>
      <c r="H405">
        <v>10</v>
      </c>
      <c r="I405">
        <v>152</v>
      </c>
      <c r="J405">
        <v>2001</v>
      </c>
      <c r="K405" t="str">
        <f t="shared" si="6"/>
        <v>SRI LANKA</v>
      </c>
      <c r="L405">
        <v>1</v>
      </c>
    </row>
    <row r="406" spans="1:12" x14ac:dyDescent="0.3">
      <c r="A406" t="s">
        <v>14</v>
      </c>
      <c r="B406" t="s">
        <v>16</v>
      </c>
      <c r="C406">
        <v>1</v>
      </c>
      <c r="D406">
        <v>41</v>
      </c>
      <c r="E406">
        <v>10</v>
      </c>
      <c r="F406">
        <v>201</v>
      </c>
      <c r="G406">
        <v>44.3</v>
      </c>
      <c r="H406">
        <v>7</v>
      </c>
      <c r="I406">
        <v>202</v>
      </c>
      <c r="J406">
        <v>1996</v>
      </c>
      <c r="K406" t="str">
        <f t="shared" si="6"/>
        <v>AUSTRALIA</v>
      </c>
      <c r="L406">
        <v>1</v>
      </c>
    </row>
    <row r="407" spans="1:12" x14ac:dyDescent="0.3">
      <c r="A407" t="s">
        <v>16</v>
      </c>
      <c r="B407" t="s">
        <v>14</v>
      </c>
      <c r="C407">
        <v>1</v>
      </c>
      <c r="D407">
        <v>50</v>
      </c>
      <c r="E407">
        <v>7</v>
      </c>
      <c r="F407">
        <v>317</v>
      </c>
      <c r="G407">
        <v>49.1</v>
      </c>
      <c r="H407">
        <v>10</v>
      </c>
      <c r="I407">
        <v>299</v>
      </c>
      <c r="J407">
        <v>2008</v>
      </c>
      <c r="K407" t="str">
        <f t="shared" si="6"/>
        <v>AUSTRALIA</v>
      </c>
      <c r="L407">
        <v>1</v>
      </c>
    </row>
    <row r="408" spans="1:12" x14ac:dyDescent="0.3">
      <c r="A408" t="s">
        <v>10</v>
      </c>
      <c r="B408" t="s">
        <v>13</v>
      </c>
      <c r="C408">
        <v>1</v>
      </c>
      <c r="D408">
        <v>39.5</v>
      </c>
      <c r="E408">
        <v>10</v>
      </c>
      <c r="F408">
        <v>165</v>
      </c>
      <c r="G408">
        <v>27.2</v>
      </c>
      <c r="H408">
        <v>3</v>
      </c>
      <c r="I408">
        <v>171</v>
      </c>
      <c r="J408">
        <v>2014</v>
      </c>
      <c r="K408" t="str">
        <f t="shared" si="6"/>
        <v>SOUTH AFRICA</v>
      </c>
      <c r="L408">
        <v>1</v>
      </c>
    </row>
    <row r="409" spans="1:12" x14ac:dyDescent="0.3">
      <c r="A409" t="s">
        <v>17</v>
      </c>
      <c r="B409" t="s">
        <v>22</v>
      </c>
      <c r="C409">
        <v>1</v>
      </c>
      <c r="D409">
        <v>49</v>
      </c>
      <c r="E409">
        <v>10</v>
      </c>
      <c r="F409">
        <v>250</v>
      </c>
      <c r="G409">
        <v>39.299999999999997</v>
      </c>
      <c r="H409">
        <v>2</v>
      </c>
      <c r="I409">
        <v>251</v>
      </c>
      <c r="J409">
        <v>2015</v>
      </c>
      <c r="K409" t="str">
        <f t="shared" si="6"/>
        <v>BANGLADESH</v>
      </c>
      <c r="L409">
        <v>1</v>
      </c>
    </row>
    <row r="410" spans="1:12" x14ac:dyDescent="0.3">
      <c r="A410" t="s">
        <v>21</v>
      </c>
      <c r="B410" t="s">
        <v>25</v>
      </c>
      <c r="C410">
        <v>1</v>
      </c>
      <c r="D410">
        <v>46.2</v>
      </c>
      <c r="E410">
        <v>10</v>
      </c>
      <c r="F410">
        <v>180</v>
      </c>
      <c r="G410">
        <v>27.5</v>
      </c>
      <c r="H410">
        <v>10</v>
      </c>
      <c r="I410">
        <v>88</v>
      </c>
      <c r="J410">
        <v>2010</v>
      </c>
      <c r="K410" t="str">
        <f t="shared" si="6"/>
        <v>KENYA</v>
      </c>
      <c r="L410">
        <v>1</v>
      </c>
    </row>
    <row r="411" spans="1:12" x14ac:dyDescent="0.3">
      <c r="A411" t="s">
        <v>17</v>
      </c>
      <c r="B411" t="s">
        <v>15</v>
      </c>
      <c r="C411">
        <v>1</v>
      </c>
      <c r="D411">
        <v>60</v>
      </c>
      <c r="E411">
        <v>3</v>
      </c>
      <c r="F411">
        <v>261</v>
      </c>
      <c r="G411">
        <v>59.1</v>
      </c>
      <c r="H411">
        <v>10</v>
      </c>
      <c r="I411">
        <v>250</v>
      </c>
      <c r="J411">
        <v>1983</v>
      </c>
      <c r="K411" t="str">
        <f t="shared" si="6"/>
        <v>PAKISTAN</v>
      </c>
      <c r="L411">
        <v>1</v>
      </c>
    </row>
    <row r="412" spans="1:12" x14ac:dyDescent="0.3">
      <c r="A412" t="s">
        <v>25</v>
      </c>
      <c r="B412" t="s">
        <v>9</v>
      </c>
      <c r="C412">
        <v>1</v>
      </c>
      <c r="D412">
        <v>49.4</v>
      </c>
      <c r="E412">
        <v>10</v>
      </c>
      <c r="F412">
        <v>232</v>
      </c>
      <c r="G412">
        <v>48.2</v>
      </c>
      <c r="H412">
        <v>6</v>
      </c>
      <c r="I412">
        <v>236</v>
      </c>
      <c r="J412">
        <v>2015</v>
      </c>
      <c r="K412" t="str">
        <f t="shared" si="6"/>
        <v>SRI LANKA</v>
      </c>
      <c r="L412">
        <v>1</v>
      </c>
    </row>
    <row r="413" spans="1:12" x14ac:dyDescent="0.3">
      <c r="A413" t="s">
        <v>18</v>
      </c>
      <c r="B413" t="s">
        <v>10</v>
      </c>
      <c r="C413">
        <v>1</v>
      </c>
      <c r="D413">
        <v>50</v>
      </c>
      <c r="E413">
        <v>6</v>
      </c>
      <c r="F413">
        <v>261</v>
      </c>
      <c r="G413">
        <v>48.4</v>
      </c>
      <c r="H413">
        <v>10</v>
      </c>
      <c r="I413">
        <v>187</v>
      </c>
      <c r="J413">
        <v>2004</v>
      </c>
      <c r="K413" t="str">
        <f t="shared" si="6"/>
        <v>ENGLAND</v>
      </c>
      <c r="L413">
        <v>1</v>
      </c>
    </row>
    <row r="414" spans="1:12" x14ac:dyDescent="0.3">
      <c r="A414" t="s">
        <v>16</v>
      </c>
      <c r="B414" t="s">
        <v>19</v>
      </c>
      <c r="C414">
        <v>1</v>
      </c>
      <c r="D414">
        <v>50</v>
      </c>
      <c r="E414">
        <v>6</v>
      </c>
      <c r="F414">
        <v>267</v>
      </c>
      <c r="G414">
        <v>50</v>
      </c>
      <c r="H414">
        <v>7</v>
      </c>
      <c r="I414">
        <v>193</v>
      </c>
      <c r="J414">
        <v>2001</v>
      </c>
      <c r="K414" t="str">
        <f t="shared" si="6"/>
        <v>AUSTRALIA</v>
      </c>
      <c r="L414">
        <v>1</v>
      </c>
    </row>
    <row r="415" spans="1:12" x14ac:dyDescent="0.3">
      <c r="A415" t="s">
        <v>12</v>
      </c>
      <c r="B415" t="s">
        <v>9</v>
      </c>
      <c r="C415">
        <v>1</v>
      </c>
      <c r="D415">
        <v>18.399999999999999</v>
      </c>
      <c r="E415">
        <v>10</v>
      </c>
      <c r="F415">
        <v>36</v>
      </c>
      <c r="G415">
        <v>4.4000000000000004</v>
      </c>
      <c r="H415">
        <v>1</v>
      </c>
      <c r="I415">
        <v>37</v>
      </c>
      <c r="J415">
        <v>2003</v>
      </c>
      <c r="K415" t="str">
        <f t="shared" si="6"/>
        <v>SRI LANKA</v>
      </c>
      <c r="L415">
        <v>1</v>
      </c>
    </row>
    <row r="416" spans="1:12" x14ac:dyDescent="0.3">
      <c r="A416" t="s">
        <v>16</v>
      </c>
      <c r="B416" t="s">
        <v>9</v>
      </c>
      <c r="C416">
        <v>1</v>
      </c>
      <c r="D416">
        <v>50</v>
      </c>
      <c r="E416">
        <v>5</v>
      </c>
      <c r="F416">
        <v>305</v>
      </c>
      <c r="G416">
        <v>40</v>
      </c>
      <c r="H416">
        <v>10</v>
      </c>
      <c r="I416">
        <v>198</v>
      </c>
      <c r="J416">
        <v>2013</v>
      </c>
      <c r="K416" t="str">
        <f t="shared" si="6"/>
        <v>AUSTRALIA</v>
      </c>
      <c r="L416">
        <v>1</v>
      </c>
    </row>
    <row r="417" spans="1:12" x14ac:dyDescent="0.3">
      <c r="A417" t="s">
        <v>18</v>
      </c>
      <c r="B417" t="s">
        <v>13</v>
      </c>
      <c r="C417">
        <v>1</v>
      </c>
      <c r="D417">
        <v>50</v>
      </c>
      <c r="E417">
        <v>8</v>
      </c>
      <c r="F417">
        <v>318</v>
      </c>
      <c r="G417">
        <v>46.2</v>
      </c>
      <c r="H417">
        <v>3</v>
      </c>
      <c r="I417">
        <v>319</v>
      </c>
      <c r="J417">
        <v>2016</v>
      </c>
      <c r="K417" t="str">
        <f t="shared" si="6"/>
        <v>SOUTH AFRICA</v>
      </c>
      <c r="L417">
        <v>1</v>
      </c>
    </row>
    <row r="418" spans="1:12" x14ac:dyDescent="0.3">
      <c r="A418" t="s">
        <v>22</v>
      </c>
      <c r="B418" t="s">
        <v>16</v>
      </c>
      <c r="C418">
        <v>1</v>
      </c>
      <c r="D418">
        <v>45.2</v>
      </c>
      <c r="E418">
        <v>10</v>
      </c>
      <c r="F418">
        <v>129</v>
      </c>
      <c r="G418">
        <v>20.399999999999999</v>
      </c>
      <c r="H418">
        <v>1</v>
      </c>
      <c r="I418">
        <v>133</v>
      </c>
      <c r="J418">
        <v>2002</v>
      </c>
      <c r="K418" t="str">
        <f t="shared" si="6"/>
        <v>AUSTRALIA</v>
      </c>
      <c r="L418">
        <v>1</v>
      </c>
    </row>
    <row r="419" spans="1:12" x14ac:dyDescent="0.3">
      <c r="A419" t="s">
        <v>19</v>
      </c>
      <c r="B419" t="s">
        <v>9</v>
      </c>
      <c r="C419">
        <v>1</v>
      </c>
      <c r="D419">
        <v>49</v>
      </c>
      <c r="E419">
        <v>8</v>
      </c>
      <c r="F419">
        <v>229</v>
      </c>
      <c r="G419">
        <v>48.1</v>
      </c>
      <c r="H419">
        <v>7</v>
      </c>
      <c r="I419">
        <v>230</v>
      </c>
      <c r="J419">
        <v>1993</v>
      </c>
      <c r="K419" t="str">
        <f t="shared" si="6"/>
        <v>SRI LANKA</v>
      </c>
      <c r="L419">
        <v>1</v>
      </c>
    </row>
    <row r="420" spans="1:12" x14ac:dyDescent="0.3">
      <c r="A420" t="s">
        <v>14</v>
      </c>
      <c r="B420" t="s">
        <v>18</v>
      </c>
      <c r="C420">
        <v>1</v>
      </c>
      <c r="D420">
        <v>49.5</v>
      </c>
      <c r="E420">
        <v>10</v>
      </c>
      <c r="F420">
        <v>338</v>
      </c>
      <c r="G420">
        <v>50</v>
      </c>
      <c r="H420">
        <v>8</v>
      </c>
      <c r="I420">
        <v>338</v>
      </c>
      <c r="J420">
        <v>2011</v>
      </c>
      <c r="K420" t="str">
        <f t="shared" si="6"/>
        <v>ENGLAND</v>
      </c>
      <c r="L420">
        <v>1</v>
      </c>
    </row>
    <row r="421" spans="1:12" x14ac:dyDescent="0.3">
      <c r="A421" t="s">
        <v>14</v>
      </c>
      <c r="B421" t="s">
        <v>19</v>
      </c>
      <c r="C421">
        <v>1</v>
      </c>
      <c r="D421">
        <v>50</v>
      </c>
      <c r="E421">
        <v>6</v>
      </c>
      <c r="F421">
        <v>242</v>
      </c>
      <c r="G421">
        <v>47</v>
      </c>
      <c r="H421">
        <v>4</v>
      </c>
      <c r="I421">
        <v>245</v>
      </c>
      <c r="J421">
        <v>1998</v>
      </c>
      <c r="K421" t="str">
        <f t="shared" si="6"/>
        <v>WEST INDIES</v>
      </c>
      <c r="L421">
        <v>1</v>
      </c>
    </row>
    <row r="422" spans="1:12" x14ac:dyDescent="0.3">
      <c r="A422" t="s">
        <v>19</v>
      </c>
      <c r="B422" t="s">
        <v>16</v>
      </c>
      <c r="C422">
        <v>1</v>
      </c>
      <c r="D422">
        <v>37.6</v>
      </c>
      <c r="E422">
        <v>10</v>
      </c>
      <c r="F422">
        <v>224</v>
      </c>
      <c r="G422">
        <v>31.5</v>
      </c>
      <c r="H422">
        <v>5</v>
      </c>
      <c r="I422">
        <v>225</v>
      </c>
      <c r="J422">
        <v>1975</v>
      </c>
      <c r="K422" t="str">
        <f t="shared" si="6"/>
        <v>AUSTRALIA</v>
      </c>
      <c r="L422">
        <v>1</v>
      </c>
    </row>
    <row r="423" spans="1:12" x14ac:dyDescent="0.3">
      <c r="A423" t="s">
        <v>26</v>
      </c>
      <c r="B423" t="s">
        <v>20</v>
      </c>
      <c r="C423">
        <v>1</v>
      </c>
      <c r="D423">
        <v>47.5</v>
      </c>
      <c r="E423">
        <v>10</v>
      </c>
      <c r="F423">
        <v>202</v>
      </c>
      <c r="G423">
        <v>41.5</v>
      </c>
      <c r="H423">
        <v>2</v>
      </c>
      <c r="I423">
        <v>203</v>
      </c>
      <c r="J423">
        <v>2017</v>
      </c>
      <c r="K423" t="str">
        <f t="shared" si="6"/>
        <v>IRELAND</v>
      </c>
      <c r="L423">
        <v>1</v>
      </c>
    </row>
    <row r="424" spans="1:12" x14ac:dyDescent="0.3">
      <c r="A424" t="s">
        <v>15</v>
      </c>
      <c r="B424" t="s">
        <v>12</v>
      </c>
      <c r="C424">
        <v>1</v>
      </c>
      <c r="D424">
        <v>50</v>
      </c>
      <c r="E424">
        <v>6</v>
      </c>
      <c r="F424">
        <v>358</v>
      </c>
      <c r="G424">
        <v>50</v>
      </c>
      <c r="H424">
        <v>9</v>
      </c>
      <c r="I424">
        <v>261</v>
      </c>
      <c r="J424">
        <v>2011</v>
      </c>
      <c r="K424" t="str">
        <f t="shared" si="6"/>
        <v>NEW ZEALAND</v>
      </c>
      <c r="L424">
        <v>1</v>
      </c>
    </row>
    <row r="425" spans="1:12" x14ac:dyDescent="0.3">
      <c r="A425" t="s">
        <v>15</v>
      </c>
      <c r="B425" t="s">
        <v>14</v>
      </c>
      <c r="C425">
        <v>1</v>
      </c>
      <c r="D425">
        <v>50</v>
      </c>
      <c r="E425">
        <v>8</v>
      </c>
      <c r="F425">
        <v>348</v>
      </c>
      <c r="G425">
        <v>39.299999999999997</v>
      </c>
      <c r="H425">
        <v>10</v>
      </c>
      <c r="I425">
        <v>249</v>
      </c>
      <c r="J425">
        <v>1995</v>
      </c>
      <c r="K425" t="str">
        <f t="shared" si="6"/>
        <v>NEW ZEALAND</v>
      </c>
      <c r="L425">
        <v>1</v>
      </c>
    </row>
    <row r="426" spans="1:12" x14ac:dyDescent="0.3">
      <c r="A426" t="s">
        <v>24</v>
      </c>
      <c r="B426" t="s">
        <v>21</v>
      </c>
      <c r="C426">
        <v>1</v>
      </c>
      <c r="D426">
        <v>39.299999999999997</v>
      </c>
      <c r="E426">
        <v>10</v>
      </c>
      <c r="F426">
        <v>133</v>
      </c>
      <c r="G426">
        <v>18.100000000000001</v>
      </c>
      <c r="H426">
        <v>0</v>
      </c>
      <c r="I426">
        <v>137</v>
      </c>
      <c r="J426">
        <v>2007</v>
      </c>
      <c r="K426" t="str">
        <f t="shared" si="6"/>
        <v>KENYA</v>
      </c>
      <c r="L426">
        <v>1</v>
      </c>
    </row>
    <row r="427" spans="1:12" x14ac:dyDescent="0.3">
      <c r="A427" t="s">
        <v>17</v>
      </c>
      <c r="B427" t="s">
        <v>15</v>
      </c>
      <c r="C427">
        <v>1</v>
      </c>
      <c r="D427">
        <v>50</v>
      </c>
      <c r="E427">
        <v>4</v>
      </c>
      <c r="F427">
        <v>277</v>
      </c>
      <c r="G427">
        <v>50</v>
      </c>
      <c r="H427">
        <v>6</v>
      </c>
      <c r="I427">
        <v>228</v>
      </c>
      <c r="J427">
        <v>2003</v>
      </c>
      <c r="K427" t="str">
        <f t="shared" si="6"/>
        <v>PAKISTAN</v>
      </c>
      <c r="L427">
        <v>1</v>
      </c>
    </row>
    <row r="428" spans="1:12" x14ac:dyDescent="0.3">
      <c r="A428" t="s">
        <v>14</v>
      </c>
      <c r="B428" t="s">
        <v>17</v>
      </c>
      <c r="C428">
        <v>1</v>
      </c>
      <c r="D428">
        <v>50</v>
      </c>
      <c r="E428">
        <v>8</v>
      </c>
      <c r="F428">
        <v>183</v>
      </c>
      <c r="G428">
        <v>41.4</v>
      </c>
      <c r="H428">
        <v>2</v>
      </c>
      <c r="I428">
        <v>184</v>
      </c>
      <c r="J428">
        <v>1987</v>
      </c>
      <c r="K428" t="str">
        <f t="shared" si="6"/>
        <v>PAKISTAN</v>
      </c>
      <c r="L428">
        <v>1</v>
      </c>
    </row>
    <row r="429" spans="1:12" x14ac:dyDescent="0.3">
      <c r="A429" t="s">
        <v>16</v>
      </c>
      <c r="B429" t="s">
        <v>13</v>
      </c>
      <c r="C429">
        <v>1</v>
      </c>
      <c r="D429">
        <v>49.2</v>
      </c>
      <c r="E429">
        <v>10</v>
      </c>
      <c r="F429">
        <v>245</v>
      </c>
      <c r="G429">
        <v>47</v>
      </c>
      <c r="H429">
        <v>10</v>
      </c>
      <c r="I429">
        <v>186</v>
      </c>
      <c r="J429">
        <v>2006</v>
      </c>
      <c r="K429" t="str">
        <f t="shared" si="6"/>
        <v>AUSTRALIA</v>
      </c>
      <c r="L429">
        <v>1</v>
      </c>
    </row>
    <row r="430" spans="1:12" x14ac:dyDescent="0.3">
      <c r="A430" t="s">
        <v>16</v>
      </c>
      <c r="B430" t="s">
        <v>15</v>
      </c>
      <c r="C430">
        <v>1</v>
      </c>
      <c r="D430">
        <v>43.1</v>
      </c>
      <c r="E430">
        <v>10</v>
      </c>
      <c r="F430">
        <v>180</v>
      </c>
      <c r="G430">
        <v>8</v>
      </c>
      <c r="H430">
        <v>1</v>
      </c>
      <c r="I430">
        <v>23</v>
      </c>
      <c r="J430">
        <v>1981</v>
      </c>
      <c r="K430" t="str">
        <f t="shared" si="6"/>
        <v>AUSTRALIA</v>
      </c>
      <c r="L430">
        <v>1</v>
      </c>
    </row>
    <row r="431" spans="1:12" x14ac:dyDescent="0.3">
      <c r="A431" t="s">
        <v>22</v>
      </c>
      <c r="B431" t="s">
        <v>9</v>
      </c>
      <c r="C431">
        <v>1</v>
      </c>
      <c r="D431">
        <v>38.200000000000003</v>
      </c>
      <c r="E431">
        <v>10</v>
      </c>
      <c r="F431">
        <v>108</v>
      </c>
      <c r="G431">
        <v>21.2</v>
      </c>
      <c r="H431">
        <v>4</v>
      </c>
      <c r="I431">
        <v>106</v>
      </c>
      <c r="J431">
        <v>2005</v>
      </c>
      <c r="K431" t="str">
        <f t="shared" si="6"/>
        <v>BANGLADESH</v>
      </c>
      <c r="L431">
        <v>1</v>
      </c>
    </row>
    <row r="432" spans="1:12" x14ac:dyDescent="0.3">
      <c r="A432" t="s">
        <v>18</v>
      </c>
      <c r="B432" t="s">
        <v>19</v>
      </c>
      <c r="C432">
        <v>1</v>
      </c>
      <c r="D432">
        <v>50</v>
      </c>
      <c r="E432">
        <v>6</v>
      </c>
      <c r="F432">
        <v>288</v>
      </c>
      <c r="G432">
        <v>33.4</v>
      </c>
      <c r="H432">
        <v>10</v>
      </c>
      <c r="I432">
        <v>172</v>
      </c>
      <c r="J432">
        <v>2012</v>
      </c>
      <c r="K432" t="str">
        <f t="shared" si="6"/>
        <v>ENGLAND</v>
      </c>
      <c r="L432">
        <v>1</v>
      </c>
    </row>
    <row r="433" spans="1:12" x14ac:dyDescent="0.3">
      <c r="A433" t="s">
        <v>21</v>
      </c>
      <c r="B433" t="s">
        <v>10</v>
      </c>
      <c r="C433">
        <v>1</v>
      </c>
      <c r="D433">
        <v>50</v>
      </c>
      <c r="E433">
        <v>8</v>
      </c>
      <c r="F433">
        <v>199</v>
      </c>
      <c r="G433">
        <v>49.2</v>
      </c>
      <c r="H433">
        <v>7</v>
      </c>
      <c r="I433">
        <v>200</v>
      </c>
      <c r="J433">
        <v>1999</v>
      </c>
      <c r="K433" t="str">
        <f t="shared" si="6"/>
        <v>ZIMBABWE</v>
      </c>
      <c r="L433">
        <v>1</v>
      </c>
    </row>
    <row r="434" spans="1:12" x14ac:dyDescent="0.3">
      <c r="A434" t="s">
        <v>14</v>
      </c>
      <c r="B434" t="s">
        <v>19</v>
      </c>
      <c r="C434">
        <v>1</v>
      </c>
      <c r="D434">
        <v>47</v>
      </c>
      <c r="E434">
        <v>9</v>
      </c>
      <c r="F434">
        <v>279</v>
      </c>
      <c r="G434">
        <v>46.2</v>
      </c>
      <c r="H434">
        <v>3</v>
      </c>
      <c r="I434">
        <v>280</v>
      </c>
      <c r="J434">
        <v>2002</v>
      </c>
      <c r="K434" t="str">
        <f t="shared" si="6"/>
        <v>WEST INDIES</v>
      </c>
      <c r="L434">
        <v>1</v>
      </c>
    </row>
    <row r="435" spans="1:12" x14ac:dyDescent="0.3">
      <c r="A435" t="s">
        <v>9</v>
      </c>
      <c r="B435" t="s">
        <v>13</v>
      </c>
      <c r="C435">
        <v>1</v>
      </c>
      <c r="D435">
        <v>49.3</v>
      </c>
      <c r="E435">
        <v>10</v>
      </c>
      <c r="F435">
        <v>225</v>
      </c>
      <c r="G435">
        <v>28</v>
      </c>
      <c r="H435">
        <v>2</v>
      </c>
      <c r="I435">
        <v>135</v>
      </c>
      <c r="J435">
        <v>2019</v>
      </c>
      <c r="K435" t="str">
        <f t="shared" si="6"/>
        <v>SRI LANKA</v>
      </c>
      <c r="L435">
        <v>1</v>
      </c>
    </row>
    <row r="436" spans="1:12" x14ac:dyDescent="0.3">
      <c r="A436" t="s">
        <v>14</v>
      </c>
      <c r="B436" t="s">
        <v>9</v>
      </c>
      <c r="C436">
        <v>1</v>
      </c>
      <c r="D436">
        <v>50</v>
      </c>
      <c r="E436">
        <v>8</v>
      </c>
      <c r="F436">
        <v>224</v>
      </c>
      <c r="G436">
        <v>43.5</v>
      </c>
      <c r="H436">
        <v>5</v>
      </c>
      <c r="I436">
        <v>225</v>
      </c>
      <c r="J436">
        <v>2000</v>
      </c>
      <c r="K436" t="str">
        <f t="shared" si="6"/>
        <v>SRI LANKA</v>
      </c>
      <c r="L436">
        <v>1</v>
      </c>
    </row>
    <row r="437" spans="1:12" x14ac:dyDescent="0.3">
      <c r="A437" t="s">
        <v>23</v>
      </c>
      <c r="B437" t="s">
        <v>21</v>
      </c>
      <c r="C437">
        <v>1</v>
      </c>
      <c r="D437">
        <v>50</v>
      </c>
      <c r="E437">
        <v>8</v>
      </c>
      <c r="F437">
        <v>172</v>
      </c>
      <c r="G437">
        <v>48.4</v>
      </c>
      <c r="H437">
        <v>10</v>
      </c>
      <c r="I437">
        <v>166</v>
      </c>
      <c r="J437">
        <v>2010</v>
      </c>
      <c r="K437" t="str">
        <f t="shared" si="6"/>
        <v>SCOTLAND</v>
      </c>
      <c r="L437">
        <v>1</v>
      </c>
    </row>
    <row r="438" spans="1:12" x14ac:dyDescent="0.3">
      <c r="A438" t="s">
        <v>17</v>
      </c>
      <c r="B438" t="s">
        <v>19</v>
      </c>
      <c r="C438">
        <v>1</v>
      </c>
      <c r="D438">
        <v>50</v>
      </c>
      <c r="E438">
        <v>8</v>
      </c>
      <c r="F438">
        <v>229</v>
      </c>
      <c r="G438">
        <v>48.5</v>
      </c>
      <c r="H438">
        <v>10</v>
      </c>
      <c r="I438">
        <v>202</v>
      </c>
      <c r="J438">
        <v>1999</v>
      </c>
      <c r="K438" t="str">
        <f t="shared" si="6"/>
        <v>PAKISTAN</v>
      </c>
      <c r="L438">
        <v>1</v>
      </c>
    </row>
    <row r="439" spans="1:12" x14ac:dyDescent="0.3">
      <c r="A439" t="s">
        <v>13</v>
      </c>
      <c r="B439" t="s">
        <v>16</v>
      </c>
      <c r="C439">
        <v>1</v>
      </c>
      <c r="D439">
        <v>50</v>
      </c>
      <c r="E439">
        <v>8</v>
      </c>
      <c r="F439">
        <v>267</v>
      </c>
      <c r="G439">
        <v>49</v>
      </c>
      <c r="H439">
        <v>7</v>
      </c>
      <c r="I439">
        <v>268</v>
      </c>
      <c r="J439">
        <v>2014</v>
      </c>
      <c r="K439" t="str">
        <f t="shared" si="6"/>
        <v>AUSTRALIA</v>
      </c>
      <c r="L439">
        <v>1</v>
      </c>
    </row>
    <row r="440" spans="1:12" x14ac:dyDescent="0.3">
      <c r="A440" t="s">
        <v>16</v>
      </c>
      <c r="B440" t="s">
        <v>19</v>
      </c>
      <c r="C440">
        <v>1</v>
      </c>
      <c r="D440">
        <v>50</v>
      </c>
      <c r="E440">
        <v>9</v>
      </c>
      <c r="F440">
        <v>173</v>
      </c>
      <c r="G440">
        <v>49.1</v>
      </c>
      <c r="H440">
        <v>10</v>
      </c>
      <c r="I440">
        <v>164</v>
      </c>
      <c r="J440">
        <v>1991</v>
      </c>
      <c r="K440" t="str">
        <f t="shared" si="6"/>
        <v>AUSTRALIA</v>
      </c>
      <c r="L440">
        <v>1</v>
      </c>
    </row>
    <row r="441" spans="1:12" x14ac:dyDescent="0.3">
      <c r="A441" t="s">
        <v>11</v>
      </c>
      <c r="B441" t="s">
        <v>26</v>
      </c>
      <c r="C441">
        <v>1</v>
      </c>
      <c r="D441">
        <v>50</v>
      </c>
      <c r="E441">
        <v>9</v>
      </c>
      <c r="F441">
        <v>216</v>
      </c>
      <c r="G441">
        <v>44.2</v>
      </c>
      <c r="H441">
        <v>3</v>
      </c>
      <c r="I441">
        <v>220</v>
      </c>
      <c r="J441">
        <v>1996</v>
      </c>
      <c r="K441" t="str">
        <f t="shared" si="6"/>
        <v>UNITED ARAB EMIRATES</v>
      </c>
      <c r="L441">
        <v>1</v>
      </c>
    </row>
    <row r="442" spans="1:12" x14ac:dyDescent="0.3">
      <c r="A442" t="s">
        <v>16</v>
      </c>
      <c r="B442" t="s">
        <v>19</v>
      </c>
      <c r="C442">
        <v>1</v>
      </c>
      <c r="D442">
        <v>47</v>
      </c>
      <c r="E442">
        <v>6</v>
      </c>
      <c r="F442">
        <v>242</v>
      </c>
      <c r="G442">
        <v>47</v>
      </c>
      <c r="H442">
        <v>6</v>
      </c>
      <c r="I442">
        <v>121</v>
      </c>
      <c r="J442">
        <v>1995</v>
      </c>
      <c r="K442" t="str">
        <f t="shared" si="6"/>
        <v>AUSTRALIA</v>
      </c>
      <c r="L442">
        <v>1</v>
      </c>
    </row>
    <row r="443" spans="1:12" x14ac:dyDescent="0.3">
      <c r="A443" t="s">
        <v>17</v>
      </c>
      <c r="B443" t="s">
        <v>19</v>
      </c>
      <c r="C443">
        <v>1</v>
      </c>
      <c r="D443">
        <v>45</v>
      </c>
      <c r="E443">
        <v>7</v>
      </c>
      <c r="F443">
        <v>148</v>
      </c>
      <c r="G443">
        <v>44.3</v>
      </c>
      <c r="H443">
        <v>6</v>
      </c>
      <c r="I443">
        <v>151</v>
      </c>
      <c r="J443">
        <v>1986</v>
      </c>
      <c r="K443" t="str">
        <f t="shared" si="6"/>
        <v>WEST INDIES</v>
      </c>
      <c r="L443">
        <v>1</v>
      </c>
    </row>
    <row r="444" spans="1:12" x14ac:dyDescent="0.3">
      <c r="A444" t="s">
        <v>15</v>
      </c>
      <c r="B444" t="s">
        <v>16</v>
      </c>
      <c r="C444">
        <v>1</v>
      </c>
      <c r="D444">
        <v>50</v>
      </c>
      <c r="E444">
        <v>9</v>
      </c>
      <c r="F444">
        <v>281</v>
      </c>
      <c r="G444">
        <v>47</v>
      </c>
      <c r="H444">
        <v>10</v>
      </c>
      <c r="I444">
        <v>257</v>
      </c>
      <c r="J444">
        <v>2017</v>
      </c>
      <c r="K444" t="str">
        <f t="shared" si="6"/>
        <v>NEW ZEALAND</v>
      </c>
      <c r="L444">
        <v>1</v>
      </c>
    </row>
    <row r="445" spans="1:12" x14ac:dyDescent="0.3">
      <c r="A445" t="s">
        <v>28</v>
      </c>
      <c r="B445" t="s">
        <v>29</v>
      </c>
      <c r="C445">
        <v>1</v>
      </c>
      <c r="D445">
        <v>48.3</v>
      </c>
      <c r="E445">
        <v>10</v>
      </c>
      <c r="F445">
        <v>202</v>
      </c>
      <c r="G445">
        <v>39</v>
      </c>
      <c r="H445">
        <v>6</v>
      </c>
      <c r="I445">
        <v>203</v>
      </c>
      <c r="J445">
        <v>2014</v>
      </c>
      <c r="K445" t="str">
        <f t="shared" si="6"/>
        <v>PAPUA NEW GUINEA</v>
      </c>
      <c r="L445">
        <v>1</v>
      </c>
    </row>
    <row r="446" spans="1:12" x14ac:dyDescent="0.3">
      <c r="A446" t="s">
        <v>14</v>
      </c>
      <c r="B446" t="s">
        <v>19</v>
      </c>
      <c r="C446">
        <v>1</v>
      </c>
      <c r="D446">
        <v>25</v>
      </c>
      <c r="E446">
        <v>10</v>
      </c>
      <c r="F446">
        <v>123</v>
      </c>
      <c r="G446">
        <v>22.1</v>
      </c>
      <c r="H446">
        <v>3</v>
      </c>
      <c r="I446">
        <v>124</v>
      </c>
      <c r="J446">
        <v>2002</v>
      </c>
      <c r="K446" t="str">
        <f t="shared" si="6"/>
        <v>WEST INDIES</v>
      </c>
      <c r="L446">
        <v>1</v>
      </c>
    </row>
    <row r="447" spans="1:12" x14ac:dyDescent="0.3">
      <c r="A447" t="s">
        <v>9</v>
      </c>
      <c r="B447" t="s">
        <v>22</v>
      </c>
      <c r="C447">
        <v>1</v>
      </c>
      <c r="D447">
        <v>50</v>
      </c>
      <c r="E447">
        <v>9</v>
      </c>
      <c r="F447">
        <v>269</v>
      </c>
      <c r="G447">
        <v>50</v>
      </c>
      <c r="H447">
        <v>9</v>
      </c>
      <c r="I447">
        <v>181</v>
      </c>
      <c r="J447">
        <v>2005</v>
      </c>
      <c r="K447" t="str">
        <f t="shared" si="6"/>
        <v>SRI LANKA</v>
      </c>
      <c r="L447">
        <v>1</v>
      </c>
    </row>
    <row r="448" spans="1:12" x14ac:dyDescent="0.3">
      <c r="A448" t="s">
        <v>17</v>
      </c>
      <c r="B448" t="s">
        <v>9</v>
      </c>
      <c r="C448">
        <v>1</v>
      </c>
      <c r="D448">
        <v>50</v>
      </c>
      <c r="E448">
        <v>5</v>
      </c>
      <c r="F448">
        <v>322</v>
      </c>
      <c r="G448">
        <v>49.4</v>
      </c>
      <c r="H448">
        <v>10</v>
      </c>
      <c r="I448">
        <v>311</v>
      </c>
      <c r="J448">
        <v>2013</v>
      </c>
      <c r="K448" t="str">
        <f t="shared" si="6"/>
        <v>PAKISTAN</v>
      </c>
      <c r="L448">
        <v>1</v>
      </c>
    </row>
    <row r="449" spans="1:12" x14ac:dyDescent="0.3">
      <c r="A449" t="s">
        <v>17</v>
      </c>
      <c r="B449" t="s">
        <v>15</v>
      </c>
      <c r="C449">
        <v>1</v>
      </c>
      <c r="D449">
        <v>50</v>
      </c>
      <c r="E449">
        <v>6</v>
      </c>
      <c r="F449">
        <v>253</v>
      </c>
      <c r="G449">
        <v>46.5</v>
      </c>
      <c r="H449">
        <v>4</v>
      </c>
      <c r="I449">
        <v>254</v>
      </c>
      <c r="J449">
        <v>1989</v>
      </c>
      <c r="K449" t="str">
        <f t="shared" si="6"/>
        <v>NEW ZEALAND</v>
      </c>
      <c r="L449">
        <v>1</v>
      </c>
    </row>
    <row r="450" spans="1:12" x14ac:dyDescent="0.3">
      <c r="A450" t="s">
        <v>18</v>
      </c>
      <c r="B450" t="s">
        <v>19</v>
      </c>
      <c r="C450">
        <v>1</v>
      </c>
      <c r="D450">
        <v>38.200000000000003</v>
      </c>
      <c r="E450">
        <v>10</v>
      </c>
      <c r="F450">
        <v>147</v>
      </c>
      <c r="G450">
        <v>32.200000000000003</v>
      </c>
      <c r="H450">
        <v>3</v>
      </c>
      <c r="I450">
        <v>148</v>
      </c>
      <c r="J450">
        <v>2004</v>
      </c>
      <c r="K450" t="str">
        <f t="shared" si="6"/>
        <v>WEST INDIES</v>
      </c>
      <c r="L450">
        <v>1</v>
      </c>
    </row>
    <row r="451" spans="1:12" x14ac:dyDescent="0.3">
      <c r="A451" t="s">
        <v>21</v>
      </c>
      <c r="B451" t="s">
        <v>22</v>
      </c>
      <c r="C451">
        <v>1</v>
      </c>
      <c r="D451">
        <v>49.1</v>
      </c>
      <c r="E451">
        <v>10</v>
      </c>
      <c r="F451">
        <v>168</v>
      </c>
      <c r="G451">
        <v>30.1</v>
      </c>
      <c r="H451">
        <v>4</v>
      </c>
      <c r="I451">
        <v>170</v>
      </c>
      <c r="J451">
        <v>2006</v>
      </c>
      <c r="K451" t="str">
        <f t="shared" ref="K451:K514" si="7">IF($F451-$I451&gt;0,$A451,$B451)</f>
        <v>BANGLADESH</v>
      </c>
      <c r="L451">
        <v>1</v>
      </c>
    </row>
    <row r="452" spans="1:12" x14ac:dyDescent="0.3">
      <c r="A452" t="s">
        <v>19</v>
      </c>
      <c r="B452" t="s">
        <v>18</v>
      </c>
      <c r="C452">
        <v>1</v>
      </c>
      <c r="D452">
        <v>45.4</v>
      </c>
      <c r="E452">
        <v>7</v>
      </c>
      <c r="F452">
        <v>265</v>
      </c>
      <c r="G452">
        <v>36</v>
      </c>
      <c r="H452">
        <v>9</v>
      </c>
      <c r="I452">
        <v>193</v>
      </c>
      <c r="J452">
        <v>1994</v>
      </c>
      <c r="K452" t="str">
        <f t="shared" si="7"/>
        <v>WEST INDIES</v>
      </c>
      <c r="L452">
        <v>1</v>
      </c>
    </row>
    <row r="453" spans="1:12" x14ac:dyDescent="0.3">
      <c r="A453" t="s">
        <v>15</v>
      </c>
      <c r="B453" t="s">
        <v>22</v>
      </c>
      <c r="C453">
        <v>1</v>
      </c>
      <c r="D453">
        <v>50</v>
      </c>
      <c r="E453">
        <v>9</v>
      </c>
      <c r="F453">
        <v>244</v>
      </c>
      <c r="G453">
        <v>19.3</v>
      </c>
      <c r="H453">
        <v>10</v>
      </c>
      <c r="I453">
        <v>77</v>
      </c>
      <c r="J453">
        <v>2002</v>
      </c>
      <c r="K453" t="str">
        <f t="shared" si="7"/>
        <v>NEW ZEALAND</v>
      </c>
      <c r="L453">
        <v>1</v>
      </c>
    </row>
    <row r="454" spans="1:12" x14ac:dyDescent="0.3">
      <c r="A454" t="s">
        <v>20</v>
      </c>
      <c r="B454" t="s">
        <v>23</v>
      </c>
      <c r="C454">
        <v>1</v>
      </c>
      <c r="D454">
        <v>50</v>
      </c>
      <c r="E454">
        <v>7</v>
      </c>
      <c r="F454">
        <v>280</v>
      </c>
      <c r="G454">
        <v>50</v>
      </c>
      <c r="H454">
        <v>7</v>
      </c>
      <c r="I454">
        <v>284</v>
      </c>
      <c r="J454">
        <v>2007</v>
      </c>
      <c r="K454" t="str">
        <f t="shared" si="7"/>
        <v>SCOTLAND</v>
      </c>
      <c r="L454">
        <v>1</v>
      </c>
    </row>
    <row r="455" spans="1:12" x14ac:dyDescent="0.3">
      <c r="A455" t="s">
        <v>17</v>
      </c>
      <c r="B455" t="s">
        <v>27</v>
      </c>
      <c r="C455">
        <v>1</v>
      </c>
      <c r="D455">
        <v>50</v>
      </c>
      <c r="E455">
        <v>9</v>
      </c>
      <c r="F455">
        <v>255</v>
      </c>
      <c r="G455">
        <v>17.399999999999999</v>
      </c>
      <c r="H455">
        <v>10</v>
      </c>
      <c r="I455">
        <v>84</v>
      </c>
      <c r="J455">
        <v>2003</v>
      </c>
      <c r="K455" t="str">
        <f t="shared" si="7"/>
        <v>PAKISTAN</v>
      </c>
      <c r="L455">
        <v>1</v>
      </c>
    </row>
    <row r="456" spans="1:12" x14ac:dyDescent="0.3">
      <c r="A456" t="s">
        <v>14</v>
      </c>
      <c r="B456" t="s">
        <v>17</v>
      </c>
      <c r="C456">
        <v>1</v>
      </c>
      <c r="D456">
        <v>50</v>
      </c>
      <c r="E456">
        <v>8</v>
      </c>
      <c r="F456">
        <v>330</v>
      </c>
      <c r="G456">
        <v>35.4</v>
      </c>
      <c r="H456">
        <v>10</v>
      </c>
      <c r="I456">
        <v>190</v>
      </c>
      <c r="J456">
        <v>2008</v>
      </c>
      <c r="K456" t="str">
        <f t="shared" si="7"/>
        <v>INDIA</v>
      </c>
      <c r="L456">
        <v>1</v>
      </c>
    </row>
    <row r="457" spans="1:12" x14ac:dyDescent="0.3">
      <c r="A457" t="s">
        <v>13</v>
      </c>
      <c r="B457" t="s">
        <v>15</v>
      </c>
      <c r="C457">
        <v>1</v>
      </c>
      <c r="D457">
        <v>50</v>
      </c>
      <c r="E457">
        <v>7</v>
      </c>
      <c r="F457">
        <v>257</v>
      </c>
      <c r="G457">
        <v>50</v>
      </c>
      <c r="H457">
        <v>9</v>
      </c>
      <c r="I457">
        <v>231</v>
      </c>
      <c r="J457">
        <v>2002</v>
      </c>
      <c r="K457" t="str">
        <f t="shared" si="7"/>
        <v>SOUTH AFRICA</v>
      </c>
      <c r="L457">
        <v>1</v>
      </c>
    </row>
    <row r="458" spans="1:12" x14ac:dyDescent="0.3">
      <c r="A458" t="s">
        <v>13</v>
      </c>
      <c r="B458" t="s">
        <v>9</v>
      </c>
      <c r="C458">
        <v>1</v>
      </c>
      <c r="D458">
        <v>50</v>
      </c>
      <c r="E458">
        <v>7</v>
      </c>
      <c r="F458">
        <v>235</v>
      </c>
      <c r="G458">
        <v>46.1</v>
      </c>
      <c r="H458">
        <v>3</v>
      </c>
      <c r="I458">
        <v>236</v>
      </c>
      <c r="J458">
        <v>2004</v>
      </c>
      <c r="K458" t="str">
        <f t="shared" si="7"/>
        <v>SRI LANKA</v>
      </c>
      <c r="L458">
        <v>1</v>
      </c>
    </row>
    <row r="459" spans="1:12" x14ac:dyDescent="0.3">
      <c r="A459" t="s">
        <v>25</v>
      </c>
      <c r="B459" t="s">
        <v>20</v>
      </c>
      <c r="C459">
        <v>1</v>
      </c>
      <c r="D459">
        <v>50</v>
      </c>
      <c r="E459">
        <v>8</v>
      </c>
      <c r="F459">
        <v>264</v>
      </c>
      <c r="G459">
        <v>48.3</v>
      </c>
      <c r="H459">
        <v>4</v>
      </c>
      <c r="I459">
        <v>265</v>
      </c>
      <c r="J459">
        <v>2017</v>
      </c>
      <c r="K459" t="str">
        <f t="shared" si="7"/>
        <v>IRELAND</v>
      </c>
      <c r="L459">
        <v>1</v>
      </c>
    </row>
    <row r="460" spans="1:12" x14ac:dyDescent="0.3">
      <c r="A460" t="s">
        <v>14</v>
      </c>
      <c r="B460" t="s">
        <v>16</v>
      </c>
      <c r="C460">
        <v>1</v>
      </c>
      <c r="D460">
        <v>49</v>
      </c>
      <c r="E460">
        <v>9</v>
      </c>
      <c r="F460">
        <v>208</v>
      </c>
      <c r="G460">
        <v>42.1</v>
      </c>
      <c r="H460">
        <v>10</v>
      </c>
      <c r="I460">
        <v>142</v>
      </c>
      <c r="J460">
        <v>1980</v>
      </c>
      <c r="K460" t="str">
        <f t="shared" si="7"/>
        <v>INDIA</v>
      </c>
      <c r="L460">
        <v>1</v>
      </c>
    </row>
    <row r="461" spans="1:12" x14ac:dyDescent="0.3">
      <c r="A461" t="s">
        <v>9</v>
      </c>
      <c r="B461" t="s">
        <v>10</v>
      </c>
      <c r="C461">
        <v>1</v>
      </c>
      <c r="D461">
        <v>28</v>
      </c>
      <c r="E461">
        <v>7</v>
      </c>
      <c r="F461">
        <v>171</v>
      </c>
      <c r="G461">
        <v>28</v>
      </c>
      <c r="H461">
        <v>7</v>
      </c>
      <c r="I461">
        <v>166</v>
      </c>
      <c r="J461">
        <v>2008</v>
      </c>
      <c r="K461" t="str">
        <f t="shared" si="7"/>
        <v>SRI LANKA</v>
      </c>
      <c r="L461">
        <v>1</v>
      </c>
    </row>
    <row r="462" spans="1:12" x14ac:dyDescent="0.3">
      <c r="A462" t="s">
        <v>17</v>
      </c>
      <c r="B462" t="s">
        <v>9</v>
      </c>
      <c r="C462">
        <v>1</v>
      </c>
      <c r="D462">
        <v>43</v>
      </c>
      <c r="E462">
        <v>10</v>
      </c>
      <c r="F462">
        <v>170</v>
      </c>
      <c r="G462">
        <v>39.5</v>
      </c>
      <c r="H462">
        <v>4</v>
      </c>
      <c r="I462">
        <v>172</v>
      </c>
      <c r="J462">
        <v>1990</v>
      </c>
      <c r="K462" t="str">
        <f t="shared" si="7"/>
        <v>SRI LANKA</v>
      </c>
      <c r="L462">
        <v>1</v>
      </c>
    </row>
    <row r="463" spans="1:12" x14ac:dyDescent="0.3">
      <c r="A463" t="s">
        <v>17</v>
      </c>
      <c r="B463" t="s">
        <v>14</v>
      </c>
      <c r="C463">
        <v>1</v>
      </c>
      <c r="D463">
        <v>50</v>
      </c>
      <c r="E463">
        <v>8</v>
      </c>
      <c r="F463">
        <v>286</v>
      </c>
      <c r="G463">
        <v>46.5</v>
      </c>
      <c r="H463">
        <v>2</v>
      </c>
      <c r="I463">
        <v>287</v>
      </c>
      <c r="J463">
        <v>2006</v>
      </c>
      <c r="K463" t="str">
        <f t="shared" si="7"/>
        <v>INDIA</v>
      </c>
      <c r="L463">
        <v>1</v>
      </c>
    </row>
    <row r="464" spans="1:12" x14ac:dyDescent="0.3">
      <c r="A464" t="s">
        <v>17</v>
      </c>
      <c r="B464" t="s">
        <v>13</v>
      </c>
      <c r="C464">
        <v>1</v>
      </c>
      <c r="D464">
        <v>50</v>
      </c>
      <c r="E464">
        <v>8</v>
      </c>
      <c r="F464">
        <v>243</v>
      </c>
      <c r="G464">
        <v>45</v>
      </c>
      <c r="H464">
        <v>6</v>
      </c>
      <c r="I464">
        <v>221</v>
      </c>
      <c r="J464">
        <v>2003</v>
      </c>
      <c r="K464" t="str">
        <f t="shared" si="7"/>
        <v>PAKISTAN</v>
      </c>
      <c r="L464">
        <v>1</v>
      </c>
    </row>
    <row r="465" spans="1:12" x14ac:dyDescent="0.3">
      <c r="A465" t="s">
        <v>16</v>
      </c>
      <c r="B465" t="s">
        <v>18</v>
      </c>
      <c r="C465">
        <v>1</v>
      </c>
      <c r="D465">
        <v>50</v>
      </c>
      <c r="E465">
        <v>7</v>
      </c>
      <c r="F465">
        <v>219</v>
      </c>
      <c r="G465">
        <v>46</v>
      </c>
      <c r="H465">
        <v>1</v>
      </c>
      <c r="I465">
        <v>221</v>
      </c>
      <c r="J465">
        <v>2005</v>
      </c>
      <c r="K465" t="str">
        <f t="shared" si="7"/>
        <v>ENGLAND</v>
      </c>
      <c r="L465">
        <v>1</v>
      </c>
    </row>
    <row r="466" spans="1:12" x14ac:dyDescent="0.3">
      <c r="A466" t="s">
        <v>18</v>
      </c>
      <c r="B466" t="s">
        <v>13</v>
      </c>
      <c r="C466">
        <v>1</v>
      </c>
      <c r="D466">
        <v>50</v>
      </c>
      <c r="E466">
        <v>8</v>
      </c>
      <c r="F466">
        <v>198</v>
      </c>
      <c r="G466">
        <v>48.1</v>
      </c>
      <c r="H466">
        <v>7</v>
      </c>
      <c r="I466">
        <v>199</v>
      </c>
      <c r="J466">
        <v>1996</v>
      </c>
      <c r="K466" t="str">
        <f t="shared" si="7"/>
        <v>SOUTH AFRICA</v>
      </c>
      <c r="L466">
        <v>1</v>
      </c>
    </row>
    <row r="467" spans="1:12" x14ac:dyDescent="0.3">
      <c r="A467" t="s">
        <v>13</v>
      </c>
      <c r="B467" t="s">
        <v>20</v>
      </c>
      <c r="C467">
        <v>1</v>
      </c>
      <c r="D467">
        <v>50</v>
      </c>
      <c r="E467">
        <v>7</v>
      </c>
      <c r="F467">
        <v>272</v>
      </c>
      <c r="G467">
        <v>33.200000000000003</v>
      </c>
      <c r="H467">
        <v>10</v>
      </c>
      <c r="I467">
        <v>141</v>
      </c>
      <c r="J467">
        <v>2011</v>
      </c>
      <c r="K467" t="str">
        <f t="shared" si="7"/>
        <v>SOUTH AFRICA</v>
      </c>
      <c r="L467">
        <v>1</v>
      </c>
    </row>
    <row r="468" spans="1:12" x14ac:dyDescent="0.3">
      <c r="A468" t="s">
        <v>22</v>
      </c>
      <c r="B468" t="s">
        <v>9</v>
      </c>
      <c r="C468">
        <v>1</v>
      </c>
      <c r="D468">
        <v>46.5</v>
      </c>
      <c r="E468">
        <v>10</v>
      </c>
      <c r="F468">
        <v>137</v>
      </c>
      <c r="G468">
        <v>31.1</v>
      </c>
      <c r="H468">
        <v>5</v>
      </c>
      <c r="I468">
        <v>141</v>
      </c>
      <c r="J468">
        <v>2007</v>
      </c>
      <c r="K468" t="str">
        <f t="shared" si="7"/>
        <v>SRI LANKA</v>
      </c>
      <c r="L468">
        <v>1</v>
      </c>
    </row>
    <row r="469" spans="1:12" x14ac:dyDescent="0.3">
      <c r="A469" t="s">
        <v>16</v>
      </c>
      <c r="B469" t="s">
        <v>19</v>
      </c>
      <c r="C469">
        <v>1</v>
      </c>
      <c r="D469">
        <v>50</v>
      </c>
      <c r="E469">
        <v>6</v>
      </c>
      <c r="F469">
        <v>229</v>
      </c>
      <c r="G469">
        <v>48.5</v>
      </c>
      <c r="H469">
        <v>6</v>
      </c>
      <c r="I469">
        <v>232</v>
      </c>
      <c r="J469">
        <v>1996</v>
      </c>
      <c r="K469" t="str">
        <f t="shared" si="7"/>
        <v>WEST INDIES</v>
      </c>
      <c r="L469">
        <v>1</v>
      </c>
    </row>
    <row r="470" spans="1:12" x14ac:dyDescent="0.3">
      <c r="A470" t="s">
        <v>9</v>
      </c>
      <c r="B470" t="s">
        <v>13</v>
      </c>
      <c r="C470">
        <v>1</v>
      </c>
      <c r="D470">
        <v>47</v>
      </c>
      <c r="E470">
        <v>10</v>
      </c>
      <c r="F470">
        <v>231</v>
      </c>
      <c r="G470">
        <v>38.5</v>
      </c>
      <c r="H470">
        <v>2</v>
      </c>
      <c r="I470">
        <v>232</v>
      </c>
      <c r="J470">
        <v>2019</v>
      </c>
      <c r="K470" t="str">
        <f t="shared" si="7"/>
        <v>SOUTH AFRICA</v>
      </c>
      <c r="L470">
        <v>1</v>
      </c>
    </row>
    <row r="471" spans="1:12" x14ac:dyDescent="0.3">
      <c r="A471" t="s">
        <v>10</v>
      </c>
      <c r="B471" t="s">
        <v>14</v>
      </c>
      <c r="C471">
        <v>1</v>
      </c>
      <c r="D471">
        <v>49.5</v>
      </c>
      <c r="E471">
        <v>10</v>
      </c>
      <c r="F471">
        <v>196</v>
      </c>
      <c r="G471">
        <v>40.4</v>
      </c>
      <c r="H471">
        <v>3</v>
      </c>
      <c r="I471">
        <v>197</v>
      </c>
      <c r="J471">
        <v>1998</v>
      </c>
      <c r="K471" t="str">
        <f t="shared" si="7"/>
        <v>INDIA</v>
      </c>
      <c r="L471">
        <v>1</v>
      </c>
    </row>
    <row r="472" spans="1:12" x14ac:dyDescent="0.3">
      <c r="A472" t="s">
        <v>25</v>
      </c>
      <c r="B472" t="s">
        <v>20</v>
      </c>
      <c r="C472">
        <v>1</v>
      </c>
      <c r="D472">
        <v>48.2</v>
      </c>
      <c r="E472">
        <v>10</v>
      </c>
      <c r="F472">
        <v>177</v>
      </c>
      <c r="G472">
        <v>38</v>
      </c>
      <c r="H472">
        <v>5</v>
      </c>
      <c r="I472">
        <v>180</v>
      </c>
      <c r="J472">
        <v>2017</v>
      </c>
      <c r="K472" t="str">
        <f t="shared" si="7"/>
        <v>IRELAND</v>
      </c>
      <c r="L472">
        <v>1</v>
      </c>
    </row>
    <row r="473" spans="1:12" x14ac:dyDescent="0.3">
      <c r="A473" t="s">
        <v>19</v>
      </c>
      <c r="B473" t="s">
        <v>14</v>
      </c>
      <c r="C473">
        <v>1</v>
      </c>
      <c r="D473">
        <v>46.3</v>
      </c>
      <c r="E473">
        <v>10</v>
      </c>
      <c r="F473">
        <v>201</v>
      </c>
      <c r="G473">
        <v>46.2</v>
      </c>
      <c r="H473">
        <v>7</v>
      </c>
      <c r="I473">
        <v>202</v>
      </c>
      <c r="J473">
        <v>2002</v>
      </c>
      <c r="K473" t="str">
        <f t="shared" si="7"/>
        <v>INDIA</v>
      </c>
      <c r="L473">
        <v>1</v>
      </c>
    </row>
    <row r="474" spans="1:12" x14ac:dyDescent="0.3">
      <c r="A474" t="s">
        <v>17</v>
      </c>
      <c r="B474" t="s">
        <v>9</v>
      </c>
      <c r="C474">
        <v>1</v>
      </c>
      <c r="D474">
        <v>45</v>
      </c>
      <c r="E474">
        <v>8</v>
      </c>
      <c r="F474">
        <v>164</v>
      </c>
      <c r="G474">
        <v>37.299999999999997</v>
      </c>
      <c r="H474">
        <v>5</v>
      </c>
      <c r="I474">
        <v>166</v>
      </c>
      <c r="J474">
        <v>2000</v>
      </c>
      <c r="K474" t="str">
        <f t="shared" si="7"/>
        <v>SRI LANKA</v>
      </c>
      <c r="L474">
        <v>1</v>
      </c>
    </row>
    <row r="475" spans="1:12" x14ac:dyDescent="0.3">
      <c r="A475" t="s">
        <v>17</v>
      </c>
      <c r="B475" t="s">
        <v>9</v>
      </c>
      <c r="C475">
        <v>1</v>
      </c>
      <c r="D475">
        <v>50</v>
      </c>
      <c r="E475">
        <v>6</v>
      </c>
      <c r="F475">
        <v>219</v>
      </c>
      <c r="G475">
        <v>49.2</v>
      </c>
      <c r="H475">
        <v>10</v>
      </c>
      <c r="I475">
        <v>213</v>
      </c>
      <c r="J475">
        <v>1989</v>
      </c>
      <c r="K475" t="str">
        <f t="shared" si="7"/>
        <v>PAKISTAN</v>
      </c>
      <c r="L475">
        <v>1</v>
      </c>
    </row>
    <row r="476" spans="1:12" x14ac:dyDescent="0.3">
      <c r="A476" t="s">
        <v>19</v>
      </c>
      <c r="B476" t="s">
        <v>10</v>
      </c>
      <c r="C476">
        <v>1</v>
      </c>
      <c r="D476">
        <v>50</v>
      </c>
      <c r="E476">
        <v>5</v>
      </c>
      <c r="F476">
        <v>266</v>
      </c>
      <c r="G476">
        <v>50</v>
      </c>
      <c r="H476">
        <v>9</v>
      </c>
      <c r="I476">
        <v>239</v>
      </c>
      <c r="J476">
        <v>2001</v>
      </c>
      <c r="K476" t="str">
        <f t="shared" si="7"/>
        <v>WEST INDIES</v>
      </c>
      <c r="L476">
        <v>1</v>
      </c>
    </row>
    <row r="477" spans="1:12" x14ac:dyDescent="0.3">
      <c r="A477" t="s">
        <v>12</v>
      </c>
      <c r="B477" t="s">
        <v>20</v>
      </c>
      <c r="C477">
        <v>1</v>
      </c>
      <c r="D477">
        <v>50</v>
      </c>
      <c r="E477">
        <v>9</v>
      </c>
      <c r="F477">
        <v>154</v>
      </c>
      <c r="G477">
        <v>39.1</v>
      </c>
      <c r="H477">
        <v>5</v>
      </c>
      <c r="I477">
        <v>155</v>
      </c>
      <c r="J477">
        <v>2010</v>
      </c>
      <c r="K477" t="str">
        <f t="shared" si="7"/>
        <v>IRELAND</v>
      </c>
      <c r="L477">
        <v>1</v>
      </c>
    </row>
    <row r="478" spans="1:12" x14ac:dyDescent="0.3">
      <c r="A478" t="s">
        <v>13</v>
      </c>
      <c r="B478" t="s">
        <v>17</v>
      </c>
      <c r="C478">
        <v>1</v>
      </c>
      <c r="D478">
        <v>50</v>
      </c>
      <c r="E478">
        <v>4</v>
      </c>
      <c r="F478">
        <v>315</v>
      </c>
      <c r="G478">
        <v>36.200000000000003</v>
      </c>
      <c r="H478">
        <v>10</v>
      </c>
      <c r="I478">
        <v>190</v>
      </c>
      <c r="J478">
        <v>2013</v>
      </c>
      <c r="K478" t="str">
        <f t="shared" si="7"/>
        <v>SOUTH AFRICA</v>
      </c>
      <c r="L478">
        <v>1</v>
      </c>
    </row>
    <row r="479" spans="1:12" x14ac:dyDescent="0.3">
      <c r="A479" t="s">
        <v>16</v>
      </c>
      <c r="B479" t="s">
        <v>14</v>
      </c>
      <c r="C479">
        <v>1</v>
      </c>
      <c r="D479">
        <v>47</v>
      </c>
      <c r="E479">
        <v>3</v>
      </c>
      <c r="F479">
        <v>250</v>
      </c>
      <c r="G479">
        <v>41</v>
      </c>
      <c r="H479">
        <v>3</v>
      </c>
      <c r="I479">
        <v>251</v>
      </c>
      <c r="J479">
        <v>1986</v>
      </c>
      <c r="K479" t="str">
        <f t="shared" si="7"/>
        <v>INDIA</v>
      </c>
      <c r="L479">
        <v>1</v>
      </c>
    </row>
    <row r="480" spans="1:12" x14ac:dyDescent="0.3">
      <c r="A480" t="s">
        <v>16</v>
      </c>
      <c r="B480" t="s">
        <v>19</v>
      </c>
      <c r="C480">
        <v>1</v>
      </c>
      <c r="D480">
        <v>50</v>
      </c>
      <c r="E480">
        <v>7</v>
      </c>
      <c r="F480">
        <v>160</v>
      </c>
      <c r="G480">
        <v>38.299999999999997</v>
      </c>
      <c r="H480">
        <v>1</v>
      </c>
      <c r="I480">
        <v>164</v>
      </c>
      <c r="J480">
        <v>1992</v>
      </c>
      <c r="K480" t="str">
        <f t="shared" si="7"/>
        <v>WEST INDIES</v>
      </c>
      <c r="L480">
        <v>1</v>
      </c>
    </row>
    <row r="481" spans="1:12" x14ac:dyDescent="0.3">
      <c r="A481" t="s">
        <v>14</v>
      </c>
      <c r="B481" t="s">
        <v>16</v>
      </c>
      <c r="C481">
        <v>1</v>
      </c>
      <c r="D481">
        <v>50</v>
      </c>
      <c r="E481">
        <v>7</v>
      </c>
      <c r="F481">
        <v>354</v>
      </c>
      <c r="G481">
        <v>48.3</v>
      </c>
      <c r="H481">
        <v>10</v>
      </c>
      <c r="I481">
        <v>255</v>
      </c>
      <c r="J481">
        <v>2009</v>
      </c>
      <c r="K481" t="str">
        <f t="shared" si="7"/>
        <v>INDIA</v>
      </c>
      <c r="L481">
        <v>1</v>
      </c>
    </row>
    <row r="482" spans="1:12" x14ac:dyDescent="0.3">
      <c r="A482" t="s">
        <v>9</v>
      </c>
      <c r="B482" t="s">
        <v>16</v>
      </c>
      <c r="C482">
        <v>1</v>
      </c>
      <c r="D482">
        <v>50</v>
      </c>
      <c r="E482">
        <v>8</v>
      </c>
      <c r="F482">
        <v>214</v>
      </c>
      <c r="G482">
        <v>34.299999999999997</v>
      </c>
      <c r="H482">
        <v>1</v>
      </c>
      <c r="I482">
        <v>215</v>
      </c>
      <c r="J482">
        <v>2003</v>
      </c>
      <c r="K482" t="str">
        <f t="shared" si="7"/>
        <v>AUSTRALIA</v>
      </c>
      <c r="L482">
        <v>1</v>
      </c>
    </row>
    <row r="483" spans="1:12" x14ac:dyDescent="0.3">
      <c r="A483" t="s">
        <v>14</v>
      </c>
      <c r="B483" t="s">
        <v>18</v>
      </c>
      <c r="C483">
        <v>1</v>
      </c>
      <c r="D483">
        <v>47.3</v>
      </c>
      <c r="E483">
        <v>10</v>
      </c>
      <c r="F483">
        <v>171</v>
      </c>
      <c r="G483">
        <v>48.5</v>
      </c>
      <c r="H483">
        <v>4</v>
      </c>
      <c r="I483">
        <v>172</v>
      </c>
      <c r="J483">
        <v>1974</v>
      </c>
      <c r="K483" t="str">
        <f t="shared" si="7"/>
        <v>ENGLAND</v>
      </c>
      <c r="L483">
        <v>1</v>
      </c>
    </row>
    <row r="484" spans="1:12" x14ac:dyDescent="0.3">
      <c r="A484" t="s">
        <v>19</v>
      </c>
      <c r="B484" t="s">
        <v>14</v>
      </c>
      <c r="C484">
        <v>1</v>
      </c>
      <c r="D484">
        <v>50</v>
      </c>
      <c r="E484">
        <v>9</v>
      </c>
      <c r="F484">
        <v>233</v>
      </c>
      <c r="G484">
        <v>39.1</v>
      </c>
      <c r="H484">
        <v>2</v>
      </c>
      <c r="I484">
        <v>236</v>
      </c>
      <c r="J484">
        <v>2013</v>
      </c>
      <c r="K484" t="str">
        <f t="shared" si="7"/>
        <v>INDIA</v>
      </c>
      <c r="L484">
        <v>1</v>
      </c>
    </row>
    <row r="485" spans="1:12" x14ac:dyDescent="0.3">
      <c r="A485" t="s">
        <v>15</v>
      </c>
      <c r="B485" t="s">
        <v>19</v>
      </c>
      <c r="C485">
        <v>1</v>
      </c>
      <c r="D485">
        <v>48.1</v>
      </c>
      <c r="E485">
        <v>10</v>
      </c>
      <c r="F485">
        <v>156</v>
      </c>
      <c r="G485">
        <v>44.2</v>
      </c>
      <c r="H485">
        <v>3</v>
      </c>
      <c r="I485">
        <v>158</v>
      </c>
      <c r="J485">
        <v>1999</v>
      </c>
      <c r="K485" t="str">
        <f t="shared" si="7"/>
        <v>WEST INDIES</v>
      </c>
      <c r="L485">
        <v>1</v>
      </c>
    </row>
    <row r="486" spans="1:12" x14ac:dyDescent="0.3">
      <c r="A486" t="s">
        <v>15</v>
      </c>
      <c r="B486" t="s">
        <v>9</v>
      </c>
      <c r="C486">
        <v>1</v>
      </c>
      <c r="D486">
        <v>50</v>
      </c>
      <c r="E486">
        <v>5</v>
      </c>
      <c r="F486">
        <v>360</v>
      </c>
      <c r="G486">
        <v>43.4</v>
      </c>
      <c r="H486">
        <v>10</v>
      </c>
      <c r="I486">
        <v>252</v>
      </c>
      <c r="J486">
        <v>2015</v>
      </c>
      <c r="K486" t="str">
        <f t="shared" si="7"/>
        <v>NEW ZEALAND</v>
      </c>
      <c r="L486">
        <v>1</v>
      </c>
    </row>
    <row r="487" spans="1:12" x14ac:dyDescent="0.3">
      <c r="A487" t="s">
        <v>13</v>
      </c>
      <c r="B487" t="s">
        <v>14</v>
      </c>
      <c r="C487">
        <v>1</v>
      </c>
      <c r="D487">
        <v>50</v>
      </c>
      <c r="E487">
        <v>5</v>
      </c>
      <c r="F487">
        <v>214</v>
      </c>
      <c r="G487">
        <v>49.1</v>
      </c>
      <c r="H487">
        <v>6</v>
      </c>
      <c r="I487">
        <v>215</v>
      </c>
      <c r="J487">
        <v>1992</v>
      </c>
      <c r="K487" t="str">
        <f t="shared" si="7"/>
        <v>INDIA</v>
      </c>
      <c r="L487">
        <v>1</v>
      </c>
    </row>
    <row r="488" spans="1:12" x14ac:dyDescent="0.3">
      <c r="A488" t="s">
        <v>13</v>
      </c>
      <c r="B488" t="s">
        <v>9</v>
      </c>
      <c r="C488">
        <v>1</v>
      </c>
      <c r="D488">
        <v>50</v>
      </c>
      <c r="E488">
        <v>9</v>
      </c>
      <c r="F488">
        <v>311</v>
      </c>
      <c r="G488">
        <v>50</v>
      </c>
      <c r="H488">
        <v>9</v>
      </c>
      <c r="I488">
        <v>245</v>
      </c>
      <c r="J488">
        <v>1997</v>
      </c>
      <c r="K488" t="str">
        <f t="shared" si="7"/>
        <v>SOUTH AFRICA</v>
      </c>
      <c r="L488">
        <v>1</v>
      </c>
    </row>
    <row r="489" spans="1:12" x14ac:dyDescent="0.3">
      <c r="A489" t="s">
        <v>15</v>
      </c>
      <c r="B489" t="s">
        <v>9</v>
      </c>
      <c r="C489">
        <v>1</v>
      </c>
      <c r="D489">
        <v>49.2</v>
      </c>
      <c r="E489">
        <v>10</v>
      </c>
      <c r="F489">
        <v>201</v>
      </c>
      <c r="G489">
        <v>37.200000000000003</v>
      </c>
      <c r="H489">
        <v>10</v>
      </c>
      <c r="I489">
        <v>132</v>
      </c>
      <c r="J489">
        <v>1997</v>
      </c>
      <c r="K489" t="str">
        <f t="shared" si="7"/>
        <v>NEW ZEALAND</v>
      </c>
      <c r="L489">
        <v>1</v>
      </c>
    </row>
    <row r="490" spans="1:12" x14ac:dyDescent="0.3">
      <c r="A490" t="s">
        <v>17</v>
      </c>
      <c r="B490" t="s">
        <v>13</v>
      </c>
      <c r="C490">
        <v>1</v>
      </c>
      <c r="D490">
        <v>50</v>
      </c>
      <c r="E490">
        <v>8</v>
      </c>
      <c r="F490">
        <v>250</v>
      </c>
      <c r="G490">
        <v>46.2</v>
      </c>
      <c r="H490">
        <v>7</v>
      </c>
      <c r="I490">
        <v>254</v>
      </c>
      <c r="J490">
        <v>1998</v>
      </c>
      <c r="K490" t="str">
        <f t="shared" si="7"/>
        <v>SOUTH AFRICA</v>
      </c>
      <c r="L490">
        <v>1</v>
      </c>
    </row>
    <row r="491" spans="1:12" x14ac:dyDescent="0.3">
      <c r="A491" t="s">
        <v>22</v>
      </c>
      <c r="B491" t="s">
        <v>10</v>
      </c>
      <c r="C491">
        <v>1</v>
      </c>
      <c r="D491">
        <v>46</v>
      </c>
      <c r="E491">
        <v>10</v>
      </c>
      <c r="F491">
        <v>153</v>
      </c>
      <c r="G491">
        <v>35.200000000000003</v>
      </c>
      <c r="H491">
        <v>2</v>
      </c>
      <c r="I491">
        <v>156</v>
      </c>
      <c r="J491">
        <v>2007</v>
      </c>
      <c r="K491" t="str">
        <f t="shared" si="7"/>
        <v>ZIMBABWE</v>
      </c>
      <c r="L491">
        <v>1</v>
      </c>
    </row>
    <row r="492" spans="1:12" x14ac:dyDescent="0.3">
      <c r="A492" t="s">
        <v>17</v>
      </c>
      <c r="B492" t="s">
        <v>9</v>
      </c>
      <c r="C492">
        <v>1</v>
      </c>
      <c r="D492">
        <v>50</v>
      </c>
      <c r="E492">
        <v>4</v>
      </c>
      <c r="F492">
        <v>277</v>
      </c>
      <c r="G492">
        <v>45.2</v>
      </c>
      <c r="H492">
        <v>9</v>
      </c>
      <c r="I492">
        <v>238</v>
      </c>
      <c r="J492">
        <v>2000</v>
      </c>
      <c r="K492" t="str">
        <f t="shared" si="7"/>
        <v>PAKISTAN</v>
      </c>
      <c r="L492">
        <v>1</v>
      </c>
    </row>
    <row r="493" spans="1:12" x14ac:dyDescent="0.3">
      <c r="A493" t="s">
        <v>15</v>
      </c>
      <c r="B493" t="s">
        <v>14</v>
      </c>
      <c r="C493">
        <v>1</v>
      </c>
      <c r="D493">
        <v>42.4</v>
      </c>
      <c r="E493">
        <v>10</v>
      </c>
      <c r="F493">
        <v>168</v>
      </c>
      <c r="G493">
        <v>43.2</v>
      </c>
      <c r="H493">
        <v>8</v>
      </c>
      <c r="I493">
        <v>169</v>
      </c>
      <c r="J493">
        <v>2003</v>
      </c>
      <c r="K493" t="str">
        <f t="shared" si="7"/>
        <v>INDIA</v>
      </c>
      <c r="L493">
        <v>1</v>
      </c>
    </row>
    <row r="494" spans="1:12" x14ac:dyDescent="0.3">
      <c r="A494" t="s">
        <v>26</v>
      </c>
      <c r="B494" t="s">
        <v>30</v>
      </c>
      <c r="C494">
        <v>1</v>
      </c>
      <c r="D494">
        <v>50</v>
      </c>
      <c r="E494">
        <v>9</v>
      </c>
      <c r="F494">
        <v>254</v>
      </c>
      <c r="G494">
        <v>48.5</v>
      </c>
      <c r="H494">
        <v>10</v>
      </c>
      <c r="I494">
        <v>176</v>
      </c>
      <c r="J494">
        <v>2018</v>
      </c>
      <c r="K494" t="str">
        <f t="shared" si="7"/>
        <v>UNITED ARAB EMIRATES</v>
      </c>
      <c r="L494">
        <v>1</v>
      </c>
    </row>
    <row r="495" spans="1:12" x14ac:dyDescent="0.3">
      <c r="A495" t="s">
        <v>19</v>
      </c>
      <c r="B495" t="s">
        <v>16</v>
      </c>
      <c r="C495">
        <v>1</v>
      </c>
      <c r="D495">
        <v>50</v>
      </c>
      <c r="E495">
        <v>7</v>
      </c>
      <c r="F495">
        <v>221</v>
      </c>
      <c r="G495">
        <v>46</v>
      </c>
      <c r="H495">
        <v>10</v>
      </c>
      <c r="I495">
        <v>194</v>
      </c>
      <c r="J495">
        <v>1984</v>
      </c>
      <c r="K495" t="str">
        <f t="shared" si="7"/>
        <v>WEST INDIES</v>
      </c>
      <c r="L495">
        <v>1</v>
      </c>
    </row>
    <row r="496" spans="1:12" x14ac:dyDescent="0.3">
      <c r="A496" t="s">
        <v>10</v>
      </c>
      <c r="B496" t="s">
        <v>15</v>
      </c>
      <c r="C496">
        <v>1</v>
      </c>
      <c r="D496">
        <v>50</v>
      </c>
      <c r="E496">
        <v>6</v>
      </c>
      <c r="F496">
        <v>271</v>
      </c>
      <c r="G496">
        <v>46.5</v>
      </c>
      <c r="H496">
        <v>6</v>
      </c>
      <c r="I496">
        <v>272</v>
      </c>
      <c r="J496">
        <v>1992</v>
      </c>
      <c r="K496" t="str">
        <f t="shared" si="7"/>
        <v>NEW ZEALAND</v>
      </c>
      <c r="L496">
        <v>1</v>
      </c>
    </row>
    <row r="497" spans="1:12" x14ac:dyDescent="0.3">
      <c r="A497" t="s">
        <v>31</v>
      </c>
      <c r="B497" t="s">
        <v>16</v>
      </c>
      <c r="C497">
        <v>1</v>
      </c>
      <c r="D497">
        <v>24</v>
      </c>
      <c r="E497">
        <v>10</v>
      </c>
      <c r="F497">
        <v>65</v>
      </c>
      <c r="G497">
        <v>7.5</v>
      </c>
      <c r="H497">
        <v>1</v>
      </c>
      <c r="I497">
        <v>66</v>
      </c>
      <c r="J497">
        <v>2004</v>
      </c>
      <c r="K497" t="str">
        <f t="shared" si="7"/>
        <v>AUSTRALIA</v>
      </c>
      <c r="L497">
        <v>1</v>
      </c>
    </row>
    <row r="498" spans="1:12" x14ac:dyDescent="0.3">
      <c r="A498" t="s">
        <v>16</v>
      </c>
      <c r="B498" t="s">
        <v>14</v>
      </c>
      <c r="C498">
        <v>1</v>
      </c>
      <c r="D498">
        <v>48.4</v>
      </c>
      <c r="E498">
        <v>10</v>
      </c>
      <c r="F498">
        <v>230</v>
      </c>
      <c r="G498">
        <v>49.2</v>
      </c>
      <c r="H498">
        <v>3</v>
      </c>
      <c r="I498">
        <v>234</v>
      </c>
      <c r="J498">
        <v>2019</v>
      </c>
      <c r="K498" t="str">
        <f t="shared" si="7"/>
        <v>INDIA</v>
      </c>
      <c r="L498">
        <v>1</v>
      </c>
    </row>
    <row r="499" spans="1:12" x14ac:dyDescent="0.3">
      <c r="A499" t="s">
        <v>10</v>
      </c>
      <c r="B499" t="s">
        <v>17</v>
      </c>
      <c r="C499">
        <v>1</v>
      </c>
      <c r="D499">
        <v>49.5</v>
      </c>
      <c r="E499">
        <v>10</v>
      </c>
      <c r="F499">
        <v>244</v>
      </c>
      <c r="G499">
        <v>47</v>
      </c>
      <c r="H499">
        <v>3</v>
      </c>
      <c r="I499">
        <v>245</v>
      </c>
      <c r="J499">
        <v>2008</v>
      </c>
      <c r="K499" t="str">
        <f t="shared" si="7"/>
        <v>PAKISTAN</v>
      </c>
      <c r="L499">
        <v>1</v>
      </c>
    </row>
    <row r="500" spans="1:12" x14ac:dyDescent="0.3">
      <c r="A500" t="s">
        <v>16</v>
      </c>
      <c r="B500" t="s">
        <v>18</v>
      </c>
      <c r="C500">
        <v>1</v>
      </c>
      <c r="D500">
        <v>50</v>
      </c>
      <c r="E500">
        <v>5</v>
      </c>
      <c r="F500">
        <v>272</v>
      </c>
      <c r="G500">
        <v>31.5</v>
      </c>
      <c r="H500">
        <v>10</v>
      </c>
      <c r="I500">
        <v>110</v>
      </c>
      <c r="J500">
        <v>1999</v>
      </c>
      <c r="K500" t="str">
        <f t="shared" si="7"/>
        <v>AUSTRALIA</v>
      </c>
      <c r="L500">
        <v>1</v>
      </c>
    </row>
    <row r="501" spans="1:12" x14ac:dyDescent="0.3">
      <c r="A501" t="s">
        <v>18</v>
      </c>
      <c r="B501" t="s">
        <v>15</v>
      </c>
      <c r="C501">
        <v>1</v>
      </c>
      <c r="D501">
        <v>49.4</v>
      </c>
      <c r="E501">
        <v>10</v>
      </c>
      <c r="F501">
        <v>245</v>
      </c>
      <c r="G501">
        <v>50</v>
      </c>
      <c r="H501">
        <v>9</v>
      </c>
      <c r="I501">
        <v>246</v>
      </c>
      <c r="J501">
        <v>2008</v>
      </c>
      <c r="K501" t="str">
        <f t="shared" si="7"/>
        <v>NEW ZEALAND</v>
      </c>
      <c r="L501">
        <v>1</v>
      </c>
    </row>
    <row r="502" spans="1:12" x14ac:dyDescent="0.3">
      <c r="A502" t="s">
        <v>16</v>
      </c>
      <c r="B502" t="s">
        <v>18</v>
      </c>
      <c r="C502">
        <v>1</v>
      </c>
      <c r="D502">
        <v>50</v>
      </c>
      <c r="E502">
        <v>5</v>
      </c>
      <c r="F502">
        <v>266</v>
      </c>
      <c r="G502">
        <v>50</v>
      </c>
      <c r="H502">
        <v>9</v>
      </c>
      <c r="I502">
        <v>209</v>
      </c>
      <c r="J502">
        <v>2005</v>
      </c>
      <c r="K502" t="str">
        <f t="shared" si="7"/>
        <v>AUSTRALIA</v>
      </c>
      <c r="L502">
        <v>1</v>
      </c>
    </row>
    <row r="503" spans="1:12" x14ac:dyDescent="0.3">
      <c r="A503" t="s">
        <v>17</v>
      </c>
      <c r="B503" t="s">
        <v>19</v>
      </c>
      <c r="C503">
        <v>1</v>
      </c>
      <c r="D503">
        <v>41.2</v>
      </c>
      <c r="E503">
        <v>10</v>
      </c>
      <c r="F503">
        <v>139</v>
      </c>
      <c r="G503">
        <v>23.3</v>
      </c>
      <c r="H503">
        <v>0</v>
      </c>
      <c r="I503">
        <v>140</v>
      </c>
      <c r="J503">
        <v>2011</v>
      </c>
      <c r="K503" t="str">
        <f t="shared" si="7"/>
        <v>WEST INDIES</v>
      </c>
      <c r="L503">
        <v>1</v>
      </c>
    </row>
    <row r="504" spans="1:12" x14ac:dyDescent="0.3">
      <c r="A504" t="s">
        <v>16</v>
      </c>
      <c r="B504" t="s">
        <v>15</v>
      </c>
      <c r="C504">
        <v>1</v>
      </c>
      <c r="D504">
        <v>32.200000000000003</v>
      </c>
      <c r="E504">
        <v>10</v>
      </c>
      <c r="F504">
        <v>151</v>
      </c>
      <c r="G504">
        <v>23.1</v>
      </c>
      <c r="H504">
        <v>9</v>
      </c>
      <c r="I504">
        <v>152</v>
      </c>
      <c r="J504">
        <v>2015</v>
      </c>
      <c r="K504" t="str">
        <f t="shared" si="7"/>
        <v>NEW ZEALAND</v>
      </c>
      <c r="L504">
        <v>1</v>
      </c>
    </row>
    <row r="505" spans="1:12" x14ac:dyDescent="0.3">
      <c r="A505" t="s">
        <v>13</v>
      </c>
      <c r="B505" t="s">
        <v>17</v>
      </c>
      <c r="C505">
        <v>1</v>
      </c>
      <c r="D505">
        <v>50</v>
      </c>
      <c r="E505">
        <v>7</v>
      </c>
      <c r="F505">
        <v>211</v>
      </c>
      <c r="G505">
        <v>36</v>
      </c>
      <c r="H505">
        <v>8</v>
      </c>
      <c r="I505">
        <v>173</v>
      </c>
      <c r="J505">
        <v>1992</v>
      </c>
      <c r="K505" t="str">
        <f t="shared" si="7"/>
        <v>SOUTH AFRICA</v>
      </c>
      <c r="L505">
        <v>1</v>
      </c>
    </row>
    <row r="506" spans="1:12" x14ac:dyDescent="0.3">
      <c r="A506" t="s">
        <v>16</v>
      </c>
      <c r="B506" t="s">
        <v>14</v>
      </c>
      <c r="C506">
        <v>1</v>
      </c>
      <c r="D506">
        <v>50</v>
      </c>
      <c r="E506">
        <v>6</v>
      </c>
      <c r="F506">
        <v>270</v>
      </c>
      <c r="G506">
        <v>49.5</v>
      </c>
      <c r="H506">
        <v>10</v>
      </c>
      <c r="I506">
        <v>269</v>
      </c>
      <c r="J506">
        <v>1987</v>
      </c>
      <c r="K506" t="str">
        <f t="shared" si="7"/>
        <v>AUSTRALIA</v>
      </c>
      <c r="L506">
        <v>1</v>
      </c>
    </row>
    <row r="507" spans="1:12" x14ac:dyDescent="0.3">
      <c r="A507" t="s">
        <v>16</v>
      </c>
      <c r="B507" t="s">
        <v>13</v>
      </c>
      <c r="C507">
        <v>1</v>
      </c>
      <c r="D507">
        <v>50</v>
      </c>
      <c r="E507">
        <v>7</v>
      </c>
      <c r="F507">
        <v>247</v>
      </c>
      <c r="G507">
        <v>48.1</v>
      </c>
      <c r="H507">
        <v>10</v>
      </c>
      <c r="I507">
        <v>233</v>
      </c>
      <c r="J507">
        <v>1998</v>
      </c>
      <c r="K507" t="str">
        <f t="shared" si="7"/>
        <v>AUSTRALIA</v>
      </c>
      <c r="L507">
        <v>1</v>
      </c>
    </row>
    <row r="508" spans="1:12" x14ac:dyDescent="0.3">
      <c r="A508" t="s">
        <v>10</v>
      </c>
      <c r="B508" t="s">
        <v>18</v>
      </c>
      <c r="C508">
        <v>1</v>
      </c>
      <c r="D508">
        <v>49.1</v>
      </c>
      <c r="E508">
        <v>10</v>
      </c>
      <c r="F508">
        <v>206</v>
      </c>
      <c r="G508">
        <v>46.4</v>
      </c>
      <c r="H508">
        <v>5</v>
      </c>
      <c r="I508">
        <v>210</v>
      </c>
      <c r="J508">
        <v>2001</v>
      </c>
      <c r="K508" t="str">
        <f t="shared" si="7"/>
        <v>ENGLAND</v>
      </c>
      <c r="L508">
        <v>1</v>
      </c>
    </row>
    <row r="509" spans="1:12" x14ac:dyDescent="0.3">
      <c r="A509" t="s">
        <v>24</v>
      </c>
      <c r="B509" t="s">
        <v>12</v>
      </c>
      <c r="C509">
        <v>1</v>
      </c>
      <c r="D509">
        <v>50</v>
      </c>
      <c r="E509">
        <v>8</v>
      </c>
      <c r="F509">
        <v>206</v>
      </c>
      <c r="G509">
        <v>44</v>
      </c>
      <c r="H509">
        <v>7</v>
      </c>
      <c r="I509">
        <v>207</v>
      </c>
      <c r="J509">
        <v>2007</v>
      </c>
      <c r="K509" t="str">
        <f t="shared" si="7"/>
        <v>CANADA</v>
      </c>
      <c r="L509">
        <v>1</v>
      </c>
    </row>
    <row r="510" spans="1:12" x14ac:dyDescent="0.3">
      <c r="A510" t="s">
        <v>19</v>
      </c>
      <c r="B510" t="s">
        <v>17</v>
      </c>
      <c r="C510">
        <v>1</v>
      </c>
      <c r="D510">
        <v>43.3</v>
      </c>
      <c r="E510">
        <v>10</v>
      </c>
      <c r="F510">
        <v>112</v>
      </c>
      <c r="G510">
        <v>20.5</v>
      </c>
      <c r="H510">
        <v>0</v>
      </c>
      <c r="I510">
        <v>113</v>
      </c>
      <c r="J510">
        <v>2011</v>
      </c>
      <c r="K510" t="str">
        <f t="shared" si="7"/>
        <v>PAKISTAN</v>
      </c>
      <c r="L510">
        <v>1</v>
      </c>
    </row>
    <row r="511" spans="1:12" x14ac:dyDescent="0.3">
      <c r="A511" t="s">
        <v>13</v>
      </c>
      <c r="B511" t="s">
        <v>17</v>
      </c>
      <c r="C511">
        <v>1</v>
      </c>
      <c r="D511">
        <v>50</v>
      </c>
      <c r="E511">
        <v>9</v>
      </c>
      <c r="F511">
        <v>163</v>
      </c>
      <c r="G511">
        <v>44.4</v>
      </c>
      <c r="H511">
        <v>2</v>
      </c>
      <c r="I511">
        <v>166</v>
      </c>
      <c r="J511">
        <v>1994</v>
      </c>
      <c r="K511" t="str">
        <f t="shared" si="7"/>
        <v>PAKISTAN</v>
      </c>
      <c r="L511">
        <v>1</v>
      </c>
    </row>
    <row r="512" spans="1:12" x14ac:dyDescent="0.3">
      <c r="A512" t="s">
        <v>14</v>
      </c>
      <c r="B512" t="s">
        <v>10</v>
      </c>
      <c r="C512">
        <v>1</v>
      </c>
      <c r="D512">
        <v>50</v>
      </c>
      <c r="E512">
        <v>8</v>
      </c>
      <c r="F512">
        <v>283</v>
      </c>
      <c r="G512">
        <v>49.5</v>
      </c>
      <c r="H512">
        <v>9</v>
      </c>
      <c r="I512">
        <v>284</v>
      </c>
      <c r="J512">
        <v>2000</v>
      </c>
      <c r="K512" t="str">
        <f t="shared" si="7"/>
        <v>ZIMBABWE</v>
      </c>
      <c r="L512">
        <v>1</v>
      </c>
    </row>
    <row r="513" spans="1:12" x14ac:dyDescent="0.3">
      <c r="A513" t="s">
        <v>21</v>
      </c>
      <c r="B513" t="s">
        <v>17</v>
      </c>
      <c r="C513">
        <v>1</v>
      </c>
      <c r="D513">
        <v>42.3</v>
      </c>
      <c r="E513">
        <v>10</v>
      </c>
      <c r="F513">
        <v>179</v>
      </c>
      <c r="G513">
        <v>38.4</v>
      </c>
      <c r="H513">
        <v>3</v>
      </c>
      <c r="I513">
        <v>181</v>
      </c>
      <c r="J513">
        <v>2002</v>
      </c>
      <c r="K513" t="str">
        <f t="shared" si="7"/>
        <v>PAKISTAN</v>
      </c>
      <c r="L513">
        <v>1</v>
      </c>
    </row>
    <row r="514" spans="1:12" x14ac:dyDescent="0.3">
      <c r="A514" t="s">
        <v>19</v>
      </c>
      <c r="B514" t="s">
        <v>17</v>
      </c>
      <c r="C514">
        <v>1</v>
      </c>
      <c r="D514">
        <v>34</v>
      </c>
      <c r="E514">
        <v>6</v>
      </c>
      <c r="F514">
        <v>170</v>
      </c>
      <c r="G514">
        <v>33.5</v>
      </c>
      <c r="H514">
        <v>10</v>
      </c>
      <c r="I514">
        <v>146</v>
      </c>
      <c r="J514">
        <v>1991</v>
      </c>
      <c r="K514" t="str">
        <f t="shared" si="7"/>
        <v>WEST INDIES</v>
      </c>
      <c r="L514">
        <v>1</v>
      </c>
    </row>
    <row r="515" spans="1:12" x14ac:dyDescent="0.3">
      <c r="A515" t="s">
        <v>15</v>
      </c>
      <c r="B515" t="s">
        <v>10</v>
      </c>
      <c r="C515">
        <v>1</v>
      </c>
      <c r="D515">
        <v>50</v>
      </c>
      <c r="E515">
        <v>7</v>
      </c>
      <c r="F515">
        <v>244</v>
      </c>
      <c r="G515">
        <v>50</v>
      </c>
      <c r="H515">
        <v>9</v>
      </c>
      <c r="I515">
        <v>222</v>
      </c>
      <c r="J515">
        <v>1992</v>
      </c>
      <c r="K515" t="str">
        <f t="shared" ref="K515:K578" si="8">IF($F515-$I515&gt;0,$A515,$B515)</f>
        <v>NEW ZEALAND</v>
      </c>
      <c r="L515">
        <v>1</v>
      </c>
    </row>
    <row r="516" spans="1:12" x14ac:dyDescent="0.3">
      <c r="A516" t="s">
        <v>10</v>
      </c>
      <c r="B516" t="s">
        <v>9</v>
      </c>
      <c r="C516">
        <v>1</v>
      </c>
      <c r="D516">
        <v>49.1</v>
      </c>
      <c r="E516">
        <v>10</v>
      </c>
      <c r="F516">
        <v>191</v>
      </c>
      <c r="G516">
        <v>43.5</v>
      </c>
      <c r="H516">
        <v>6</v>
      </c>
      <c r="I516">
        <v>195</v>
      </c>
      <c r="J516">
        <v>2004</v>
      </c>
      <c r="K516" t="str">
        <f t="shared" si="8"/>
        <v>SRI LANKA</v>
      </c>
      <c r="L516">
        <v>1</v>
      </c>
    </row>
    <row r="517" spans="1:12" x14ac:dyDescent="0.3">
      <c r="A517" t="s">
        <v>16</v>
      </c>
      <c r="B517" t="s">
        <v>23</v>
      </c>
      <c r="C517">
        <v>1</v>
      </c>
      <c r="D517">
        <v>50</v>
      </c>
      <c r="E517">
        <v>3</v>
      </c>
      <c r="F517">
        <v>362</v>
      </c>
      <c r="G517">
        <v>43.5</v>
      </c>
      <c r="H517">
        <v>10</v>
      </c>
      <c r="I517">
        <v>162</v>
      </c>
      <c r="J517">
        <v>2013</v>
      </c>
      <c r="K517" t="str">
        <f t="shared" si="8"/>
        <v>AUSTRALIA</v>
      </c>
      <c r="L517">
        <v>1</v>
      </c>
    </row>
    <row r="518" spans="1:12" x14ac:dyDescent="0.3">
      <c r="A518" t="s">
        <v>17</v>
      </c>
      <c r="B518" t="s">
        <v>10</v>
      </c>
      <c r="C518">
        <v>1</v>
      </c>
      <c r="D518">
        <v>50</v>
      </c>
      <c r="E518">
        <v>9</v>
      </c>
      <c r="F518">
        <v>272</v>
      </c>
      <c r="G518">
        <v>50</v>
      </c>
      <c r="H518">
        <v>7</v>
      </c>
      <c r="I518">
        <v>235</v>
      </c>
      <c r="J518">
        <v>2008</v>
      </c>
      <c r="K518" t="str">
        <f t="shared" si="8"/>
        <v>PAKISTAN</v>
      </c>
      <c r="L518">
        <v>1</v>
      </c>
    </row>
    <row r="519" spans="1:12" x14ac:dyDescent="0.3">
      <c r="A519" t="s">
        <v>16</v>
      </c>
      <c r="B519" t="s">
        <v>14</v>
      </c>
      <c r="C519">
        <v>1</v>
      </c>
      <c r="D519">
        <v>50</v>
      </c>
      <c r="E519">
        <v>9</v>
      </c>
      <c r="F519">
        <v>298</v>
      </c>
      <c r="G519">
        <v>49.2</v>
      </c>
      <c r="H519">
        <v>4</v>
      </c>
      <c r="I519">
        <v>299</v>
      </c>
      <c r="J519">
        <v>2019</v>
      </c>
      <c r="K519" t="str">
        <f t="shared" si="8"/>
        <v>INDIA</v>
      </c>
      <c r="L519">
        <v>1</v>
      </c>
    </row>
    <row r="520" spans="1:12" x14ac:dyDescent="0.3">
      <c r="A520" t="s">
        <v>17</v>
      </c>
      <c r="B520" t="s">
        <v>16</v>
      </c>
      <c r="C520">
        <v>1</v>
      </c>
      <c r="D520">
        <v>50</v>
      </c>
      <c r="E520">
        <v>8</v>
      </c>
      <c r="F520">
        <v>184</v>
      </c>
      <c r="G520">
        <v>39</v>
      </c>
      <c r="H520">
        <v>10</v>
      </c>
      <c r="I520">
        <v>139</v>
      </c>
      <c r="J520">
        <v>2000</v>
      </c>
      <c r="K520" t="str">
        <f t="shared" si="8"/>
        <v>PAKISTAN</v>
      </c>
      <c r="L520">
        <v>1</v>
      </c>
    </row>
    <row r="521" spans="1:12" x14ac:dyDescent="0.3">
      <c r="A521" t="s">
        <v>15</v>
      </c>
      <c r="B521" t="s">
        <v>18</v>
      </c>
      <c r="C521">
        <v>1</v>
      </c>
      <c r="D521">
        <v>50</v>
      </c>
      <c r="E521">
        <v>10</v>
      </c>
      <c r="F521">
        <v>182</v>
      </c>
      <c r="G521">
        <v>46.2</v>
      </c>
      <c r="H521">
        <v>10</v>
      </c>
      <c r="I521">
        <v>160</v>
      </c>
      <c r="J521">
        <v>2008</v>
      </c>
      <c r="K521" t="str">
        <f t="shared" si="8"/>
        <v>NEW ZEALAND</v>
      </c>
      <c r="L521">
        <v>1</v>
      </c>
    </row>
    <row r="522" spans="1:12" x14ac:dyDescent="0.3">
      <c r="A522" t="s">
        <v>25</v>
      </c>
      <c r="B522" t="s">
        <v>19</v>
      </c>
      <c r="C522">
        <v>1</v>
      </c>
      <c r="D522">
        <v>50</v>
      </c>
      <c r="E522">
        <v>6</v>
      </c>
      <c r="F522">
        <v>212</v>
      </c>
      <c r="G522">
        <v>44.4</v>
      </c>
      <c r="H522">
        <v>10</v>
      </c>
      <c r="I522">
        <v>149</v>
      </c>
      <c r="J522">
        <v>2017</v>
      </c>
      <c r="K522" t="str">
        <f t="shared" si="8"/>
        <v>AFGHANISTAN</v>
      </c>
      <c r="L522">
        <v>1</v>
      </c>
    </row>
    <row r="523" spans="1:12" x14ac:dyDescent="0.3">
      <c r="A523" t="s">
        <v>17</v>
      </c>
      <c r="B523" t="s">
        <v>19</v>
      </c>
      <c r="C523">
        <v>1</v>
      </c>
      <c r="D523">
        <v>50</v>
      </c>
      <c r="E523">
        <v>9</v>
      </c>
      <c r="F523">
        <v>248</v>
      </c>
      <c r="G523">
        <v>29.5</v>
      </c>
      <c r="H523">
        <v>4</v>
      </c>
      <c r="I523">
        <v>154</v>
      </c>
      <c r="J523">
        <v>2011</v>
      </c>
      <c r="K523" t="str">
        <f t="shared" si="8"/>
        <v>PAKISTAN</v>
      </c>
      <c r="L523">
        <v>1</v>
      </c>
    </row>
    <row r="524" spans="1:12" x14ac:dyDescent="0.3">
      <c r="A524" t="s">
        <v>22</v>
      </c>
      <c r="B524" t="s">
        <v>18</v>
      </c>
      <c r="C524">
        <v>1</v>
      </c>
      <c r="D524">
        <v>50</v>
      </c>
      <c r="E524">
        <v>9</v>
      </c>
      <c r="F524">
        <v>250</v>
      </c>
      <c r="G524">
        <v>45.1</v>
      </c>
      <c r="H524">
        <v>4</v>
      </c>
      <c r="I524">
        <v>251</v>
      </c>
      <c r="J524">
        <v>2010</v>
      </c>
      <c r="K524" t="str">
        <f t="shared" si="8"/>
        <v>ENGLAND</v>
      </c>
      <c r="L524">
        <v>1</v>
      </c>
    </row>
    <row r="525" spans="1:12" x14ac:dyDescent="0.3">
      <c r="A525" t="s">
        <v>19</v>
      </c>
      <c r="B525" t="s">
        <v>15</v>
      </c>
      <c r="C525">
        <v>1</v>
      </c>
      <c r="D525">
        <v>50</v>
      </c>
      <c r="E525">
        <v>7</v>
      </c>
      <c r="F525">
        <v>203</v>
      </c>
      <c r="G525">
        <v>48.3</v>
      </c>
      <c r="H525">
        <v>5</v>
      </c>
      <c r="I525">
        <v>206</v>
      </c>
      <c r="J525">
        <v>1992</v>
      </c>
      <c r="K525" t="str">
        <f t="shared" si="8"/>
        <v>NEW ZEALAND</v>
      </c>
      <c r="L525">
        <v>1</v>
      </c>
    </row>
    <row r="526" spans="1:12" x14ac:dyDescent="0.3">
      <c r="A526" t="s">
        <v>16</v>
      </c>
      <c r="B526" t="s">
        <v>14</v>
      </c>
      <c r="C526">
        <v>1</v>
      </c>
      <c r="D526">
        <v>49.2</v>
      </c>
      <c r="E526">
        <v>10</v>
      </c>
      <c r="F526">
        <v>244</v>
      </c>
      <c r="G526">
        <v>8</v>
      </c>
      <c r="H526">
        <v>5</v>
      </c>
      <c r="I526">
        <v>35</v>
      </c>
      <c r="J526">
        <v>2006</v>
      </c>
      <c r="K526" t="str">
        <f t="shared" si="8"/>
        <v>AUSTRALIA</v>
      </c>
      <c r="L526">
        <v>1</v>
      </c>
    </row>
    <row r="527" spans="1:12" x14ac:dyDescent="0.3">
      <c r="A527" t="s">
        <v>19</v>
      </c>
      <c r="B527" t="s">
        <v>18</v>
      </c>
      <c r="C527">
        <v>1</v>
      </c>
      <c r="D527">
        <v>50</v>
      </c>
      <c r="E527">
        <v>7</v>
      </c>
      <c r="F527">
        <v>243</v>
      </c>
      <c r="G527">
        <v>49.3</v>
      </c>
      <c r="H527">
        <v>8</v>
      </c>
      <c r="I527">
        <v>246</v>
      </c>
      <c r="J527">
        <v>1987</v>
      </c>
      <c r="K527" t="str">
        <f t="shared" si="8"/>
        <v>ENGLAND</v>
      </c>
      <c r="L527">
        <v>1</v>
      </c>
    </row>
    <row r="528" spans="1:12" x14ac:dyDescent="0.3">
      <c r="A528" t="s">
        <v>13</v>
      </c>
      <c r="B528" t="s">
        <v>16</v>
      </c>
      <c r="C528">
        <v>1</v>
      </c>
      <c r="D528">
        <v>50</v>
      </c>
      <c r="E528">
        <v>6</v>
      </c>
      <c r="F528">
        <v>228</v>
      </c>
      <c r="G528">
        <v>41.5</v>
      </c>
      <c r="H528">
        <v>3</v>
      </c>
      <c r="I528">
        <v>229</v>
      </c>
      <c r="J528">
        <v>1998</v>
      </c>
      <c r="K528" t="str">
        <f t="shared" si="8"/>
        <v>AUSTRALIA</v>
      </c>
      <c r="L528">
        <v>1</v>
      </c>
    </row>
    <row r="529" spans="1:12" x14ac:dyDescent="0.3">
      <c r="A529" t="s">
        <v>16</v>
      </c>
      <c r="B529" t="s">
        <v>14</v>
      </c>
      <c r="C529">
        <v>1</v>
      </c>
      <c r="D529">
        <v>50</v>
      </c>
      <c r="E529">
        <v>6</v>
      </c>
      <c r="F529">
        <v>260</v>
      </c>
      <c r="G529">
        <v>47.4</v>
      </c>
      <c r="H529">
        <v>5</v>
      </c>
      <c r="I529">
        <v>261</v>
      </c>
      <c r="J529">
        <v>2011</v>
      </c>
      <c r="K529" t="str">
        <f t="shared" si="8"/>
        <v>INDIA</v>
      </c>
      <c r="L529">
        <v>1</v>
      </c>
    </row>
    <row r="530" spans="1:12" x14ac:dyDescent="0.3">
      <c r="A530" t="s">
        <v>22</v>
      </c>
      <c r="B530" t="s">
        <v>12</v>
      </c>
      <c r="C530">
        <v>1</v>
      </c>
      <c r="D530">
        <v>50</v>
      </c>
      <c r="E530">
        <v>5</v>
      </c>
      <c r="F530">
        <v>278</v>
      </c>
      <c r="G530">
        <v>50</v>
      </c>
      <c r="H530">
        <v>7</v>
      </c>
      <c r="I530">
        <v>265</v>
      </c>
      <c r="J530">
        <v>2007</v>
      </c>
      <c r="K530" t="str">
        <f t="shared" si="8"/>
        <v>BANGLADESH</v>
      </c>
      <c r="L530">
        <v>1</v>
      </c>
    </row>
    <row r="531" spans="1:12" x14ac:dyDescent="0.3">
      <c r="A531" t="s">
        <v>10</v>
      </c>
      <c r="B531" t="s">
        <v>18</v>
      </c>
      <c r="C531">
        <v>1</v>
      </c>
      <c r="D531">
        <v>49.1</v>
      </c>
      <c r="E531">
        <v>10</v>
      </c>
      <c r="F531">
        <v>195</v>
      </c>
      <c r="G531">
        <v>37.299999999999997</v>
      </c>
      <c r="H531">
        <v>2</v>
      </c>
      <c r="I531">
        <v>196</v>
      </c>
      <c r="J531">
        <v>2001</v>
      </c>
      <c r="K531" t="str">
        <f t="shared" si="8"/>
        <v>ENGLAND</v>
      </c>
      <c r="L531">
        <v>1</v>
      </c>
    </row>
    <row r="532" spans="1:12" x14ac:dyDescent="0.3">
      <c r="A532" t="s">
        <v>16</v>
      </c>
      <c r="B532" t="s">
        <v>13</v>
      </c>
      <c r="C532">
        <v>1</v>
      </c>
      <c r="D532">
        <v>50</v>
      </c>
      <c r="E532">
        <v>6</v>
      </c>
      <c r="F532">
        <v>208</v>
      </c>
      <c r="G532">
        <v>48.2</v>
      </c>
      <c r="H532">
        <v>10</v>
      </c>
      <c r="I532">
        <v>186</v>
      </c>
      <c r="J532">
        <v>1994</v>
      </c>
      <c r="K532" t="str">
        <f t="shared" si="8"/>
        <v>AUSTRALIA</v>
      </c>
      <c r="L532">
        <v>1</v>
      </c>
    </row>
    <row r="533" spans="1:12" x14ac:dyDescent="0.3">
      <c r="A533" t="s">
        <v>10</v>
      </c>
      <c r="B533" t="s">
        <v>14</v>
      </c>
      <c r="C533">
        <v>1</v>
      </c>
      <c r="D533">
        <v>45.4</v>
      </c>
      <c r="E533">
        <v>10</v>
      </c>
      <c r="F533">
        <v>165</v>
      </c>
      <c r="G533">
        <v>25</v>
      </c>
      <c r="H533">
        <v>1</v>
      </c>
      <c r="I533">
        <v>166</v>
      </c>
      <c r="J533">
        <v>2000</v>
      </c>
      <c r="K533" t="str">
        <f t="shared" si="8"/>
        <v>INDIA</v>
      </c>
      <c r="L533">
        <v>1</v>
      </c>
    </row>
    <row r="534" spans="1:12" x14ac:dyDescent="0.3">
      <c r="A534" t="s">
        <v>19</v>
      </c>
      <c r="B534" t="s">
        <v>17</v>
      </c>
      <c r="C534">
        <v>1</v>
      </c>
      <c r="D534">
        <v>39</v>
      </c>
      <c r="E534">
        <v>5</v>
      </c>
      <c r="F534">
        <v>186</v>
      </c>
      <c r="G534">
        <v>39</v>
      </c>
      <c r="H534">
        <v>9</v>
      </c>
      <c r="I534">
        <v>186</v>
      </c>
      <c r="J534">
        <v>1991</v>
      </c>
      <c r="K534" t="str">
        <f t="shared" si="8"/>
        <v>PAKISTAN</v>
      </c>
      <c r="L534">
        <v>1</v>
      </c>
    </row>
    <row r="535" spans="1:12" x14ac:dyDescent="0.3">
      <c r="A535" t="s">
        <v>16</v>
      </c>
      <c r="B535" t="s">
        <v>17</v>
      </c>
      <c r="C535">
        <v>1</v>
      </c>
      <c r="D535">
        <v>50</v>
      </c>
      <c r="E535">
        <v>5</v>
      </c>
      <c r="F535">
        <v>332</v>
      </c>
      <c r="G535">
        <v>36</v>
      </c>
      <c r="H535">
        <v>10</v>
      </c>
      <c r="I535">
        <v>108</v>
      </c>
      <c r="J535">
        <v>2002</v>
      </c>
      <c r="K535" t="str">
        <f t="shared" si="8"/>
        <v>AUSTRALIA</v>
      </c>
      <c r="L535">
        <v>1</v>
      </c>
    </row>
    <row r="536" spans="1:12" x14ac:dyDescent="0.3">
      <c r="A536" t="s">
        <v>16</v>
      </c>
      <c r="B536" t="s">
        <v>14</v>
      </c>
      <c r="C536">
        <v>1</v>
      </c>
      <c r="D536">
        <v>50</v>
      </c>
      <c r="E536">
        <v>8</v>
      </c>
      <c r="F536">
        <v>292</v>
      </c>
      <c r="G536">
        <v>50</v>
      </c>
      <c r="H536">
        <v>8</v>
      </c>
      <c r="I536">
        <v>288</v>
      </c>
      <c r="J536">
        <v>2009</v>
      </c>
      <c r="K536" t="str">
        <f t="shared" si="8"/>
        <v>AUSTRALIA</v>
      </c>
      <c r="L536">
        <v>1</v>
      </c>
    </row>
    <row r="537" spans="1:12" x14ac:dyDescent="0.3">
      <c r="A537" t="s">
        <v>18</v>
      </c>
      <c r="B537" t="s">
        <v>16</v>
      </c>
      <c r="C537">
        <v>1</v>
      </c>
      <c r="D537">
        <v>41</v>
      </c>
      <c r="E537">
        <v>10</v>
      </c>
      <c r="F537">
        <v>117</v>
      </c>
      <c r="G537">
        <v>12.2</v>
      </c>
      <c r="H537">
        <v>0</v>
      </c>
      <c r="I537">
        <v>118</v>
      </c>
      <c r="J537">
        <v>2003</v>
      </c>
      <c r="K537" t="str">
        <f t="shared" si="8"/>
        <v>AUSTRALIA</v>
      </c>
      <c r="L537">
        <v>1</v>
      </c>
    </row>
    <row r="538" spans="1:12" x14ac:dyDescent="0.3">
      <c r="A538" t="s">
        <v>18</v>
      </c>
      <c r="B538" t="s">
        <v>17</v>
      </c>
      <c r="C538">
        <v>1</v>
      </c>
      <c r="D538">
        <v>50</v>
      </c>
      <c r="E538">
        <v>4</v>
      </c>
      <c r="F538">
        <v>244</v>
      </c>
      <c r="G538">
        <v>42.5</v>
      </c>
      <c r="H538">
        <v>3</v>
      </c>
      <c r="I538">
        <v>246</v>
      </c>
      <c r="J538">
        <v>1974</v>
      </c>
      <c r="K538" t="str">
        <f t="shared" si="8"/>
        <v>PAKISTAN</v>
      </c>
      <c r="L538">
        <v>1</v>
      </c>
    </row>
    <row r="539" spans="1:12" x14ac:dyDescent="0.3">
      <c r="A539" t="s">
        <v>13</v>
      </c>
      <c r="B539" t="s">
        <v>17</v>
      </c>
      <c r="C539">
        <v>1</v>
      </c>
      <c r="D539">
        <v>50</v>
      </c>
      <c r="E539">
        <v>9</v>
      </c>
      <c r="F539">
        <v>234</v>
      </c>
      <c r="G539">
        <v>45</v>
      </c>
      <c r="H539">
        <v>10</v>
      </c>
      <c r="I539">
        <v>167</v>
      </c>
      <c r="J539">
        <v>2013</v>
      </c>
      <c r="K539" t="str">
        <f t="shared" si="8"/>
        <v>SOUTH AFRICA</v>
      </c>
      <c r="L539">
        <v>1</v>
      </c>
    </row>
    <row r="540" spans="1:12" x14ac:dyDescent="0.3">
      <c r="A540" t="s">
        <v>10</v>
      </c>
      <c r="B540" t="s">
        <v>18</v>
      </c>
      <c r="C540">
        <v>1</v>
      </c>
      <c r="D540">
        <v>50</v>
      </c>
      <c r="E540">
        <v>8</v>
      </c>
      <c r="F540">
        <v>167</v>
      </c>
      <c r="G540">
        <v>38.299999999999997</v>
      </c>
      <c r="H540">
        <v>3</v>
      </c>
      <c r="I540">
        <v>168</v>
      </c>
      <c r="J540">
        <v>1999</v>
      </c>
      <c r="K540" t="str">
        <f t="shared" si="8"/>
        <v>ENGLAND</v>
      </c>
      <c r="L540">
        <v>1</v>
      </c>
    </row>
    <row r="541" spans="1:12" x14ac:dyDescent="0.3">
      <c r="A541" t="s">
        <v>22</v>
      </c>
      <c r="B541" t="s">
        <v>14</v>
      </c>
      <c r="C541">
        <v>1</v>
      </c>
      <c r="D541">
        <v>49.4</v>
      </c>
      <c r="E541">
        <v>10</v>
      </c>
      <c r="F541">
        <v>307</v>
      </c>
      <c r="G541">
        <v>46</v>
      </c>
      <c r="H541">
        <v>10</v>
      </c>
      <c r="I541">
        <v>228</v>
      </c>
      <c r="J541">
        <v>2015</v>
      </c>
      <c r="K541" t="str">
        <f t="shared" si="8"/>
        <v>BANGLADESH</v>
      </c>
      <c r="L541">
        <v>1</v>
      </c>
    </row>
    <row r="542" spans="1:12" x14ac:dyDescent="0.3">
      <c r="A542" t="s">
        <v>14</v>
      </c>
      <c r="B542" t="s">
        <v>13</v>
      </c>
      <c r="C542">
        <v>1</v>
      </c>
      <c r="D542">
        <v>49.4</v>
      </c>
      <c r="E542">
        <v>10</v>
      </c>
      <c r="F542">
        <v>147</v>
      </c>
      <c r="G542">
        <v>46.4</v>
      </c>
      <c r="H542">
        <v>4</v>
      </c>
      <c r="I542">
        <v>148</v>
      </c>
      <c r="J542">
        <v>1992</v>
      </c>
      <c r="K542" t="str">
        <f t="shared" si="8"/>
        <v>SOUTH AFRICA</v>
      </c>
      <c r="L542">
        <v>1</v>
      </c>
    </row>
    <row r="543" spans="1:12" x14ac:dyDescent="0.3">
      <c r="A543" t="s">
        <v>17</v>
      </c>
      <c r="B543" t="s">
        <v>9</v>
      </c>
      <c r="C543">
        <v>1</v>
      </c>
      <c r="D543">
        <v>49.4</v>
      </c>
      <c r="E543">
        <v>10</v>
      </c>
      <c r="F543">
        <v>280</v>
      </c>
      <c r="G543">
        <v>40</v>
      </c>
      <c r="H543">
        <v>2</v>
      </c>
      <c r="I543">
        <v>281</v>
      </c>
      <c r="J543">
        <v>1997</v>
      </c>
      <c r="K543" t="str">
        <f t="shared" si="8"/>
        <v>SRI LANKA</v>
      </c>
      <c r="L543">
        <v>1</v>
      </c>
    </row>
    <row r="544" spans="1:12" x14ac:dyDescent="0.3">
      <c r="A544" t="s">
        <v>9</v>
      </c>
      <c r="B544" t="s">
        <v>15</v>
      </c>
      <c r="C544">
        <v>1</v>
      </c>
      <c r="D544">
        <v>47</v>
      </c>
      <c r="E544">
        <v>10</v>
      </c>
      <c r="F544">
        <v>188</v>
      </c>
      <c r="G544">
        <v>21</v>
      </c>
      <c r="H544">
        <v>3</v>
      </c>
      <c r="I544">
        <v>191</v>
      </c>
      <c r="J544">
        <v>2015</v>
      </c>
      <c r="K544" t="str">
        <f t="shared" si="8"/>
        <v>NEW ZEALAND</v>
      </c>
      <c r="L544">
        <v>1</v>
      </c>
    </row>
    <row r="545" spans="1:12" x14ac:dyDescent="0.3">
      <c r="A545" t="s">
        <v>16</v>
      </c>
      <c r="B545" t="s">
        <v>13</v>
      </c>
      <c r="C545">
        <v>1</v>
      </c>
      <c r="D545">
        <v>50</v>
      </c>
      <c r="E545">
        <v>9</v>
      </c>
      <c r="F545">
        <v>223</v>
      </c>
      <c r="G545">
        <v>47</v>
      </c>
      <c r="H545">
        <v>4</v>
      </c>
      <c r="I545">
        <v>227</v>
      </c>
      <c r="J545">
        <v>1997</v>
      </c>
      <c r="K545" t="str">
        <f t="shared" si="8"/>
        <v>SOUTH AFRICA</v>
      </c>
      <c r="L545">
        <v>1</v>
      </c>
    </row>
    <row r="546" spans="1:12" x14ac:dyDescent="0.3">
      <c r="A546" t="s">
        <v>17</v>
      </c>
      <c r="B546" t="s">
        <v>9</v>
      </c>
      <c r="C546">
        <v>1</v>
      </c>
      <c r="D546">
        <v>48.5</v>
      </c>
      <c r="E546">
        <v>10</v>
      </c>
      <c r="F546">
        <v>249</v>
      </c>
      <c r="G546">
        <v>34.200000000000003</v>
      </c>
      <c r="H546">
        <v>10</v>
      </c>
      <c r="I546">
        <v>139</v>
      </c>
      <c r="J546">
        <v>1998</v>
      </c>
      <c r="K546" t="str">
        <f t="shared" si="8"/>
        <v>PAKISTAN</v>
      </c>
      <c r="L546">
        <v>1</v>
      </c>
    </row>
    <row r="547" spans="1:12" x14ac:dyDescent="0.3">
      <c r="A547" t="s">
        <v>9</v>
      </c>
      <c r="B547" t="s">
        <v>17</v>
      </c>
      <c r="C547">
        <v>1</v>
      </c>
      <c r="D547">
        <v>49</v>
      </c>
      <c r="E547">
        <v>10</v>
      </c>
      <c r="F547">
        <v>192</v>
      </c>
      <c r="G547">
        <v>48.2</v>
      </c>
      <c r="H547">
        <v>3</v>
      </c>
      <c r="I547">
        <v>193</v>
      </c>
      <c r="J547">
        <v>2000</v>
      </c>
      <c r="K547" t="str">
        <f t="shared" si="8"/>
        <v>PAKISTAN</v>
      </c>
      <c r="L547">
        <v>1</v>
      </c>
    </row>
    <row r="548" spans="1:12" x14ac:dyDescent="0.3">
      <c r="A548" t="s">
        <v>14</v>
      </c>
      <c r="B548" t="s">
        <v>15</v>
      </c>
      <c r="C548">
        <v>1</v>
      </c>
      <c r="D548">
        <v>43.4</v>
      </c>
      <c r="E548">
        <v>10</v>
      </c>
      <c r="F548">
        <v>122</v>
      </c>
      <c r="G548">
        <v>25.4</v>
      </c>
      <c r="H548">
        <v>3</v>
      </c>
      <c r="I548">
        <v>123</v>
      </c>
      <c r="J548">
        <v>2003</v>
      </c>
      <c r="K548" t="str">
        <f t="shared" si="8"/>
        <v>NEW ZEALAND</v>
      </c>
      <c r="L548">
        <v>1</v>
      </c>
    </row>
    <row r="549" spans="1:12" x14ac:dyDescent="0.3">
      <c r="A549" t="s">
        <v>22</v>
      </c>
      <c r="B549" t="s">
        <v>10</v>
      </c>
      <c r="C549">
        <v>1</v>
      </c>
      <c r="D549">
        <v>50</v>
      </c>
      <c r="E549">
        <v>9</v>
      </c>
      <c r="F549">
        <v>260</v>
      </c>
      <c r="G549">
        <v>47.5</v>
      </c>
      <c r="H549">
        <v>10</v>
      </c>
      <c r="I549">
        <v>215</v>
      </c>
      <c r="J549">
        <v>2007</v>
      </c>
      <c r="K549" t="str">
        <f t="shared" si="8"/>
        <v>BANGLADESH</v>
      </c>
      <c r="L549">
        <v>1</v>
      </c>
    </row>
    <row r="550" spans="1:12" x14ac:dyDescent="0.3">
      <c r="A550" t="s">
        <v>16</v>
      </c>
      <c r="B550" t="s">
        <v>15</v>
      </c>
      <c r="C550">
        <v>1</v>
      </c>
      <c r="D550">
        <v>50</v>
      </c>
      <c r="E550">
        <v>8</v>
      </c>
      <c r="F550">
        <v>302</v>
      </c>
      <c r="G550">
        <v>39.5</v>
      </c>
      <c r="H550">
        <v>10</v>
      </c>
      <c r="I550">
        <v>153</v>
      </c>
      <c r="J550">
        <v>1983</v>
      </c>
      <c r="K550" t="str">
        <f t="shared" si="8"/>
        <v>AUSTRALIA</v>
      </c>
      <c r="L550">
        <v>1</v>
      </c>
    </row>
    <row r="551" spans="1:12" x14ac:dyDescent="0.3">
      <c r="A551" t="s">
        <v>18</v>
      </c>
      <c r="B551" t="s">
        <v>17</v>
      </c>
      <c r="C551">
        <v>1</v>
      </c>
      <c r="D551">
        <v>50</v>
      </c>
      <c r="E551">
        <v>9</v>
      </c>
      <c r="F551">
        <v>249</v>
      </c>
      <c r="G551">
        <v>47.4</v>
      </c>
      <c r="H551">
        <v>3</v>
      </c>
      <c r="I551">
        <v>250</v>
      </c>
      <c r="J551">
        <v>1996</v>
      </c>
      <c r="K551" t="str">
        <f t="shared" si="8"/>
        <v>PAKISTAN</v>
      </c>
      <c r="L551">
        <v>1</v>
      </c>
    </row>
    <row r="552" spans="1:12" x14ac:dyDescent="0.3">
      <c r="A552" t="s">
        <v>16</v>
      </c>
      <c r="B552" t="s">
        <v>32</v>
      </c>
      <c r="C552">
        <v>1</v>
      </c>
      <c r="D552">
        <v>50</v>
      </c>
      <c r="E552">
        <v>8</v>
      </c>
      <c r="F552">
        <v>255</v>
      </c>
      <c r="G552">
        <v>41.3</v>
      </c>
      <c r="H552">
        <v>10</v>
      </c>
      <c r="I552">
        <v>162</v>
      </c>
      <c r="J552">
        <v>2005</v>
      </c>
      <c r="K552" t="str">
        <f t="shared" si="8"/>
        <v>AUSTRALIA</v>
      </c>
      <c r="L552">
        <v>1</v>
      </c>
    </row>
    <row r="553" spans="1:12" x14ac:dyDescent="0.3">
      <c r="A553" t="s">
        <v>14</v>
      </c>
      <c r="B553" t="s">
        <v>9</v>
      </c>
      <c r="C553">
        <v>1</v>
      </c>
      <c r="D553">
        <v>49.5</v>
      </c>
      <c r="E553">
        <v>10</v>
      </c>
      <c r="F553">
        <v>179</v>
      </c>
      <c r="G553">
        <v>39</v>
      </c>
      <c r="H553">
        <v>10</v>
      </c>
      <c r="I553">
        <v>98</v>
      </c>
      <c r="J553">
        <v>1998</v>
      </c>
      <c r="K553" t="str">
        <f t="shared" si="8"/>
        <v>INDIA</v>
      </c>
      <c r="L553">
        <v>1</v>
      </c>
    </row>
    <row r="554" spans="1:12" x14ac:dyDescent="0.3">
      <c r="A554" t="s">
        <v>17</v>
      </c>
      <c r="B554" t="s">
        <v>10</v>
      </c>
      <c r="C554">
        <v>1</v>
      </c>
      <c r="D554">
        <v>50</v>
      </c>
      <c r="E554">
        <v>4</v>
      </c>
      <c r="F554">
        <v>302</v>
      </c>
      <c r="G554">
        <v>50</v>
      </c>
      <c r="H554">
        <v>9</v>
      </c>
      <c r="I554">
        <v>295</v>
      </c>
      <c r="J554">
        <v>2002</v>
      </c>
      <c r="K554" t="str">
        <f t="shared" si="8"/>
        <v>PAKISTAN</v>
      </c>
      <c r="L554">
        <v>1</v>
      </c>
    </row>
    <row r="555" spans="1:12" x14ac:dyDescent="0.3">
      <c r="A555" t="s">
        <v>19</v>
      </c>
      <c r="B555" t="s">
        <v>17</v>
      </c>
      <c r="C555">
        <v>1</v>
      </c>
      <c r="D555">
        <v>33.200000000000003</v>
      </c>
      <c r="E555">
        <v>10</v>
      </c>
      <c r="F555">
        <v>114</v>
      </c>
      <c r="G555">
        <v>45.1</v>
      </c>
      <c r="H555">
        <v>6</v>
      </c>
      <c r="I555">
        <v>116</v>
      </c>
      <c r="J555">
        <v>2000</v>
      </c>
      <c r="K555" t="str">
        <f t="shared" si="8"/>
        <v>PAKISTAN</v>
      </c>
      <c r="L555">
        <v>1</v>
      </c>
    </row>
    <row r="556" spans="1:12" x14ac:dyDescent="0.3">
      <c r="A556" t="s">
        <v>17</v>
      </c>
      <c r="B556" t="s">
        <v>14</v>
      </c>
      <c r="C556">
        <v>1</v>
      </c>
      <c r="D556">
        <v>50</v>
      </c>
      <c r="E556">
        <v>7</v>
      </c>
      <c r="F556">
        <v>279</v>
      </c>
      <c r="G556">
        <v>42.3</v>
      </c>
      <c r="H556">
        <v>10</v>
      </c>
      <c r="I556">
        <v>202</v>
      </c>
      <c r="J556">
        <v>1989</v>
      </c>
      <c r="K556" t="str">
        <f t="shared" si="8"/>
        <v>PAKISTAN</v>
      </c>
      <c r="L556">
        <v>1</v>
      </c>
    </row>
    <row r="557" spans="1:12" x14ac:dyDescent="0.3">
      <c r="A557" t="s">
        <v>10</v>
      </c>
      <c r="B557" t="s">
        <v>14</v>
      </c>
      <c r="C557">
        <v>1</v>
      </c>
      <c r="D557">
        <v>41.5</v>
      </c>
      <c r="E557">
        <v>10</v>
      </c>
      <c r="F557">
        <v>133</v>
      </c>
      <c r="G557">
        <v>26.2</v>
      </c>
      <c r="H557">
        <v>1</v>
      </c>
      <c r="I557">
        <v>137</v>
      </c>
      <c r="J557">
        <v>2001</v>
      </c>
      <c r="K557" t="str">
        <f t="shared" si="8"/>
        <v>INDIA</v>
      </c>
      <c r="L557">
        <v>1</v>
      </c>
    </row>
    <row r="558" spans="1:12" x14ac:dyDescent="0.3">
      <c r="A558" t="s">
        <v>16</v>
      </c>
      <c r="B558" t="s">
        <v>18</v>
      </c>
      <c r="C558">
        <v>1</v>
      </c>
      <c r="D558">
        <v>48.5</v>
      </c>
      <c r="E558">
        <v>10</v>
      </c>
      <c r="F558">
        <v>196</v>
      </c>
      <c r="G558">
        <v>50</v>
      </c>
      <c r="H558">
        <v>9</v>
      </c>
      <c r="I558">
        <v>196</v>
      </c>
      <c r="J558">
        <v>2005</v>
      </c>
      <c r="K558" t="str">
        <f t="shared" si="8"/>
        <v>ENGLAND</v>
      </c>
      <c r="L558">
        <v>1</v>
      </c>
    </row>
    <row r="559" spans="1:12" x14ac:dyDescent="0.3">
      <c r="A559" t="s">
        <v>12</v>
      </c>
      <c r="B559" t="s">
        <v>11</v>
      </c>
      <c r="C559">
        <v>1</v>
      </c>
      <c r="D559">
        <v>49.1</v>
      </c>
      <c r="E559">
        <v>10</v>
      </c>
      <c r="F559">
        <v>168</v>
      </c>
      <c r="G559">
        <v>42.4</v>
      </c>
      <c r="H559">
        <v>3</v>
      </c>
      <c r="I559">
        <v>169</v>
      </c>
      <c r="J559">
        <v>2010</v>
      </c>
      <c r="K559" t="str">
        <f t="shared" si="8"/>
        <v>NETHERLANDS</v>
      </c>
      <c r="L559">
        <v>1</v>
      </c>
    </row>
    <row r="560" spans="1:12" x14ac:dyDescent="0.3">
      <c r="A560" t="s">
        <v>17</v>
      </c>
      <c r="B560" t="s">
        <v>18</v>
      </c>
      <c r="C560">
        <v>1</v>
      </c>
      <c r="D560">
        <v>50</v>
      </c>
      <c r="E560">
        <v>6</v>
      </c>
      <c r="F560">
        <v>260</v>
      </c>
      <c r="G560">
        <v>34.299999999999997</v>
      </c>
      <c r="H560">
        <v>3</v>
      </c>
      <c r="I560">
        <v>194</v>
      </c>
      <c r="J560">
        <v>2016</v>
      </c>
      <c r="K560" t="str">
        <f t="shared" si="8"/>
        <v>PAKISTAN</v>
      </c>
      <c r="L560">
        <v>1</v>
      </c>
    </row>
    <row r="561" spans="1:12" x14ac:dyDescent="0.3">
      <c r="A561" t="s">
        <v>17</v>
      </c>
      <c r="B561" t="s">
        <v>9</v>
      </c>
      <c r="C561">
        <v>1</v>
      </c>
      <c r="D561">
        <v>45</v>
      </c>
      <c r="E561">
        <v>9</v>
      </c>
      <c r="F561">
        <v>191</v>
      </c>
      <c r="G561">
        <v>42.2</v>
      </c>
      <c r="H561">
        <v>5</v>
      </c>
      <c r="I561">
        <v>195</v>
      </c>
      <c r="J561">
        <v>1986</v>
      </c>
      <c r="K561" t="str">
        <f t="shared" si="8"/>
        <v>SRI LANKA</v>
      </c>
      <c r="L561">
        <v>1</v>
      </c>
    </row>
    <row r="562" spans="1:12" x14ac:dyDescent="0.3">
      <c r="A562" t="s">
        <v>13</v>
      </c>
      <c r="B562" t="s">
        <v>17</v>
      </c>
      <c r="C562">
        <v>1</v>
      </c>
      <c r="D562">
        <v>43.2</v>
      </c>
      <c r="E562">
        <v>10</v>
      </c>
      <c r="F562">
        <v>191</v>
      </c>
      <c r="G562">
        <v>39.200000000000003</v>
      </c>
      <c r="H562">
        <v>4</v>
      </c>
      <c r="I562">
        <v>192</v>
      </c>
      <c r="J562">
        <v>2013</v>
      </c>
      <c r="K562" t="str">
        <f t="shared" si="8"/>
        <v>PAKISTAN</v>
      </c>
      <c r="L562">
        <v>1</v>
      </c>
    </row>
    <row r="563" spans="1:12" x14ac:dyDescent="0.3">
      <c r="A563" t="s">
        <v>16</v>
      </c>
      <c r="B563" t="s">
        <v>9</v>
      </c>
      <c r="C563">
        <v>1</v>
      </c>
      <c r="D563">
        <v>50</v>
      </c>
      <c r="E563">
        <v>9</v>
      </c>
      <c r="F563">
        <v>376</v>
      </c>
      <c r="G563">
        <v>46.2</v>
      </c>
      <c r="H563">
        <v>9</v>
      </c>
      <c r="I563">
        <v>312</v>
      </c>
      <c r="J563">
        <v>2015</v>
      </c>
      <c r="K563" t="str">
        <f t="shared" si="8"/>
        <v>AUSTRALIA</v>
      </c>
      <c r="L563">
        <v>1</v>
      </c>
    </row>
    <row r="564" spans="1:12" x14ac:dyDescent="0.3">
      <c r="A564" t="s">
        <v>16</v>
      </c>
      <c r="B564" t="s">
        <v>19</v>
      </c>
      <c r="C564">
        <v>1</v>
      </c>
      <c r="D564">
        <v>30</v>
      </c>
      <c r="E564">
        <v>9</v>
      </c>
      <c r="F564">
        <v>101</v>
      </c>
      <c r="G564">
        <v>29.3</v>
      </c>
      <c r="H564">
        <v>10</v>
      </c>
      <c r="I564">
        <v>87</v>
      </c>
      <c r="J564">
        <v>1992</v>
      </c>
      <c r="K564" t="str">
        <f t="shared" si="8"/>
        <v>AUSTRALIA</v>
      </c>
      <c r="L564">
        <v>1</v>
      </c>
    </row>
    <row r="565" spans="1:12" x14ac:dyDescent="0.3">
      <c r="A565" t="s">
        <v>9</v>
      </c>
      <c r="B565" t="s">
        <v>22</v>
      </c>
      <c r="C565">
        <v>1</v>
      </c>
      <c r="D565">
        <v>50</v>
      </c>
      <c r="E565">
        <v>6</v>
      </c>
      <c r="F565">
        <v>289</v>
      </c>
      <c r="G565">
        <v>43</v>
      </c>
      <c r="H565">
        <v>10</v>
      </c>
      <c r="I565">
        <v>228</v>
      </c>
      <c r="J565">
        <v>2014</v>
      </c>
      <c r="K565" t="str">
        <f t="shared" si="8"/>
        <v>SRI LANKA</v>
      </c>
      <c r="L565">
        <v>1</v>
      </c>
    </row>
    <row r="566" spans="1:12" x14ac:dyDescent="0.3">
      <c r="A566" t="s">
        <v>21</v>
      </c>
      <c r="B566" t="s">
        <v>22</v>
      </c>
      <c r="C566">
        <v>1</v>
      </c>
      <c r="D566">
        <v>46.3</v>
      </c>
      <c r="E566">
        <v>10</v>
      </c>
      <c r="F566">
        <v>184</v>
      </c>
      <c r="G566">
        <v>46</v>
      </c>
      <c r="H566">
        <v>8</v>
      </c>
      <c r="I566">
        <v>185</v>
      </c>
      <c r="J566">
        <v>2006</v>
      </c>
      <c r="K566" t="str">
        <f t="shared" si="8"/>
        <v>BANGLADESH</v>
      </c>
      <c r="L566">
        <v>1</v>
      </c>
    </row>
    <row r="567" spans="1:12" x14ac:dyDescent="0.3">
      <c r="A567" t="s">
        <v>17</v>
      </c>
      <c r="B567" t="s">
        <v>15</v>
      </c>
      <c r="C567">
        <v>1</v>
      </c>
      <c r="D567">
        <v>43.3</v>
      </c>
      <c r="E567">
        <v>10</v>
      </c>
      <c r="F567">
        <v>146</v>
      </c>
      <c r="G567">
        <v>44.3</v>
      </c>
      <c r="H567">
        <v>10</v>
      </c>
      <c r="I567">
        <v>110</v>
      </c>
      <c r="J567">
        <v>1994</v>
      </c>
      <c r="K567" t="str">
        <f t="shared" si="8"/>
        <v>PAKISTAN</v>
      </c>
      <c r="L567">
        <v>1</v>
      </c>
    </row>
    <row r="568" spans="1:12" x14ac:dyDescent="0.3">
      <c r="A568" t="s">
        <v>18</v>
      </c>
      <c r="B568" t="s">
        <v>14</v>
      </c>
      <c r="C568">
        <v>1</v>
      </c>
      <c r="D568">
        <v>50</v>
      </c>
      <c r="E568">
        <v>7</v>
      </c>
      <c r="F568">
        <v>269</v>
      </c>
      <c r="G568">
        <v>39.299999999999997</v>
      </c>
      <c r="H568">
        <v>2</v>
      </c>
      <c r="I568">
        <v>271</v>
      </c>
      <c r="J568">
        <v>2002</v>
      </c>
      <c r="K568" t="str">
        <f t="shared" si="8"/>
        <v>INDIA</v>
      </c>
      <c r="L568">
        <v>1</v>
      </c>
    </row>
    <row r="569" spans="1:12" x14ac:dyDescent="0.3">
      <c r="A569" t="s">
        <v>23</v>
      </c>
      <c r="B569" t="s">
        <v>12</v>
      </c>
      <c r="C569">
        <v>1</v>
      </c>
      <c r="D569">
        <v>50</v>
      </c>
      <c r="E569">
        <v>4</v>
      </c>
      <c r="F569">
        <v>276</v>
      </c>
      <c r="G569">
        <v>50</v>
      </c>
      <c r="H569">
        <v>9</v>
      </c>
      <c r="I569">
        <v>269</v>
      </c>
      <c r="J569">
        <v>2007</v>
      </c>
      <c r="K569" t="str">
        <f t="shared" si="8"/>
        <v>SCOTLAND</v>
      </c>
      <c r="L569">
        <v>1</v>
      </c>
    </row>
    <row r="570" spans="1:12" x14ac:dyDescent="0.3">
      <c r="A570" t="s">
        <v>11</v>
      </c>
      <c r="B570" t="s">
        <v>18</v>
      </c>
      <c r="C570">
        <v>1</v>
      </c>
      <c r="D570">
        <v>50</v>
      </c>
      <c r="E570">
        <v>9</v>
      </c>
      <c r="F570">
        <v>142</v>
      </c>
      <c r="G570">
        <v>23.2</v>
      </c>
      <c r="H570">
        <v>4</v>
      </c>
      <c r="I570">
        <v>144</v>
      </c>
      <c r="J570">
        <v>2003</v>
      </c>
      <c r="K570" t="str">
        <f t="shared" si="8"/>
        <v>ENGLAND</v>
      </c>
      <c r="L570">
        <v>1</v>
      </c>
    </row>
    <row r="571" spans="1:12" x14ac:dyDescent="0.3">
      <c r="A571" t="s">
        <v>16</v>
      </c>
      <c r="B571" t="s">
        <v>13</v>
      </c>
      <c r="C571">
        <v>1</v>
      </c>
      <c r="D571">
        <v>48.5</v>
      </c>
      <c r="E571">
        <v>10</v>
      </c>
      <c r="F571">
        <v>198</v>
      </c>
      <c r="G571">
        <v>48.3</v>
      </c>
      <c r="H571">
        <v>6</v>
      </c>
      <c r="I571">
        <v>199</v>
      </c>
      <c r="J571">
        <v>2002</v>
      </c>
      <c r="K571" t="str">
        <f t="shared" si="8"/>
        <v>SOUTH AFRICA</v>
      </c>
      <c r="L571">
        <v>1</v>
      </c>
    </row>
    <row r="572" spans="1:12" x14ac:dyDescent="0.3">
      <c r="A572" t="s">
        <v>13</v>
      </c>
      <c r="B572" t="s">
        <v>9</v>
      </c>
      <c r="C572">
        <v>1</v>
      </c>
      <c r="D572">
        <v>50</v>
      </c>
      <c r="E572">
        <v>10</v>
      </c>
      <c r="F572">
        <v>191</v>
      </c>
      <c r="G572">
        <v>47.4</v>
      </c>
      <c r="H572">
        <v>6</v>
      </c>
      <c r="I572">
        <v>192</v>
      </c>
      <c r="J572">
        <v>2004</v>
      </c>
      <c r="K572" t="str">
        <f t="shared" si="8"/>
        <v>SRI LANKA</v>
      </c>
      <c r="L572">
        <v>1</v>
      </c>
    </row>
    <row r="573" spans="1:12" x14ac:dyDescent="0.3">
      <c r="A573" t="s">
        <v>17</v>
      </c>
      <c r="B573" t="s">
        <v>22</v>
      </c>
      <c r="C573">
        <v>1</v>
      </c>
      <c r="D573">
        <v>39.299999999999997</v>
      </c>
      <c r="E573">
        <v>10</v>
      </c>
      <c r="F573">
        <v>233</v>
      </c>
      <c r="G573">
        <v>40</v>
      </c>
      <c r="H573">
        <v>8</v>
      </c>
      <c r="I573">
        <v>163</v>
      </c>
      <c r="J573">
        <v>2008</v>
      </c>
      <c r="K573" t="str">
        <f t="shared" si="8"/>
        <v>PAKISTAN</v>
      </c>
      <c r="L573">
        <v>1</v>
      </c>
    </row>
    <row r="574" spans="1:12" x14ac:dyDescent="0.3">
      <c r="A574" t="s">
        <v>17</v>
      </c>
      <c r="B574" t="s">
        <v>9</v>
      </c>
      <c r="C574">
        <v>1</v>
      </c>
      <c r="D574">
        <v>50</v>
      </c>
      <c r="E574">
        <v>4</v>
      </c>
      <c r="F574">
        <v>316</v>
      </c>
      <c r="G574">
        <v>41.1</v>
      </c>
      <c r="H574">
        <v>10</v>
      </c>
      <c r="I574">
        <v>181</v>
      </c>
      <c r="J574">
        <v>2015</v>
      </c>
      <c r="K574" t="str">
        <f t="shared" si="8"/>
        <v>PAKISTAN</v>
      </c>
      <c r="L574">
        <v>1</v>
      </c>
    </row>
    <row r="575" spans="1:12" x14ac:dyDescent="0.3">
      <c r="A575" t="s">
        <v>15</v>
      </c>
      <c r="B575" t="s">
        <v>16</v>
      </c>
      <c r="C575">
        <v>1</v>
      </c>
      <c r="D575">
        <v>49.5</v>
      </c>
      <c r="E575">
        <v>10</v>
      </c>
      <c r="F575">
        <v>156</v>
      </c>
      <c r="G575">
        <v>47.2</v>
      </c>
      <c r="H575">
        <v>6</v>
      </c>
      <c r="I575">
        <v>159</v>
      </c>
      <c r="J575">
        <v>1980</v>
      </c>
      <c r="K575" t="str">
        <f t="shared" si="8"/>
        <v>AUSTRALIA</v>
      </c>
      <c r="L575">
        <v>1</v>
      </c>
    </row>
    <row r="576" spans="1:12" x14ac:dyDescent="0.3">
      <c r="A576" t="s">
        <v>10</v>
      </c>
      <c r="B576" t="s">
        <v>9</v>
      </c>
      <c r="C576">
        <v>1</v>
      </c>
      <c r="D576">
        <v>46.3</v>
      </c>
      <c r="E576">
        <v>10</v>
      </c>
      <c r="F576">
        <v>146</v>
      </c>
      <c r="G576">
        <v>47.3</v>
      </c>
      <c r="H576">
        <v>8</v>
      </c>
      <c r="I576">
        <v>150</v>
      </c>
      <c r="J576">
        <v>2008</v>
      </c>
      <c r="K576" t="str">
        <f t="shared" si="8"/>
        <v>SRI LANKA</v>
      </c>
      <c r="L576">
        <v>1</v>
      </c>
    </row>
    <row r="577" spans="1:12" x14ac:dyDescent="0.3">
      <c r="A577" t="s">
        <v>14</v>
      </c>
      <c r="B577" t="s">
        <v>13</v>
      </c>
      <c r="C577">
        <v>1</v>
      </c>
      <c r="D577">
        <v>50</v>
      </c>
      <c r="E577">
        <v>9</v>
      </c>
      <c r="F577">
        <v>247</v>
      </c>
      <c r="G577">
        <v>43.4</v>
      </c>
      <c r="H577">
        <v>10</v>
      </c>
      <c r="I577">
        <v>225</v>
      </c>
      <c r="J577">
        <v>2015</v>
      </c>
      <c r="K577" t="str">
        <f t="shared" si="8"/>
        <v>INDIA</v>
      </c>
      <c r="L577">
        <v>1</v>
      </c>
    </row>
    <row r="578" spans="1:12" x14ac:dyDescent="0.3">
      <c r="A578" t="s">
        <v>17</v>
      </c>
      <c r="B578" t="s">
        <v>9</v>
      </c>
      <c r="C578">
        <v>1</v>
      </c>
      <c r="D578">
        <v>43</v>
      </c>
      <c r="E578">
        <v>9</v>
      </c>
      <c r="F578">
        <v>181</v>
      </c>
      <c r="G578">
        <v>43</v>
      </c>
      <c r="H578">
        <v>9</v>
      </c>
      <c r="I578">
        <v>131</v>
      </c>
      <c r="J578">
        <v>1990</v>
      </c>
      <c r="K578" t="str">
        <f t="shared" si="8"/>
        <v>PAKISTAN</v>
      </c>
      <c r="L578">
        <v>1</v>
      </c>
    </row>
    <row r="579" spans="1:12" x14ac:dyDescent="0.3">
      <c r="A579" t="s">
        <v>17</v>
      </c>
      <c r="B579" t="s">
        <v>13</v>
      </c>
      <c r="C579">
        <v>1</v>
      </c>
      <c r="D579">
        <v>47.4</v>
      </c>
      <c r="E579">
        <v>10</v>
      </c>
      <c r="F579">
        <v>157</v>
      </c>
      <c r="G579">
        <v>38.5</v>
      </c>
      <c r="H579">
        <v>4</v>
      </c>
      <c r="I579">
        <v>158</v>
      </c>
      <c r="J579">
        <v>2003</v>
      </c>
      <c r="K579" t="str">
        <f t="shared" ref="K579:K642" si="9">IF($F579-$I579&gt;0,$A579,$B579)</f>
        <v>SOUTH AFRICA</v>
      </c>
      <c r="L579">
        <v>1</v>
      </c>
    </row>
    <row r="580" spans="1:12" x14ac:dyDescent="0.3">
      <c r="A580" t="s">
        <v>13</v>
      </c>
      <c r="B580" t="s">
        <v>18</v>
      </c>
      <c r="C580">
        <v>1</v>
      </c>
      <c r="D580">
        <v>50</v>
      </c>
      <c r="E580">
        <v>8</v>
      </c>
      <c r="F580">
        <v>262</v>
      </c>
      <c r="G580">
        <v>48.2</v>
      </c>
      <c r="H580">
        <v>5</v>
      </c>
      <c r="I580">
        <v>265</v>
      </c>
      <c r="J580">
        <v>1996</v>
      </c>
      <c r="K580" t="str">
        <f t="shared" si="9"/>
        <v>ENGLAND</v>
      </c>
      <c r="L580">
        <v>1</v>
      </c>
    </row>
    <row r="581" spans="1:12" x14ac:dyDescent="0.3">
      <c r="A581" t="s">
        <v>11</v>
      </c>
      <c r="B581" t="s">
        <v>22</v>
      </c>
      <c r="C581">
        <v>1</v>
      </c>
      <c r="D581">
        <v>46.2</v>
      </c>
      <c r="E581">
        <v>10</v>
      </c>
      <c r="F581">
        <v>160</v>
      </c>
      <c r="G581">
        <v>41.2</v>
      </c>
      <c r="H581">
        <v>4</v>
      </c>
      <c r="I581">
        <v>166</v>
      </c>
      <c r="J581">
        <v>2011</v>
      </c>
      <c r="K581" t="str">
        <f t="shared" si="9"/>
        <v>BANGLADESH</v>
      </c>
      <c r="L581">
        <v>1</v>
      </c>
    </row>
    <row r="582" spans="1:12" x14ac:dyDescent="0.3">
      <c r="A582" t="s">
        <v>9</v>
      </c>
      <c r="B582" t="s">
        <v>22</v>
      </c>
      <c r="C582">
        <v>1</v>
      </c>
      <c r="D582">
        <v>39.5</v>
      </c>
      <c r="E582">
        <v>10</v>
      </c>
      <c r="F582">
        <v>196</v>
      </c>
      <c r="G582">
        <v>37.1</v>
      </c>
      <c r="H582">
        <v>10</v>
      </c>
      <c r="I582">
        <v>157</v>
      </c>
      <c r="J582">
        <v>2007</v>
      </c>
      <c r="K582" t="str">
        <f t="shared" si="9"/>
        <v>SRI LANKA</v>
      </c>
      <c r="L582">
        <v>1</v>
      </c>
    </row>
    <row r="583" spans="1:12" x14ac:dyDescent="0.3">
      <c r="A583" t="s">
        <v>13</v>
      </c>
      <c r="B583" t="s">
        <v>17</v>
      </c>
      <c r="C583">
        <v>1</v>
      </c>
      <c r="D583">
        <v>35</v>
      </c>
      <c r="E583">
        <v>7</v>
      </c>
      <c r="F583">
        <v>197</v>
      </c>
      <c r="G583">
        <v>28.1</v>
      </c>
      <c r="H583">
        <v>10</v>
      </c>
      <c r="I583">
        <v>121</v>
      </c>
      <c r="J583">
        <v>2000</v>
      </c>
      <c r="K583" t="str">
        <f t="shared" si="9"/>
        <v>SOUTH AFRICA</v>
      </c>
      <c r="L583">
        <v>1</v>
      </c>
    </row>
    <row r="584" spans="1:12" x14ac:dyDescent="0.3">
      <c r="A584" t="s">
        <v>11</v>
      </c>
      <c r="B584" t="s">
        <v>25</v>
      </c>
      <c r="C584">
        <v>1</v>
      </c>
      <c r="D584">
        <v>50</v>
      </c>
      <c r="E584">
        <v>8</v>
      </c>
      <c r="F584">
        <v>202</v>
      </c>
      <c r="G584">
        <v>42.3</v>
      </c>
      <c r="H584">
        <v>4</v>
      </c>
      <c r="I584">
        <v>203</v>
      </c>
      <c r="J584">
        <v>2010</v>
      </c>
      <c r="K584" t="str">
        <f t="shared" si="9"/>
        <v>AFGHANISTAN</v>
      </c>
      <c r="L584">
        <v>1</v>
      </c>
    </row>
    <row r="585" spans="1:12" x14ac:dyDescent="0.3">
      <c r="A585" t="s">
        <v>19</v>
      </c>
      <c r="B585" t="s">
        <v>14</v>
      </c>
      <c r="C585">
        <v>1</v>
      </c>
      <c r="D585">
        <v>50</v>
      </c>
      <c r="E585">
        <v>5</v>
      </c>
      <c r="F585">
        <v>300</v>
      </c>
      <c r="G585">
        <v>27.1</v>
      </c>
      <c r="H585">
        <v>1</v>
      </c>
      <c r="I585">
        <v>200</v>
      </c>
      <c r="J585">
        <v>2002</v>
      </c>
      <c r="K585" t="str">
        <f t="shared" si="9"/>
        <v>WEST INDIES</v>
      </c>
      <c r="L585">
        <v>1</v>
      </c>
    </row>
    <row r="586" spans="1:12" x14ac:dyDescent="0.3">
      <c r="A586" t="s">
        <v>9</v>
      </c>
      <c r="B586" t="s">
        <v>13</v>
      </c>
      <c r="C586">
        <v>1</v>
      </c>
      <c r="D586">
        <v>39.200000000000003</v>
      </c>
      <c r="E586">
        <v>10</v>
      </c>
      <c r="F586">
        <v>189</v>
      </c>
      <c r="G586">
        <v>32.5</v>
      </c>
      <c r="H586">
        <v>4</v>
      </c>
      <c r="I586">
        <v>190</v>
      </c>
      <c r="J586">
        <v>2019</v>
      </c>
      <c r="K586" t="str">
        <f t="shared" si="9"/>
        <v>SOUTH AFRICA</v>
      </c>
      <c r="L586">
        <v>1</v>
      </c>
    </row>
    <row r="587" spans="1:12" x14ac:dyDescent="0.3">
      <c r="A587" t="s">
        <v>10</v>
      </c>
      <c r="B587" t="s">
        <v>9</v>
      </c>
      <c r="C587">
        <v>1</v>
      </c>
      <c r="D587">
        <v>50</v>
      </c>
      <c r="E587">
        <v>4</v>
      </c>
      <c r="F587">
        <v>225</v>
      </c>
      <c r="G587">
        <v>47</v>
      </c>
      <c r="H587">
        <v>3</v>
      </c>
      <c r="I587">
        <v>229</v>
      </c>
      <c r="J587">
        <v>2000</v>
      </c>
      <c r="K587" t="str">
        <f t="shared" si="9"/>
        <v>SRI LANKA</v>
      </c>
      <c r="L587">
        <v>1</v>
      </c>
    </row>
    <row r="588" spans="1:12" x14ac:dyDescent="0.3">
      <c r="A588" t="s">
        <v>23</v>
      </c>
      <c r="B588" t="s">
        <v>25</v>
      </c>
      <c r="C588">
        <v>1</v>
      </c>
      <c r="D588">
        <v>45</v>
      </c>
      <c r="E588">
        <v>8</v>
      </c>
      <c r="F588">
        <v>237</v>
      </c>
      <c r="G588">
        <v>38</v>
      </c>
      <c r="H588">
        <v>2</v>
      </c>
      <c r="I588">
        <v>240</v>
      </c>
      <c r="J588">
        <v>2015</v>
      </c>
      <c r="K588" t="str">
        <f t="shared" si="9"/>
        <v>AFGHANISTAN</v>
      </c>
      <c r="L588">
        <v>1</v>
      </c>
    </row>
    <row r="589" spans="1:12" x14ac:dyDescent="0.3">
      <c r="A589" t="s">
        <v>23</v>
      </c>
      <c r="B589" t="s">
        <v>16</v>
      </c>
      <c r="C589">
        <v>1</v>
      </c>
      <c r="D589">
        <v>50</v>
      </c>
      <c r="E589">
        <v>7</v>
      </c>
      <c r="F589">
        <v>181</v>
      </c>
      <c r="G589">
        <v>44.5</v>
      </c>
      <c r="H589">
        <v>4</v>
      </c>
      <c r="I589">
        <v>182</v>
      </c>
      <c r="J589">
        <v>1999</v>
      </c>
      <c r="K589" t="str">
        <f t="shared" si="9"/>
        <v>AUSTRALIA</v>
      </c>
      <c r="L589">
        <v>1</v>
      </c>
    </row>
    <row r="590" spans="1:12" x14ac:dyDescent="0.3">
      <c r="A590" t="s">
        <v>14</v>
      </c>
      <c r="B590" t="s">
        <v>19</v>
      </c>
      <c r="C590">
        <v>1</v>
      </c>
      <c r="D590">
        <v>50</v>
      </c>
      <c r="E590">
        <v>4</v>
      </c>
      <c r="F590">
        <v>262</v>
      </c>
      <c r="G590">
        <v>50</v>
      </c>
      <c r="H590">
        <v>10</v>
      </c>
      <c r="I590">
        <v>252</v>
      </c>
      <c r="J590">
        <v>1991</v>
      </c>
      <c r="K590" t="str">
        <f t="shared" si="9"/>
        <v>INDIA</v>
      </c>
      <c r="L590">
        <v>1</v>
      </c>
    </row>
    <row r="591" spans="1:12" x14ac:dyDescent="0.3">
      <c r="A591" t="s">
        <v>14</v>
      </c>
      <c r="B591" t="s">
        <v>9</v>
      </c>
      <c r="C591">
        <v>1</v>
      </c>
      <c r="D591">
        <v>50</v>
      </c>
      <c r="E591">
        <v>3</v>
      </c>
      <c r="F591">
        <v>271</v>
      </c>
      <c r="G591">
        <v>48.4</v>
      </c>
      <c r="H591">
        <v>4</v>
      </c>
      <c r="I591">
        <v>272</v>
      </c>
      <c r="J591">
        <v>1996</v>
      </c>
      <c r="K591" t="str">
        <f t="shared" si="9"/>
        <v>SRI LANKA</v>
      </c>
      <c r="L591">
        <v>1</v>
      </c>
    </row>
    <row r="592" spans="1:12" x14ac:dyDescent="0.3">
      <c r="A592" t="s">
        <v>23</v>
      </c>
      <c r="B592" t="s">
        <v>16</v>
      </c>
      <c r="C592">
        <v>1</v>
      </c>
      <c r="D592">
        <v>25.4</v>
      </c>
      <c r="E592">
        <v>10</v>
      </c>
      <c r="F592">
        <v>130</v>
      </c>
      <c r="G592">
        <v>15.2</v>
      </c>
      <c r="H592">
        <v>3</v>
      </c>
      <c r="I592">
        <v>133</v>
      </c>
      <c r="J592">
        <v>2015</v>
      </c>
      <c r="K592" t="str">
        <f t="shared" si="9"/>
        <v>AUSTRALIA</v>
      </c>
      <c r="L592">
        <v>1</v>
      </c>
    </row>
    <row r="593" spans="1:12" x14ac:dyDescent="0.3">
      <c r="A593" t="s">
        <v>16</v>
      </c>
      <c r="B593" t="s">
        <v>19</v>
      </c>
      <c r="C593">
        <v>1</v>
      </c>
      <c r="D593">
        <v>50</v>
      </c>
      <c r="E593">
        <v>6</v>
      </c>
      <c r="F593">
        <v>249</v>
      </c>
      <c r="G593">
        <v>49.1</v>
      </c>
      <c r="H593">
        <v>10</v>
      </c>
      <c r="I593">
        <v>225</v>
      </c>
      <c r="J593">
        <v>1995</v>
      </c>
      <c r="K593" t="str">
        <f t="shared" si="9"/>
        <v>AUSTRALIA</v>
      </c>
      <c r="L593">
        <v>1</v>
      </c>
    </row>
    <row r="594" spans="1:12" x14ac:dyDescent="0.3">
      <c r="A594" t="s">
        <v>19</v>
      </c>
      <c r="B594" t="s">
        <v>17</v>
      </c>
      <c r="C594">
        <v>1</v>
      </c>
      <c r="D594">
        <v>50</v>
      </c>
      <c r="E594">
        <v>7</v>
      </c>
      <c r="F594">
        <v>196</v>
      </c>
      <c r="G594">
        <v>43.5</v>
      </c>
      <c r="H594">
        <v>6</v>
      </c>
      <c r="I594">
        <v>155</v>
      </c>
      <c r="J594">
        <v>1986</v>
      </c>
      <c r="K594" t="str">
        <f t="shared" si="9"/>
        <v>WEST INDIES</v>
      </c>
      <c r="L594">
        <v>1</v>
      </c>
    </row>
    <row r="595" spans="1:12" x14ac:dyDescent="0.3">
      <c r="A595" t="s">
        <v>19</v>
      </c>
      <c r="B595" t="s">
        <v>14</v>
      </c>
      <c r="C595">
        <v>1</v>
      </c>
      <c r="D595">
        <v>44.5</v>
      </c>
      <c r="E595">
        <v>10</v>
      </c>
      <c r="F595">
        <v>186</v>
      </c>
      <c r="G595">
        <v>43.5</v>
      </c>
      <c r="H595">
        <v>3</v>
      </c>
      <c r="I595">
        <v>187</v>
      </c>
      <c r="J595">
        <v>2002</v>
      </c>
      <c r="K595" t="str">
        <f t="shared" si="9"/>
        <v>INDIA</v>
      </c>
      <c r="L595">
        <v>1</v>
      </c>
    </row>
    <row r="596" spans="1:12" x14ac:dyDescent="0.3">
      <c r="A596" t="s">
        <v>10</v>
      </c>
      <c r="B596" t="s">
        <v>14</v>
      </c>
      <c r="C596">
        <v>1</v>
      </c>
      <c r="D596">
        <v>42.4</v>
      </c>
      <c r="E596">
        <v>10</v>
      </c>
      <c r="F596">
        <v>144</v>
      </c>
      <c r="G596">
        <v>30.5</v>
      </c>
      <c r="H596">
        <v>1</v>
      </c>
      <c r="I596">
        <v>145</v>
      </c>
      <c r="J596">
        <v>2013</v>
      </c>
      <c r="K596" t="str">
        <f t="shared" si="9"/>
        <v>INDIA</v>
      </c>
      <c r="L596">
        <v>1</v>
      </c>
    </row>
    <row r="597" spans="1:12" x14ac:dyDescent="0.3">
      <c r="A597" t="s">
        <v>18</v>
      </c>
      <c r="B597" t="s">
        <v>15</v>
      </c>
      <c r="C597">
        <v>1</v>
      </c>
      <c r="D597">
        <v>32.5</v>
      </c>
      <c r="E597">
        <v>10</v>
      </c>
      <c r="F597">
        <v>101</v>
      </c>
      <c r="G597">
        <v>17.2</v>
      </c>
      <c r="H597">
        <v>3</v>
      </c>
      <c r="I597">
        <v>103</v>
      </c>
      <c r="J597">
        <v>2004</v>
      </c>
      <c r="K597" t="str">
        <f t="shared" si="9"/>
        <v>NEW ZEALAND</v>
      </c>
      <c r="L597">
        <v>1</v>
      </c>
    </row>
    <row r="598" spans="1:12" x14ac:dyDescent="0.3">
      <c r="A598" t="s">
        <v>19</v>
      </c>
      <c r="B598" t="s">
        <v>14</v>
      </c>
      <c r="C598">
        <v>1</v>
      </c>
      <c r="D598">
        <v>48</v>
      </c>
      <c r="E598">
        <v>4</v>
      </c>
      <c r="F598">
        <v>248</v>
      </c>
      <c r="G598">
        <v>48</v>
      </c>
      <c r="H598">
        <v>8</v>
      </c>
      <c r="I598">
        <v>198</v>
      </c>
      <c r="J598">
        <v>1989</v>
      </c>
      <c r="K598" t="str">
        <f t="shared" si="9"/>
        <v>WEST INDIES</v>
      </c>
      <c r="L598">
        <v>1</v>
      </c>
    </row>
    <row r="599" spans="1:12" x14ac:dyDescent="0.3">
      <c r="A599" t="s">
        <v>10</v>
      </c>
      <c r="B599" t="s">
        <v>18</v>
      </c>
      <c r="C599">
        <v>1</v>
      </c>
      <c r="D599">
        <v>50</v>
      </c>
      <c r="E599">
        <v>7</v>
      </c>
      <c r="F599">
        <v>238</v>
      </c>
      <c r="G599">
        <v>43.1</v>
      </c>
      <c r="H599">
        <v>2</v>
      </c>
      <c r="I599">
        <v>239</v>
      </c>
      <c r="J599">
        <v>2004</v>
      </c>
      <c r="K599" t="str">
        <f t="shared" si="9"/>
        <v>ENGLAND</v>
      </c>
      <c r="L599">
        <v>1</v>
      </c>
    </row>
    <row r="600" spans="1:12" x14ac:dyDescent="0.3">
      <c r="A600" t="s">
        <v>16</v>
      </c>
      <c r="B600" t="s">
        <v>17</v>
      </c>
      <c r="C600">
        <v>1</v>
      </c>
      <c r="D600">
        <v>50</v>
      </c>
      <c r="E600">
        <v>7</v>
      </c>
      <c r="F600">
        <v>337</v>
      </c>
      <c r="G600">
        <v>36.299999999999997</v>
      </c>
      <c r="H600">
        <v>10</v>
      </c>
      <c r="I600">
        <v>185</v>
      </c>
      <c r="J600">
        <v>2000</v>
      </c>
      <c r="K600" t="str">
        <f t="shared" si="9"/>
        <v>AUSTRALIA</v>
      </c>
      <c r="L600">
        <v>1</v>
      </c>
    </row>
    <row r="601" spans="1:12" x14ac:dyDescent="0.3">
      <c r="A601" t="s">
        <v>14</v>
      </c>
      <c r="B601" t="s">
        <v>10</v>
      </c>
      <c r="C601">
        <v>1</v>
      </c>
      <c r="D601">
        <v>50</v>
      </c>
      <c r="E601">
        <v>7</v>
      </c>
      <c r="F601">
        <v>255</v>
      </c>
      <c r="G601">
        <v>44.4</v>
      </c>
      <c r="H601">
        <v>10</v>
      </c>
      <c r="I601">
        <v>172</v>
      </c>
      <c r="J601">
        <v>2003</v>
      </c>
      <c r="K601" t="str">
        <f t="shared" si="9"/>
        <v>INDIA</v>
      </c>
      <c r="L601">
        <v>1</v>
      </c>
    </row>
    <row r="602" spans="1:12" x14ac:dyDescent="0.3">
      <c r="A602" t="s">
        <v>16</v>
      </c>
      <c r="B602" t="s">
        <v>9</v>
      </c>
      <c r="C602">
        <v>1</v>
      </c>
      <c r="D602">
        <v>46.5</v>
      </c>
      <c r="E602">
        <v>10</v>
      </c>
      <c r="F602">
        <v>170</v>
      </c>
      <c r="G602">
        <v>40.1</v>
      </c>
      <c r="H602">
        <v>2</v>
      </c>
      <c r="I602">
        <v>172</v>
      </c>
      <c r="J602">
        <v>2013</v>
      </c>
      <c r="K602" t="str">
        <f t="shared" si="9"/>
        <v>SRI LANKA</v>
      </c>
      <c r="L602">
        <v>1</v>
      </c>
    </row>
    <row r="603" spans="1:12" x14ac:dyDescent="0.3">
      <c r="A603" t="s">
        <v>18</v>
      </c>
      <c r="B603" t="s">
        <v>10</v>
      </c>
      <c r="C603">
        <v>1</v>
      </c>
      <c r="D603">
        <v>50</v>
      </c>
      <c r="E603">
        <v>8</v>
      </c>
      <c r="F603">
        <v>298</v>
      </c>
      <c r="G603">
        <v>48</v>
      </c>
      <c r="H603">
        <v>9</v>
      </c>
      <c r="I603">
        <v>190</v>
      </c>
      <c r="J603">
        <v>2002</v>
      </c>
      <c r="K603" t="str">
        <f t="shared" si="9"/>
        <v>ENGLAND</v>
      </c>
      <c r="L603">
        <v>1</v>
      </c>
    </row>
    <row r="604" spans="1:12" x14ac:dyDescent="0.3">
      <c r="A604" t="s">
        <v>19</v>
      </c>
      <c r="B604" t="s">
        <v>11</v>
      </c>
      <c r="C604">
        <v>1</v>
      </c>
      <c r="D604">
        <v>50</v>
      </c>
      <c r="E604">
        <v>8</v>
      </c>
      <c r="F604">
        <v>330</v>
      </c>
      <c r="G604">
        <v>31.3</v>
      </c>
      <c r="H604">
        <v>10</v>
      </c>
      <c r="I604">
        <v>115</v>
      </c>
      <c r="J604">
        <v>2011</v>
      </c>
      <c r="K604" t="str">
        <f t="shared" si="9"/>
        <v>WEST INDIES</v>
      </c>
      <c r="L604">
        <v>1</v>
      </c>
    </row>
    <row r="605" spans="1:12" x14ac:dyDescent="0.3">
      <c r="A605" t="s">
        <v>9</v>
      </c>
      <c r="B605" t="s">
        <v>19</v>
      </c>
      <c r="C605">
        <v>1</v>
      </c>
      <c r="D605">
        <v>23</v>
      </c>
      <c r="E605">
        <v>5</v>
      </c>
      <c r="F605">
        <v>103</v>
      </c>
      <c r="G605">
        <v>22.1</v>
      </c>
      <c r="H605">
        <v>4</v>
      </c>
      <c r="I605">
        <v>107</v>
      </c>
      <c r="J605">
        <v>1993</v>
      </c>
      <c r="K605" t="str">
        <f t="shared" si="9"/>
        <v>WEST INDIES</v>
      </c>
      <c r="L605">
        <v>1</v>
      </c>
    </row>
    <row r="606" spans="1:12" x14ac:dyDescent="0.3">
      <c r="A606" t="s">
        <v>15</v>
      </c>
      <c r="B606" t="s">
        <v>18</v>
      </c>
      <c r="C606">
        <v>1</v>
      </c>
      <c r="D606">
        <v>34.6</v>
      </c>
      <c r="E606">
        <v>10</v>
      </c>
      <c r="F606">
        <v>227</v>
      </c>
      <c r="G606">
        <v>10</v>
      </c>
      <c r="H606">
        <v>1</v>
      </c>
      <c r="I606">
        <v>35</v>
      </c>
      <c r="J606">
        <v>1975</v>
      </c>
      <c r="K606" t="str">
        <f t="shared" si="9"/>
        <v>NEW ZEALAND</v>
      </c>
      <c r="L606">
        <v>1</v>
      </c>
    </row>
    <row r="607" spans="1:12" x14ac:dyDescent="0.3">
      <c r="A607" t="s">
        <v>19</v>
      </c>
      <c r="B607" t="s">
        <v>13</v>
      </c>
      <c r="C607">
        <v>1</v>
      </c>
      <c r="D607">
        <v>49.3</v>
      </c>
      <c r="E607">
        <v>10</v>
      </c>
      <c r="F607">
        <v>245</v>
      </c>
      <c r="G607">
        <v>47</v>
      </c>
      <c r="H607">
        <v>6</v>
      </c>
      <c r="I607">
        <v>248</v>
      </c>
      <c r="J607">
        <v>1998</v>
      </c>
      <c r="K607" t="str">
        <f t="shared" si="9"/>
        <v>SOUTH AFRICA</v>
      </c>
      <c r="L607">
        <v>1</v>
      </c>
    </row>
    <row r="608" spans="1:12" x14ac:dyDescent="0.3">
      <c r="A608" t="s">
        <v>21</v>
      </c>
      <c r="B608" t="s">
        <v>22</v>
      </c>
      <c r="C608">
        <v>1</v>
      </c>
      <c r="D608">
        <v>41.2</v>
      </c>
      <c r="E608">
        <v>10</v>
      </c>
      <c r="F608">
        <v>118</v>
      </c>
      <c r="G608">
        <v>27</v>
      </c>
      <c r="H608">
        <v>4</v>
      </c>
      <c r="I608">
        <v>120</v>
      </c>
      <c r="J608">
        <v>2006</v>
      </c>
      <c r="K608" t="str">
        <f t="shared" si="9"/>
        <v>BANGLADESH</v>
      </c>
      <c r="L608">
        <v>1</v>
      </c>
    </row>
    <row r="609" spans="1:12" x14ac:dyDescent="0.3">
      <c r="A609" t="s">
        <v>20</v>
      </c>
      <c r="B609" t="s">
        <v>26</v>
      </c>
      <c r="C609">
        <v>1</v>
      </c>
      <c r="D609">
        <v>49.3</v>
      </c>
      <c r="E609">
        <v>10</v>
      </c>
      <c r="F609">
        <v>270</v>
      </c>
      <c r="G609">
        <v>41.4</v>
      </c>
      <c r="H609">
        <v>10</v>
      </c>
      <c r="I609">
        <v>185</v>
      </c>
      <c r="J609">
        <v>2017</v>
      </c>
      <c r="K609" t="str">
        <f t="shared" si="9"/>
        <v>IRELAND</v>
      </c>
      <c r="L609">
        <v>1</v>
      </c>
    </row>
    <row r="610" spans="1:12" x14ac:dyDescent="0.3">
      <c r="A610" t="s">
        <v>14</v>
      </c>
      <c r="B610" t="s">
        <v>13</v>
      </c>
      <c r="C610">
        <v>1</v>
      </c>
      <c r="D610">
        <v>48.4</v>
      </c>
      <c r="E610">
        <v>10</v>
      </c>
      <c r="F610">
        <v>296</v>
      </c>
      <c r="G610">
        <v>49.4</v>
      </c>
      <c r="H610">
        <v>7</v>
      </c>
      <c r="I610">
        <v>300</v>
      </c>
      <c r="J610">
        <v>2011</v>
      </c>
      <c r="K610" t="str">
        <f t="shared" si="9"/>
        <v>SOUTH AFRICA</v>
      </c>
      <c r="L610">
        <v>1</v>
      </c>
    </row>
    <row r="611" spans="1:12" x14ac:dyDescent="0.3">
      <c r="A611" t="s">
        <v>15</v>
      </c>
      <c r="B611" t="s">
        <v>14</v>
      </c>
      <c r="C611">
        <v>1</v>
      </c>
      <c r="D611">
        <v>50</v>
      </c>
      <c r="E611">
        <v>6</v>
      </c>
      <c r="F611">
        <v>235</v>
      </c>
      <c r="G611">
        <v>45.5</v>
      </c>
      <c r="H611">
        <v>5</v>
      </c>
      <c r="I611">
        <v>236</v>
      </c>
      <c r="J611">
        <v>1995</v>
      </c>
      <c r="K611" t="str">
        <f t="shared" si="9"/>
        <v>INDIA</v>
      </c>
      <c r="L611">
        <v>1</v>
      </c>
    </row>
    <row r="612" spans="1:12" x14ac:dyDescent="0.3">
      <c r="A612" t="s">
        <v>12</v>
      </c>
      <c r="B612" t="s">
        <v>11</v>
      </c>
      <c r="C612">
        <v>1</v>
      </c>
      <c r="D612">
        <v>44</v>
      </c>
      <c r="E612">
        <v>10</v>
      </c>
      <c r="F612">
        <v>200</v>
      </c>
      <c r="G612">
        <v>35</v>
      </c>
      <c r="H612">
        <v>2</v>
      </c>
      <c r="I612">
        <v>201</v>
      </c>
      <c r="J612">
        <v>2007</v>
      </c>
      <c r="K612" t="str">
        <f t="shared" si="9"/>
        <v>NETHERLANDS</v>
      </c>
      <c r="L612">
        <v>1</v>
      </c>
    </row>
    <row r="613" spans="1:12" x14ac:dyDescent="0.3">
      <c r="A613" t="s">
        <v>17</v>
      </c>
      <c r="B613" t="s">
        <v>15</v>
      </c>
      <c r="C613">
        <v>1</v>
      </c>
      <c r="D613">
        <v>50</v>
      </c>
      <c r="E613">
        <v>7</v>
      </c>
      <c r="F613">
        <v>229</v>
      </c>
      <c r="G613">
        <v>49.1</v>
      </c>
      <c r="H613">
        <v>6</v>
      </c>
      <c r="I613">
        <v>230</v>
      </c>
      <c r="J613">
        <v>2004</v>
      </c>
      <c r="K613" t="str">
        <f t="shared" si="9"/>
        <v>NEW ZEALAND</v>
      </c>
      <c r="L613">
        <v>1</v>
      </c>
    </row>
    <row r="614" spans="1:12" x14ac:dyDescent="0.3">
      <c r="A614" t="s">
        <v>14</v>
      </c>
      <c r="B614" t="s">
        <v>9</v>
      </c>
      <c r="C614">
        <v>1</v>
      </c>
      <c r="D614">
        <v>50</v>
      </c>
      <c r="E614">
        <v>8</v>
      </c>
      <c r="F614">
        <v>219</v>
      </c>
      <c r="G614">
        <v>49.2</v>
      </c>
      <c r="H614">
        <v>10</v>
      </c>
      <c r="I614">
        <v>201</v>
      </c>
      <c r="J614">
        <v>1988</v>
      </c>
      <c r="K614" t="str">
        <f t="shared" si="9"/>
        <v>INDIA</v>
      </c>
      <c r="L614">
        <v>1</v>
      </c>
    </row>
    <row r="615" spans="1:12" x14ac:dyDescent="0.3">
      <c r="A615" t="s">
        <v>16</v>
      </c>
      <c r="B615" t="s">
        <v>13</v>
      </c>
      <c r="C615">
        <v>1</v>
      </c>
      <c r="D615">
        <v>50</v>
      </c>
      <c r="E615">
        <v>7</v>
      </c>
      <c r="F615">
        <v>281</v>
      </c>
      <c r="G615">
        <v>50</v>
      </c>
      <c r="H615">
        <v>9</v>
      </c>
      <c r="I615">
        <v>201</v>
      </c>
      <c r="J615">
        <v>2006</v>
      </c>
      <c r="K615" t="str">
        <f t="shared" si="9"/>
        <v>AUSTRALIA</v>
      </c>
      <c r="L615">
        <v>1</v>
      </c>
    </row>
    <row r="616" spans="1:12" x14ac:dyDescent="0.3">
      <c r="A616" t="s">
        <v>10</v>
      </c>
      <c r="B616" t="s">
        <v>14</v>
      </c>
      <c r="C616">
        <v>1</v>
      </c>
      <c r="D616">
        <v>50</v>
      </c>
      <c r="E616">
        <v>10</v>
      </c>
      <c r="F616">
        <v>250</v>
      </c>
      <c r="G616">
        <v>48.1</v>
      </c>
      <c r="H616">
        <v>6</v>
      </c>
      <c r="I616">
        <v>255</v>
      </c>
      <c r="J616">
        <v>2005</v>
      </c>
      <c r="K616" t="str">
        <f t="shared" si="9"/>
        <v>INDIA</v>
      </c>
      <c r="L616">
        <v>1</v>
      </c>
    </row>
    <row r="617" spans="1:12" x14ac:dyDescent="0.3">
      <c r="A617" t="s">
        <v>15</v>
      </c>
      <c r="B617" t="s">
        <v>16</v>
      </c>
      <c r="C617">
        <v>1</v>
      </c>
      <c r="D617">
        <v>50</v>
      </c>
      <c r="E617">
        <v>6</v>
      </c>
      <c r="F617">
        <v>233</v>
      </c>
      <c r="G617">
        <v>39.299999999999997</v>
      </c>
      <c r="H617">
        <v>10</v>
      </c>
      <c r="I617">
        <v>155</v>
      </c>
      <c r="J617">
        <v>1981</v>
      </c>
      <c r="K617" t="str">
        <f t="shared" si="9"/>
        <v>NEW ZEALAND</v>
      </c>
      <c r="L617">
        <v>1</v>
      </c>
    </row>
    <row r="618" spans="1:12" x14ac:dyDescent="0.3">
      <c r="A618" t="s">
        <v>17</v>
      </c>
      <c r="B618" t="s">
        <v>16</v>
      </c>
      <c r="C618">
        <v>1</v>
      </c>
      <c r="D618">
        <v>41</v>
      </c>
      <c r="E618">
        <v>9</v>
      </c>
      <c r="F618">
        <v>176</v>
      </c>
      <c r="G618">
        <v>38.5</v>
      </c>
      <c r="H618">
        <v>4</v>
      </c>
      <c r="I618">
        <v>177</v>
      </c>
      <c r="J618">
        <v>2000</v>
      </c>
      <c r="K618" t="str">
        <f t="shared" si="9"/>
        <v>AUSTRALIA</v>
      </c>
      <c r="L618">
        <v>1</v>
      </c>
    </row>
    <row r="619" spans="1:12" x14ac:dyDescent="0.3">
      <c r="A619" t="s">
        <v>20</v>
      </c>
      <c r="B619" t="s">
        <v>12</v>
      </c>
      <c r="C619">
        <v>1</v>
      </c>
      <c r="D619">
        <v>35</v>
      </c>
      <c r="E619">
        <v>9</v>
      </c>
      <c r="F619">
        <v>175</v>
      </c>
      <c r="G619">
        <v>33</v>
      </c>
      <c r="H619">
        <v>4</v>
      </c>
      <c r="I619">
        <v>163</v>
      </c>
      <c r="J619">
        <v>2010</v>
      </c>
      <c r="K619" t="str">
        <f t="shared" si="9"/>
        <v>IRELAND</v>
      </c>
      <c r="L619">
        <v>1</v>
      </c>
    </row>
    <row r="620" spans="1:12" x14ac:dyDescent="0.3">
      <c r="A620" t="s">
        <v>17</v>
      </c>
      <c r="B620" t="s">
        <v>14</v>
      </c>
      <c r="C620">
        <v>1</v>
      </c>
      <c r="D620">
        <v>50</v>
      </c>
      <c r="E620">
        <v>8</v>
      </c>
      <c r="F620">
        <v>291</v>
      </c>
      <c r="G620">
        <v>42.1</v>
      </c>
      <c r="H620">
        <v>10</v>
      </c>
      <c r="I620">
        <v>168</v>
      </c>
      <c r="J620">
        <v>1999</v>
      </c>
      <c r="K620" t="str">
        <f t="shared" si="9"/>
        <v>PAKISTAN</v>
      </c>
      <c r="L620">
        <v>1</v>
      </c>
    </row>
    <row r="621" spans="1:12" x14ac:dyDescent="0.3">
      <c r="A621" t="s">
        <v>19</v>
      </c>
      <c r="B621" t="s">
        <v>17</v>
      </c>
      <c r="C621">
        <v>1</v>
      </c>
      <c r="D621">
        <v>40</v>
      </c>
      <c r="E621">
        <v>5</v>
      </c>
      <c r="F621">
        <v>204</v>
      </c>
      <c r="G621">
        <v>40</v>
      </c>
      <c r="H621">
        <v>8</v>
      </c>
      <c r="I621">
        <v>187</v>
      </c>
      <c r="J621">
        <v>1991</v>
      </c>
      <c r="K621" t="str">
        <f t="shared" si="9"/>
        <v>WEST INDIES</v>
      </c>
      <c r="L621">
        <v>1</v>
      </c>
    </row>
    <row r="622" spans="1:12" x14ac:dyDescent="0.3">
      <c r="A622" t="s">
        <v>13</v>
      </c>
      <c r="B622" t="s">
        <v>9</v>
      </c>
      <c r="C622">
        <v>1</v>
      </c>
      <c r="D622">
        <v>50</v>
      </c>
      <c r="E622">
        <v>7</v>
      </c>
      <c r="F622">
        <v>214</v>
      </c>
      <c r="G622">
        <v>40.1</v>
      </c>
      <c r="H622">
        <v>10</v>
      </c>
      <c r="I622">
        <v>136</v>
      </c>
      <c r="J622">
        <v>1993</v>
      </c>
      <c r="K622" t="str">
        <f t="shared" si="9"/>
        <v>SOUTH AFRICA</v>
      </c>
      <c r="L622">
        <v>1</v>
      </c>
    </row>
    <row r="623" spans="1:12" x14ac:dyDescent="0.3">
      <c r="A623" t="s">
        <v>13</v>
      </c>
      <c r="B623" t="s">
        <v>22</v>
      </c>
      <c r="C623">
        <v>1</v>
      </c>
      <c r="D623">
        <v>50</v>
      </c>
      <c r="E623">
        <v>3</v>
      </c>
      <c r="F623">
        <v>294</v>
      </c>
      <c r="G623">
        <v>49.3</v>
      </c>
      <c r="H623">
        <v>10</v>
      </c>
      <c r="I623">
        <v>211</v>
      </c>
      <c r="J623">
        <v>2003</v>
      </c>
      <c r="K623" t="str">
        <f t="shared" si="9"/>
        <v>SOUTH AFRICA</v>
      </c>
      <c r="L623">
        <v>1</v>
      </c>
    </row>
    <row r="624" spans="1:12" x14ac:dyDescent="0.3">
      <c r="A624" t="s">
        <v>9</v>
      </c>
      <c r="B624" t="s">
        <v>14</v>
      </c>
      <c r="C624">
        <v>1</v>
      </c>
      <c r="D624">
        <v>47.1</v>
      </c>
      <c r="E624">
        <v>10</v>
      </c>
      <c r="F624">
        <v>179</v>
      </c>
      <c r="G624">
        <v>32.200000000000003</v>
      </c>
      <c r="H624">
        <v>3</v>
      </c>
      <c r="I624">
        <v>180</v>
      </c>
      <c r="J624">
        <v>2008</v>
      </c>
      <c r="K624" t="str">
        <f t="shared" si="9"/>
        <v>INDIA</v>
      </c>
      <c r="L624">
        <v>1</v>
      </c>
    </row>
    <row r="625" spans="1:12" x14ac:dyDescent="0.3">
      <c r="A625" t="s">
        <v>15</v>
      </c>
      <c r="B625" t="s">
        <v>9</v>
      </c>
      <c r="C625">
        <v>1</v>
      </c>
      <c r="D625">
        <v>50</v>
      </c>
      <c r="E625">
        <v>8</v>
      </c>
      <c r="F625">
        <v>205</v>
      </c>
      <c r="G625">
        <v>48.3</v>
      </c>
      <c r="H625">
        <v>7</v>
      </c>
      <c r="I625">
        <v>209</v>
      </c>
      <c r="J625">
        <v>2001</v>
      </c>
      <c r="K625" t="str">
        <f t="shared" si="9"/>
        <v>SRI LANKA</v>
      </c>
      <c r="L625">
        <v>1</v>
      </c>
    </row>
    <row r="626" spans="1:12" x14ac:dyDescent="0.3">
      <c r="A626" t="s">
        <v>9</v>
      </c>
      <c r="B626" t="s">
        <v>17</v>
      </c>
      <c r="C626">
        <v>1</v>
      </c>
      <c r="D626">
        <v>43.4</v>
      </c>
      <c r="E626">
        <v>10</v>
      </c>
      <c r="F626">
        <v>173</v>
      </c>
      <c r="G626">
        <v>39</v>
      </c>
      <c r="H626">
        <v>3</v>
      </c>
      <c r="I626">
        <v>177</v>
      </c>
      <c r="J626">
        <v>2017</v>
      </c>
      <c r="K626" t="str">
        <f t="shared" si="9"/>
        <v>PAKISTAN</v>
      </c>
      <c r="L626">
        <v>1</v>
      </c>
    </row>
    <row r="627" spans="1:12" x14ac:dyDescent="0.3">
      <c r="A627" t="s">
        <v>9</v>
      </c>
      <c r="B627" t="s">
        <v>16</v>
      </c>
      <c r="C627">
        <v>1</v>
      </c>
      <c r="D627">
        <v>35</v>
      </c>
      <c r="E627">
        <v>3</v>
      </c>
      <c r="F627">
        <v>234</v>
      </c>
      <c r="G627">
        <v>33</v>
      </c>
      <c r="H627">
        <v>10</v>
      </c>
      <c r="I627">
        <v>184</v>
      </c>
      <c r="J627">
        <v>1996</v>
      </c>
      <c r="K627" t="str">
        <f t="shared" si="9"/>
        <v>SRI LANKA</v>
      </c>
      <c r="L627">
        <v>1</v>
      </c>
    </row>
    <row r="628" spans="1:12" x14ac:dyDescent="0.3">
      <c r="A628" t="s">
        <v>21</v>
      </c>
      <c r="B628" t="s">
        <v>25</v>
      </c>
      <c r="C628">
        <v>1</v>
      </c>
      <c r="D628">
        <v>41</v>
      </c>
      <c r="E628">
        <v>10</v>
      </c>
      <c r="F628">
        <v>139</v>
      </c>
      <c r="G628">
        <v>27</v>
      </c>
      <c r="H628">
        <v>4</v>
      </c>
      <c r="I628">
        <v>143</v>
      </c>
      <c r="J628">
        <v>2010</v>
      </c>
      <c r="K628" t="str">
        <f t="shared" si="9"/>
        <v>AFGHANISTAN</v>
      </c>
      <c r="L628">
        <v>1</v>
      </c>
    </row>
    <row r="629" spans="1:12" x14ac:dyDescent="0.3">
      <c r="A629" t="s">
        <v>9</v>
      </c>
      <c r="B629" t="s">
        <v>18</v>
      </c>
      <c r="C629">
        <v>1</v>
      </c>
      <c r="D629">
        <v>50.4</v>
      </c>
      <c r="E629">
        <v>10</v>
      </c>
      <c r="F629">
        <v>136</v>
      </c>
      <c r="G629">
        <v>24.1</v>
      </c>
      <c r="H629">
        <v>1</v>
      </c>
      <c r="I629">
        <v>137</v>
      </c>
      <c r="J629">
        <v>1983</v>
      </c>
      <c r="K629" t="str">
        <f t="shared" si="9"/>
        <v>ENGLAND</v>
      </c>
      <c r="L629">
        <v>1</v>
      </c>
    </row>
    <row r="630" spans="1:12" x14ac:dyDescent="0.3">
      <c r="A630" t="s">
        <v>23</v>
      </c>
      <c r="B630" t="s">
        <v>20</v>
      </c>
      <c r="C630">
        <v>1</v>
      </c>
      <c r="D630">
        <v>49.3</v>
      </c>
      <c r="E630">
        <v>10</v>
      </c>
      <c r="F630">
        <v>165</v>
      </c>
      <c r="G630">
        <v>33</v>
      </c>
      <c r="H630">
        <v>3</v>
      </c>
      <c r="I630">
        <v>166</v>
      </c>
      <c r="J630">
        <v>2013</v>
      </c>
      <c r="K630" t="str">
        <f t="shared" si="9"/>
        <v>IRELAND</v>
      </c>
      <c r="L630">
        <v>1</v>
      </c>
    </row>
    <row r="631" spans="1:12" x14ac:dyDescent="0.3">
      <c r="A631" t="s">
        <v>25</v>
      </c>
      <c r="B631" t="s">
        <v>19</v>
      </c>
      <c r="C631">
        <v>1</v>
      </c>
      <c r="D631">
        <v>37.299999999999997</v>
      </c>
      <c r="E631">
        <v>10</v>
      </c>
      <c r="F631">
        <v>135</v>
      </c>
      <c r="G631">
        <v>39.200000000000003</v>
      </c>
      <c r="H631">
        <v>6</v>
      </c>
      <c r="I631">
        <v>138</v>
      </c>
      <c r="J631">
        <v>2017</v>
      </c>
      <c r="K631" t="str">
        <f t="shared" si="9"/>
        <v>WEST INDIES</v>
      </c>
      <c r="L631">
        <v>1</v>
      </c>
    </row>
    <row r="632" spans="1:12" x14ac:dyDescent="0.3">
      <c r="A632" t="s">
        <v>18</v>
      </c>
      <c r="B632" t="s">
        <v>14</v>
      </c>
      <c r="C632">
        <v>1</v>
      </c>
      <c r="D632">
        <v>50</v>
      </c>
      <c r="E632">
        <v>10</v>
      </c>
      <c r="F632">
        <v>256</v>
      </c>
      <c r="G632">
        <v>48</v>
      </c>
      <c r="H632">
        <v>7</v>
      </c>
      <c r="I632">
        <v>257</v>
      </c>
      <c r="J632">
        <v>1993</v>
      </c>
      <c r="K632" t="str">
        <f t="shared" si="9"/>
        <v>INDIA</v>
      </c>
      <c r="L632">
        <v>1</v>
      </c>
    </row>
    <row r="633" spans="1:12" x14ac:dyDescent="0.3">
      <c r="A633" t="s">
        <v>22</v>
      </c>
      <c r="B633" t="s">
        <v>16</v>
      </c>
      <c r="C633">
        <v>1</v>
      </c>
      <c r="D633">
        <v>44.3</v>
      </c>
      <c r="E633">
        <v>10</v>
      </c>
      <c r="F633">
        <v>182</v>
      </c>
      <c r="G633">
        <v>16</v>
      </c>
      <c r="H633">
        <v>1</v>
      </c>
      <c r="I633">
        <v>83</v>
      </c>
      <c r="J633">
        <v>2017</v>
      </c>
      <c r="K633" t="str">
        <f t="shared" si="9"/>
        <v>BANGLADESH</v>
      </c>
      <c r="L633">
        <v>1</v>
      </c>
    </row>
    <row r="634" spans="1:12" x14ac:dyDescent="0.3">
      <c r="A634" t="s">
        <v>12</v>
      </c>
      <c r="B634" t="s">
        <v>23</v>
      </c>
      <c r="C634">
        <v>1</v>
      </c>
      <c r="D634">
        <v>50</v>
      </c>
      <c r="E634">
        <v>5</v>
      </c>
      <c r="F634">
        <v>292</v>
      </c>
      <c r="G634">
        <v>49.5</v>
      </c>
      <c r="H634">
        <v>8</v>
      </c>
      <c r="I634">
        <v>293</v>
      </c>
      <c r="J634">
        <v>2007</v>
      </c>
      <c r="K634" t="str">
        <f t="shared" si="9"/>
        <v>SCOTLAND</v>
      </c>
      <c r="L634">
        <v>1</v>
      </c>
    </row>
    <row r="635" spans="1:12" x14ac:dyDescent="0.3">
      <c r="A635" t="s">
        <v>14</v>
      </c>
      <c r="B635" t="s">
        <v>21</v>
      </c>
      <c r="C635">
        <v>1</v>
      </c>
      <c r="D635">
        <v>50</v>
      </c>
      <c r="E635">
        <v>2</v>
      </c>
      <c r="F635">
        <v>329</v>
      </c>
      <c r="G635">
        <v>50</v>
      </c>
      <c r="H635">
        <v>7</v>
      </c>
      <c r="I635">
        <v>235</v>
      </c>
      <c r="J635">
        <v>1999</v>
      </c>
      <c r="K635" t="str">
        <f t="shared" si="9"/>
        <v>INDIA</v>
      </c>
      <c r="L635">
        <v>1</v>
      </c>
    </row>
    <row r="636" spans="1:12" x14ac:dyDescent="0.3">
      <c r="A636" t="s">
        <v>18</v>
      </c>
      <c r="B636" t="s">
        <v>16</v>
      </c>
      <c r="C636">
        <v>1</v>
      </c>
      <c r="D636">
        <v>55</v>
      </c>
      <c r="E636">
        <v>9</v>
      </c>
      <c r="F636">
        <v>236</v>
      </c>
      <c r="G636">
        <v>51.3</v>
      </c>
      <c r="H636">
        <v>5</v>
      </c>
      <c r="I636">
        <v>240</v>
      </c>
      <c r="J636">
        <v>1972</v>
      </c>
      <c r="K636" t="str">
        <f t="shared" si="9"/>
        <v>AUSTRALIA</v>
      </c>
      <c r="L636">
        <v>1</v>
      </c>
    </row>
    <row r="637" spans="1:12" x14ac:dyDescent="0.3">
      <c r="A637" t="s">
        <v>16</v>
      </c>
      <c r="B637" t="s">
        <v>19</v>
      </c>
      <c r="C637">
        <v>1</v>
      </c>
      <c r="D637">
        <v>50</v>
      </c>
      <c r="E637">
        <v>4</v>
      </c>
      <c r="F637">
        <v>301</v>
      </c>
      <c r="G637">
        <v>46.2</v>
      </c>
      <c r="H637">
        <v>10</v>
      </c>
      <c r="I637">
        <v>185</v>
      </c>
      <c r="J637">
        <v>2005</v>
      </c>
      <c r="K637" t="str">
        <f t="shared" si="9"/>
        <v>AUSTRALIA</v>
      </c>
      <c r="L637">
        <v>1</v>
      </c>
    </row>
    <row r="638" spans="1:12" x14ac:dyDescent="0.3">
      <c r="A638" t="s">
        <v>18</v>
      </c>
      <c r="B638" t="s">
        <v>16</v>
      </c>
      <c r="C638">
        <v>1</v>
      </c>
      <c r="D638">
        <v>46.4</v>
      </c>
      <c r="E638">
        <v>10</v>
      </c>
      <c r="F638">
        <v>182</v>
      </c>
      <c r="G638">
        <v>41</v>
      </c>
      <c r="H638">
        <v>3</v>
      </c>
      <c r="I638">
        <v>184</v>
      </c>
      <c r="J638">
        <v>1983</v>
      </c>
      <c r="K638" t="str">
        <f t="shared" si="9"/>
        <v>AUSTRALIA</v>
      </c>
      <c r="L638">
        <v>1</v>
      </c>
    </row>
    <row r="639" spans="1:12" x14ac:dyDescent="0.3">
      <c r="A639" t="s">
        <v>13</v>
      </c>
      <c r="B639" t="s">
        <v>9</v>
      </c>
      <c r="C639">
        <v>1</v>
      </c>
      <c r="D639">
        <v>50</v>
      </c>
      <c r="E639">
        <v>7</v>
      </c>
      <c r="F639">
        <v>253</v>
      </c>
      <c r="G639">
        <v>41.4</v>
      </c>
      <c r="H639">
        <v>3</v>
      </c>
      <c r="I639">
        <v>258</v>
      </c>
      <c r="J639">
        <v>2002</v>
      </c>
      <c r="K639" t="str">
        <f t="shared" si="9"/>
        <v>SRI LANKA</v>
      </c>
      <c r="L639">
        <v>1</v>
      </c>
    </row>
    <row r="640" spans="1:12" x14ac:dyDescent="0.3">
      <c r="A640" t="s">
        <v>22</v>
      </c>
      <c r="B640" t="s">
        <v>14</v>
      </c>
      <c r="C640">
        <v>1</v>
      </c>
      <c r="D640">
        <v>49.1</v>
      </c>
      <c r="E640">
        <v>10</v>
      </c>
      <c r="F640">
        <v>177</v>
      </c>
      <c r="G640">
        <v>38.299999999999997</v>
      </c>
      <c r="H640">
        <v>2</v>
      </c>
      <c r="I640">
        <v>178</v>
      </c>
      <c r="J640">
        <v>2004</v>
      </c>
      <c r="K640" t="str">
        <f t="shared" si="9"/>
        <v>INDIA</v>
      </c>
      <c r="L640">
        <v>1</v>
      </c>
    </row>
    <row r="641" spans="1:12" x14ac:dyDescent="0.3">
      <c r="A641" t="s">
        <v>13</v>
      </c>
      <c r="B641" t="s">
        <v>10</v>
      </c>
      <c r="C641">
        <v>1</v>
      </c>
      <c r="D641">
        <v>50</v>
      </c>
      <c r="E641">
        <v>7</v>
      </c>
      <c r="F641">
        <v>222</v>
      </c>
      <c r="G641">
        <v>50</v>
      </c>
      <c r="H641">
        <v>8</v>
      </c>
      <c r="I641">
        <v>223</v>
      </c>
      <c r="J641">
        <v>2000</v>
      </c>
      <c r="K641" t="str">
        <f t="shared" si="9"/>
        <v>ZIMBABWE</v>
      </c>
      <c r="L641">
        <v>1</v>
      </c>
    </row>
    <row r="642" spans="1:12" x14ac:dyDescent="0.3">
      <c r="A642" t="s">
        <v>25</v>
      </c>
      <c r="B642" t="s">
        <v>20</v>
      </c>
      <c r="C642">
        <v>1</v>
      </c>
      <c r="D642">
        <v>50</v>
      </c>
      <c r="E642">
        <v>8</v>
      </c>
      <c r="F642">
        <v>246</v>
      </c>
      <c r="G642">
        <v>43.3</v>
      </c>
      <c r="H642">
        <v>10</v>
      </c>
      <c r="I642">
        <v>175</v>
      </c>
      <c r="J642">
        <v>2015</v>
      </c>
      <c r="K642" t="str">
        <f t="shared" si="9"/>
        <v>AFGHANISTAN</v>
      </c>
      <c r="L642">
        <v>1</v>
      </c>
    </row>
    <row r="643" spans="1:12" x14ac:dyDescent="0.3">
      <c r="A643" t="s">
        <v>19</v>
      </c>
      <c r="B643" t="s">
        <v>14</v>
      </c>
      <c r="C643">
        <v>1</v>
      </c>
      <c r="D643">
        <v>43.5</v>
      </c>
      <c r="E643">
        <v>10</v>
      </c>
      <c r="F643">
        <v>121</v>
      </c>
      <c r="G643">
        <v>23.1</v>
      </c>
      <c r="H643">
        <v>0</v>
      </c>
      <c r="I643">
        <v>116</v>
      </c>
      <c r="J643">
        <v>1997</v>
      </c>
      <c r="K643" t="str">
        <f t="shared" ref="K643:K706" si="10">IF($F643-$I643&gt;0,$A643,$B643)</f>
        <v>WEST INDIES</v>
      </c>
      <c r="L643">
        <v>1</v>
      </c>
    </row>
    <row r="644" spans="1:12" x14ac:dyDescent="0.3">
      <c r="A644" t="s">
        <v>15</v>
      </c>
      <c r="B644" t="s">
        <v>13</v>
      </c>
      <c r="C644">
        <v>1</v>
      </c>
      <c r="D644">
        <v>45.1</v>
      </c>
      <c r="E644">
        <v>10</v>
      </c>
      <c r="F644">
        <v>230</v>
      </c>
      <c r="G644">
        <v>48.1</v>
      </c>
      <c r="H644">
        <v>4</v>
      </c>
      <c r="I644">
        <v>236</v>
      </c>
      <c r="J644">
        <v>2014</v>
      </c>
      <c r="K644" t="str">
        <f t="shared" si="10"/>
        <v>SOUTH AFRICA</v>
      </c>
      <c r="L644">
        <v>1</v>
      </c>
    </row>
    <row r="645" spans="1:12" x14ac:dyDescent="0.3">
      <c r="A645" t="s">
        <v>15</v>
      </c>
      <c r="B645" t="s">
        <v>9</v>
      </c>
      <c r="C645">
        <v>1</v>
      </c>
      <c r="D645">
        <v>50</v>
      </c>
      <c r="E645">
        <v>8</v>
      </c>
      <c r="F645">
        <v>276</v>
      </c>
      <c r="G645">
        <v>46.2</v>
      </c>
      <c r="H645">
        <v>2</v>
      </c>
      <c r="I645">
        <v>277</v>
      </c>
      <c r="J645">
        <v>2015</v>
      </c>
      <c r="K645" t="str">
        <f t="shared" si="10"/>
        <v>SRI LANKA</v>
      </c>
      <c r="L645">
        <v>1</v>
      </c>
    </row>
    <row r="646" spans="1:12" x14ac:dyDescent="0.3">
      <c r="A646" t="s">
        <v>10</v>
      </c>
      <c r="B646" t="s">
        <v>9</v>
      </c>
      <c r="C646">
        <v>1</v>
      </c>
      <c r="D646">
        <v>15.4</v>
      </c>
      <c r="E646">
        <v>10</v>
      </c>
      <c r="F646">
        <v>38</v>
      </c>
      <c r="G646">
        <v>4.2</v>
      </c>
      <c r="H646">
        <v>1</v>
      </c>
      <c r="I646">
        <v>40</v>
      </c>
      <c r="J646">
        <v>2001</v>
      </c>
      <c r="K646" t="str">
        <f t="shared" si="10"/>
        <v>SRI LANKA</v>
      </c>
      <c r="L646">
        <v>1</v>
      </c>
    </row>
    <row r="647" spans="1:12" x14ac:dyDescent="0.3">
      <c r="A647" t="s">
        <v>19</v>
      </c>
      <c r="B647" t="s">
        <v>14</v>
      </c>
      <c r="C647">
        <v>1</v>
      </c>
      <c r="D647">
        <v>45</v>
      </c>
      <c r="E647">
        <v>7</v>
      </c>
      <c r="F647">
        <v>187</v>
      </c>
      <c r="G647">
        <v>41.3</v>
      </c>
      <c r="H647">
        <v>10</v>
      </c>
      <c r="I647">
        <v>135</v>
      </c>
      <c r="J647">
        <v>1987</v>
      </c>
      <c r="K647" t="str">
        <f t="shared" si="10"/>
        <v>WEST INDIES</v>
      </c>
      <c r="L647">
        <v>1</v>
      </c>
    </row>
    <row r="648" spans="1:12" x14ac:dyDescent="0.3">
      <c r="A648" t="s">
        <v>23</v>
      </c>
      <c r="B648" t="s">
        <v>21</v>
      </c>
      <c r="C648">
        <v>1</v>
      </c>
      <c r="D648">
        <v>50</v>
      </c>
      <c r="E648">
        <v>4</v>
      </c>
      <c r="F648">
        <v>242</v>
      </c>
      <c r="G648">
        <v>49.1</v>
      </c>
      <c r="H648">
        <v>10</v>
      </c>
      <c r="I648">
        <v>230</v>
      </c>
      <c r="J648">
        <v>2013</v>
      </c>
      <c r="K648" t="str">
        <f t="shared" si="10"/>
        <v>SCOTLAND</v>
      </c>
      <c r="L648">
        <v>1</v>
      </c>
    </row>
    <row r="649" spans="1:12" x14ac:dyDescent="0.3">
      <c r="A649" t="s">
        <v>9</v>
      </c>
      <c r="B649" t="s">
        <v>17</v>
      </c>
      <c r="C649">
        <v>1</v>
      </c>
      <c r="D649">
        <v>50</v>
      </c>
      <c r="E649">
        <v>9</v>
      </c>
      <c r="F649">
        <v>232</v>
      </c>
      <c r="G649">
        <v>44.4</v>
      </c>
      <c r="H649">
        <v>10</v>
      </c>
      <c r="I649">
        <v>196</v>
      </c>
      <c r="J649">
        <v>2009</v>
      </c>
      <c r="K649" t="str">
        <f t="shared" si="10"/>
        <v>SRI LANKA</v>
      </c>
      <c r="L649">
        <v>1</v>
      </c>
    </row>
    <row r="650" spans="1:12" x14ac:dyDescent="0.3">
      <c r="A650" t="s">
        <v>18</v>
      </c>
      <c r="B650" t="s">
        <v>14</v>
      </c>
      <c r="C650">
        <v>1</v>
      </c>
      <c r="D650">
        <v>49.1</v>
      </c>
      <c r="E650">
        <v>10</v>
      </c>
      <c r="F650">
        <v>255</v>
      </c>
      <c r="G650">
        <v>49.5</v>
      </c>
      <c r="H650">
        <v>10</v>
      </c>
      <c r="I650">
        <v>250</v>
      </c>
      <c r="J650">
        <v>2002</v>
      </c>
      <c r="K650" t="str">
        <f t="shared" si="10"/>
        <v>ENGLAND</v>
      </c>
      <c r="L650">
        <v>1</v>
      </c>
    </row>
    <row r="651" spans="1:12" x14ac:dyDescent="0.3">
      <c r="A651" t="s">
        <v>9</v>
      </c>
      <c r="B651" t="s">
        <v>17</v>
      </c>
      <c r="C651">
        <v>1</v>
      </c>
      <c r="D651">
        <v>50</v>
      </c>
      <c r="E651">
        <v>6</v>
      </c>
      <c r="F651">
        <v>270</v>
      </c>
      <c r="G651">
        <v>49.4</v>
      </c>
      <c r="H651">
        <v>8</v>
      </c>
      <c r="I651">
        <v>271</v>
      </c>
      <c r="J651">
        <v>1993</v>
      </c>
      <c r="K651" t="str">
        <f t="shared" si="10"/>
        <v>PAKISTAN</v>
      </c>
      <c r="L651">
        <v>1</v>
      </c>
    </row>
    <row r="652" spans="1:12" x14ac:dyDescent="0.3">
      <c r="A652" t="s">
        <v>18</v>
      </c>
      <c r="B652" t="s">
        <v>9</v>
      </c>
      <c r="C652">
        <v>1</v>
      </c>
      <c r="D652">
        <v>50</v>
      </c>
      <c r="E652">
        <v>6</v>
      </c>
      <c r="F652">
        <v>293</v>
      </c>
      <c r="G652">
        <v>50</v>
      </c>
      <c r="H652">
        <v>9</v>
      </c>
      <c r="I652">
        <v>249</v>
      </c>
      <c r="J652">
        <v>2002</v>
      </c>
      <c r="K652" t="str">
        <f t="shared" si="10"/>
        <v>ENGLAND</v>
      </c>
      <c r="L652">
        <v>1</v>
      </c>
    </row>
    <row r="653" spans="1:12" x14ac:dyDescent="0.3">
      <c r="A653" t="s">
        <v>13</v>
      </c>
      <c r="B653" t="s">
        <v>15</v>
      </c>
      <c r="C653">
        <v>1</v>
      </c>
      <c r="D653">
        <v>50</v>
      </c>
      <c r="E653">
        <v>9</v>
      </c>
      <c r="F653">
        <v>201</v>
      </c>
      <c r="G653">
        <v>47.5</v>
      </c>
      <c r="H653">
        <v>10</v>
      </c>
      <c r="I653">
        <v>182</v>
      </c>
      <c r="J653">
        <v>2005</v>
      </c>
      <c r="K653" t="str">
        <f t="shared" si="10"/>
        <v>SOUTH AFRICA</v>
      </c>
      <c r="L653">
        <v>1</v>
      </c>
    </row>
    <row r="654" spans="1:12" x14ac:dyDescent="0.3">
      <c r="A654" t="s">
        <v>19</v>
      </c>
      <c r="B654" t="s">
        <v>16</v>
      </c>
      <c r="C654">
        <v>1</v>
      </c>
      <c r="D654">
        <v>50</v>
      </c>
      <c r="E654">
        <v>8</v>
      </c>
      <c r="F654">
        <v>239</v>
      </c>
      <c r="G654">
        <v>49.3</v>
      </c>
      <c r="H654">
        <v>10</v>
      </c>
      <c r="I654">
        <v>214</v>
      </c>
      <c r="J654">
        <v>1993</v>
      </c>
      <c r="K654" t="str">
        <f t="shared" si="10"/>
        <v>WEST INDIES</v>
      </c>
      <c r="L654">
        <v>1</v>
      </c>
    </row>
    <row r="655" spans="1:12" x14ac:dyDescent="0.3">
      <c r="A655" t="s">
        <v>16</v>
      </c>
      <c r="B655" t="s">
        <v>9</v>
      </c>
      <c r="C655">
        <v>1</v>
      </c>
      <c r="D655">
        <v>46.1</v>
      </c>
      <c r="E655">
        <v>10</v>
      </c>
      <c r="F655">
        <v>211</v>
      </c>
      <c r="G655">
        <v>47</v>
      </c>
      <c r="H655">
        <v>6</v>
      </c>
      <c r="I655">
        <v>213</v>
      </c>
      <c r="J655">
        <v>2011</v>
      </c>
      <c r="K655" t="str">
        <f t="shared" si="10"/>
        <v>SRI LANKA</v>
      </c>
      <c r="L655">
        <v>1</v>
      </c>
    </row>
    <row r="656" spans="1:12" x14ac:dyDescent="0.3">
      <c r="A656" t="s">
        <v>15</v>
      </c>
      <c r="B656" t="s">
        <v>16</v>
      </c>
      <c r="C656">
        <v>1</v>
      </c>
      <c r="D656">
        <v>50</v>
      </c>
      <c r="E656">
        <v>8</v>
      </c>
      <c r="F656">
        <v>244</v>
      </c>
      <c r="G656">
        <v>48.2</v>
      </c>
      <c r="H656">
        <v>4</v>
      </c>
      <c r="I656">
        <v>247</v>
      </c>
      <c r="J656">
        <v>2009</v>
      </c>
      <c r="K656" t="str">
        <f t="shared" si="10"/>
        <v>AUSTRALIA</v>
      </c>
      <c r="L656">
        <v>1</v>
      </c>
    </row>
    <row r="657" spans="1:12" x14ac:dyDescent="0.3">
      <c r="A657" t="s">
        <v>22</v>
      </c>
      <c r="B657" t="s">
        <v>18</v>
      </c>
      <c r="C657">
        <v>1</v>
      </c>
      <c r="D657">
        <v>45.2</v>
      </c>
      <c r="E657">
        <v>10</v>
      </c>
      <c r="F657">
        <v>190</v>
      </c>
      <c r="G657">
        <v>24.5</v>
      </c>
      <c r="H657">
        <v>0</v>
      </c>
      <c r="I657">
        <v>192</v>
      </c>
      <c r="J657">
        <v>2005</v>
      </c>
      <c r="K657" t="str">
        <f t="shared" si="10"/>
        <v>ENGLAND</v>
      </c>
      <c r="L657">
        <v>1</v>
      </c>
    </row>
    <row r="658" spans="1:12" x14ac:dyDescent="0.3">
      <c r="A658" t="s">
        <v>18</v>
      </c>
      <c r="B658" t="s">
        <v>13</v>
      </c>
      <c r="C658">
        <v>1</v>
      </c>
      <c r="D658">
        <v>45</v>
      </c>
      <c r="E658">
        <v>6</v>
      </c>
      <c r="F658">
        <v>252</v>
      </c>
      <c r="G658">
        <v>43</v>
      </c>
      <c r="H658">
        <v>6</v>
      </c>
      <c r="I658">
        <v>232</v>
      </c>
      <c r="J658">
        <v>1992</v>
      </c>
      <c r="K658" t="str">
        <f t="shared" si="10"/>
        <v>ENGLAND</v>
      </c>
      <c r="L658">
        <v>1</v>
      </c>
    </row>
    <row r="659" spans="1:12" x14ac:dyDescent="0.3">
      <c r="A659" t="s">
        <v>16</v>
      </c>
      <c r="B659" t="s">
        <v>19</v>
      </c>
      <c r="C659">
        <v>1</v>
      </c>
      <c r="D659">
        <v>50</v>
      </c>
      <c r="E659">
        <v>8</v>
      </c>
      <c r="F659">
        <v>282</v>
      </c>
      <c r="G659">
        <v>50</v>
      </c>
      <c r="H659">
        <v>6</v>
      </c>
      <c r="I659">
        <v>281</v>
      </c>
      <c r="J659">
        <v>2008</v>
      </c>
      <c r="K659" t="str">
        <f t="shared" si="10"/>
        <v>AUSTRALIA</v>
      </c>
      <c r="L659">
        <v>1</v>
      </c>
    </row>
    <row r="660" spans="1:12" x14ac:dyDescent="0.3">
      <c r="A660" t="s">
        <v>19</v>
      </c>
      <c r="B660" t="s">
        <v>17</v>
      </c>
      <c r="C660">
        <v>1</v>
      </c>
      <c r="D660">
        <v>43</v>
      </c>
      <c r="E660">
        <v>4</v>
      </c>
      <c r="F660">
        <v>244</v>
      </c>
      <c r="G660">
        <v>43</v>
      </c>
      <c r="H660">
        <v>8</v>
      </c>
      <c r="I660">
        <v>227</v>
      </c>
      <c r="J660">
        <v>1988</v>
      </c>
      <c r="K660" t="str">
        <f t="shared" si="10"/>
        <v>WEST INDIES</v>
      </c>
      <c r="L660">
        <v>1</v>
      </c>
    </row>
    <row r="661" spans="1:12" x14ac:dyDescent="0.3">
      <c r="A661" t="s">
        <v>16</v>
      </c>
      <c r="B661" t="s">
        <v>18</v>
      </c>
      <c r="C661">
        <v>1</v>
      </c>
      <c r="D661">
        <v>55</v>
      </c>
      <c r="E661">
        <v>5</v>
      </c>
      <c r="F661">
        <v>230</v>
      </c>
      <c r="G661">
        <v>53.1</v>
      </c>
      <c r="H661">
        <v>10</v>
      </c>
      <c r="I661">
        <v>211</v>
      </c>
      <c r="J661">
        <v>1993</v>
      </c>
      <c r="K661" t="str">
        <f t="shared" si="10"/>
        <v>AUSTRALIA</v>
      </c>
      <c r="L661">
        <v>1</v>
      </c>
    </row>
    <row r="662" spans="1:12" x14ac:dyDescent="0.3">
      <c r="A662" t="s">
        <v>14</v>
      </c>
      <c r="B662" t="s">
        <v>18</v>
      </c>
      <c r="C662">
        <v>1</v>
      </c>
      <c r="D662">
        <v>46</v>
      </c>
      <c r="E662">
        <v>6</v>
      </c>
      <c r="F662">
        <v>205</v>
      </c>
      <c r="G662">
        <v>45</v>
      </c>
      <c r="H662">
        <v>7</v>
      </c>
      <c r="I662">
        <v>206</v>
      </c>
      <c r="J662">
        <v>1985</v>
      </c>
      <c r="K662" t="str">
        <f t="shared" si="10"/>
        <v>ENGLAND</v>
      </c>
      <c r="L662">
        <v>1</v>
      </c>
    </row>
    <row r="663" spans="1:12" x14ac:dyDescent="0.3">
      <c r="A663" t="s">
        <v>26</v>
      </c>
      <c r="B663" t="s">
        <v>10</v>
      </c>
      <c r="C663">
        <v>1</v>
      </c>
      <c r="D663">
        <v>44.5</v>
      </c>
      <c r="E663">
        <v>10</v>
      </c>
      <c r="F663">
        <v>110</v>
      </c>
      <c r="G663">
        <v>23.1</v>
      </c>
      <c r="H663">
        <v>3</v>
      </c>
      <c r="I663">
        <v>111</v>
      </c>
      <c r="J663">
        <v>2019</v>
      </c>
      <c r="K663" t="str">
        <f t="shared" si="10"/>
        <v>ZIMBABWE</v>
      </c>
      <c r="L663">
        <v>1</v>
      </c>
    </row>
    <row r="664" spans="1:12" x14ac:dyDescent="0.3">
      <c r="A664" t="s">
        <v>15</v>
      </c>
      <c r="B664" t="s">
        <v>14</v>
      </c>
      <c r="C664">
        <v>1</v>
      </c>
      <c r="D664">
        <v>50</v>
      </c>
      <c r="E664">
        <v>7</v>
      </c>
      <c r="F664">
        <v>207</v>
      </c>
      <c r="G664">
        <v>43.5</v>
      </c>
      <c r="H664">
        <v>5</v>
      </c>
      <c r="I664">
        <v>208</v>
      </c>
      <c r="J664">
        <v>1999</v>
      </c>
      <c r="K664" t="str">
        <f t="shared" si="10"/>
        <v>INDIA</v>
      </c>
      <c r="L664">
        <v>1</v>
      </c>
    </row>
    <row r="665" spans="1:12" x14ac:dyDescent="0.3">
      <c r="A665" t="s">
        <v>17</v>
      </c>
      <c r="B665" t="s">
        <v>18</v>
      </c>
      <c r="C665">
        <v>1</v>
      </c>
      <c r="D665">
        <v>50</v>
      </c>
      <c r="E665">
        <v>5</v>
      </c>
      <c r="F665">
        <v>229</v>
      </c>
      <c r="G665">
        <v>49.4</v>
      </c>
      <c r="H665">
        <v>7</v>
      </c>
      <c r="I665">
        <v>232</v>
      </c>
      <c r="J665">
        <v>1987</v>
      </c>
      <c r="K665" t="str">
        <f t="shared" si="10"/>
        <v>ENGLAND</v>
      </c>
      <c r="L665">
        <v>1</v>
      </c>
    </row>
    <row r="666" spans="1:12" x14ac:dyDescent="0.3">
      <c r="A666" t="s">
        <v>16</v>
      </c>
      <c r="B666" t="s">
        <v>18</v>
      </c>
      <c r="C666">
        <v>1</v>
      </c>
      <c r="D666">
        <v>46.4</v>
      </c>
      <c r="E666">
        <v>10</v>
      </c>
      <c r="F666">
        <v>180</v>
      </c>
      <c r="G666">
        <v>41.1</v>
      </c>
      <c r="H666">
        <v>10</v>
      </c>
      <c r="I666">
        <v>149</v>
      </c>
      <c r="J666">
        <v>1983</v>
      </c>
      <c r="K666" t="str">
        <f t="shared" si="10"/>
        <v>AUSTRALIA</v>
      </c>
      <c r="L666">
        <v>1</v>
      </c>
    </row>
    <row r="667" spans="1:12" x14ac:dyDescent="0.3">
      <c r="A667" t="s">
        <v>14</v>
      </c>
      <c r="B667" t="s">
        <v>15</v>
      </c>
      <c r="C667">
        <v>1</v>
      </c>
      <c r="D667">
        <v>50</v>
      </c>
      <c r="E667">
        <v>4</v>
      </c>
      <c r="F667">
        <v>392</v>
      </c>
      <c r="G667">
        <v>45.1</v>
      </c>
      <c r="H667">
        <v>10</v>
      </c>
      <c r="I667">
        <v>334</v>
      </c>
      <c r="J667">
        <v>2009</v>
      </c>
      <c r="K667" t="str">
        <f t="shared" si="10"/>
        <v>INDIA</v>
      </c>
      <c r="L667">
        <v>1</v>
      </c>
    </row>
    <row r="668" spans="1:12" x14ac:dyDescent="0.3">
      <c r="A668" t="s">
        <v>16</v>
      </c>
      <c r="B668" t="s">
        <v>9</v>
      </c>
      <c r="C668">
        <v>1</v>
      </c>
      <c r="D668">
        <v>40.5</v>
      </c>
      <c r="E668">
        <v>10</v>
      </c>
      <c r="F668">
        <v>158</v>
      </c>
      <c r="G668">
        <v>24.1</v>
      </c>
      <c r="H668">
        <v>2</v>
      </c>
      <c r="I668">
        <v>152</v>
      </c>
      <c r="J668">
        <v>2012</v>
      </c>
      <c r="K668" t="str">
        <f t="shared" si="10"/>
        <v>AUSTRALIA</v>
      </c>
      <c r="L668">
        <v>1</v>
      </c>
    </row>
    <row r="669" spans="1:12" x14ac:dyDescent="0.3">
      <c r="A669" t="s">
        <v>18</v>
      </c>
      <c r="B669" t="s">
        <v>19</v>
      </c>
      <c r="C669">
        <v>1</v>
      </c>
      <c r="D669">
        <v>50</v>
      </c>
      <c r="E669">
        <v>8</v>
      </c>
      <c r="F669">
        <v>217</v>
      </c>
      <c r="G669">
        <v>46.5</v>
      </c>
      <c r="H669">
        <v>1</v>
      </c>
      <c r="I669">
        <v>218</v>
      </c>
      <c r="J669">
        <v>1979</v>
      </c>
      <c r="K669" t="str">
        <f t="shared" si="10"/>
        <v>WEST INDIES</v>
      </c>
      <c r="L669">
        <v>1</v>
      </c>
    </row>
    <row r="670" spans="1:12" x14ac:dyDescent="0.3">
      <c r="A670" t="s">
        <v>15</v>
      </c>
      <c r="B670" t="s">
        <v>16</v>
      </c>
      <c r="C670">
        <v>1</v>
      </c>
      <c r="D670">
        <v>48.4</v>
      </c>
      <c r="E670">
        <v>10</v>
      </c>
      <c r="F670">
        <v>159</v>
      </c>
      <c r="G670">
        <v>36.5</v>
      </c>
      <c r="H670">
        <v>4</v>
      </c>
      <c r="I670">
        <v>160</v>
      </c>
      <c r="J670">
        <v>1998</v>
      </c>
      <c r="K670" t="str">
        <f t="shared" si="10"/>
        <v>AUSTRALIA</v>
      </c>
      <c r="L670">
        <v>1</v>
      </c>
    </row>
    <row r="671" spans="1:12" x14ac:dyDescent="0.3">
      <c r="A671" t="s">
        <v>18</v>
      </c>
      <c r="B671" t="s">
        <v>9</v>
      </c>
      <c r="C671">
        <v>1</v>
      </c>
      <c r="D671">
        <v>50</v>
      </c>
      <c r="E671">
        <v>9</v>
      </c>
      <c r="F671">
        <v>268</v>
      </c>
      <c r="G671">
        <v>48.2</v>
      </c>
      <c r="H671">
        <v>10</v>
      </c>
      <c r="I671">
        <v>252</v>
      </c>
      <c r="J671">
        <v>2011</v>
      </c>
      <c r="K671" t="str">
        <f t="shared" si="10"/>
        <v>ENGLAND</v>
      </c>
      <c r="L671">
        <v>1</v>
      </c>
    </row>
    <row r="672" spans="1:12" x14ac:dyDescent="0.3">
      <c r="A672" t="s">
        <v>21</v>
      </c>
      <c r="B672" t="s">
        <v>12</v>
      </c>
      <c r="C672">
        <v>1</v>
      </c>
      <c r="D672">
        <v>33.1</v>
      </c>
      <c r="E672">
        <v>10</v>
      </c>
      <c r="F672">
        <v>113</v>
      </c>
      <c r="G672">
        <v>16.2</v>
      </c>
      <c r="H672">
        <v>1</v>
      </c>
      <c r="I672">
        <v>117</v>
      </c>
      <c r="J672">
        <v>2009</v>
      </c>
      <c r="K672" t="str">
        <f t="shared" si="10"/>
        <v>CANADA</v>
      </c>
      <c r="L672">
        <v>1</v>
      </c>
    </row>
    <row r="673" spans="1:12" x14ac:dyDescent="0.3">
      <c r="A673" t="s">
        <v>18</v>
      </c>
      <c r="B673" t="s">
        <v>19</v>
      </c>
      <c r="C673">
        <v>1</v>
      </c>
      <c r="D673">
        <v>50</v>
      </c>
      <c r="E673">
        <v>6</v>
      </c>
      <c r="F673">
        <v>303</v>
      </c>
      <c r="G673">
        <v>47.4</v>
      </c>
      <c r="H673">
        <v>10</v>
      </c>
      <c r="I673">
        <v>278</v>
      </c>
      <c r="J673">
        <v>2014</v>
      </c>
      <c r="K673" t="str">
        <f t="shared" si="10"/>
        <v>ENGLAND</v>
      </c>
      <c r="L673">
        <v>1</v>
      </c>
    </row>
    <row r="674" spans="1:12" x14ac:dyDescent="0.3">
      <c r="A674" t="s">
        <v>10</v>
      </c>
      <c r="B674" t="s">
        <v>17</v>
      </c>
      <c r="C674">
        <v>1</v>
      </c>
      <c r="D674">
        <v>49.1</v>
      </c>
      <c r="E674">
        <v>10</v>
      </c>
      <c r="F674">
        <v>195</v>
      </c>
      <c r="G674">
        <v>28.4</v>
      </c>
      <c r="H674">
        <v>1</v>
      </c>
      <c r="I674">
        <v>196</v>
      </c>
      <c r="J674">
        <v>1996</v>
      </c>
      <c r="K674" t="str">
        <f t="shared" si="10"/>
        <v>PAKISTAN</v>
      </c>
      <c r="L674">
        <v>1</v>
      </c>
    </row>
    <row r="675" spans="1:12" x14ac:dyDescent="0.3">
      <c r="A675" t="s">
        <v>22</v>
      </c>
      <c r="B675" t="s">
        <v>10</v>
      </c>
      <c r="C675">
        <v>1</v>
      </c>
      <c r="D675">
        <v>50</v>
      </c>
      <c r="E675">
        <v>9</v>
      </c>
      <c r="F675">
        <v>206</v>
      </c>
      <c r="G675">
        <v>41.4</v>
      </c>
      <c r="H675">
        <v>3</v>
      </c>
      <c r="I675">
        <v>212</v>
      </c>
      <c r="J675">
        <v>2006</v>
      </c>
      <c r="K675" t="str">
        <f t="shared" si="10"/>
        <v>ZIMBABWE</v>
      </c>
      <c r="L675">
        <v>1</v>
      </c>
    </row>
    <row r="676" spans="1:12" x14ac:dyDescent="0.3">
      <c r="A676" t="s">
        <v>14</v>
      </c>
      <c r="B676" t="s">
        <v>17</v>
      </c>
      <c r="C676">
        <v>1</v>
      </c>
      <c r="D676">
        <v>50</v>
      </c>
      <c r="E676">
        <v>6</v>
      </c>
      <c r="F676">
        <v>294</v>
      </c>
      <c r="G676">
        <v>47.2</v>
      </c>
      <c r="H676">
        <v>10</v>
      </c>
      <c r="I676">
        <v>248</v>
      </c>
      <c r="J676">
        <v>2007</v>
      </c>
      <c r="K676" t="str">
        <f t="shared" si="10"/>
        <v>INDIA</v>
      </c>
      <c r="L676">
        <v>1</v>
      </c>
    </row>
    <row r="677" spans="1:12" x14ac:dyDescent="0.3">
      <c r="A677" t="s">
        <v>14</v>
      </c>
      <c r="B677" t="s">
        <v>19</v>
      </c>
      <c r="C677">
        <v>1</v>
      </c>
      <c r="D677">
        <v>50</v>
      </c>
      <c r="E677">
        <v>5</v>
      </c>
      <c r="F677">
        <v>259</v>
      </c>
      <c r="G677">
        <v>49</v>
      </c>
      <c r="H677">
        <v>10</v>
      </c>
      <c r="I677">
        <v>254</v>
      </c>
      <c r="J677">
        <v>1994</v>
      </c>
      <c r="K677" t="str">
        <f t="shared" si="10"/>
        <v>INDIA</v>
      </c>
      <c r="L677">
        <v>1</v>
      </c>
    </row>
    <row r="678" spans="1:12" x14ac:dyDescent="0.3">
      <c r="A678" t="s">
        <v>15</v>
      </c>
      <c r="B678" t="s">
        <v>14</v>
      </c>
      <c r="C678">
        <v>1</v>
      </c>
      <c r="D678">
        <v>50</v>
      </c>
      <c r="E678">
        <v>8</v>
      </c>
      <c r="F678">
        <v>210</v>
      </c>
      <c r="G678">
        <v>45.2</v>
      </c>
      <c r="H678">
        <v>10</v>
      </c>
      <c r="I678">
        <v>153</v>
      </c>
      <c r="J678">
        <v>1981</v>
      </c>
      <c r="K678" t="str">
        <f t="shared" si="10"/>
        <v>NEW ZEALAND</v>
      </c>
      <c r="L678">
        <v>1</v>
      </c>
    </row>
    <row r="679" spans="1:12" x14ac:dyDescent="0.3">
      <c r="A679" t="s">
        <v>9</v>
      </c>
      <c r="B679" t="s">
        <v>14</v>
      </c>
      <c r="C679">
        <v>1</v>
      </c>
      <c r="D679">
        <v>49.4</v>
      </c>
      <c r="E679">
        <v>10</v>
      </c>
      <c r="F679">
        <v>238</v>
      </c>
      <c r="G679">
        <v>46.3</v>
      </c>
      <c r="H679">
        <v>4</v>
      </c>
      <c r="I679">
        <v>239</v>
      </c>
      <c r="J679">
        <v>2017</v>
      </c>
      <c r="K679" t="str">
        <f t="shared" si="10"/>
        <v>INDIA</v>
      </c>
      <c r="L679">
        <v>1</v>
      </c>
    </row>
    <row r="680" spans="1:12" x14ac:dyDescent="0.3">
      <c r="A680" t="s">
        <v>21</v>
      </c>
      <c r="B680" t="s">
        <v>22</v>
      </c>
      <c r="C680">
        <v>1</v>
      </c>
      <c r="D680">
        <v>49</v>
      </c>
      <c r="E680">
        <v>10</v>
      </c>
      <c r="F680">
        <v>236</v>
      </c>
      <c r="G680">
        <v>48</v>
      </c>
      <c r="H680">
        <v>4</v>
      </c>
      <c r="I680">
        <v>237</v>
      </c>
      <c r="J680">
        <v>1998</v>
      </c>
      <c r="K680" t="str">
        <f t="shared" si="10"/>
        <v>BANGLADESH</v>
      </c>
      <c r="L680">
        <v>1</v>
      </c>
    </row>
    <row r="681" spans="1:12" x14ac:dyDescent="0.3">
      <c r="A681" t="s">
        <v>13</v>
      </c>
      <c r="B681" t="s">
        <v>19</v>
      </c>
      <c r="C681">
        <v>1</v>
      </c>
      <c r="D681">
        <v>50</v>
      </c>
      <c r="E681">
        <v>5</v>
      </c>
      <c r="F681">
        <v>300</v>
      </c>
      <c r="G681">
        <v>48.1</v>
      </c>
      <c r="H681">
        <v>10</v>
      </c>
      <c r="I681">
        <v>283</v>
      </c>
      <c r="J681">
        <v>2010</v>
      </c>
      <c r="K681" t="str">
        <f t="shared" si="10"/>
        <v>SOUTH AFRICA</v>
      </c>
      <c r="L681">
        <v>1</v>
      </c>
    </row>
    <row r="682" spans="1:12" x14ac:dyDescent="0.3">
      <c r="A682" t="s">
        <v>10</v>
      </c>
      <c r="B682" t="s">
        <v>25</v>
      </c>
      <c r="C682">
        <v>1</v>
      </c>
      <c r="D682">
        <v>50</v>
      </c>
      <c r="E682">
        <v>8</v>
      </c>
      <c r="F682">
        <v>184</v>
      </c>
      <c r="G682">
        <v>46.4</v>
      </c>
      <c r="H682">
        <v>7</v>
      </c>
      <c r="I682">
        <v>185</v>
      </c>
      <c r="J682">
        <v>2015</v>
      </c>
      <c r="K682" t="str">
        <f t="shared" si="10"/>
        <v>AFGHANISTAN</v>
      </c>
      <c r="L682">
        <v>1</v>
      </c>
    </row>
    <row r="683" spans="1:12" x14ac:dyDescent="0.3">
      <c r="A683" t="s">
        <v>17</v>
      </c>
      <c r="B683" t="s">
        <v>14</v>
      </c>
      <c r="C683">
        <v>1</v>
      </c>
      <c r="D683">
        <v>40</v>
      </c>
      <c r="E683">
        <v>4</v>
      </c>
      <c r="F683">
        <v>224</v>
      </c>
      <c r="G683">
        <v>40</v>
      </c>
      <c r="H683">
        <v>6</v>
      </c>
      <c r="I683">
        <v>210</v>
      </c>
      <c r="J683">
        <v>1982</v>
      </c>
      <c r="K683" t="str">
        <f t="shared" si="10"/>
        <v>PAKISTAN</v>
      </c>
      <c r="L683">
        <v>1</v>
      </c>
    </row>
    <row r="684" spans="1:12" x14ac:dyDescent="0.3">
      <c r="A684" t="s">
        <v>19</v>
      </c>
      <c r="B684" t="s">
        <v>14</v>
      </c>
      <c r="C684">
        <v>1</v>
      </c>
      <c r="D684">
        <v>50</v>
      </c>
      <c r="E684">
        <v>6</v>
      </c>
      <c r="F684">
        <v>257</v>
      </c>
      <c r="G684">
        <v>50</v>
      </c>
      <c r="H684">
        <v>5</v>
      </c>
      <c r="I684">
        <v>211</v>
      </c>
      <c r="J684">
        <v>1994</v>
      </c>
      <c r="K684" t="str">
        <f t="shared" si="10"/>
        <v>WEST INDIES</v>
      </c>
      <c r="L684">
        <v>1</v>
      </c>
    </row>
    <row r="685" spans="1:12" x14ac:dyDescent="0.3">
      <c r="A685" t="s">
        <v>9</v>
      </c>
      <c r="B685" t="s">
        <v>22</v>
      </c>
      <c r="C685">
        <v>1</v>
      </c>
      <c r="D685">
        <v>50</v>
      </c>
      <c r="E685">
        <v>5</v>
      </c>
      <c r="F685">
        <v>295</v>
      </c>
      <c r="G685">
        <v>50</v>
      </c>
      <c r="H685">
        <v>6</v>
      </c>
      <c r="I685">
        <v>220</v>
      </c>
      <c r="J685">
        <v>2005</v>
      </c>
      <c r="K685" t="str">
        <f t="shared" si="10"/>
        <v>SRI LANKA</v>
      </c>
      <c r="L685">
        <v>1</v>
      </c>
    </row>
    <row r="686" spans="1:12" x14ac:dyDescent="0.3">
      <c r="A686" t="s">
        <v>18</v>
      </c>
      <c r="B686" t="s">
        <v>19</v>
      </c>
      <c r="C686">
        <v>1</v>
      </c>
      <c r="D686">
        <v>50</v>
      </c>
      <c r="E686">
        <v>8</v>
      </c>
      <c r="F686">
        <v>280</v>
      </c>
      <c r="G686">
        <v>47.1</v>
      </c>
      <c r="H686">
        <v>6</v>
      </c>
      <c r="I686">
        <v>282</v>
      </c>
      <c r="J686">
        <v>2004</v>
      </c>
      <c r="K686" t="str">
        <f t="shared" si="10"/>
        <v>WEST INDIES</v>
      </c>
      <c r="L686">
        <v>1</v>
      </c>
    </row>
    <row r="687" spans="1:12" x14ac:dyDescent="0.3">
      <c r="A687" t="s">
        <v>14</v>
      </c>
      <c r="B687" t="s">
        <v>13</v>
      </c>
      <c r="C687">
        <v>1</v>
      </c>
      <c r="D687">
        <v>48.5</v>
      </c>
      <c r="E687">
        <v>10</v>
      </c>
      <c r="F687">
        <v>164</v>
      </c>
      <c r="G687">
        <v>42.4</v>
      </c>
      <c r="H687">
        <v>4</v>
      </c>
      <c r="I687">
        <v>167</v>
      </c>
      <c r="J687">
        <v>2000</v>
      </c>
      <c r="K687" t="str">
        <f t="shared" si="10"/>
        <v>SOUTH AFRICA</v>
      </c>
      <c r="L687">
        <v>1</v>
      </c>
    </row>
    <row r="688" spans="1:12" x14ac:dyDescent="0.3">
      <c r="A688" t="s">
        <v>16</v>
      </c>
      <c r="B688" t="s">
        <v>13</v>
      </c>
      <c r="C688">
        <v>1</v>
      </c>
      <c r="D688">
        <v>50</v>
      </c>
      <c r="E688">
        <v>4</v>
      </c>
      <c r="F688">
        <v>434</v>
      </c>
      <c r="G688">
        <v>49.5</v>
      </c>
      <c r="H688">
        <v>9</v>
      </c>
      <c r="I688">
        <v>438</v>
      </c>
      <c r="J688">
        <v>2006</v>
      </c>
      <c r="K688" t="str">
        <f t="shared" si="10"/>
        <v>SOUTH AFRICA</v>
      </c>
      <c r="L688">
        <v>1</v>
      </c>
    </row>
    <row r="689" spans="1:12" x14ac:dyDescent="0.3">
      <c r="A689" t="s">
        <v>14</v>
      </c>
      <c r="B689" t="s">
        <v>18</v>
      </c>
      <c r="C689">
        <v>1</v>
      </c>
      <c r="D689">
        <v>39.299999999999997</v>
      </c>
      <c r="E689">
        <v>10</v>
      </c>
      <c r="F689">
        <v>153</v>
      </c>
      <c r="G689">
        <v>27.3</v>
      </c>
      <c r="H689">
        <v>1</v>
      </c>
      <c r="I689">
        <v>156</v>
      </c>
      <c r="J689">
        <v>2015</v>
      </c>
      <c r="K689" t="str">
        <f t="shared" si="10"/>
        <v>ENGLAND</v>
      </c>
      <c r="L689">
        <v>1</v>
      </c>
    </row>
    <row r="690" spans="1:12" x14ac:dyDescent="0.3">
      <c r="A690" t="s">
        <v>16</v>
      </c>
      <c r="B690" t="s">
        <v>15</v>
      </c>
      <c r="C690">
        <v>1</v>
      </c>
      <c r="D690">
        <v>30</v>
      </c>
      <c r="E690">
        <v>4</v>
      </c>
      <c r="F690">
        <v>199</v>
      </c>
      <c r="G690">
        <v>30</v>
      </c>
      <c r="H690">
        <v>9</v>
      </c>
      <c r="I690">
        <v>196</v>
      </c>
      <c r="J690">
        <v>1987</v>
      </c>
      <c r="K690" t="str">
        <f t="shared" si="10"/>
        <v>AUSTRALIA</v>
      </c>
      <c r="L690">
        <v>1</v>
      </c>
    </row>
    <row r="691" spans="1:12" x14ac:dyDescent="0.3">
      <c r="A691" t="s">
        <v>17</v>
      </c>
      <c r="B691" t="s">
        <v>10</v>
      </c>
      <c r="C691">
        <v>1</v>
      </c>
      <c r="D691">
        <v>49.5</v>
      </c>
      <c r="E691">
        <v>10</v>
      </c>
      <c r="F691">
        <v>349</v>
      </c>
      <c r="G691">
        <v>19.100000000000001</v>
      </c>
      <c r="H691">
        <v>10</v>
      </c>
      <c r="I691">
        <v>99</v>
      </c>
      <c r="J691">
        <v>2007</v>
      </c>
      <c r="K691" t="str">
        <f t="shared" si="10"/>
        <v>PAKISTAN</v>
      </c>
      <c r="L691">
        <v>1</v>
      </c>
    </row>
    <row r="692" spans="1:12" x14ac:dyDescent="0.3">
      <c r="A692" t="s">
        <v>16</v>
      </c>
      <c r="B692" t="s">
        <v>15</v>
      </c>
      <c r="C692">
        <v>1</v>
      </c>
      <c r="D692">
        <v>50</v>
      </c>
      <c r="E692">
        <v>8</v>
      </c>
      <c r="F692">
        <v>275</v>
      </c>
      <c r="G692">
        <v>49.2</v>
      </c>
      <c r="H692">
        <v>8</v>
      </c>
      <c r="I692">
        <v>281</v>
      </c>
      <c r="J692">
        <v>2010</v>
      </c>
      <c r="K692" t="str">
        <f t="shared" si="10"/>
        <v>NEW ZEALAND</v>
      </c>
      <c r="L692">
        <v>1</v>
      </c>
    </row>
    <row r="693" spans="1:12" x14ac:dyDescent="0.3">
      <c r="A693" t="s">
        <v>15</v>
      </c>
      <c r="B693" t="s">
        <v>17</v>
      </c>
      <c r="C693">
        <v>1</v>
      </c>
      <c r="D693">
        <v>50</v>
      </c>
      <c r="E693">
        <v>7</v>
      </c>
      <c r="F693">
        <v>262</v>
      </c>
      <c r="G693">
        <v>49</v>
      </c>
      <c r="H693">
        <v>8</v>
      </c>
      <c r="I693">
        <v>264</v>
      </c>
      <c r="J693">
        <v>2011</v>
      </c>
      <c r="K693" t="str">
        <f t="shared" si="10"/>
        <v>PAKISTAN</v>
      </c>
      <c r="L693">
        <v>1</v>
      </c>
    </row>
    <row r="694" spans="1:12" x14ac:dyDescent="0.3">
      <c r="A694" t="s">
        <v>17</v>
      </c>
      <c r="B694" t="s">
        <v>16</v>
      </c>
      <c r="C694">
        <v>1</v>
      </c>
      <c r="D694">
        <v>50</v>
      </c>
      <c r="E694">
        <v>9</v>
      </c>
      <c r="F694">
        <v>181</v>
      </c>
      <c r="G694">
        <v>49.3</v>
      </c>
      <c r="H694">
        <v>7</v>
      </c>
      <c r="I694">
        <v>182</v>
      </c>
      <c r="J694">
        <v>1997</v>
      </c>
      <c r="K694" t="str">
        <f t="shared" si="10"/>
        <v>AUSTRALIA</v>
      </c>
      <c r="L694">
        <v>1</v>
      </c>
    </row>
    <row r="695" spans="1:12" x14ac:dyDescent="0.3">
      <c r="A695" t="s">
        <v>10</v>
      </c>
      <c r="B695" t="s">
        <v>22</v>
      </c>
      <c r="C695">
        <v>1</v>
      </c>
      <c r="D695">
        <v>50</v>
      </c>
      <c r="E695">
        <v>7</v>
      </c>
      <c r="F695">
        <v>230</v>
      </c>
      <c r="G695">
        <v>30.4</v>
      </c>
      <c r="H695">
        <v>10</v>
      </c>
      <c r="I695">
        <v>103</v>
      </c>
      <c r="J695">
        <v>2001</v>
      </c>
      <c r="K695" t="str">
        <f t="shared" si="10"/>
        <v>ZIMBABWE</v>
      </c>
      <c r="L695">
        <v>1</v>
      </c>
    </row>
    <row r="696" spans="1:12" x14ac:dyDescent="0.3">
      <c r="A696" t="s">
        <v>15</v>
      </c>
      <c r="B696" t="s">
        <v>17</v>
      </c>
      <c r="C696">
        <v>1</v>
      </c>
      <c r="D696">
        <v>50</v>
      </c>
      <c r="E696">
        <v>9</v>
      </c>
      <c r="F696">
        <v>213</v>
      </c>
      <c r="G696">
        <v>31.3</v>
      </c>
      <c r="H696">
        <v>2</v>
      </c>
      <c r="I696">
        <v>217</v>
      </c>
      <c r="J696">
        <v>2002</v>
      </c>
      <c r="K696" t="str">
        <f t="shared" si="10"/>
        <v>PAKISTAN</v>
      </c>
      <c r="L696">
        <v>1</v>
      </c>
    </row>
    <row r="697" spans="1:12" x14ac:dyDescent="0.3">
      <c r="A697" t="s">
        <v>22</v>
      </c>
      <c r="B697" t="s">
        <v>16</v>
      </c>
      <c r="C697">
        <v>1</v>
      </c>
      <c r="D697">
        <v>36.1</v>
      </c>
      <c r="E697">
        <v>10</v>
      </c>
      <c r="F697">
        <v>117</v>
      </c>
      <c r="G697">
        <v>22.4</v>
      </c>
      <c r="H697">
        <v>2</v>
      </c>
      <c r="I697">
        <v>118</v>
      </c>
      <c r="J697">
        <v>2008</v>
      </c>
      <c r="K697" t="str">
        <f t="shared" si="10"/>
        <v>AUSTRALIA</v>
      </c>
      <c r="L697">
        <v>1</v>
      </c>
    </row>
    <row r="698" spans="1:12" x14ac:dyDescent="0.3">
      <c r="A698" t="s">
        <v>15</v>
      </c>
      <c r="B698" t="s">
        <v>16</v>
      </c>
      <c r="C698">
        <v>1</v>
      </c>
      <c r="D698">
        <v>50</v>
      </c>
      <c r="E698">
        <v>7</v>
      </c>
      <c r="F698">
        <v>254</v>
      </c>
      <c r="G698">
        <v>42.3</v>
      </c>
      <c r="H698">
        <v>3</v>
      </c>
      <c r="I698">
        <v>255</v>
      </c>
      <c r="J698">
        <v>2007</v>
      </c>
      <c r="K698" t="str">
        <f t="shared" si="10"/>
        <v>AUSTRALIA</v>
      </c>
      <c r="L698">
        <v>1</v>
      </c>
    </row>
    <row r="699" spans="1:12" x14ac:dyDescent="0.3">
      <c r="A699" t="s">
        <v>17</v>
      </c>
      <c r="B699" t="s">
        <v>15</v>
      </c>
      <c r="C699">
        <v>1</v>
      </c>
      <c r="D699">
        <v>50</v>
      </c>
      <c r="E699">
        <v>9</v>
      </c>
      <c r="F699">
        <v>138</v>
      </c>
      <c r="G699">
        <v>39.4</v>
      </c>
      <c r="H699">
        <v>3</v>
      </c>
      <c r="I699">
        <v>139</v>
      </c>
      <c r="J699">
        <v>1989</v>
      </c>
      <c r="K699" t="str">
        <f t="shared" si="10"/>
        <v>NEW ZEALAND</v>
      </c>
      <c r="L699">
        <v>1</v>
      </c>
    </row>
    <row r="700" spans="1:12" x14ac:dyDescent="0.3">
      <c r="A700" t="s">
        <v>19</v>
      </c>
      <c r="B700" t="s">
        <v>18</v>
      </c>
      <c r="C700">
        <v>1</v>
      </c>
      <c r="D700">
        <v>47.5</v>
      </c>
      <c r="E700">
        <v>10</v>
      </c>
      <c r="F700">
        <v>225</v>
      </c>
      <c r="G700">
        <v>48.2</v>
      </c>
      <c r="H700">
        <v>6</v>
      </c>
      <c r="I700">
        <v>226</v>
      </c>
      <c r="J700">
        <v>2017</v>
      </c>
      <c r="K700" t="str">
        <f t="shared" si="10"/>
        <v>ENGLAND</v>
      </c>
      <c r="L700">
        <v>1</v>
      </c>
    </row>
    <row r="701" spans="1:12" x14ac:dyDescent="0.3">
      <c r="A701" t="s">
        <v>16</v>
      </c>
      <c r="B701" t="s">
        <v>15</v>
      </c>
      <c r="C701">
        <v>1</v>
      </c>
      <c r="D701">
        <v>46.2</v>
      </c>
      <c r="E701">
        <v>10</v>
      </c>
      <c r="F701">
        <v>191</v>
      </c>
      <c r="G701">
        <v>41</v>
      </c>
      <c r="H701">
        <v>3</v>
      </c>
      <c r="I701">
        <v>194</v>
      </c>
      <c r="J701">
        <v>2000</v>
      </c>
      <c r="K701" t="str">
        <f t="shared" si="10"/>
        <v>NEW ZEALAND</v>
      </c>
      <c r="L701">
        <v>1</v>
      </c>
    </row>
    <row r="702" spans="1:12" x14ac:dyDescent="0.3">
      <c r="A702" t="s">
        <v>19</v>
      </c>
      <c r="B702" t="s">
        <v>14</v>
      </c>
      <c r="C702">
        <v>1</v>
      </c>
      <c r="D702">
        <v>46.2</v>
      </c>
      <c r="E702">
        <v>10</v>
      </c>
      <c r="F702">
        <v>145</v>
      </c>
      <c r="G702">
        <v>37.299999999999997</v>
      </c>
      <c r="H702">
        <v>3</v>
      </c>
      <c r="I702">
        <v>147</v>
      </c>
      <c r="J702">
        <v>1991</v>
      </c>
      <c r="K702" t="str">
        <f t="shared" si="10"/>
        <v>INDIA</v>
      </c>
      <c r="L702">
        <v>1</v>
      </c>
    </row>
    <row r="703" spans="1:12" x14ac:dyDescent="0.3">
      <c r="A703" t="s">
        <v>20</v>
      </c>
      <c r="B703" t="s">
        <v>25</v>
      </c>
      <c r="C703">
        <v>1</v>
      </c>
      <c r="D703">
        <v>36.1</v>
      </c>
      <c r="E703">
        <v>10</v>
      </c>
      <c r="F703">
        <v>124</v>
      </c>
      <c r="G703">
        <v>23.5</v>
      </c>
      <c r="H703">
        <v>2</v>
      </c>
      <c r="I703">
        <v>127</v>
      </c>
      <c r="J703">
        <v>2018</v>
      </c>
      <c r="K703" t="str">
        <f t="shared" si="10"/>
        <v>AFGHANISTAN</v>
      </c>
      <c r="L703">
        <v>1</v>
      </c>
    </row>
    <row r="704" spans="1:12" x14ac:dyDescent="0.3">
      <c r="A704" t="s">
        <v>15</v>
      </c>
      <c r="B704" t="s">
        <v>16</v>
      </c>
      <c r="C704">
        <v>1</v>
      </c>
      <c r="D704">
        <v>35</v>
      </c>
      <c r="E704">
        <v>8</v>
      </c>
      <c r="F704">
        <v>138</v>
      </c>
      <c r="G704">
        <v>34</v>
      </c>
      <c r="H704">
        <v>10</v>
      </c>
      <c r="I704">
        <v>124</v>
      </c>
      <c r="J704">
        <v>1983</v>
      </c>
      <c r="K704" t="str">
        <f t="shared" si="10"/>
        <v>NEW ZEALAND</v>
      </c>
      <c r="L704">
        <v>1</v>
      </c>
    </row>
    <row r="705" spans="1:12" x14ac:dyDescent="0.3">
      <c r="A705" t="s">
        <v>18</v>
      </c>
      <c r="B705" t="s">
        <v>14</v>
      </c>
      <c r="C705">
        <v>1</v>
      </c>
      <c r="D705">
        <v>48.4</v>
      </c>
      <c r="E705">
        <v>10</v>
      </c>
      <c r="F705">
        <v>237</v>
      </c>
      <c r="G705">
        <v>47.2</v>
      </c>
      <c r="H705">
        <v>6</v>
      </c>
      <c r="I705">
        <v>238</v>
      </c>
      <c r="J705">
        <v>2006</v>
      </c>
      <c r="K705" t="str">
        <f t="shared" si="10"/>
        <v>INDIA</v>
      </c>
      <c r="L705">
        <v>1</v>
      </c>
    </row>
    <row r="706" spans="1:12" x14ac:dyDescent="0.3">
      <c r="A706" t="s">
        <v>18</v>
      </c>
      <c r="B706" t="s">
        <v>16</v>
      </c>
      <c r="C706">
        <v>1</v>
      </c>
      <c r="D706">
        <v>36.200000000000003</v>
      </c>
      <c r="E706">
        <v>10</v>
      </c>
      <c r="F706">
        <v>93</v>
      </c>
      <c r="G706">
        <v>28.4</v>
      </c>
      <c r="H706">
        <v>6</v>
      </c>
      <c r="I706">
        <v>94</v>
      </c>
      <c r="J706">
        <v>1975</v>
      </c>
      <c r="K706" t="str">
        <f t="shared" si="10"/>
        <v>AUSTRALIA</v>
      </c>
      <c r="L706">
        <v>1</v>
      </c>
    </row>
    <row r="707" spans="1:12" x14ac:dyDescent="0.3">
      <c r="A707" t="s">
        <v>16</v>
      </c>
      <c r="B707" t="s">
        <v>18</v>
      </c>
      <c r="C707">
        <v>1</v>
      </c>
      <c r="D707">
        <v>50</v>
      </c>
      <c r="E707">
        <v>5</v>
      </c>
      <c r="F707">
        <v>248</v>
      </c>
      <c r="G707">
        <v>47.3</v>
      </c>
      <c r="H707">
        <v>10</v>
      </c>
      <c r="I707">
        <v>139</v>
      </c>
      <c r="J707">
        <v>1987</v>
      </c>
      <c r="K707" t="str">
        <f t="shared" ref="K707:K770" si="11">IF($F707-$I707&gt;0,$A707,$B707)</f>
        <v>AUSTRALIA</v>
      </c>
      <c r="L707">
        <v>1</v>
      </c>
    </row>
    <row r="708" spans="1:12" x14ac:dyDescent="0.3">
      <c r="A708" t="s">
        <v>30</v>
      </c>
      <c r="B708" t="s">
        <v>26</v>
      </c>
      <c r="C708">
        <v>1</v>
      </c>
      <c r="D708">
        <v>33.5</v>
      </c>
      <c r="E708">
        <v>10</v>
      </c>
      <c r="F708">
        <v>113</v>
      </c>
      <c r="G708">
        <v>32.1</v>
      </c>
      <c r="H708">
        <v>7</v>
      </c>
      <c r="I708">
        <v>116</v>
      </c>
      <c r="J708">
        <v>2019</v>
      </c>
      <c r="K708" t="str">
        <f t="shared" si="11"/>
        <v>UNITED ARAB EMIRATES</v>
      </c>
      <c r="L708">
        <v>1</v>
      </c>
    </row>
    <row r="709" spans="1:12" x14ac:dyDescent="0.3">
      <c r="A709" t="s">
        <v>10</v>
      </c>
      <c r="B709" t="s">
        <v>22</v>
      </c>
      <c r="C709">
        <v>1</v>
      </c>
      <c r="D709">
        <v>47.5</v>
      </c>
      <c r="E709">
        <v>10</v>
      </c>
      <c r="F709">
        <v>207</v>
      </c>
      <c r="G709">
        <v>34.299999999999997</v>
      </c>
      <c r="H709">
        <v>2</v>
      </c>
      <c r="I709">
        <v>211</v>
      </c>
      <c r="J709">
        <v>2009</v>
      </c>
      <c r="K709" t="str">
        <f t="shared" si="11"/>
        <v>BANGLADESH</v>
      </c>
      <c r="L709">
        <v>1</v>
      </c>
    </row>
    <row r="710" spans="1:12" x14ac:dyDescent="0.3">
      <c r="A710" t="s">
        <v>17</v>
      </c>
      <c r="B710" t="s">
        <v>18</v>
      </c>
      <c r="C710">
        <v>1</v>
      </c>
      <c r="D710">
        <v>55</v>
      </c>
      <c r="E710">
        <v>6</v>
      </c>
      <c r="F710">
        <v>232</v>
      </c>
      <c r="G710">
        <v>53.1</v>
      </c>
      <c r="H710">
        <v>3</v>
      </c>
      <c r="I710">
        <v>233</v>
      </c>
      <c r="J710">
        <v>1987</v>
      </c>
      <c r="K710" t="str">
        <f t="shared" si="11"/>
        <v>ENGLAND</v>
      </c>
      <c r="L710">
        <v>1</v>
      </c>
    </row>
    <row r="711" spans="1:12" x14ac:dyDescent="0.3">
      <c r="A711" t="s">
        <v>14</v>
      </c>
      <c r="B711" t="s">
        <v>9</v>
      </c>
      <c r="C711">
        <v>1</v>
      </c>
      <c r="D711">
        <v>50</v>
      </c>
      <c r="E711">
        <v>6</v>
      </c>
      <c r="F711">
        <v>227</v>
      </c>
      <c r="G711">
        <v>44.4</v>
      </c>
      <c r="H711">
        <v>4</v>
      </c>
      <c r="I711">
        <v>231</v>
      </c>
      <c r="J711">
        <v>1997</v>
      </c>
      <c r="K711" t="str">
        <f t="shared" si="11"/>
        <v>SRI LANKA</v>
      </c>
      <c r="L711">
        <v>1</v>
      </c>
    </row>
    <row r="712" spans="1:12" x14ac:dyDescent="0.3">
      <c r="A712" t="s">
        <v>19</v>
      </c>
      <c r="B712" t="s">
        <v>16</v>
      </c>
      <c r="C712">
        <v>1</v>
      </c>
      <c r="D712">
        <v>50</v>
      </c>
      <c r="E712">
        <v>7</v>
      </c>
      <c r="F712">
        <v>271</v>
      </c>
      <c r="G712">
        <v>50</v>
      </c>
      <c r="H712">
        <v>9</v>
      </c>
      <c r="I712">
        <v>206</v>
      </c>
      <c r="J712">
        <v>1985</v>
      </c>
      <c r="K712" t="str">
        <f t="shared" si="11"/>
        <v>WEST INDIES</v>
      </c>
      <c r="L712">
        <v>1</v>
      </c>
    </row>
    <row r="713" spans="1:12" x14ac:dyDescent="0.3">
      <c r="A713" t="s">
        <v>16</v>
      </c>
      <c r="B713" t="s">
        <v>18</v>
      </c>
      <c r="C713">
        <v>1</v>
      </c>
      <c r="D713">
        <v>55</v>
      </c>
      <c r="E713">
        <v>7</v>
      </c>
      <c r="F713">
        <v>210</v>
      </c>
      <c r="G713">
        <v>51.4</v>
      </c>
      <c r="H713">
        <v>4</v>
      </c>
      <c r="I713">
        <v>212</v>
      </c>
      <c r="J713">
        <v>1981</v>
      </c>
      <c r="K713" t="str">
        <f t="shared" si="11"/>
        <v>ENGLAND</v>
      </c>
      <c r="L713">
        <v>1</v>
      </c>
    </row>
    <row r="714" spans="1:12" x14ac:dyDescent="0.3">
      <c r="A714" t="s">
        <v>19</v>
      </c>
      <c r="B714" t="s">
        <v>14</v>
      </c>
      <c r="C714">
        <v>1</v>
      </c>
      <c r="D714">
        <v>45</v>
      </c>
      <c r="E714">
        <v>6</v>
      </c>
      <c r="F714">
        <v>251</v>
      </c>
      <c r="G714">
        <v>44.5</v>
      </c>
      <c r="H714">
        <v>5</v>
      </c>
      <c r="I714">
        <v>254</v>
      </c>
      <c r="J714">
        <v>2006</v>
      </c>
      <c r="K714" t="str">
        <f t="shared" si="11"/>
        <v>INDIA</v>
      </c>
      <c r="L714">
        <v>1</v>
      </c>
    </row>
    <row r="715" spans="1:12" x14ac:dyDescent="0.3">
      <c r="A715" t="s">
        <v>13</v>
      </c>
      <c r="B715" t="s">
        <v>19</v>
      </c>
      <c r="C715">
        <v>1</v>
      </c>
      <c r="D715">
        <v>31</v>
      </c>
      <c r="E715">
        <v>6</v>
      </c>
      <c r="F715">
        <v>230</v>
      </c>
      <c r="G715">
        <v>26.1</v>
      </c>
      <c r="H715">
        <v>6</v>
      </c>
      <c r="I715">
        <v>190</v>
      </c>
      <c r="J715">
        <v>2013</v>
      </c>
      <c r="K715" t="str">
        <f t="shared" si="11"/>
        <v>SOUTH AFRICA</v>
      </c>
      <c r="L715">
        <v>1</v>
      </c>
    </row>
    <row r="716" spans="1:12" x14ac:dyDescent="0.3">
      <c r="A716" t="s">
        <v>22</v>
      </c>
      <c r="B716" t="s">
        <v>17</v>
      </c>
      <c r="C716">
        <v>1</v>
      </c>
      <c r="D716">
        <v>38.200000000000003</v>
      </c>
      <c r="E716">
        <v>10</v>
      </c>
      <c r="F716">
        <v>115</v>
      </c>
      <c r="G716">
        <v>19.399999999999999</v>
      </c>
      <c r="H716">
        <v>0</v>
      </c>
      <c r="I716">
        <v>116</v>
      </c>
      <c r="J716">
        <v>2008</v>
      </c>
      <c r="K716" t="str">
        <f t="shared" si="11"/>
        <v>PAKISTAN</v>
      </c>
      <c r="L716">
        <v>1</v>
      </c>
    </row>
    <row r="717" spans="1:12" x14ac:dyDescent="0.3">
      <c r="A717" t="s">
        <v>10</v>
      </c>
      <c r="B717" t="s">
        <v>14</v>
      </c>
      <c r="C717">
        <v>1</v>
      </c>
      <c r="D717">
        <v>45</v>
      </c>
      <c r="E717">
        <v>7</v>
      </c>
      <c r="F717">
        <v>235</v>
      </c>
      <c r="G717">
        <v>41.5</v>
      </c>
      <c r="H717">
        <v>2</v>
      </c>
      <c r="I717">
        <v>236</v>
      </c>
      <c r="J717">
        <v>1998</v>
      </c>
      <c r="K717" t="str">
        <f t="shared" si="11"/>
        <v>INDIA</v>
      </c>
      <c r="L717">
        <v>1</v>
      </c>
    </row>
    <row r="718" spans="1:12" x14ac:dyDescent="0.3">
      <c r="A718" t="s">
        <v>19</v>
      </c>
      <c r="B718" t="s">
        <v>9</v>
      </c>
      <c r="C718">
        <v>1</v>
      </c>
      <c r="D718">
        <v>30.4</v>
      </c>
      <c r="E718">
        <v>10</v>
      </c>
      <c r="F718">
        <v>80</v>
      </c>
      <c r="G718">
        <v>13.2</v>
      </c>
      <c r="H718">
        <v>1</v>
      </c>
      <c r="I718">
        <v>83</v>
      </c>
      <c r="J718">
        <v>2006</v>
      </c>
      <c r="K718" t="str">
        <f t="shared" si="11"/>
        <v>SRI LANKA</v>
      </c>
      <c r="L718">
        <v>1</v>
      </c>
    </row>
    <row r="719" spans="1:12" x14ac:dyDescent="0.3">
      <c r="A719" t="s">
        <v>17</v>
      </c>
      <c r="B719" t="s">
        <v>9</v>
      </c>
      <c r="C719">
        <v>1</v>
      </c>
      <c r="D719">
        <v>50</v>
      </c>
      <c r="E719">
        <v>9</v>
      </c>
      <c r="F719">
        <v>371</v>
      </c>
      <c r="G719">
        <v>49.5</v>
      </c>
      <c r="H719">
        <v>10</v>
      </c>
      <c r="I719">
        <v>289</v>
      </c>
      <c r="J719">
        <v>1996</v>
      </c>
      <c r="K719" t="str">
        <f t="shared" si="11"/>
        <v>PAKISTAN</v>
      </c>
      <c r="L719">
        <v>1</v>
      </c>
    </row>
    <row r="720" spans="1:12" x14ac:dyDescent="0.3">
      <c r="A720" t="s">
        <v>17</v>
      </c>
      <c r="B720" t="s">
        <v>15</v>
      </c>
      <c r="C720">
        <v>1</v>
      </c>
      <c r="D720">
        <v>40</v>
      </c>
      <c r="E720">
        <v>8</v>
      </c>
      <c r="F720">
        <v>196</v>
      </c>
      <c r="G720">
        <v>39.200000000000003</v>
      </c>
      <c r="H720">
        <v>10</v>
      </c>
      <c r="I720">
        <v>177</v>
      </c>
      <c r="J720">
        <v>1990</v>
      </c>
      <c r="K720" t="str">
        <f t="shared" si="11"/>
        <v>PAKISTAN</v>
      </c>
      <c r="L720">
        <v>1</v>
      </c>
    </row>
    <row r="721" spans="1:12" x14ac:dyDescent="0.3">
      <c r="A721" t="s">
        <v>15</v>
      </c>
      <c r="B721" t="s">
        <v>16</v>
      </c>
      <c r="C721">
        <v>1</v>
      </c>
      <c r="D721">
        <v>50</v>
      </c>
      <c r="E721">
        <v>9</v>
      </c>
      <c r="F721">
        <v>258</v>
      </c>
      <c r="G721">
        <v>49.5</v>
      </c>
      <c r="H721">
        <v>8</v>
      </c>
      <c r="I721">
        <v>259</v>
      </c>
      <c r="J721">
        <v>2003</v>
      </c>
      <c r="K721" t="str">
        <f t="shared" si="11"/>
        <v>AUSTRALIA</v>
      </c>
      <c r="L721">
        <v>1</v>
      </c>
    </row>
    <row r="722" spans="1:12" x14ac:dyDescent="0.3">
      <c r="A722" t="s">
        <v>14</v>
      </c>
      <c r="B722" t="s">
        <v>9</v>
      </c>
      <c r="C722">
        <v>1</v>
      </c>
      <c r="D722">
        <v>50</v>
      </c>
      <c r="E722">
        <v>8</v>
      </c>
      <c r="F722">
        <v>241</v>
      </c>
      <c r="G722">
        <v>49.2</v>
      </c>
      <c r="H722">
        <v>7</v>
      </c>
      <c r="I722">
        <v>242</v>
      </c>
      <c r="J722">
        <v>1990</v>
      </c>
      <c r="K722" t="str">
        <f t="shared" si="11"/>
        <v>SRI LANKA</v>
      </c>
      <c r="L722">
        <v>1</v>
      </c>
    </row>
    <row r="723" spans="1:12" x14ac:dyDescent="0.3">
      <c r="A723" t="s">
        <v>9</v>
      </c>
      <c r="B723" t="s">
        <v>18</v>
      </c>
      <c r="C723">
        <v>1</v>
      </c>
      <c r="D723">
        <v>50</v>
      </c>
      <c r="E723">
        <v>6</v>
      </c>
      <c r="F723">
        <v>226</v>
      </c>
      <c r="G723">
        <v>45</v>
      </c>
      <c r="H723">
        <v>10</v>
      </c>
      <c r="I723">
        <v>160</v>
      </c>
      <c r="J723">
        <v>2001</v>
      </c>
      <c r="K723" t="str">
        <f t="shared" si="11"/>
        <v>SRI LANKA</v>
      </c>
      <c r="L723">
        <v>1</v>
      </c>
    </row>
    <row r="724" spans="1:12" x14ac:dyDescent="0.3">
      <c r="A724" t="s">
        <v>17</v>
      </c>
      <c r="B724" t="s">
        <v>19</v>
      </c>
      <c r="C724">
        <v>1</v>
      </c>
      <c r="D724">
        <v>48.4</v>
      </c>
      <c r="E724">
        <v>10</v>
      </c>
      <c r="F724">
        <v>176</v>
      </c>
      <c r="G724">
        <v>36.1</v>
      </c>
      <c r="H724">
        <v>3</v>
      </c>
      <c r="I724">
        <v>177</v>
      </c>
      <c r="J724">
        <v>1996</v>
      </c>
      <c r="K724" t="str">
        <f t="shared" si="11"/>
        <v>WEST INDIES</v>
      </c>
      <c r="L724">
        <v>1</v>
      </c>
    </row>
    <row r="725" spans="1:12" x14ac:dyDescent="0.3">
      <c r="A725" t="s">
        <v>17</v>
      </c>
      <c r="B725" t="s">
        <v>20</v>
      </c>
      <c r="C725">
        <v>1</v>
      </c>
      <c r="D725">
        <v>45.4</v>
      </c>
      <c r="E725">
        <v>10</v>
      </c>
      <c r="F725">
        <v>132</v>
      </c>
      <c r="G725">
        <v>41.4</v>
      </c>
      <c r="H725">
        <v>7</v>
      </c>
      <c r="I725">
        <v>133</v>
      </c>
      <c r="J725">
        <v>2007</v>
      </c>
      <c r="K725" t="str">
        <f t="shared" si="11"/>
        <v>IRELAND</v>
      </c>
      <c r="L725">
        <v>1</v>
      </c>
    </row>
    <row r="726" spans="1:12" x14ac:dyDescent="0.3">
      <c r="A726" t="s">
        <v>15</v>
      </c>
      <c r="B726" t="s">
        <v>14</v>
      </c>
      <c r="C726">
        <v>1</v>
      </c>
      <c r="D726">
        <v>50</v>
      </c>
      <c r="E726">
        <v>9</v>
      </c>
      <c r="F726">
        <v>221</v>
      </c>
      <c r="G726">
        <v>32.1</v>
      </c>
      <c r="H726">
        <v>1</v>
      </c>
      <c r="I726">
        <v>224</v>
      </c>
      <c r="J726">
        <v>1987</v>
      </c>
      <c r="K726" t="str">
        <f t="shared" si="11"/>
        <v>INDIA</v>
      </c>
      <c r="L726">
        <v>1</v>
      </c>
    </row>
    <row r="727" spans="1:12" x14ac:dyDescent="0.3">
      <c r="A727" t="s">
        <v>16</v>
      </c>
      <c r="B727" t="s">
        <v>18</v>
      </c>
      <c r="C727">
        <v>1</v>
      </c>
      <c r="D727">
        <v>50</v>
      </c>
      <c r="E727">
        <v>7</v>
      </c>
      <c r="F727">
        <v>299</v>
      </c>
      <c r="G727">
        <v>48.2</v>
      </c>
      <c r="H727">
        <v>7</v>
      </c>
      <c r="I727">
        <v>304</v>
      </c>
      <c r="J727">
        <v>2015</v>
      </c>
      <c r="K727" t="str">
        <f t="shared" si="11"/>
        <v>ENGLAND</v>
      </c>
      <c r="L727">
        <v>1</v>
      </c>
    </row>
    <row r="728" spans="1:12" x14ac:dyDescent="0.3">
      <c r="A728" t="s">
        <v>10</v>
      </c>
      <c r="B728" t="s">
        <v>22</v>
      </c>
      <c r="C728">
        <v>1</v>
      </c>
      <c r="D728">
        <v>50</v>
      </c>
      <c r="E728">
        <v>5</v>
      </c>
      <c r="F728">
        <v>286</v>
      </c>
      <c r="G728">
        <v>42.1</v>
      </c>
      <c r="H728">
        <v>3</v>
      </c>
      <c r="I728">
        <v>288</v>
      </c>
      <c r="J728">
        <v>2018</v>
      </c>
      <c r="K728" t="str">
        <f t="shared" si="11"/>
        <v>BANGLADESH</v>
      </c>
      <c r="L728">
        <v>1</v>
      </c>
    </row>
    <row r="729" spans="1:12" x14ac:dyDescent="0.3">
      <c r="A729" t="s">
        <v>16</v>
      </c>
      <c r="B729" t="s">
        <v>14</v>
      </c>
      <c r="C729">
        <v>1</v>
      </c>
      <c r="D729">
        <v>50</v>
      </c>
      <c r="E729">
        <v>8</v>
      </c>
      <c r="F729">
        <v>262</v>
      </c>
      <c r="G729">
        <v>45.3</v>
      </c>
      <c r="H729">
        <v>10</v>
      </c>
      <c r="I729">
        <v>226</v>
      </c>
      <c r="J729">
        <v>1986</v>
      </c>
      <c r="K729" t="str">
        <f t="shared" si="11"/>
        <v>AUSTRALIA</v>
      </c>
      <c r="L729">
        <v>1</v>
      </c>
    </row>
    <row r="730" spans="1:12" x14ac:dyDescent="0.3">
      <c r="A730" t="s">
        <v>9</v>
      </c>
      <c r="B730" t="s">
        <v>14</v>
      </c>
      <c r="C730">
        <v>1</v>
      </c>
      <c r="D730">
        <v>50</v>
      </c>
      <c r="E730">
        <v>8</v>
      </c>
      <c r="F730">
        <v>299</v>
      </c>
      <c r="G730">
        <v>46.5</v>
      </c>
      <c r="H730">
        <v>10</v>
      </c>
      <c r="I730">
        <v>225</v>
      </c>
      <c r="J730">
        <v>2010</v>
      </c>
      <c r="K730" t="str">
        <f t="shared" si="11"/>
        <v>SRI LANKA</v>
      </c>
      <c r="L730">
        <v>1</v>
      </c>
    </row>
    <row r="731" spans="1:12" x14ac:dyDescent="0.3">
      <c r="A731" t="s">
        <v>23</v>
      </c>
      <c r="B731" t="s">
        <v>18</v>
      </c>
      <c r="C731">
        <v>1</v>
      </c>
      <c r="D731">
        <v>44</v>
      </c>
      <c r="E731">
        <v>9</v>
      </c>
      <c r="F731">
        <v>156</v>
      </c>
      <c r="G731">
        <v>2.2999999999999998</v>
      </c>
      <c r="H731">
        <v>0</v>
      </c>
      <c r="I731">
        <v>10</v>
      </c>
      <c r="J731">
        <v>2008</v>
      </c>
      <c r="K731" t="str">
        <f t="shared" si="11"/>
        <v>SCOTLAND</v>
      </c>
      <c r="L731">
        <v>1</v>
      </c>
    </row>
    <row r="732" spans="1:12" x14ac:dyDescent="0.3">
      <c r="A732" t="s">
        <v>9</v>
      </c>
      <c r="B732" t="s">
        <v>15</v>
      </c>
      <c r="C732">
        <v>1</v>
      </c>
      <c r="D732">
        <v>56.5</v>
      </c>
      <c r="E732">
        <v>10</v>
      </c>
      <c r="F732">
        <v>189</v>
      </c>
      <c r="G732">
        <v>47.4</v>
      </c>
      <c r="H732">
        <v>1</v>
      </c>
      <c r="I732">
        <v>190</v>
      </c>
      <c r="J732">
        <v>1979</v>
      </c>
      <c r="K732" t="str">
        <f t="shared" si="11"/>
        <v>NEW ZEALAND</v>
      </c>
      <c r="L732">
        <v>1</v>
      </c>
    </row>
    <row r="733" spans="1:12" x14ac:dyDescent="0.3">
      <c r="A733" t="s">
        <v>14</v>
      </c>
      <c r="B733" t="s">
        <v>19</v>
      </c>
      <c r="C733">
        <v>1</v>
      </c>
      <c r="D733">
        <v>44.4</v>
      </c>
      <c r="E733">
        <v>10</v>
      </c>
      <c r="F733">
        <v>166</v>
      </c>
      <c r="G733">
        <v>40.200000000000003</v>
      </c>
      <c r="H733">
        <v>3</v>
      </c>
      <c r="I733">
        <v>167</v>
      </c>
      <c r="J733">
        <v>1983</v>
      </c>
      <c r="K733" t="str">
        <f t="shared" si="11"/>
        <v>WEST INDIES</v>
      </c>
      <c r="L733">
        <v>1</v>
      </c>
    </row>
    <row r="734" spans="1:12" x14ac:dyDescent="0.3">
      <c r="A734" t="s">
        <v>11</v>
      </c>
      <c r="B734" t="s">
        <v>23</v>
      </c>
      <c r="C734">
        <v>1</v>
      </c>
      <c r="D734">
        <v>50</v>
      </c>
      <c r="E734">
        <v>9</v>
      </c>
      <c r="F734">
        <v>180</v>
      </c>
      <c r="G734">
        <v>39.1</v>
      </c>
      <c r="H734">
        <v>5</v>
      </c>
      <c r="I734">
        <v>162</v>
      </c>
      <c r="J734">
        <v>2011</v>
      </c>
      <c r="K734" t="str">
        <f t="shared" si="11"/>
        <v>NETHERLANDS</v>
      </c>
      <c r="L734">
        <v>1</v>
      </c>
    </row>
    <row r="735" spans="1:12" x14ac:dyDescent="0.3">
      <c r="A735" t="s">
        <v>32</v>
      </c>
      <c r="B735" t="s">
        <v>33</v>
      </c>
      <c r="C735">
        <v>1</v>
      </c>
      <c r="D735">
        <v>50</v>
      </c>
      <c r="E735">
        <v>8</v>
      </c>
      <c r="F735">
        <v>344</v>
      </c>
      <c r="G735">
        <v>39.5</v>
      </c>
      <c r="H735">
        <v>10</v>
      </c>
      <c r="I735">
        <v>232</v>
      </c>
      <c r="J735">
        <v>2005</v>
      </c>
      <c r="K735" t="str">
        <f t="shared" si="11"/>
        <v>ICC WORLD XI</v>
      </c>
      <c r="L735">
        <v>1</v>
      </c>
    </row>
    <row r="736" spans="1:12" x14ac:dyDescent="0.3">
      <c r="A736" t="s">
        <v>19</v>
      </c>
      <c r="B736" t="s">
        <v>13</v>
      </c>
      <c r="C736">
        <v>1</v>
      </c>
      <c r="D736">
        <v>49</v>
      </c>
      <c r="E736">
        <v>10</v>
      </c>
      <c r="F736">
        <v>149</v>
      </c>
      <c r="G736">
        <v>46.5</v>
      </c>
      <c r="H736">
        <v>4</v>
      </c>
      <c r="I736">
        <v>150</v>
      </c>
      <c r="J736">
        <v>1993</v>
      </c>
      <c r="K736" t="str">
        <f t="shared" si="11"/>
        <v>SOUTH AFRICA</v>
      </c>
      <c r="L736">
        <v>1</v>
      </c>
    </row>
    <row r="737" spans="1:12" x14ac:dyDescent="0.3">
      <c r="A737" t="s">
        <v>19</v>
      </c>
      <c r="B737" t="s">
        <v>15</v>
      </c>
      <c r="C737">
        <v>1</v>
      </c>
      <c r="D737">
        <v>50</v>
      </c>
      <c r="E737">
        <v>7</v>
      </c>
      <c r="F737">
        <v>268</v>
      </c>
      <c r="G737">
        <v>45.1</v>
      </c>
      <c r="H737">
        <v>7</v>
      </c>
      <c r="I737">
        <v>250</v>
      </c>
      <c r="J737">
        <v>2000</v>
      </c>
      <c r="K737" t="str">
        <f t="shared" si="11"/>
        <v>WEST INDIES</v>
      </c>
      <c r="L737">
        <v>1</v>
      </c>
    </row>
    <row r="738" spans="1:12" x14ac:dyDescent="0.3">
      <c r="A738" t="s">
        <v>9</v>
      </c>
      <c r="B738" t="s">
        <v>14</v>
      </c>
      <c r="C738">
        <v>1</v>
      </c>
      <c r="D738">
        <v>49.2</v>
      </c>
      <c r="E738">
        <v>10</v>
      </c>
      <c r="F738">
        <v>214</v>
      </c>
      <c r="G738">
        <v>45.5</v>
      </c>
      <c r="H738">
        <v>10</v>
      </c>
      <c r="I738">
        <v>178</v>
      </c>
      <c r="J738">
        <v>1990</v>
      </c>
      <c r="K738" t="str">
        <f t="shared" si="11"/>
        <v>SRI LANKA</v>
      </c>
      <c r="L738">
        <v>1</v>
      </c>
    </row>
    <row r="739" spans="1:12" x14ac:dyDescent="0.3">
      <c r="A739" t="s">
        <v>18</v>
      </c>
      <c r="B739" t="s">
        <v>19</v>
      </c>
      <c r="C739">
        <v>1</v>
      </c>
      <c r="D739">
        <v>55</v>
      </c>
      <c r="E739">
        <v>8</v>
      </c>
      <c r="F739">
        <v>186</v>
      </c>
      <c r="G739">
        <v>46.3</v>
      </c>
      <c r="H739">
        <v>10</v>
      </c>
      <c r="I739">
        <v>139</v>
      </c>
      <c r="J739">
        <v>1988</v>
      </c>
      <c r="K739" t="str">
        <f t="shared" si="11"/>
        <v>ENGLAND</v>
      </c>
      <c r="L739">
        <v>1</v>
      </c>
    </row>
    <row r="740" spans="1:12" x14ac:dyDescent="0.3">
      <c r="A740" t="s">
        <v>16</v>
      </c>
      <c r="B740" t="s">
        <v>19</v>
      </c>
      <c r="C740">
        <v>1</v>
      </c>
      <c r="D740">
        <v>50</v>
      </c>
      <c r="E740">
        <v>5</v>
      </c>
      <c r="F740">
        <v>200</v>
      </c>
      <c r="G740">
        <v>43.3</v>
      </c>
      <c r="H740">
        <v>5</v>
      </c>
      <c r="I740">
        <v>201</v>
      </c>
      <c r="J740">
        <v>1985</v>
      </c>
      <c r="K740" t="str">
        <f t="shared" si="11"/>
        <v>WEST INDIES</v>
      </c>
      <c r="L740">
        <v>1</v>
      </c>
    </row>
    <row r="741" spans="1:12" x14ac:dyDescent="0.3">
      <c r="A741" t="s">
        <v>15</v>
      </c>
      <c r="B741" t="s">
        <v>14</v>
      </c>
      <c r="C741">
        <v>1</v>
      </c>
      <c r="D741">
        <v>50</v>
      </c>
      <c r="E741">
        <v>10</v>
      </c>
      <c r="F741">
        <v>206</v>
      </c>
      <c r="G741">
        <v>43.3</v>
      </c>
      <c r="H741">
        <v>3</v>
      </c>
      <c r="I741">
        <v>207</v>
      </c>
      <c r="J741">
        <v>1985</v>
      </c>
      <c r="K741" t="str">
        <f t="shared" si="11"/>
        <v>INDIA</v>
      </c>
      <c r="L741">
        <v>1</v>
      </c>
    </row>
    <row r="742" spans="1:12" x14ac:dyDescent="0.3">
      <c r="A742" t="s">
        <v>10</v>
      </c>
      <c r="B742" t="s">
        <v>9</v>
      </c>
      <c r="C742">
        <v>1</v>
      </c>
      <c r="D742">
        <v>49</v>
      </c>
      <c r="E742">
        <v>10</v>
      </c>
      <c r="F742">
        <v>199</v>
      </c>
      <c r="G742">
        <v>34.4</v>
      </c>
      <c r="H742">
        <v>1</v>
      </c>
      <c r="I742">
        <v>203</v>
      </c>
      <c r="J742">
        <v>2010</v>
      </c>
      <c r="K742" t="str">
        <f t="shared" si="11"/>
        <v>SRI LANKA</v>
      </c>
      <c r="L742">
        <v>1</v>
      </c>
    </row>
    <row r="743" spans="1:12" x14ac:dyDescent="0.3">
      <c r="A743" t="s">
        <v>14</v>
      </c>
      <c r="B743" t="s">
        <v>9</v>
      </c>
      <c r="C743">
        <v>1</v>
      </c>
      <c r="D743">
        <v>50</v>
      </c>
      <c r="E743">
        <v>6</v>
      </c>
      <c r="F743">
        <v>228</v>
      </c>
      <c r="G743">
        <v>48.2</v>
      </c>
      <c r="H743">
        <v>5</v>
      </c>
      <c r="I743">
        <v>229</v>
      </c>
      <c r="J743">
        <v>1997</v>
      </c>
      <c r="K743" t="str">
        <f t="shared" si="11"/>
        <v>SRI LANKA</v>
      </c>
      <c r="L743">
        <v>1</v>
      </c>
    </row>
    <row r="744" spans="1:12" x14ac:dyDescent="0.3">
      <c r="A744" t="s">
        <v>21</v>
      </c>
      <c r="B744" t="s">
        <v>24</v>
      </c>
      <c r="C744">
        <v>1</v>
      </c>
      <c r="D744">
        <v>50</v>
      </c>
      <c r="E744">
        <v>8</v>
      </c>
      <c r="F744">
        <v>224</v>
      </c>
      <c r="G744">
        <v>45</v>
      </c>
      <c r="H744">
        <v>10</v>
      </c>
      <c r="I744">
        <v>145</v>
      </c>
      <c r="J744">
        <v>2006</v>
      </c>
      <c r="K744" t="str">
        <f t="shared" si="11"/>
        <v>KENYA</v>
      </c>
      <c r="L744">
        <v>1</v>
      </c>
    </row>
    <row r="745" spans="1:12" x14ac:dyDescent="0.3">
      <c r="A745" t="s">
        <v>13</v>
      </c>
      <c r="B745" t="s">
        <v>14</v>
      </c>
      <c r="C745">
        <v>1</v>
      </c>
      <c r="D745">
        <v>50</v>
      </c>
      <c r="E745">
        <v>4</v>
      </c>
      <c r="F745">
        <v>282</v>
      </c>
      <c r="G745">
        <v>44.4</v>
      </c>
      <c r="H745">
        <v>10</v>
      </c>
      <c r="I745">
        <v>236</v>
      </c>
      <c r="J745">
        <v>2001</v>
      </c>
      <c r="K745" t="str">
        <f t="shared" si="11"/>
        <v>SOUTH AFRICA</v>
      </c>
      <c r="L745">
        <v>1</v>
      </c>
    </row>
    <row r="746" spans="1:12" x14ac:dyDescent="0.3">
      <c r="A746" t="s">
        <v>17</v>
      </c>
      <c r="B746" t="s">
        <v>14</v>
      </c>
      <c r="C746">
        <v>1</v>
      </c>
      <c r="D746">
        <v>50</v>
      </c>
      <c r="E746">
        <v>9</v>
      </c>
      <c r="F746">
        <v>189</v>
      </c>
      <c r="G746">
        <v>43.4</v>
      </c>
      <c r="H746">
        <v>4</v>
      </c>
      <c r="I746">
        <v>193</v>
      </c>
      <c r="J746">
        <v>1998</v>
      </c>
      <c r="K746" t="str">
        <f t="shared" si="11"/>
        <v>INDIA</v>
      </c>
      <c r="L746">
        <v>1</v>
      </c>
    </row>
    <row r="747" spans="1:12" x14ac:dyDescent="0.3">
      <c r="A747" t="s">
        <v>15</v>
      </c>
      <c r="B747" t="s">
        <v>17</v>
      </c>
      <c r="C747">
        <v>1</v>
      </c>
      <c r="D747">
        <v>50</v>
      </c>
      <c r="E747">
        <v>7</v>
      </c>
      <c r="F747">
        <v>274</v>
      </c>
      <c r="G747">
        <v>46.3</v>
      </c>
      <c r="H747">
        <v>10</v>
      </c>
      <c r="I747">
        <v>223</v>
      </c>
      <c r="J747">
        <v>2006</v>
      </c>
      <c r="K747" t="str">
        <f t="shared" si="11"/>
        <v>NEW ZEALAND</v>
      </c>
      <c r="L747">
        <v>1</v>
      </c>
    </row>
    <row r="748" spans="1:12" x14ac:dyDescent="0.3">
      <c r="A748" t="s">
        <v>18</v>
      </c>
      <c r="B748" t="s">
        <v>19</v>
      </c>
      <c r="C748">
        <v>1</v>
      </c>
      <c r="D748">
        <v>50</v>
      </c>
      <c r="E748">
        <v>8</v>
      </c>
      <c r="F748">
        <v>209</v>
      </c>
      <c r="G748">
        <v>48.1</v>
      </c>
      <c r="H748">
        <v>5</v>
      </c>
      <c r="I748">
        <v>213</v>
      </c>
      <c r="J748">
        <v>1998</v>
      </c>
      <c r="K748" t="str">
        <f t="shared" si="11"/>
        <v>WEST INDIES</v>
      </c>
      <c r="L748">
        <v>1</v>
      </c>
    </row>
    <row r="749" spans="1:12" x14ac:dyDescent="0.3">
      <c r="A749" t="s">
        <v>21</v>
      </c>
      <c r="B749" t="s">
        <v>22</v>
      </c>
      <c r="C749">
        <v>1</v>
      </c>
      <c r="D749">
        <v>49.5</v>
      </c>
      <c r="E749">
        <v>10</v>
      </c>
      <c r="F749">
        <v>161</v>
      </c>
      <c r="G749">
        <v>23.5</v>
      </c>
      <c r="H749">
        <v>1</v>
      </c>
      <c r="I749">
        <v>162</v>
      </c>
      <c r="J749">
        <v>2006</v>
      </c>
      <c r="K749" t="str">
        <f t="shared" si="11"/>
        <v>BANGLADESH</v>
      </c>
      <c r="L749">
        <v>1</v>
      </c>
    </row>
    <row r="750" spans="1:12" x14ac:dyDescent="0.3">
      <c r="A750" t="s">
        <v>16</v>
      </c>
      <c r="B750" t="s">
        <v>9</v>
      </c>
      <c r="C750">
        <v>1</v>
      </c>
      <c r="D750">
        <v>50</v>
      </c>
      <c r="E750">
        <v>8</v>
      </c>
      <c r="F750">
        <v>239</v>
      </c>
      <c r="G750">
        <v>44.2</v>
      </c>
      <c r="H750">
        <v>9</v>
      </c>
      <c r="I750">
        <v>243</v>
      </c>
      <c r="J750">
        <v>2010</v>
      </c>
      <c r="K750" t="str">
        <f t="shared" si="11"/>
        <v>SRI LANKA</v>
      </c>
      <c r="L750">
        <v>1</v>
      </c>
    </row>
    <row r="751" spans="1:12" x14ac:dyDescent="0.3">
      <c r="A751" t="s">
        <v>15</v>
      </c>
      <c r="B751" t="s">
        <v>16</v>
      </c>
      <c r="C751">
        <v>1</v>
      </c>
      <c r="D751">
        <v>50</v>
      </c>
      <c r="E751">
        <v>6</v>
      </c>
      <c r="F751">
        <v>159</v>
      </c>
      <c r="G751">
        <v>45.1</v>
      </c>
      <c r="H751">
        <v>6</v>
      </c>
      <c r="I751">
        <v>161</v>
      </c>
      <c r="J751">
        <v>1986</v>
      </c>
      <c r="K751" t="str">
        <f t="shared" si="11"/>
        <v>AUSTRALIA</v>
      </c>
      <c r="L751">
        <v>1</v>
      </c>
    </row>
    <row r="752" spans="1:12" x14ac:dyDescent="0.3">
      <c r="A752" t="s">
        <v>17</v>
      </c>
      <c r="B752" t="s">
        <v>16</v>
      </c>
      <c r="C752">
        <v>1</v>
      </c>
      <c r="D752">
        <v>50</v>
      </c>
      <c r="E752">
        <v>9</v>
      </c>
      <c r="F752">
        <v>220</v>
      </c>
      <c r="G752">
        <v>45.2</v>
      </c>
      <c r="H752">
        <v>10</v>
      </c>
      <c r="I752">
        <v>172</v>
      </c>
      <c r="J752">
        <v>1992</v>
      </c>
      <c r="K752" t="str">
        <f t="shared" si="11"/>
        <v>PAKISTAN</v>
      </c>
      <c r="L752">
        <v>1</v>
      </c>
    </row>
    <row r="753" spans="1:12" x14ac:dyDescent="0.3">
      <c r="A753" t="s">
        <v>12</v>
      </c>
      <c r="B753" t="s">
        <v>23</v>
      </c>
      <c r="C753">
        <v>1</v>
      </c>
      <c r="D753">
        <v>50</v>
      </c>
      <c r="E753">
        <v>7</v>
      </c>
      <c r="F753">
        <v>252</v>
      </c>
      <c r="G753">
        <v>30.5</v>
      </c>
      <c r="H753">
        <v>10</v>
      </c>
      <c r="I753">
        <v>104</v>
      </c>
      <c r="J753">
        <v>2009</v>
      </c>
      <c r="K753" t="str">
        <f t="shared" si="11"/>
        <v>CANADA</v>
      </c>
      <c r="L753">
        <v>1</v>
      </c>
    </row>
    <row r="754" spans="1:12" x14ac:dyDescent="0.3">
      <c r="A754" t="s">
        <v>13</v>
      </c>
      <c r="B754" t="s">
        <v>9</v>
      </c>
      <c r="C754">
        <v>1</v>
      </c>
      <c r="D754">
        <v>50</v>
      </c>
      <c r="E754">
        <v>6</v>
      </c>
      <c r="F754">
        <v>307</v>
      </c>
      <c r="G754">
        <v>37.5</v>
      </c>
      <c r="H754">
        <v>10</v>
      </c>
      <c r="I754">
        <v>186</v>
      </c>
      <c r="J754">
        <v>2017</v>
      </c>
      <c r="K754" t="str">
        <f t="shared" si="11"/>
        <v>SOUTH AFRICA</v>
      </c>
      <c r="L754">
        <v>1</v>
      </c>
    </row>
    <row r="755" spans="1:12" x14ac:dyDescent="0.3">
      <c r="A755" t="s">
        <v>16</v>
      </c>
      <c r="B755" t="s">
        <v>13</v>
      </c>
      <c r="C755">
        <v>1</v>
      </c>
      <c r="D755">
        <v>50</v>
      </c>
      <c r="E755">
        <v>8</v>
      </c>
      <c r="F755">
        <v>271</v>
      </c>
      <c r="G755">
        <v>49.3</v>
      </c>
      <c r="H755">
        <v>7</v>
      </c>
      <c r="I755">
        <v>272</v>
      </c>
      <c r="J755">
        <v>2009</v>
      </c>
      <c r="K755" t="str">
        <f t="shared" si="11"/>
        <v>SOUTH AFRICA</v>
      </c>
      <c r="L755">
        <v>1</v>
      </c>
    </row>
    <row r="756" spans="1:12" x14ac:dyDescent="0.3">
      <c r="A756" t="s">
        <v>16</v>
      </c>
      <c r="B756" t="s">
        <v>13</v>
      </c>
      <c r="C756">
        <v>1</v>
      </c>
      <c r="D756">
        <v>50</v>
      </c>
      <c r="E756">
        <v>9</v>
      </c>
      <c r="F756">
        <v>230</v>
      </c>
      <c r="G756">
        <v>46.5</v>
      </c>
      <c r="H756">
        <v>10</v>
      </c>
      <c r="I756">
        <v>182</v>
      </c>
      <c r="J756">
        <v>1994</v>
      </c>
      <c r="K756" t="str">
        <f t="shared" si="11"/>
        <v>AUSTRALIA</v>
      </c>
      <c r="L756">
        <v>1</v>
      </c>
    </row>
    <row r="757" spans="1:12" x14ac:dyDescent="0.3">
      <c r="A757" t="s">
        <v>9</v>
      </c>
      <c r="B757" t="s">
        <v>16</v>
      </c>
      <c r="C757">
        <v>1</v>
      </c>
      <c r="D757">
        <v>41.1</v>
      </c>
      <c r="E757">
        <v>10</v>
      </c>
      <c r="F757">
        <v>191</v>
      </c>
      <c r="G757">
        <v>38.1</v>
      </c>
      <c r="H757">
        <v>3</v>
      </c>
      <c r="I757">
        <v>192</v>
      </c>
      <c r="J757">
        <v>2011</v>
      </c>
      <c r="K757" t="str">
        <f t="shared" si="11"/>
        <v>AUSTRALIA</v>
      </c>
      <c r="L757">
        <v>1</v>
      </c>
    </row>
    <row r="758" spans="1:12" x14ac:dyDescent="0.3">
      <c r="A758" t="s">
        <v>13</v>
      </c>
      <c r="B758" t="s">
        <v>10</v>
      </c>
      <c r="C758">
        <v>1</v>
      </c>
      <c r="D758">
        <v>50</v>
      </c>
      <c r="E758">
        <v>5</v>
      </c>
      <c r="F758">
        <v>272</v>
      </c>
      <c r="G758">
        <v>50</v>
      </c>
      <c r="H758">
        <v>9</v>
      </c>
      <c r="I758">
        <v>226</v>
      </c>
      <c r="J758">
        <v>2003</v>
      </c>
      <c r="K758" t="str">
        <f t="shared" si="11"/>
        <v>SOUTH AFRICA</v>
      </c>
      <c r="L758">
        <v>1</v>
      </c>
    </row>
    <row r="759" spans="1:12" x14ac:dyDescent="0.3">
      <c r="A759" t="s">
        <v>14</v>
      </c>
      <c r="B759" t="s">
        <v>17</v>
      </c>
      <c r="C759">
        <v>1</v>
      </c>
      <c r="D759">
        <v>40.200000000000003</v>
      </c>
      <c r="E759">
        <v>10</v>
      </c>
      <c r="F759">
        <v>144</v>
      </c>
      <c r="G759">
        <v>43.3</v>
      </c>
      <c r="H759">
        <v>7</v>
      </c>
      <c r="I759">
        <v>145</v>
      </c>
      <c r="J759">
        <v>1986</v>
      </c>
      <c r="K759" t="str">
        <f t="shared" si="11"/>
        <v>PAKISTAN</v>
      </c>
      <c r="L759">
        <v>1</v>
      </c>
    </row>
    <row r="760" spans="1:12" x14ac:dyDescent="0.3">
      <c r="A760" t="s">
        <v>21</v>
      </c>
      <c r="B760" t="s">
        <v>10</v>
      </c>
      <c r="C760">
        <v>1</v>
      </c>
      <c r="D760">
        <v>49.3</v>
      </c>
      <c r="E760">
        <v>10</v>
      </c>
      <c r="F760">
        <v>234</v>
      </c>
      <c r="G760">
        <v>48.2</v>
      </c>
      <c r="H760">
        <v>6</v>
      </c>
      <c r="I760">
        <v>236</v>
      </c>
      <c r="J760">
        <v>2009</v>
      </c>
      <c r="K760" t="str">
        <f t="shared" si="11"/>
        <v>ZIMBABWE</v>
      </c>
      <c r="L760">
        <v>1</v>
      </c>
    </row>
    <row r="761" spans="1:12" x14ac:dyDescent="0.3">
      <c r="A761" t="s">
        <v>18</v>
      </c>
      <c r="B761" t="s">
        <v>15</v>
      </c>
      <c r="C761">
        <v>1</v>
      </c>
      <c r="D761">
        <v>50</v>
      </c>
      <c r="E761">
        <v>8</v>
      </c>
      <c r="F761">
        <v>218</v>
      </c>
      <c r="G761">
        <v>48.5</v>
      </c>
      <c r="H761">
        <v>5</v>
      </c>
      <c r="I761">
        <v>223</v>
      </c>
      <c r="J761">
        <v>2002</v>
      </c>
      <c r="K761" t="str">
        <f t="shared" si="11"/>
        <v>NEW ZEALAND</v>
      </c>
      <c r="L761">
        <v>1</v>
      </c>
    </row>
    <row r="762" spans="1:12" x14ac:dyDescent="0.3">
      <c r="A762" t="s">
        <v>14</v>
      </c>
      <c r="B762" t="s">
        <v>17</v>
      </c>
      <c r="C762">
        <v>1</v>
      </c>
      <c r="D762">
        <v>40</v>
      </c>
      <c r="E762">
        <v>6</v>
      </c>
      <c r="F762">
        <v>238</v>
      </c>
      <c r="G762">
        <v>39.299999999999997</v>
      </c>
      <c r="H762">
        <v>8</v>
      </c>
      <c r="I762">
        <v>241</v>
      </c>
      <c r="J762">
        <v>1987</v>
      </c>
      <c r="K762" t="str">
        <f t="shared" si="11"/>
        <v>PAKISTAN</v>
      </c>
      <c r="L762">
        <v>1</v>
      </c>
    </row>
    <row r="763" spans="1:12" x14ac:dyDescent="0.3">
      <c r="A763" t="s">
        <v>17</v>
      </c>
      <c r="B763" t="s">
        <v>10</v>
      </c>
      <c r="C763">
        <v>1</v>
      </c>
      <c r="D763">
        <v>50</v>
      </c>
      <c r="E763">
        <v>9</v>
      </c>
      <c r="F763">
        <v>261</v>
      </c>
      <c r="G763">
        <v>46.2</v>
      </c>
      <c r="H763">
        <v>10</v>
      </c>
      <c r="I763">
        <v>232</v>
      </c>
      <c r="J763">
        <v>2001</v>
      </c>
      <c r="K763" t="str">
        <f t="shared" si="11"/>
        <v>PAKISTAN</v>
      </c>
      <c r="L763">
        <v>1</v>
      </c>
    </row>
    <row r="764" spans="1:12" x14ac:dyDescent="0.3">
      <c r="A764" t="s">
        <v>15</v>
      </c>
      <c r="B764" t="s">
        <v>17</v>
      </c>
      <c r="C764">
        <v>1</v>
      </c>
      <c r="D764">
        <v>35</v>
      </c>
      <c r="E764">
        <v>8</v>
      </c>
      <c r="F764">
        <v>213</v>
      </c>
      <c r="G764">
        <v>35</v>
      </c>
      <c r="H764">
        <v>9</v>
      </c>
      <c r="I764">
        <v>214</v>
      </c>
      <c r="J764">
        <v>1984</v>
      </c>
      <c r="K764" t="str">
        <f t="shared" si="11"/>
        <v>PAKISTAN</v>
      </c>
      <c r="L764">
        <v>1</v>
      </c>
    </row>
    <row r="765" spans="1:12" x14ac:dyDescent="0.3">
      <c r="A765" t="s">
        <v>19</v>
      </c>
      <c r="B765" t="s">
        <v>13</v>
      </c>
      <c r="C765">
        <v>1</v>
      </c>
      <c r="D765">
        <v>50</v>
      </c>
      <c r="E765">
        <v>7</v>
      </c>
      <c r="F765">
        <v>152</v>
      </c>
      <c r="G765">
        <v>26.4</v>
      </c>
      <c r="H765">
        <v>2</v>
      </c>
      <c r="I765">
        <v>124</v>
      </c>
      <c r="J765">
        <v>2005</v>
      </c>
      <c r="K765" t="str">
        <f t="shared" si="11"/>
        <v>WEST INDIES</v>
      </c>
      <c r="L765">
        <v>1</v>
      </c>
    </row>
    <row r="766" spans="1:12" x14ac:dyDescent="0.3">
      <c r="A766" t="s">
        <v>18</v>
      </c>
      <c r="B766" t="s">
        <v>13</v>
      </c>
      <c r="C766">
        <v>1</v>
      </c>
      <c r="D766">
        <v>45.2</v>
      </c>
      <c r="E766">
        <v>10</v>
      </c>
      <c r="F766">
        <v>182</v>
      </c>
      <c r="G766">
        <v>34.299999999999997</v>
      </c>
      <c r="H766">
        <v>3</v>
      </c>
      <c r="I766">
        <v>186</v>
      </c>
      <c r="J766">
        <v>2012</v>
      </c>
      <c r="K766" t="str">
        <f t="shared" si="11"/>
        <v>SOUTH AFRICA</v>
      </c>
      <c r="L766">
        <v>1</v>
      </c>
    </row>
    <row r="767" spans="1:12" x14ac:dyDescent="0.3">
      <c r="A767" t="s">
        <v>16</v>
      </c>
      <c r="B767" t="s">
        <v>18</v>
      </c>
      <c r="C767">
        <v>1</v>
      </c>
      <c r="D767">
        <v>50</v>
      </c>
      <c r="E767">
        <v>7</v>
      </c>
      <c r="F767">
        <v>315</v>
      </c>
      <c r="G767">
        <v>44.2</v>
      </c>
      <c r="H767">
        <v>10</v>
      </c>
      <c r="I767">
        <v>227</v>
      </c>
      <c r="J767">
        <v>2013</v>
      </c>
      <c r="K767" t="str">
        <f t="shared" si="11"/>
        <v>AUSTRALIA</v>
      </c>
      <c r="L767">
        <v>1</v>
      </c>
    </row>
    <row r="768" spans="1:12" x14ac:dyDescent="0.3">
      <c r="A768" t="s">
        <v>17</v>
      </c>
      <c r="B768" t="s">
        <v>18</v>
      </c>
      <c r="C768">
        <v>1</v>
      </c>
      <c r="D768">
        <v>50</v>
      </c>
      <c r="E768">
        <v>5</v>
      </c>
      <c r="F768">
        <v>204</v>
      </c>
      <c r="G768">
        <v>49.2</v>
      </c>
      <c r="H768">
        <v>10</v>
      </c>
      <c r="I768">
        <v>201</v>
      </c>
      <c r="J768">
        <v>1992</v>
      </c>
      <c r="K768" t="str">
        <f t="shared" si="11"/>
        <v>PAKISTAN</v>
      </c>
      <c r="L768">
        <v>1</v>
      </c>
    </row>
    <row r="769" spans="1:12" x14ac:dyDescent="0.3">
      <c r="A769" t="s">
        <v>9</v>
      </c>
      <c r="B769" t="s">
        <v>17</v>
      </c>
      <c r="C769">
        <v>1</v>
      </c>
      <c r="D769">
        <v>50</v>
      </c>
      <c r="E769">
        <v>5</v>
      </c>
      <c r="F769">
        <v>253</v>
      </c>
      <c r="G769">
        <v>47</v>
      </c>
      <c r="H769">
        <v>5</v>
      </c>
      <c r="I769">
        <v>254</v>
      </c>
      <c r="J769">
        <v>1990</v>
      </c>
      <c r="K769" t="str">
        <f t="shared" si="11"/>
        <v>PAKISTAN</v>
      </c>
      <c r="L769">
        <v>1</v>
      </c>
    </row>
    <row r="770" spans="1:12" x14ac:dyDescent="0.3">
      <c r="A770" t="s">
        <v>15</v>
      </c>
      <c r="B770" t="s">
        <v>14</v>
      </c>
      <c r="C770">
        <v>1</v>
      </c>
      <c r="D770">
        <v>50</v>
      </c>
      <c r="E770">
        <v>8</v>
      </c>
      <c r="F770">
        <v>219</v>
      </c>
      <c r="G770">
        <v>24.2</v>
      </c>
      <c r="H770">
        <v>2</v>
      </c>
      <c r="I770">
        <v>131</v>
      </c>
      <c r="J770">
        <v>1998</v>
      </c>
      <c r="K770" t="str">
        <f t="shared" si="11"/>
        <v>NEW ZEALAND</v>
      </c>
      <c r="L770">
        <v>1</v>
      </c>
    </row>
    <row r="771" spans="1:12" x14ac:dyDescent="0.3">
      <c r="A771" t="s">
        <v>9</v>
      </c>
      <c r="B771" t="s">
        <v>14</v>
      </c>
      <c r="C771">
        <v>1</v>
      </c>
      <c r="D771">
        <v>50</v>
      </c>
      <c r="E771">
        <v>8</v>
      </c>
      <c r="F771">
        <v>257</v>
      </c>
      <c r="G771">
        <v>50</v>
      </c>
      <c r="H771">
        <v>9</v>
      </c>
      <c r="I771">
        <v>252</v>
      </c>
      <c r="J771">
        <v>2007</v>
      </c>
      <c r="K771" t="str">
        <f t="shared" ref="K771:K834" si="12">IF($F771-$I771&gt;0,$A771,$B771)</f>
        <v>SRI LANKA</v>
      </c>
      <c r="L771">
        <v>1</v>
      </c>
    </row>
    <row r="772" spans="1:12" x14ac:dyDescent="0.3">
      <c r="A772" t="s">
        <v>15</v>
      </c>
      <c r="B772" t="s">
        <v>9</v>
      </c>
      <c r="C772">
        <v>1</v>
      </c>
      <c r="D772">
        <v>50</v>
      </c>
      <c r="E772">
        <v>6</v>
      </c>
      <c r="F772">
        <v>271</v>
      </c>
      <c r="G772">
        <v>47.5</v>
      </c>
      <c r="H772">
        <v>10</v>
      </c>
      <c r="I772">
        <v>238</v>
      </c>
      <c r="J772">
        <v>1995</v>
      </c>
      <c r="K772" t="str">
        <f t="shared" si="12"/>
        <v>NEW ZEALAND</v>
      </c>
      <c r="L772">
        <v>1</v>
      </c>
    </row>
    <row r="773" spans="1:12" x14ac:dyDescent="0.3">
      <c r="A773" t="s">
        <v>15</v>
      </c>
      <c r="B773" t="s">
        <v>19</v>
      </c>
      <c r="C773">
        <v>1</v>
      </c>
      <c r="D773">
        <v>50</v>
      </c>
      <c r="E773">
        <v>6</v>
      </c>
      <c r="F773">
        <v>325</v>
      </c>
      <c r="G773">
        <v>28</v>
      </c>
      <c r="H773">
        <v>10</v>
      </c>
      <c r="I773">
        <v>121</v>
      </c>
      <c r="J773">
        <v>2017</v>
      </c>
      <c r="K773" t="str">
        <f t="shared" si="12"/>
        <v>NEW ZEALAND</v>
      </c>
      <c r="L773">
        <v>1</v>
      </c>
    </row>
    <row r="774" spans="1:12" x14ac:dyDescent="0.3">
      <c r="A774" t="s">
        <v>18</v>
      </c>
      <c r="B774" t="s">
        <v>9</v>
      </c>
      <c r="C774">
        <v>1</v>
      </c>
      <c r="D774">
        <v>32</v>
      </c>
      <c r="E774">
        <v>8</v>
      </c>
      <c r="F774">
        <v>229</v>
      </c>
      <c r="G774">
        <v>27</v>
      </c>
      <c r="H774">
        <v>10</v>
      </c>
      <c r="I774">
        <v>121</v>
      </c>
      <c r="J774">
        <v>2011</v>
      </c>
      <c r="K774" t="str">
        <f t="shared" si="12"/>
        <v>ENGLAND</v>
      </c>
      <c r="L774">
        <v>1</v>
      </c>
    </row>
    <row r="775" spans="1:12" x14ac:dyDescent="0.3">
      <c r="A775" t="s">
        <v>17</v>
      </c>
      <c r="B775" t="s">
        <v>9</v>
      </c>
      <c r="C775">
        <v>1</v>
      </c>
      <c r="D775">
        <v>50</v>
      </c>
      <c r="E775">
        <v>9</v>
      </c>
      <c r="F775">
        <v>313</v>
      </c>
      <c r="G775">
        <v>39.5</v>
      </c>
      <c r="H775">
        <v>10</v>
      </c>
      <c r="I775">
        <v>215</v>
      </c>
      <c r="J775">
        <v>2007</v>
      </c>
      <c r="K775" t="str">
        <f t="shared" si="12"/>
        <v>PAKISTAN</v>
      </c>
      <c r="L775">
        <v>1</v>
      </c>
    </row>
    <row r="776" spans="1:12" x14ac:dyDescent="0.3">
      <c r="A776" t="s">
        <v>14</v>
      </c>
      <c r="B776" t="s">
        <v>21</v>
      </c>
      <c r="C776">
        <v>1</v>
      </c>
      <c r="D776">
        <v>50</v>
      </c>
      <c r="E776">
        <v>4</v>
      </c>
      <c r="F776">
        <v>270</v>
      </c>
      <c r="G776">
        <v>46.2</v>
      </c>
      <c r="H776">
        <v>10</v>
      </c>
      <c r="I776">
        <v>179</v>
      </c>
      <c r="J776">
        <v>2003</v>
      </c>
      <c r="K776" t="str">
        <f t="shared" si="12"/>
        <v>INDIA</v>
      </c>
      <c r="L776">
        <v>1</v>
      </c>
    </row>
    <row r="777" spans="1:12" x14ac:dyDescent="0.3">
      <c r="A777" t="s">
        <v>33</v>
      </c>
      <c r="B777" t="s">
        <v>34</v>
      </c>
      <c r="C777">
        <v>1</v>
      </c>
      <c r="D777">
        <v>50</v>
      </c>
      <c r="E777">
        <v>7</v>
      </c>
      <c r="F777">
        <v>337</v>
      </c>
      <c r="G777">
        <v>49.5</v>
      </c>
      <c r="H777">
        <v>10</v>
      </c>
      <c r="I777">
        <v>306</v>
      </c>
      <c r="J777">
        <v>2007</v>
      </c>
      <c r="K777" t="str">
        <f t="shared" si="12"/>
        <v>ASIA XI</v>
      </c>
      <c r="L777">
        <v>1</v>
      </c>
    </row>
    <row r="778" spans="1:12" x14ac:dyDescent="0.3">
      <c r="A778" t="s">
        <v>13</v>
      </c>
      <c r="B778" t="s">
        <v>18</v>
      </c>
      <c r="C778">
        <v>1</v>
      </c>
      <c r="D778">
        <v>46.3</v>
      </c>
      <c r="E778">
        <v>10</v>
      </c>
      <c r="F778">
        <v>211</v>
      </c>
      <c r="G778">
        <v>3.4</v>
      </c>
      <c r="H778">
        <v>2</v>
      </c>
      <c r="I778">
        <v>7</v>
      </c>
      <c r="J778">
        <v>2005</v>
      </c>
      <c r="K778" t="str">
        <f t="shared" si="12"/>
        <v>SOUTH AFRICA</v>
      </c>
      <c r="L778">
        <v>1</v>
      </c>
    </row>
    <row r="779" spans="1:12" x14ac:dyDescent="0.3">
      <c r="A779" t="s">
        <v>9</v>
      </c>
      <c r="B779" t="s">
        <v>15</v>
      </c>
      <c r="C779">
        <v>1</v>
      </c>
      <c r="D779">
        <v>50</v>
      </c>
      <c r="E779">
        <v>9</v>
      </c>
      <c r="F779">
        <v>269</v>
      </c>
      <c r="G779">
        <v>42.1</v>
      </c>
      <c r="H779">
        <v>10</v>
      </c>
      <c r="I779">
        <v>163</v>
      </c>
      <c r="J779">
        <v>2001</v>
      </c>
      <c r="K779" t="str">
        <f t="shared" si="12"/>
        <v>SRI LANKA</v>
      </c>
      <c r="L779">
        <v>1</v>
      </c>
    </row>
    <row r="780" spans="1:12" x14ac:dyDescent="0.3">
      <c r="A780" t="s">
        <v>17</v>
      </c>
      <c r="B780" t="s">
        <v>14</v>
      </c>
      <c r="C780">
        <v>1</v>
      </c>
      <c r="D780">
        <v>50</v>
      </c>
      <c r="E780">
        <v>6</v>
      </c>
      <c r="F780">
        <v>329</v>
      </c>
      <c r="G780">
        <v>48.4</v>
      </c>
      <c r="H780">
        <v>10</v>
      </c>
      <c r="I780">
        <v>317</v>
      </c>
      <c r="J780">
        <v>2004</v>
      </c>
      <c r="K780" t="str">
        <f t="shared" si="12"/>
        <v>PAKISTAN</v>
      </c>
      <c r="L780">
        <v>1</v>
      </c>
    </row>
    <row r="781" spans="1:12" x14ac:dyDescent="0.3">
      <c r="A781" t="s">
        <v>15</v>
      </c>
      <c r="B781" t="s">
        <v>9</v>
      </c>
      <c r="C781">
        <v>1</v>
      </c>
      <c r="D781">
        <v>32</v>
      </c>
      <c r="E781">
        <v>8</v>
      </c>
      <c r="F781">
        <v>131</v>
      </c>
      <c r="G781">
        <v>26.2</v>
      </c>
      <c r="H781">
        <v>3</v>
      </c>
      <c r="I781">
        <v>131</v>
      </c>
      <c r="J781">
        <v>2012</v>
      </c>
      <c r="K781" t="str">
        <f t="shared" si="12"/>
        <v>SRI LANKA</v>
      </c>
      <c r="L781">
        <v>1</v>
      </c>
    </row>
    <row r="782" spans="1:12" x14ac:dyDescent="0.3">
      <c r="A782" t="s">
        <v>13</v>
      </c>
      <c r="B782" t="s">
        <v>17</v>
      </c>
      <c r="C782">
        <v>1</v>
      </c>
      <c r="D782">
        <v>49.3</v>
      </c>
      <c r="E782">
        <v>10</v>
      </c>
      <c r="F782">
        <v>215</v>
      </c>
      <c r="G782">
        <v>42.5</v>
      </c>
      <c r="H782">
        <v>10</v>
      </c>
      <c r="I782">
        <v>178</v>
      </c>
      <c r="J782">
        <v>1995</v>
      </c>
      <c r="K782" t="str">
        <f t="shared" si="12"/>
        <v>SOUTH AFRICA</v>
      </c>
      <c r="L782">
        <v>1</v>
      </c>
    </row>
    <row r="783" spans="1:12" x14ac:dyDescent="0.3">
      <c r="A783" t="s">
        <v>15</v>
      </c>
      <c r="B783" t="s">
        <v>18</v>
      </c>
      <c r="C783">
        <v>1</v>
      </c>
      <c r="D783">
        <v>49.5</v>
      </c>
      <c r="E783">
        <v>10</v>
      </c>
      <c r="F783">
        <v>223</v>
      </c>
      <c r="G783">
        <v>32.4</v>
      </c>
      <c r="H783">
        <v>3</v>
      </c>
      <c r="I783">
        <v>229</v>
      </c>
      <c r="J783">
        <v>2018</v>
      </c>
      <c r="K783" t="str">
        <f t="shared" si="12"/>
        <v>ENGLAND</v>
      </c>
      <c r="L783">
        <v>1</v>
      </c>
    </row>
    <row r="784" spans="1:12" x14ac:dyDescent="0.3">
      <c r="A784" t="s">
        <v>18</v>
      </c>
      <c r="B784" t="s">
        <v>14</v>
      </c>
      <c r="C784">
        <v>1</v>
      </c>
      <c r="D784">
        <v>36</v>
      </c>
      <c r="E784">
        <v>7</v>
      </c>
      <c r="F784">
        <v>161</v>
      </c>
      <c r="G784">
        <v>35.299999999999997</v>
      </c>
      <c r="H784">
        <v>4</v>
      </c>
      <c r="I784">
        <v>164</v>
      </c>
      <c r="J784">
        <v>1981</v>
      </c>
      <c r="K784" t="str">
        <f t="shared" si="12"/>
        <v>INDIA</v>
      </c>
      <c r="L784">
        <v>1</v>
      </c>
    </row>
    <row r="785" spans="1:12" x14ac:dyDescent="0.3">
      <c r="A785" t="s">
        <v>14</v>
      </c>
      <c r="B785" t="s">
        <v>17</v>
      </c>
      <c r="C785">
        <v>1</v>
      </c>
      <c r="D785">
        <v>50</v>
      </c>
      <c r="E785">
        <v>10</v>
      </c>
      <c r="F785">
        <v>197</v>
      </c>
      <c r="G785">
        <v>48.3</v>
      </c>
      <c r="H785">
        <v>4</v>
      </c>
      <c r="I785">
        <v>201</v>
      </c>
      <c r="J785">
        <v>2006</v>
      </c>
      <c r="K785" t="str">
        <f t="shared" si="12"/>
        <v>PAKISTAN</v>
      </c>
      <c r="L785">
        <v>1</v>
      </c>
    </row>
    <row r="786" spans="1:12" x14ac:dyDescent="0.3">
      <c r="A786" t="s">
        <v>16</v>
      </c>
      <c r="B786" t="s">
        <v>14</v>
      </c>
      <c r="C786">
        <v>1</v>
      </c>
      <c r="D786">
        <v>50</v>
      </c>
      <c r="E786">
        <v>7</v>
      </c>
      <c r="F786">
        <v>215</v>
      </c>
      <c r="G786">
        <v>48.5</v>
      </c>
      <c r="H786">
        <v>8</v>
      </c>
      <c r="I786">
        <v>216</v>
      </c>
      <c r="J786">
        <v>1996</v>
      </c>
      <c r="K786" t="str">
        <f t="shared" si="12"/>
        <v>INDIA</v>
      </c>
      <c r="L786">
        <v>1</v>
      </c>
    </row>
    <row r="787" spans="1:12" x14ac:dyDescent="0.3">
      <c r="A787" t="s">
        <v>14</v>
      </c>
      <c r="B787" t="s">
        <v>13</v>
      </c>
      <c r="C787">
        <v>1</v>
      </c>
      <c r="D787">
        <v>50</v>
      </c>
      <c r="E787">
        <v>7</v>
      </c>
      <c r="F787">
        <v>331</v>
      </c>
      <c r="G787">
        <v>50</v>
      </c>
      <c r="H787">
        <v>10</v>
      </c>
      <c r="I787">
        <v>305</v>
      </c>
      <c r="J787">
        <v>2013</v>
      </c>
      <c r="K787" t="str">
        <f t="shared" si="12"/>
        <v>INDIA</v>
      </c>
      <c r="L787">
        <v>1</v>
      </c>
    </row>
    <row r="788" spans="1:12" x14ac:dyDescent="0.3">
      <c r="A788" t="s">
        <v>20</v>
      </c>
      <c r="B788" t="s">
        <v>25</v>
      </c>
      <c r="C788">
        <v>1</v>
      </c>
      <c r="D788">
        <v>50</v>
      </c>
      <c r="E788">
        <v>5</v>
      </c>
      <c r="F788">
        <v>265</v>
      </c>
      <c r="G788">
        <v>50</v>
      </c>
      <c r="H788">
        <v>9</v>
      </c>
      <c r="I788">
        <v>253</v>
      </c>
      <c r="J788">
        <v>2016</v>
      </c>
      <c r="K788" t="str">
        <f t="shared" si="12"/>
        <v>IRELAND</v>
      </c>
      <c r="L788">
        <v>1</v>
      </c>
    </row>
    <row r="789" spans="1:12" x14ac:dyDescent="0.3">
      <c r="A789" t="s">
        <v>17</v>
      </c>
      <c r="B789" t="s">
        <v>19</v>
      </c>
      <c r="C789">
        <v>1</v>
      </c>
      <c r="D789">
        <v>50</v>
      </c>
      <c r="E789">
        <v>9</v>
      </c>
      <c r="F789">
        <v>174</v>
      </c>
      <c r="G789">
        <v>40.200000000000003</v>
      </c>
      <c r="H789">
        <v>5</v>
      </c>
      <c r="I789">
        <v>175</v>
      </c>
      <c r="J789">
        <v>1984</v>
      </c>
      <c r="K789" t="str">
        <f t="shared" si="12"/>
        <v>WEST INDIES</v>
      </c>
      <c r="L789">
        <v>1</v>
      </c>
    </row>
    <row r="790" spans="1:12" x14ac:dyDescent="0.3">
      <c r="A790" t="s">
        <v>17</v>
      </c>
      <c r="B790" t="s">
        <v>22</v>
      </c>
      <c r="C790">
        <v>1</v>
      </c>
      <c r="D790">
        <v>50</v>
      </c>
      <c r="E790">
        <v>6</v>
      </c>
      <c r="F790">
        <v>257</v>
      </c>
      <c r="G790">
        <v>45.2</v>
      </c>
      <c r="H790">
        <v>10</v>
      </c>
      <c r="I790">
        <v>181</v>
      </c>
      <c r="J790">
        <v>2004</v>
      </c>
      <c r="K790" t="str">
        <f t="shared" si="12"/>
        <v>PAKISTAN</v>
      </c>
      <c r="L790">
        <v>1</v>
      </c>
    </row>
    <row r="791" spans="1:12" x14ac:dyDescent="0.3">
      <c r="A791" t="s">
        <v>18</v>
      </c>
      <c r="B791" t="s">
        <v>14</v>
      </c>
      <c r="C791">
        <v>1</v>
      </c>
      <c r="D791">
        <v>50</v>
      </c>
      <c r="E791">
        <v>6</v>
      </c>
      <c r="F791">
        <v>316</v>
      </c>
      <c r="G791">
        <v>49.4</v>
      </c>
      <c r="H791">
        <v>8</v>
      </c>
      <c r="I791">
        <v>317</v>
      </c>
      <c r="J791">
        <v>2007</v>
      </c>
      <c r="K791" t="str">
        <f t="shared" si="12"/>
        <v>INDIA</v>
      </c>
      <c r="L791">
        <v>1</v>
      </c>
    </row>
    <row r="792" spans="1:12" x14ac:dyDescent="0.3">
      <c r="A792" t="s">
        <v>23</v>
      </c>
      <c r="B792" t="s">
        <v>20</v>
      </c>
      <c r="C792">
        <v>1</v>
      </c>
      <c r="D792">
        <v>50</v>
      </c>
      <c r="E792">
        <v>9</v>
      </c>
      <c r="F792">
        <v>216</v>
      </c>
      <c r="G792">
        <v>46.3</v>
      </c>
      <c r="H792">
        <v>7</v>
      </c>
      <c r="I792">
        <v>220</v>
      </c>
      <c r="J792">
        <v>2015</v>
      </c>
      <c r="K792" t="str">
        <f t="shared" si="12"/>
        <v>IRELAND</v>
      </c>
      <c r="L792">
        <v>1</v>
      </c>
    </row>
    <row r="793" spans="1:12" x14ac:dyDescent="0.3">
      <c r="A793" t="s">
        <v>16</v>
      </c>
      <c r="B793" t="s">
        <v>13</v>
      </c>
      <c r="C793">
        <v>1</v>
      </c>
      <c r="D793">
        <v>50</v>
      </c>
      <c r="E793">
        <v>7</v>
      </c>
      <c r="F793">
        <v>258</v>
      </c>
      <c r="G793">
        <v>50</v>
      </c>
      <c r="H793">
        <v>8</v>
      </c>
      <c r="I793">
        <v>250</v>
      </c>
      <c r="J793">
        <v>1997</v>
      </c>
      <c r="K793" t="str">
        <f t="shared" si="12"/>
        <v>AUSTRALIA</v>
      </c>
      <c r="L793">
        <v>1</v>
      </c>
    </row>
    <row r="794" spans="1:12" x14ac:dyDescent="0.3">
      <c r="A794" t="s">
        <v>19</v>
      </c>
      <c r="B794" t="s">
        <v>9</v>
      </c>
      <c r="C794">
        <v>1</v>
      </c>
      <c r="D794">
        <v>50</v>
      </c>
      <c r="E794">
        <v>8</v>
      </c>
      <c r="F794">
        <v>237</v>
      </c>
      <c r="G794">
        <v>39.4</v>
      </c>
      <c r="H794">
        <v>3</v>
      </c>
      <c r="I794">
        <v>240</v>
      </c>
      <c r="J794">
        <v>1997</v>
      </c>
      <c r="K794" t="str">
        <f t="shared" si="12"/>
        <v>SRI LANKA</v>
      </c>
      <c r="L794">
        <v>1</v>
      </c>
    </row>
    <row r="795" spans="1:12" x14ac:dyDescent="0.3">
      <c r="A795" t="s">
        <v>18</v>
      </c>
      <c r="B795" t="s">
        <v>13</v>
      </c>
      <c r="C795">
        <v>1</v>
      </c>
      <c r="D795">
        <v>48</v>
      </c>
      <c r="E795">
        <v>10</v>
      </c>
      <c r="F795">
        <v>154</v>
      </c>
      <c r="G795">
        <v>19.2</v>
      </c>
      <c r="H795">
        <v>1</v>
      </c>
      <c r="I795">
        <v>157</v>
      </c>
      <c r="J795">
        <v>2007</v>
      </c>
      <c r="K795" t="str">
        <f t="shared" si="12"/>
        <v>SOUTH AFRICA</v>
      </c>
      <c r="L795">
        <v>1</v>
      </c>
    </row>
    <row r="796" spans="1:12" x14ac:dyDescent="0.3">
      <c r="A796" t="s">
        <v>16</v>
      </c>
      <c r="B796" t="s">
        <v>18</v>
      </c>
      <c r="C796">
        <v>1</v>
      </c>
      <c r="D796">
        <v>34.4</v>
      </c>
      <c r="E796">
        <v>10</v>
      </c>
      <c r="F796">
        <v>205</v>
      </c>
      <c r="G796">
        <v>48.3</v>
      </c>
      <c r="H796">
        <v>9</v>
      </c>
      <c r="I796">
        <v>208</v>
      </c>
      <c r="J796">
        <v>2018</v>
      </c>
      <c r="K796" t="str">
        <f t="shared" si="12"/>
        <v>ENGLAND</v>
      </c>
      <c r="L796">
        <v>1</v>
      </c>
    </row>
    <row r="797" spans="1:12" x14ac:dyDescent="0.3">
      <c r="A797" t="s">
        <v>18</v>
      </c>
      <c r="B797" t="s">
        <v>16</v>
      </c>
      <c r="C797">
        <v>1</v>
      </c>
      <c r="D797">
        <v>50</v>
      </c>
      <c r="E797">
        <v>9</v>
      </c>
      <c r="F797">
        <v>187</v>
      </c>
      <c r="G797">
        <v>50</v>
      </c>
      <c r="H797">
        <v>8</v>
      </c>
      <c r="I797">
        <v>179</v>
      </c>
      <c r="J797">
        <v>1987</v>
      </c>
      <c r="K797" t="str">
        <f t="shared" si="12"/>
        <v>ENGLAND</v>
      </c>
      <c r="L797">
        <v>1</v>
      </c>
    </row>
    <row r="798" spans="1:12" x14ac:dyDescent="0.3">
      <c r="A798" t="s">
        <v>10</v>
      </c>
      <c r="B798" t="s">
        <v>14</v>
      </c>
      <c r="C798">
        <v>1</v>
      </c>
      <c r="D798">
        <v>51.4</v>
      </c>
      <c r="E798">
        <v>10</v>
      </c>
      <c r="F798">
        <v>155</v>
      </c>
      <c r="G798">
        <v>37.299999999999997</v>
      </c>
      <c r="H798">
        <v>5</v>
      </c>
      <c r="I798">
        <v>157</v>
      </c>
      <c r="J798">
        <v>1983</v>
      </c>
      <c r="K798" t="str">
        <f t="shared" si="12"/>
        <v>INDIA</v>
      </c>
      <c r="L798">
        <v>1</v>
      </c>
    </row>
    <row r="799" spans="1:12" x14ac:dyDescent="0.3">
      <c r="A799" t="s">
        <v>22</v>
      </c>
      <c r="B799" t="s">
        <v>19</v>
      </c>
      <c r="C799">
        <v>1</v>
      </c>
      <c r="D799">
        <v>49.1</v>
      </c>
      <c r="E799">
        <v>10</v>
      </c>
      <c r="F799">
        <v>227</v>
      </c>
      <c r="G799">
        <v>47</v>
      </c>
      <c r="H799">
        <v>6</v>
      </c>
      <c r="I799">
        <v>228</v>
      </c>
      <c r="J799">
        <v>2012</v>
      </c>
      <c r="K799" t="str">
        <f t="shared" si="12"/>
        <v>WEST INDIES</v>
      </c>
      <c r="L799">
        <v>1</v>
      </c>
    </row>
    <row r="800" spans="1:12" x14ac:dyDescent="0.3">
      <c r="A800" t="s">
        <v>9</v>
      </c>
      <c r="B800" t="s">
        <v>15</v>
      </c>
      <c r="C800">
        <v>1</v>
      </c>
      <c r="D800">
        <v>40</v>
      </c>
      <c r="E800">
        <v>8</v>
      </c>
      <c r="F800">
        <v>157</v>
      </c>
      <c r="G800">
        <v>34</v>
      </c>
      <c r="H800">
        <v>10</v>
      </c>
      <c r="I800">
        <v>116</v>
      </c>
      <c r="J800">
        <v>1984</v>
      </c>
      <c r="K800" t="str">
        <f t="shared" si="12"/>
        <v>SRI LANKA</v>
      </c>
      <c r="L800">
        <v>1</v>
      </c>
    </row>
    <row r="801" spans="1:12" x14ac:dyDescent="0.3">
      <c r="A801" t="s">
        <v>9</v>
      </c>
      <c r="B801" t="s">
        <v>18</v>
      </c>
      <c r="C801">
        <v>1</v>
      </c>
      <c r="D801">
        <v>50</v>
      </c>
      <c r="E801">
        <v>6</v>
      </c>
      <c r="F801">
        <v>317</v>
      </c>
      <c r="G801">
        <v>47.1</v>
      </c>
      <c r="H801">
        <v>10</v>
      </c>
      <c r="I801">
        <v>292</v>
      </c>
      <c r="J801">
        <v>2014</v>
      </c>
      <c r="K801" t="str">
        <f t="shared" si="12"/>
        <v>SRI LANKA</v>
      </c>
      <c r="L801">
        <v>1</v>
      </c>
    </row>
    <row r="802" spans="1:12" x14ac:dyDescent="0.3">
      <c r="A802" t="s">
        <v>9</v>
      </c>
      <c r="B802" t="s">
        <v>19</v>
      </c>
      <c r="C802">
        <v>1</v>
      </c>
      <c r="D802">
        <v>50</v>
      </c>
      <c r="E802">
        <v>6</v>
      </c>
      <c r="F802">
        <v>188</v>
      </c>
      <c r="G802">
        <v>41.5</v>
      </c>
      <c r="H802">
        <v>3</v>
      </c>
      <c r="I802">
        <v>190</v>
      </c>
      <c r="J802">
        <v>1993</v>
      </c>
      <c r="K802" t="str">
        <f t="shared" si="12"/>
        <v>WEST INDIES</v>
      </c>
      <c r="L802">
        <v>1</v>
      </c>
    </row>
    <row r="803" spans="1:12" x14ac:dyDescent="0.3">
      <c r="A803" t="s">
        <v>13</v>
      </c>
      <c r="B803" t="s">
        <v>14</v>
      </c>
      <c r="C803">
        <v>1</v>
      </c>
      <c r="D803">
        <v>50</v>
      </c>
      <c r="E803">
        <v>5</v>
      </c>
      <c r="F803">
        <v>282</v>
      </c>
      <c r="G803">
        <v>49.5</v>
      </c>
      <c r="H803">
        <v>6</v>
      </c>
      <c r="I803">
        <v>283</v>
      </c>
      <c r="J803">
        <v>2000</v>
      </c>
      <c r="K803" t="str">
        <f t="shared" si="12"/>
        <v>INDIA</v>
      </c>
      <c r="L803">
        <v>1</v>
      </c>
    </row>
    <row r="804" spans="1:12" x14ac:dyDescent="0.3">
      <c r="A804" t="s">
        <v>21</v>
      </c>
      <c r="B804" t="s">
        <v>16</v>
      </c>
      <c r="C804">
        <v>1</v>
      </c>
      <c r="D804">
        <v>50</v>
      </c>
      <c r="E804">
        <v>9</v>
      </c>
      <c r="F804">
        <v>204</v>
      </c>
      <c r="G804">
        <v>49.1</v>
      </c>
      <c r="H804">
        <v>5</v>
      </c>
      <c r="I804">
        <v>205</v>
      </c>
      <c r="J804">
        <v>2002</v>
      </c>
      <c r="K804" t="str">
        <f t="shared" si="12"/>
        <v>AUSTRALIA</v>
      </c>
      <c r="L804">
        <v>1</v>
      </c>
    </row>
    <row r="805" spans="1:12" x14ac:dyDescent="0.3">
      <c r="A805" t="s">
        <v>13</v>
      </c>
      <c r="B805" t="s">
        <v>14</v>
      </c>
      <c r="C805">
        <v>1</v>
      </c>
      <c r="D805">
        <v>47</v>
      </c>
      <c r="E805">
        <v>8</v>
      </c>
      <c r="F805">
        <v>177</v>
      </c>
      <c r="G805">
        <v>40.4</v>
      </c>
      <c r="H805">
        <v>7</v>
      </c>
      <c r="I805">
        <v>178</v>
      </c>
      <c r="J805">
        <v>1991</v>
      </c>
      <c r="K805" t="str">
        <f t="shared" si="12"/>
        <v>INDIA</v>
      </c>
      <c r="L805">
        <v>1</v>
      </c>
    </row>
    <row r="806" spans="1:12" x14ac:dyDescent="0.3">
      <c r="A806" t="s">
        <v>25</v>
      </c>
      <c r="B806" t="s">
        <v>20</v>
      </c>
      <c r="C806">
        <v>1</v>
      </c>
      <c r="D806">
        <v>50</v>
      </c>
      <c r="E806">
        <v>8</v>
      </c>
      <c r="F806">
        <v>256</v>
      </c>
      <c r="G806">
        <v>49</v>
      </c>
      <c r="H806">
        <v>6</v>
      </c>
      <c r="I806">
        <v>260</v>
      </c>
      <c r="J806">
        <v>2019</v>
      </c>
      <c r="K806" t="str">
        <f t="shared" si="12"/>
        <v>IRELAND</v>
      </c>
      <c r="L806">
        <v>1</v>
      </c>
    </row>
    <row r="807" spans="1:12" x14ac:dyDescent="0.3">
      <c r="A807" t="s">
        <v>9</v>
      </c>
      <c r="B807" t="s">
        <v>14</v>
      </c>
      <c r="C807">
        <v>1</v>
      </c>
      <c r="D807">
        <v>44.2</v>
      </c>
      <c r="E807">
        <v>10</v>
      </c>
      <c r="F807">
        <v>239</v>
      </c>
      <c r="G807">
        <v>42.3</v>
      </c>
      <c r="H807">
        <v>3</v>
      </c>
      <c r="I807">
        <v>243</v>
      </c>
      <c r="J807">
        <v>2009</v>
      </c>
      <c r="K807" t="str">
        <f t="shared" si="12"/>
        <v>INDIA</v>
      </c>
      <c r="L807">
        <v>1</v>
      </c>
    </row>
    <row r="808" spans="1:12" x14ac:dyDescent="0.3">
      <c r="A808" t="s">
        <v>19</v>
      </c>
      <c r="B808" t="s">
        <v>14</v>
      </c>
      <c r="C808">
        <v>1</v>
      </c>
      <c r="D808">
        <v>45</v>
      </c>
      <c r="E808">
        <v>8</v>
      </c>
      <c r="F808">
        <v>198</v>
      </c>
      <c r="G808">
        <v>45</v>
      </c>
      <c r="H808">
        <v>8</v>
      </c>
      <c r="I808">
        <v>165</v>
      </c>
      <c r="J808">
        <v>1986</v>
      </c>
      <c r="K808" t="str">
        <f t="shared" si="12"/>
        <v>WEST INDIES</v>
      </c>
      <c r="L808">
        <v>1</v>
      </c>
    </row>
    <row r="809" spans="1:12" x14ac:dyDescent="0.3">
      <c r="A809" t="s">
        <v>13</v>
      </c>
      <c r="B809" t="s">
        <v>10</v>
      </c>
      <c r="C809">
        <v>1</v>
      </c>
      <c r="D809">
        <v>50</v>
      </c>
      <c r="E809">
        <v>3</v>
      </c>
      <c r="F809">
        <v>363</v>
      </c>
      <c r="G809">
        <v>50</v>
      </c>
      <c r="H809">
        <v>5</v>
      </c>
      <c r="I809">
        <v>210</v>
      </c>
      <c r="J809">
        <v>2001</v>
      </c>
      <c r="K809" t="str">
        <f t="shared" si="12"/>
        <v>SOUTH AFRICA</v>
      </c>
      <c r="L809">
        <v>1</v>
      </c>
    </row>
    <row r="810" spans="1:12" x14ac:dyDescent="0.3">
      <c r="A810" t="s">
        <v>13</v>
      </c>
      <c r="B810" t="s">
        <v>15</v>
      </c>
      <c r="C810">
        <v>1</v>
      </c>
      <c r="D810">
        <v>50</v>
      </c>
      <c r="E810">
        <v>7</v>
      </c>
      <c r="F810">
        <v>233</v>
      </c>
      <c r="G810">
        <v>45.1</v>
      </c>
      <c r="H810">
        <v>10</v>
      </c>
      <c r="I810">
        <v>166</v>
      </c>
      <c r="J810">
        <v>1998</v>
      </c>
      <c r="K810" t="str">
        <f t="shared" si="12"/>
        <v>SOUTH AFRICA</v>
      </c>
      <c r="L810">
        <v>1</v>
      </c>
    </row>
    <row r="811" spans="1:12" x14ac:dyDescent="0.3">
      <c r="A811" t="s">
        <v>17</v>
      </c>
      <c r="B811" t="s">
        <v>14</v>
      </c>
      <c r="C811">
        <v>1</v>
      </c>
      <c r="D811">
        <v>43.1</v>
      </c>
      <c r="E811">
        <v>10</v>
      </c>
      <c r="F811">
        <v>162</v>
      </c>
      <c r="G811">
        <v>29</v>
      </c>
      <c r="H811">
        <v>2</v>
      </c>
      <c r="I811">
        <v>164</v>
      </c>
      <c r="J811">
        <v>2018</v>
      </c>
      <c r="K811" t="str">
        <f t="shared" si="12"/>
        <v>INDIA</v>
      </c>
      <c r="L811">
        <v>1</v>
      </c>
    </row>
    <row r="812" spans="1:12" x14ac:dyDescent="0.3">
      <c r="A812" t="s">
        <v>13</v>
      </c>
      <c r="B812" t="s">
        <v>19</v>
      </c>
      <c r="C812">
        <v>1</v>
      </c>
      <c r="D812">
        <v>50</v>
      </c>
      <c r="E812">
        <v>8</v>
      </c>
      <c r="F812">
        <v>200</v>
      </c>
      <c r="G812">
        <v>38.4</v>
      </c>
      <c r="H812">
        <v>10</v>
      </c>
      <c r="I812">
        <v>136</v>
      </c>
      <c r="J812">
        <v>1992</v>
      </c>
      <c r="K812" t="str">
        <f t="shared" si="12"/>
        <v>SOUTH AFRICA</v>
      </c>
      <c r="L812">
        <v>1</v>
      </c>
    </row>
    <row r="813" spans="1:12" x14ac:dyDescent="0.3">
      <c r="A813" t="s">
        <v>22</v>
      </c>
      <c r="B813" t="s">
        <v>15</v>
      </c>
      <c r="C813">
        <v>1</v>
      </c>
      <c r="D813">
        <v>37.5</v>
      </c>
      <c r="E813">
        <v>10</v>
      </c>
      <c r="F813">
        <v>93</v>
      </c>
      <c r="G813">
        <v>6</v>
      </c>
      <c r="H813">
        <v>0</v>
      </c>
      <c r="I813">
        <v>95</v>
      </c>
      <c r="J813">
        <v>2007</v>
      </c>
      <c r="K813" t="str">
        <f t="shared" si="12"/>
        <v>NEW ZEALAND</v>
      </c>
      <c r="L813">
        <v>1</v>
      </c>
    </row>
    <row r="814" spans="1:12" x14ac:dyDescent="0.3">
      <c r="A814" t="s">
        <v>22</v>
      </c>
      <c r="B814" t="s">
        <v>15</v>
      </c>
      <c r="C814">
        <v>1</v>
      </c>
      <c r="D814">
        <v>43.4</v>
      </c>
      <c r="E814">
        <v>10</v>
      </c>
      <c r="F814">
        <v>146</v>
      </c>
      <c r="G814">
        <v>44.4</v>
      </c>
      <c r="H814">
        <v>7</v>
      </c>
      <c r="I814">
        <v>148</v>
      </c>
      <c r="J814">
        <v>2004</v>
      </c>
      <c r="K814" t="str">
        <f t="shared" si="12"/>
        <v>NEW ZEALAND</v>
      </c>
      <c r="L814">
        <v>1</v>
      </c>
    </row>
    <row r="815" spans="1:12" x14ac:dyDescent="0.3">
      <c r="A815" t="s">
        <v>21</v>
      </c>
      <c r="B815" t="s">
        <v>20</v>
      </c>
      <c r="C815">
        <v>1</v>
      </c>
      <c r="D815">
        <v>50</v>
      </c>
      <c r="E815">
        <v>9</v>
      </c>
      <c r="F815">
        <v>214</v>
      </c>
      <c r="G815">
        <v>48.5</v>
      </c>
      <c r="H815">
        <v>7</v>
      </c>
      <c r="I815">
        <v>215</v>
      </c>
      <c r="J815">
        <v>2009</v>
      </c>
      <c r="K815" t="str">
        <f t="shared" si="12"/>
        <v>IRELAND</v>
      </c>
      <c r="L815">
        <v>1</v>
      </c>
    </row>
    <row r="816" spans="1:12" x14ac:dyDescent="0.3">
      <c r="A816" t="s">
        <v>9</v>
      </c>
      <c r="B816" t="s">
        <v>16</v>
      </c>
      <c r="C816">
        <v>1</v>
      </c>
      <c r="D816">
        <v>50</v>
      </c>
      <c r="E816">
        <v>8</v>
      </c>
      <c r="F816">
        <v>233</v>
      </c>
      <c r="G816">
        <v>41</v>
      </c>
      <c r="H816">
        <v>4</v>
      </c>
      <c r="I816">
        <v>237</v>
      </c>
      <c r="J816">
        <v>2006</v>
      </c>
      <c r="K816" t="str">
        <f t="shared" si="12"/>
        <v>AUSTRALIA</v>
      </c>
      <c r="L816">
        <v>1</v>
      </c>
    </row>
    <row r="817" spans="1:12" x14ac:dyDescent="0.3">
      <c r="A817" t="s">
        <v>22</v>
      </c>
      <c r="B817" t="s">
        <v>13</v>
      </c>
      <c r="C817">
        <v>1</v>
      </c>
      <c r="D817">
        <v>36.299999999999997</v>
      </c>
      <c r="E817">
        <v>10</v>
      </c>
      <c r="F817">
        <v>160</v>
      </c>
      <c r="G817">
        <v>31.1</v>
      </c>
      <c r="H817">
        <v>2</v>
      </c>
      <c r="I817">
        <v>164</v>
      </c>
      <c r="J817">
        <v>2015</v>
      </c>
      <c r="K817" t="str">
        <f t="shared" si="12"/>
        <v>SOUTH AFRICA</v>
      </c>
      <c r="L817">
        <v>1</v>
      </c>
    </row>
    <row r="818" spans="1:12" x14ac:dyDescent="0.3">
      <c r="A818" t="s">
        <v>17</v>
      </c>
      <c r="B818" t="s">
        <v>14</v>
      </c>
      <c r="C818">
        <v>1</v>
      </c>
      <c r="D818">
        <v>45</v>
      </c>
      <c r="E818">
        <v>10</v>
      </c>
      <c r="F818">
        <v>116</v>
      </c>
      <c r="G818">
        <v>34.4</v>
      </c>
      <c r="H818">
        <v>3</v>
      </c>
      <c r="I818">
        <v>117</v>
      </c>
      <c r="J818">
        <v>1997</v>
      </c>
      <c r="K818" t="str">
        <f t="shared" si="12"/>
        <v>INDIA</v>
      </c>
      <c r="L818">
        <v>1</v>
      </c>
    </row>
    <row r="819" spans="1:12" x14ac:dyDescent="0.3">
      <c r="A819" t="s">
        <v>13</v>
      </c>
      <c r="B819" t="s">
        <v>11</v>
      </c>
      <c r="C819">
        <v>1</v>
      </c>
      <c r="D819">
        <v>50</v>
      </c>
      <c r="E819">
        <v>5</v>
      </c>
      <c r="F819">
        <v>351</v>
      </c>
      <c r="G819">
        <v>34.5</v>
      </c>
      <c r="H819">
        <v>10</v>
      </c>
      <c r="I819">
        <v>120</v>
      </c>
      <c r="J819">
        <v>2011</v>
      </c>
      <c r="K819" t="str">
        <f t="shared" si="12"/>
        <v>SOUTH AFRICA</v>
      </c>
      <c r="L819">
        <v>1</v>
      </c>
    </row>
    <row r="820" spans="1:12" x14ac:dyDescent="0.3">
      <c r="A820" t="s">
        <v>14</v>
      </c>
      <c r="B820" t="s">
        <v>16</v>
      </c>
      <c r="C820">
        <v>1</v>
      </c>
      <c r="D820">
        <v>50</v>
      </c>
      <c r="E820">
        <v>9</v>
      </c>
      <c r="F820">
        <v>265</v>
      </c>
      <c r="G820">
        <v>46.4</v>
      </c>
      <c r="H820">
        <v>10</v>
      </c>
      <c r="I820">
        <v>245</v>
      </c>
      <c r="J820">
        <v>2000</v>
      </c>
      <c r="K820" t="str">
        <f t="shared" si="12"/>
        <v>INDIA</v>
      </c>
      <c r="L820">
        <v>1</v>
      </c>
    </row>
    <row r="821" spans="1:12" x14ac:dyDescent="0.3">
      <c r="A821" t="s">
        <v>14</v>
      </c>
      <c r="B821" t="s">
        <v>9</v>
      </c>
      <c r="C821">
        <v>1</v>
      </c>
      <c r="D821">
        <v>50</v>
      </c>
      <c r="E821">
        <v>9</v>
      </c>
      <c r="F821">
        <v>279</v>
      </c>
      <c r="G821">
        <v>48</v>
      </c>
      <c r="H821">
        <v>5</v>
      </c>
      <c r="I821">
        <v>283</v>
      </c>
      <c r="J821">
        <v>2010</v>
      </c>
      <c r="K821" t="str">
        <f t="shared" si="12"/>
        <v>SRI LANKA</v>
      </c>
      <c r="L821">
        <v>1</v>
      </c>
    </row>
    <row r="822" spans="1:12" x14ac:dyDescent="0.3">
      <c r="A822" t="s">
        <v>9</v>
      </c>
      <c r="B822" t="s">
        <v>25</v>
      </c>
      <c r="C822">
        <v>1</v>
      </c>
      <c r="D822">
        <v>50</v>
      </c>
      <c r="E822">
        <v>6</v>
      </c>
      <c r="F822">
        <v>253</v>
      </c>
      <c r="G822">
        <v>38.4</v>
      </c>
      <c r="H822">
        <v>10</v>
      </c>
      <c r="I822">
        <v>124</v>
      </c>
      <c r="J822">
        <v>2014</v>
      </c>
      <c r="K822" t="str">
        <f t="shared" si="12"/>
        <v>SRI LANKA</v>
      </c>
      <c r="L822">
        <v>1</v>
      </c>
    </row>
    <row r="823" spans="1:12" x14ac:dyDescent="0.3">
      <c r="A823" t="s">
        <v>16</v>
      </c>
      <c r="B823" t="s">
        <v>15</v>
      </c>
      <c r="C823">
        <v>1</v>
      </c>
      <c r="D823">
        <v>50</v>
      </c>
      <c r="E823">
        <v>5</v>
      </c>
      <c r="F823">
        <v>343</v>
      </c>
      <c r="G823">
        <v>50</v>
      </c>
      <c r="H823">
        <v>5</v>
      </c>
      <c r="I823">
        <v>335</v>
      </c>
      <c r="J823">
        <v>2007</v>
      </c>
      <c r="K823" t="str">
        <f t="shared" si="12"/>
        <v>AUSTRALIA</v>
      </c>
      <c r="L823">
        <v>1</v>
      </c>
    </row>
    <row r="824" spans="1:12" x14ac:dyDescent="0.3">
      <c r="A824" t="s">
        <v>14</v>
      </c>
      <c r="B824" t="s">
        <v>13</v>
      </c>
      <c r="C824">
        <v>1</v>
      </c>
      <c r="D824">
        <v>50</v>
      </c>
      <c r="E824">
        <v>8</v>
      </c>
      <c r="F824">
        <v>299</v>
      </c>
      <c r="G824">
        <v>50</v>
      </c>
      <c r="H824">
        <v>9</v>
      </c>
      <c r="I824">
        <v>264</v>
      </c>
      <c r="J824">
        <v>2015</v>
      </c>
      <c r="K824" t="str">
        <f t="shared" si="12"/>
        <v>INDIA</v>
      </c>
      <c r="L824">
        <v>1</v>
      </c>
    </row>
    <row r="825" spans="1:12" x14ac:dyDescent="0.3">
      <c r="A825" t="s">
        <v>9</v>
      </c>
      <c r="B825" t="s">
        <v>14</v>
      </c>
      <c r="C825">
        <v>1</v>
      </c>
      <c r="D825">
        <v>50</v>
      </c>
      <c r="E825">
        <v>8</v>
      </c>
      <c r="F825">
        <v>233</v>
      </c>
      <c r="G825">
        <v>46.4</v>
      </c>
      <c r="H825">
        <v>6</v>
      </c>
      <c r="I825">
        <v>234</v>
      </c>
      <c r="J825">
        <v>2012</v>
      </c>
      <c r="K825" t="str">
        <f t="shared" si="12"/>
        <v>INDIA</v>
      </c>
      <c r="L825">
        <v>1</v>
      </c>
    </row>
    <row r="826" spans="1:12" x14ac:dyDescent="0.3">
      <c r="A826" t="s">
        <v>16</v>
      </c>
      <c r="B826" t="s">
        <v>9</v>
      </c>
      <c r="C826">
        <v>1</v>
      </c>
      <c r="D826">
        <v>50</v>
      </c>
      <c r="E826">
        <v>7</v>
      </c>
      <c r="F826">
        <v>222</v>
      </c>
      <c r="G826">
        <v>47.1</v>
      </c>
      <c r="H826">
        <v>10</v>
      </c>
      <c r="I826">
        <v>194</v>
      </c>
      <c r="J826">
        <v>1989</v>
      </c>
      <c r="K826" t="str">
        <f t="shared" si="12"/>
        <v>AUSTRALIA</v>
      </c>
      <c r="L826">
        <v>1</v>
      </c>
    </row>
    <row r="827" spans="1:12" x14ac:dyDescent="0.3">
      <c r="A827" t="s">
        <v>9</v>
      </c>
      <c r="B827" t="s">
        <v>10</v>
      </c>
      <c r="C827">
        <v>1</v>
      </c>
      <c r="D827">
        <v>50</v>
      </c>
      <c r="E827">
        <v>7</v>
      </c>
      <c r="F827">
        <v>248</v>
      </c>
      <c r="G827">
        <v>37</v>
      </c>
      <c r="H827">
        <v>10</v>
      </c>
      <c r="I827">
        <v>150</v>
      </c>
      <c r="J827">
        <v>1999</v>
      </c>
      <c r="K827" t="str">
        <f t="shared" si="12"/>
        <v>SRI LANKA</v>
      </c>
      <c r="L827">
        <v>1</v>
      </c>
    </row>
    <row r="828" spans="1:12" x14ac:dyDescent="0.3">
      <c r="A828" t="s">
        <v>29</v>
      </c>
      <c r="B828" t="s">
        <v>26</v>
      </c>
      <c r="C828">
        <v>1</v>
      </c>
      <c r="D828">
        <v>50</v>
      </c>
      <c r="E828">
        <v>8</v>
      </c>
      <c r="F828">
        <v>232</v>
      </c>
      <c r="G828">
        <v>47.4</v>
      </c>
      <c r="H828">
        <v>10</v>
      </c>
      <c r="I828">
        <v>206</v>
      </c>
      <c r="J828">
        <v>2017</v>
      </c>
      <c r="K828" t="str">
        <f t="shared" si="12"/>
        <v>PAPUA NEW GUINEA</v>
      </c>
      <c r="L828">
        <v>1</v>
      </c>
    </row>
    <row r="829" spans="1:12" x14ac:dyDescent="0.3">
      <c r="A829" t="s">
        <v>15</v>
      </c>
      <c r="B829" t="s">
        <v>13</v>
      </c>
      <c r="C829">
        <v>1</v>
      </c>
      <c r="D829">
        <v>47.3</v>
      </c>
      <c r="E829">
        <v>10</v>
      </c>
      <c r="F829">
        <v>230</v>
      </c>
      <c r="G829">
        <v>38.200000000000003</v>
      </c>
      <c r="H829">
        <v>4</v>
      </c>
      <c r="I829">
        <v>231</v>
      </c>
      <c r="J829">
        <v>2012</v>
      </c>
      <c r="K829" t="str">
        <f t="shared" si="12"/>
        <v>SOUTH AFRICA</v>
      </c>
      <c r="L829">
        <v>1</v>
      </c>
    </row>
    <row r="830" spans="1:12" x14ac:dyDescent="0.3">
      <c r="A830" t="s">
        <v>18</v>
      </c>
      <c r="B830" t="s">
        <v>13</v>
      </c>
      <c r="C830">
        <v>1</v>
      </c>
      <c r="D830">
        <v>50</v>
      </c>
      <c r="E830">
        <v>9</v>
      </c>
      <c r="F830">
        <v>223</v>
      </c>
      <c r="G830">
        <v>48.4</v>
      </c>
      <c r="H830">
        <v>7</v>
      </c>
      <c r="I830">
        <v>224</v>
      </c>
      <c r="J830">
        <v>1998</v>
      </c>
      <c r="K830" t="str">
        <f t="shared" si="12"/>
        <v>SOUTH AFRICA</v>
      </c>
      <c r="L830">
        <v>1</v>
      </c>
    </row>
    <row r="831" spans="1:12" x14ac:dyDescent="0.3">
      <c r="A831" t="s">
        <v>16</v>
      </c>
      <c r="B831" t="s">
        <v>18</v>
      </c>
      <c r="C831">
        <v>1</v>
      </c>
      <c r="D831">
        <v>50</v>
      </c>
      <c r="E831">
        <v>6</v>
      </c>
      <c r="F831">
        <v>222</v>
      </c>
      <c r="G831">
        <v>50</v>
      </c>
      <c r="H831">
        <v>9</v>
      </c>
      <c r="I831">
        <v>219</v>
      </c>
      <c r="J831">
        <v>1991</v>
      </c>
      <c r="K831" t="str">
        <f t="shared" si="12"/>
        <v>AUSTRALIA</v>
      </c>
      <c r="L831">
        <v>1</v>
      </c>
    </row>
    <row r="832" spans="1:12" x14ac:dyDescent="0.3">
      <c r="A832" t="s">
        <v>16</v>
      </c>
      <c r="B832" t="s">
        <v>19</v>
      </c>
      <c r="C832">
        <v>1</v>
      </c>
      <c r="D832">
        <v>50</v>
      </c>
      <c r="E832">
        <v>8</v>
      </c>
      <c r="F832">
        <v>198</v>
      </c>
      <c r="G832">
        <v>50</v>
      </c>
      <c r="H832">
        <v>10</v>
      </c>
      <c r="I832">
        <v>194</v>
      </c>
      <c r="J832">
        <v>1992</v>
      </c>
      <c r="K832" t="str">
        <f t="shared" si="12"/>
        <v>AUSTRALIA</v>
      </c>
      <c r="L832">
        <v>1</v>
      </c>
    </row>
    <row r="833" spans="1:12" x14ac:dyDescent="0.3">
      <c r="A833" t="s">
        <v>15</v>
      </c>
      <c r="B833" t="s">
        <v>13</v>
      </c>
      <c r="C833">
        <v>1</v>
      </c>
      <c r="D833">
        <v>50</v>
      </c>
      <c r="E833">
        <v>9</v>
      </c>
      <c r="F833">
        <v>177</v>
      </c>
      <c r="G833">
        <v>37.299999999999997</v>
      </c>
      <c r="H833">
        <v>5</v>
      </c>
      <c r="I833">
        <v>178</v>
      </c>
      <c r="J833">
        <v>1996</v>
      </c>
      <c r="K833" t="str">
        <f t="shared" si="12"/>
        <v>SOUTH AFRICA</v>
      </c>
      <c r="L833">
        <v>1</v>
      </c>
    </row>
    <row r="834" spans="1:12" x14ac:dyDescent="0.3">
      <c r="A834" t="s">
        <v>16</v>
      </c>
      <c r="B834" t="s">
        <v>13</v>
      </c>
      <c r="C834">
        <v>1</v>
      </c>
      <c r="D834">
        <v>36.4</v>
      </c>
      <c r="E834">
        <v>10</v>
      </c>
      <c r="F834">
        <v>167</v>
      </c>
      <c r="G834">
        <v>35.299999999999997</v>
      </c>
      <c r="H834">
        <v>4</v>
      </c>
      <c r="I834">
        <v>168</v>
      </c>
      <c r="J834">
        <v>2016</v>
      </c>
      <c r="K834" t="str">
        <f t="shared" si="12"/>
        <v>SOUTH AFRICA</v>
      </c>
      <c r="L834">
        <v>1</v>
      </c>
    </row>
    <row r="835" spans="1:12" x14ac:dyDescent="0.3">
      <c r="A835" t="s">
        <v>9</v>
      </c>
      <c r="B835" t="s">
        <v>19</v>
      </c>
      <c r="C835">
        <v>1</v>
      </c>
      <c r="D835">
        <v>45.2</v>
      </c>
      <c r="E835">
        <v>10</v>
      </c>
      <c r="F835">
        <v>102</v>
      </c>
      <c r="G835">
        <v>26.1</v>
      </c>
      <c r="H835">
        <v>3</v>
      </c>
      <c r="I835">
        <v>104</v>
      </c>
      <c r="J835">
        <v>1996</v>
      </c>
      <c r="K835" t="str">
        <f t="shared" ref="K835:K898" si="13">IF($F835-$I835&gt;0,$A835,$B835)</f>
        <v>WEST INDIES</v>
      </c>
      <c r="L835">
        <v>1</v>
      </c>
    </row>
    <row r="836" spans="1:12" x14ac:dyDescent="0.3">
      <c r="A836" t="s">
        <v>9</v>
      </c>
      <c r="B836" t="s">
        <v>14</v>
      </c>
      <c r="C836">
        <v>1</v>
      </c>
      <c r="D836">
        <v>38.299999999999997</v>
      </c>
      <c r="E836">
        <v>10</v>
      </c>
      <c r="F836">
        <v>142</v>
      </c>
      <c r="G836">
        <v>39.4</v>
      </c>
      <c r="H836">
        <v>7</v>
      </c>
      <c r="I836">
        <v>143</v>
      </c>
      <c r="J836">
        <v>2008</v>
      </c>
      <c r="K836" t="str">
        <f t="shared" si="13"/>
        <v>INDIA</v>
      </c>
      <c r="L836">
        <v>1</v>
      </c>
    </row>
    <row r="837" spans="1:12" x14ac:dyDescent="0.3">
      <c r="A837" t="s">
        <v>16</v>
      </c>
      <c r="B837" t="s">
        <v>14</v>
      </c>
      <c r="C837">
        <v>1</v>
      </c>
      <c r="D837">
        <v>45</v>
      </c>
      <c r="E837">
        <v>6</v>
      </c>
      <c r="F837">
        <v>238</v>
      </c>
      <c r="G837">
        <v>43.3</v>
      </c>
      <c r="H837">
        <v>7</v>
      </c>
      <c r="I837">
        <v>242</v>
      </c>
      <c r="J837">
        <v>1986</v>
      </c>
      <c r="K837" t="str">
        <f t="shared" si="13"/>
        <v>INDIA</v>
      </c>
      <c r="L837">
        <v>1</v>
      </c>
    </row>
    <row r="838" spans="1:12" x14ac:dyDescent="0.3">
      <c r="A838" t="s">
        <v>17</v>
      </c>
      <c r="B838" t="s">
        <v>9</v>
      </c>
      <c r="C838">
        <v>1</v>
      </c>
      <c r="D838">
        <v>50</v>
      </c>
      <c r="E838">
        <v>7</v>
      </c>
      <c r="F838">
        <v>264</v>
      </c>
      <c r="G838">
        <v>50</v>
      </c>
      <c r="H838">
        <v>8</v>
      </c>
      <c r="I838">
        <v>182</v>
      </c>
      <c r="J838">
        <v>1995</v>
      </c>
      <c r="K838" t="str">
        <f t="shared" si="13"/>
        <v>PAKISTAN</v>
      </c>
      <c r="L838">
        <v>1</v>
      </c>
    </row>
    <row r="839" spans="1:12" x14ac:dyDescent="0.3">
      <c r="A839" t="s">
        <v>15</v>
      </c>
      <c r="B839" t="s">
        <v>19</v>
      </c>
      <c r="C839">
        <v>1</v>
      </c>
      <c r="D839">
        <v>50</v>
      </c>
      <c r="E839">
        <v>7</v>
      </c>
      <c r="F839">
        <v>248</v>
      </c>
      <c r="G839">
        <v>49.1</v>
      </c>
      <c r="H839">
        <v>4</v>
      </c>
      <c r="I839">
        <v>250</v>
      </c>
      <c r="J839">
        <v>2002</v>
      </c>
      <c r="K839" t="str">
        <f t="shared" si="13"/>
        <v>WEST INDIES</v>
      </c>
      <c r="L839">
        <v>1</v>
      </c>
    </row>
    <row r="840" spans="1:12" x14ac:dyDescent="0.3">
      <c r="A840" t="s">
        <v>23</v>
      </c>
      <c r="B840" t="s">
        <v>12</v>
      </c>
      <c r="C840">
        <v>1</v>
      </c>
      <c r="D840">
        <v>50</v>
      </c>
      <c r="E840">
        <v>4</v>
      </c>
      <c r="F840">
        <v>236</v>
      </c>
      <c r="G840">
        <v>26</v>
      </c>
      <c r="H840">
        <v>9</v>
      </c>
      <c r="I840">
        <v>126</v>
      </c>
      <c r="J840">
        <v>2010</v>
      </c>
      <c r="K840" t="str">
        <f t="shared" si="13"/>
        <v>SCOTLAND</v>
      </c>
      <c r="L840">
        <v>1</v>
      </c>
    </row>
    <row r="841" spans="1:12" x14ac:dyDescent="0.3">
      <c r="A841" t="s">
        <v>13</v>
      </c>
      <c r="B841" t="s">
        <v>19</v>
      </c>
      <c r="C841">
        <v>1</v>
      </c>
      <c r="D841">
        <v>50</v>
      </c>
      <c r="E841">
        <v>9</v>
      </c>
      <c r="F841">
        <v>255</v>
      </c>
      <c r="G841">
        <v>48.2</v>
      </c>
      <c r="H841">
        <v>10</v>
      </c>
      <c r="I841">
        <v>169</v>
      </c>
      <c r="J841">
        <v>2008</v>
      </c>
      <c r="K841" t="str">
        <f t="shared" si="13"/>
        <v>SOUTH AFRICA</v>
      </c>
      <c r="L841">
        <v>1</v>
      </c>
    </row>
    <row r="842" spans="1:12" x14ac:dyDescent="0.3">
      <c r="A842" t="s">
        <v>15</v>
      </c>
      <c r="B842" t="s">
        <v>18</v>
      </c>
      <c r="C842">
        <v>1</v>
      </c>
      <c r="D842">
        <v>49.4</v>
      </c>
      <c r="E842">
        <v>10</v>
      </c>
      <c r="F842">
        <v>204</v>
      </c>
      <c r="G842">
        <v>49.2</v>
      </c>
      <c r="H842">
        <v>5</v>
      </c>
      <c r="I842">
        <v>207</v>
      </c>
      <c r="J842">
        <v>1988</v>
      </c>
      <c r="K842" t="str">
        <f t="shared" si="13"/>
        <v>ENGLAND</v>
      </c>
      <c r="L842">
        <v>1</v>
      </c>
    </row>
    <row r="843" spans="1:12" x14ac:dyDescent="0.3">
      <c r="A843" t="s">
        <v>15</v>
      </c>
      <c r="B843" t="s">
        <v>16</v>
      </c>
      <c r="C843">
        <v>1</v>
      </c>
      <c r="D843">
        <v>45.1</v>
      </c>
      <c r="E843">
        <v>10</v>
      </c>
      <c r="F843">
        <v>206</v>
      </c>
      <c r="G843">
        <v>34</v>
      </c>
      <c r="H843">
        <v>3</v>
      </c>
      <c r="I843">
        <v>207</v>
      </c>
      <c r="J843">
        <v>2011</v>
      </c>
      <c r="K843" t="str">
        <f t="shared" si="13"/>
        <v>AUSTRALIA</v>
      </c>
      <c r="L843">
        <v>1</v>
      </c>
    </row>
    <row r="844" spans="1:12" x14ac:dyDescent="0.3">
      <c r="A844" t="s">
        <v>13</v>
      </c>
      <c r="B844" t="s">
        <v>14</v>
      </c>
      <c r="C844">
        <v>1</v>
      </c>
      <c r="D844">
        <v>50</v>
      </c>
      <c r="E844">
        <v>6</v>
      </c>
      <c r="F844">
        <v>223</v>
      </c>
      <c r="G844">
        <v>50</v>
      </c>
      <c r="H844">
        <v>9</v>
      </c>
      <c r="I844">
        <v>209</v>
      </c>
      <c r="J844">
        <v>1995</v>
      </c>
      <c r="K844" t="str">
        <f t="shared" si="13"/>
        <v>SOUTH AFRICA</v>
      </c>
      <c r="L844">
        <v>1</v>
      </c>
    </row>
    <row r="845" spans="1:12" x14ac:dyDescent="0.3">
      <c r="A845" t="s">
        <v>13</v>
      </c>
      <c r="B845" t="s">
        <v>22</v>
      </c>
      <c r="C845">
        <v>1</v>
      </c>
      <c r="D845">
        <v>40</v>
      </c>
      <c r="E845">
        <v>9</v>
      </c>
      <c r="F845">
        <v>168</v>
      </c>
      <c r="G845">
        <v>26.1</v>
      </c>
      <c r="H845">
        <v>1</v>
      </c>
      <c r="I845">
        <v>170</v>
      </c>
      <c r="J845">
        <v>2015</v>
      </c>
      <c r="K845" t="str">
        <f t="shared" si="13"/>
        <v>BANGLADESH</v>
      </c>
      <c r="L845">
        <v>1</v>
      </c>
    </row>
    <row r="846" spans="1:12" x14ac:dyDescent="0.3">
      <c r="A846" t="s">
        <v>24</v>
      </c>
      <c r="B846" t="s">
        <v>19</v>
      </c>
      <c r="C846">
        <v>1</v>
      </c>
      <c r="D846">
        <v>50</v>
      </c>
      <c r="E846">
        <v>9</v>
      </c>
      <c r="F846">
        <v>158</v>
      </c>
      <c r="G846">
        <v>31.5</v>
      </c>
      <c r="H846">
        <v>4</v>
      </c>
      <c r="I846">
        <v>159</v>
      </c>
      <c r="J846">
        <v>2008</v>
      </c>
      <c r="K846" t="str">
        <f t="shared" si="13"/>
        <v>WEST INDIES</v>
      </c>
      <c r="L846">
        <v>1</v>
      </c>
    </row>
    <row r="847" spans="1:12" x14ac:dyDescent="0.3">
      <c r="A847" t="s">
        <v>9</v>
      </c>
      <c r="B847" t="s">
        <v>14</v>
      </c>
      <c r="C847">
        <v>1</v>
      </c>
      <c r="D847">
        <v>50</v>
      </c>
      <c r="E847">
        <v>8</v>
      </c>
      <c r="F847">
        <v>274</v>
      </c>
      <c r="G847">
        <v>44.3</v>
      </c>
      <c r="H847">
        <v>4</v>
      </c>
      <c r="I847">
        <v>275</v>
      </c>
      <c r="J847">
        <v>2014</v>
      </c>
      <c r="K847" t="str">
        <f t="shared" si="13"/>
        <v>INDIA</v>
      </c>
      <c r="L847">
        <v>1</v>
      </c>
    </row>
    <row r="848" spans="1:12" x14ac:dyDescent="0.3">
      <c r="A848" t="s">
        <v>19</v>
      </c>
      <c r="B848" t="s">
        <v>17</v>
      </c>
      <c r="C848">
        <v>1</v>
      </c>
      <c r="D848">
        <v>50</v>
      </c>
      <c r="E848">
        <v>8</v>
      </c>
      <c r="F848">
        <v>245</v>
      </c>
      <c r="G848">
        <v>50</v>
      </c>
      <c r="H848">
        <v>6</v>
      </c>
      <c r="I848">
        <v>227</v>
      </c>
      <c r="J848">
        <v>1981</v>
      </c>
      <c r="K848" t="str">
        <f t="shared" si="13"/>
        <v>WEST INDIES</v>
      </c>
      <c r="L848">
        <v>1</v>
      </c>
    </row>
    <row r="849" spans="1:12" x14ac:dyDescent="0.3">
      <c r="A849" t="s">
        <v>9</v>
      </c>
      <c r="B849" t="s">
        <v>17</v>
      </c>
      <c r="C849">
        <v>1</v>
      </c>
      <c r="D849">
        <v>50</v>
      </c>
      <c r="E849">
        <v>8</v>
      </c>
      <c r="F849">
        <v>255</v>
      </c>
      <c r="G849">
        <v>45.2</v>
      </c>
      <c r="H849">
        <v>4</v>
      </c>
      <c r="I849">
        <v>259</v>
      </c>
      <c r="J849">
        <v>2015</v>
      </c>
      <c r="K849" t="str">
        <f t="shared" si="13"/>
        <v>PAKISTAN</v>
      </c>
      <c r="L849">
        <v>1</v>
      </c>
    </row>
    <row r="850" spans="1:12" x14ac:dyDescent="0.3">
      <c r="A850" t="s">
        <v>22</v>
      </c>
      <c r="B850" t="s">
        <v>20</v>
      </c>
      <c r="C850">
        <v>1</v>
      </c>
      <c r="D850">
        <v>50</v>
      </c>
      <c r="E850">
        <v>7</v>
      </c>
      <c r="F850">
        <v>293</v>
      </c>
      <c r="G850">
        <v>45.3</v>
      </c>
      <c r="H850">
        <v>10</v>
      </c>
      <c r="I850">
        <v>214</v>
      </c>
      <c r="J850">
        <v>2008</v>
      </c>
      <c r="K850" t="str">
        <f t="shared" si="13"/>
        <v>BANGLADESH</v>
      </c>
      <c r="L850">
        <v>1</v>
      </c>
    </row>
    <row r="851" spans="1:12" x14ac:dyDescent="0.3">
      <c r="A851" t="s">
        <v>14</v>
      </c>
      <c r="B851" t="s">
        <v>15</v>
      </c>
      <c r="C851">
        <v>1</v>
      </c>
      <c r="D851">
        <v>50</v>
      </c>
      <c r="E851">
        <v>7</v>
      </c>
      <c r="F851">
        <v>250</v>
      </c>
      <c r="G851">
        <v>45.3</v>
      </c>
      <c r="H851">
        <v>10</v>
      </c>
      <c r="I851">
        <v>198</v>
      </c>
      <c r="J851">
        <v>1988</v>
      </c>
      <c r="K851" t="str">
        <f t="shared" si="13"/>
        <v>INDIA</v>
      </c>
      <c r="L851">
        <v>1</v>
      </c>
    </row>
    <row r="852" spans="1:12" x14ac:dyDescent="0.3">
      <c r="A852" t="s">
        <v>10</v>
      </c>
      <c r="B852" t="s">
        <v>22</v>
      </c>
      <c r="C852">
        <v>1</v>
      </c>
      <c r="D852">
        <v>50</v>
      </c>
      <c r="E852">
        <v>8</v>
      </c>
      <c r="F852">
        <v>312</v>
      </c>
      <c r="G852">
        <v>47.5</v>
      </c>
      <c r="H852">
        <v>6</v>
      </c>
      <c r="I852">
        <v>313</v>
      </c>
      <c r="J852">
        <v>2009</v>
      </c>
      <c r="K852" t="str">
        <f t="shared" si="13"/>
        <v>BANGLADESH</v>
      </c>
      <c r="L852">
        <v>1</v>
      </c>
    </row>
    <row r="853" spans="1:12" x14ac:dyDescent="0.3">
      <c r="A853" t="s">
        <v>17</v>
      </c>
      <c r="B853" t="s">
        <v>15</v>
      </c>
      <c r="C853">
        <v>1</v>
      </c>
      <c r="D853">
        <v>50</v>
      </c>
      <c r="E853">
        <v>9</v>
      </c>
      <c r="F853">
        <v>232</v>
      </c>
      <c r="G853">
        <v>49.5</v>
      </c>
      <c r="H853">
        <v>9</v>
      </c>
      <c r="I853">
        <v>236</v>
      </c>
      <c r="J853">
        <v>1995</v>
      </c>
      <c r="K853" t="str">
        <f t="shared" si="13"/>
        <v>NEW ZEALAND</v>
      </c>
      <c r="L853">
        <v>1</v>
      </c>
    </row>
    <row r="854" spans="1:12" x14ac:dyDescent="0.3">
      <c r="A854" t="s">
        <v>14</v>
      </c>
      <c r="B854" t="s">
        <v>16</v>
      </c>
      <c r="C854">
        <v>1</v>
      </c>
      <c r="D854">
        <v>50</v>
      </c>
      <c r="E854">
        <v>8</v>
      </c>
      <c r="F854">
        <v>307</v>
      </c>
      <c r="G854">
        <v>48.1</v>
      </c>
      <c r="H854">
        <v>10</v>
      </c>
      <c r="I854">
        <v>263</v>
      </c>
      <c r="J854">
        <v>1998</v>
      </c>
      <c r="K854" t="str">
        <f t="shared" si="13"/>
        <v>INDIA</v>
      </c>
      <c r="L854">
        <v>1</v>
      </c>
    </row>
    <row r="855" spans="1:12" x14ac:dyDescent="0.3">
      <c r="A855" t="s">
        <v>15</v>
      </c>
      <c r="B855" t="s">
        <v>17</v>
      </c>
      <c r="C855">
        <v>1</v>
      </c>
      <c r="D855">
        <v>35</v>
      </c>
      <c r="E855">
        <v>8</v>
      </c>
      <c r="F855">
        <v>198</v>
      </c>
      <c r="G855">
        <v>35</v>
      </c>
      <c r="H855">
        <v>9</v>
      </c>
      <c r="I855">
        <v>197</v>
      </c>
      <c r="J855">
        <v>1976</v>
      </c>
      <c r="K855" t="str">
        <f t="shared" si="13"/>
        <v>NEW ZEALAND</v>
      </c>
      <c r="L855">
        <v>1</v>
      </c>
    </row>
    <row r="856" spans="1:12" x14ac:dyDescent="0.3">
      <c r="A856" t="s">
        <v>16</v>
      </c>
      <c r="B856" t="s">
        <v>14</v>
      </c>
      <c r="C856">
        <v>1</v>
      </c>
      <c r="D856">
        <v>50</v>
      </c>
      <c r="E856">
        <v>9</v>
      </c>
      <c r="F856">
        <v>242</v>
      </c>
      <c r="G856">
        <v>42.5</v>
      </c>
      <c r="H856">
        <v>3</v>
      </c>
      <c r="I856">
        <v>243</v>
      </c>
      <c r="J856">
        <v>2017</v>
      </c>
      <c r="K856" t="str">
        <f t="shared" si="13"/>
        <v>INDIA</v>
      </c>
      <c r="L856">
        <v>1</v>
      </c>
    </row>
    <row r="857" spans="1:12" x14ac:dyDescent="0.3">
      <c r="A857" t="s">
        <v>17</v>
      </c>
      <c r="B857" t="s">
        <v>9</v>
      </c>
      <c r="C857">
        <v>1</v>
      </c>
      <c r="D857">
        <v>50</v>
      </c>
      <c r="E857">
        <v>3</v>
      </c>
      <c r="F857">
        <v>315</v>
      </c>
      <c r="G857">
        <v>50</v>
      </c>
      <c r="H857">
        <v>8</v>
      </c>
      <c r="I857">
        <v>288</v>
      </c>
      <c r="J857">
        <v>1990</v>
      </c>
      <c r="K857" t="str">
        <f t="shared" si="13"/>
        <v>PAKISTAN</v>
      </c>
      <c r="L857">
        <v>1</v>
      </c>
    </row>
    <row r="858" spans="1:12" x14ac:dyDescent="0.3">
      <c r="A858" t="s">
        <v>16</v>
      </c>
      <c r="B858" t="s">
        <v>15</v>
      </c>
      <c r="C858">
        <v>1</v>
      </c>
      <c r="D858">
        <v>50</v>
      </c>
      <c r="E858">
        <v>4</v>
      </c>
      <c r="F858">
        <v>336</v>
      </c>
      <c r="G858">
        <v>48.4</v>
      </c>
      <c r="H858">
        <v>5</v>
      </c>
      <c r="I858">
        <v>340</v>
      </c>
      <c r="J858">
        <v>2007</v>
      </c>
      <c r="K858" t="str">
        <f t="shared" si="13"/>
        <v>NEW ZEALAND</v>
      </c>
      <c r="L858">
        <v>1</v>
      </c>
    </row>
    <row r="859" spans="1:12" x14ac:dyDescent="0.3">
      <c r="A859" t="s">
        <v>16</v>
      </c>
      <c r="B859" t="s">
        <v>14</v>
      </c>
      <c r="C859">
        <v>1</v>
      </c>
      <c r="D859">
        <v>50</v>
      </c>
      <c r="E859">
        <v>7</v>
      </c>
      <c r="F859">
        <v>330</v>
      </c>
      <c r="G859">
        <v>49.4</v>
      </c>
      <c r="H859">
        <v>4</v>
      </c>
      <c r="I859">
        <v>331</v>
      </c>
      <c r="J859">
        <v>2016</v>
      </c>
      <c r="K859" t="str">
        <f t="shared" si="13"/>
        <v>INDIA</v>
      </c>
      <c r="L859">
        <v>1</v>
      </c>
    </row>
    <row r="860" spans="1:12" x14ac:dyDescent="0.3">
      <c r="A860" t="s">
        <v>17</v>
      </c>
      <c r="B860" t="s">
        <v>18</v>
      </c>
      <c r="C860">
        <v>1</v>
      </c>
      <c r="D860">
        <v>44</v>
      </c>
      <c r="E860">
        <v>10</v>
      </c>
      <c r="F860">
        <v>185</v>
      </c>
      <c r="G860">
        <v>22</v>
      </c>
      <c r="H860">
        <v>3</v>
      </c>
      <c r="I860">
        <v>189</v>
      </c>
      <c r="J860">
        <v>2003</v>
      </c>
      <c r="K860" t="str">
        <f t="shared" si="13"/>
        <v>ENGLAND</v>
      </c>
      <c r="L860">
        <v>1</v>
      </c>
    </row>
    <row r="861" spans="1:12" x14ac:dyDescent="0.3">
      <c r="A861" t="s">
        <v>9</v>
      </c>
      <c r="B861" t="s">
        <v>14</v>
      </c>
      <c r="C861">
        <v>1</v>
      </c>
      <c r="D861">
        <v>50</v>
      </c>
      <c r="E861">
        <v>5</v>
      </c>
      <c r="F861">
        <v>294</v>
      </c>
      <c r="G861">
        <v>48.5</v>
      </c>
      <c r="H861">
        <v>10</v>
      </c>
      <c r="I861">
        <v>226</v>
      </c>
      <c r="J861">
        <v>2000</v>
      </c>
      <c r="K861" t="str">
        <f t="shared" si="13"/>
        <v>SRI LANKA</v>
      </c>
      <c r="L861">
        <v>1</v>
      </c>
    </row>
    <row r="862" spans="1:12" x14ac:dyDescent="0.3">
      <c r="A862" t="s">
        <v>19</v>
      </c>
      <c r="B862" t="s">
        <v>17</v>
      </c>
      <c r="C862">
        <v>1</v>
      </c>
      <c r="D862">
        <v>40</v>
      </c>
      <c r="E862">
        <v>8</v>
      </c>
      <c r="F862">
        <v>199</v>
      </c>
      <c r="G862">
        <v>39.1</v>
      </c>
      <c r="H862">
        <v>5</v>
      </c>
      <c r="I862">
        <v>203</v>
      </c>
      <c r="J862">
        <v>1985</v>
      </c>
      <c r="K862" t="str">
        <f t="shared" si="13"/>
        <v>PAKISTAN</v>
      </c>
      <c r="L862">
        <v>1</v>
      </c>
    </row>
    <row r="863" spans="1:12" x14ac:dyDescent="0.3">
      <c r="A863" t="s">
        <v>16</v>
      </c>
      <c r="B863" t="s">
        <v>19</v>
      </c>
      <c r="C863">
        <v>1</v>
      </c>
      <c r="D863">
        <v>50</v>
      </c>
      <c r="E863">
        <v>9</v>
      </c>
      <c r="F863">
        <v>189</v>
      </c>
      <c r="G863">
        <v>46.2</v>
      </c>
      <c r="H863">
        <v>10</v>
      </c>
      <c r="I863">
        <v>169</v>
      </c>
      <c r="J863">
        <v>1999</v>
      </c>
      <c r="K863" t="str">
        <f t="shared" si="13"/>
        <v>AUSTRALIA</v>
      </c>
      <c r="L863">
        <v>1</v>
      </c>
    </row>
    <row r="864" spans="1:12" x14ac:dyDescent="0.3">
      <c r="A864" t="s">
        <v>15</v>
      </c>
      <c r="B864" t="s">
        <v>14</v>
      </c>
      <c r="C864">
        <v>1</v>
      </c>
      <c r="D864">
        <v>47</v>
      </c>
      <c r="E864">
        <v>6</v>
      </c>
      <c r="F864">
        <v>246</v>
      </c>
      <c r="G864">
        <v>32.1</v>
      </c>
      <c r="H864">
        <v>10</v>
      </c>
      <c r="I864">
        <v>138</v>
      </c>
      <c r="J864">
        <v>1990</v>
      </c>
      <c r="K864" t="str">
        <f t="shared" si="13"/>
        <v>NEW ZEALAND</v>
      </c>
      <c r="L864">
        <v>1</v>
      </c>
    </row>
    <row r="865" spans="1:12" x14ac:dyDescent="0.3">
      <c r="A865" t="s">
        <v>14</v>
      </c>
      <c r="B865" t="s">
        <v>15</v>
      </c>
      <c r="C865">
        <v>1</v>
      </c>
      <c r="D865">
        <v>45</v>
      </c>
      <c r="E865">
        <v>6</v>
      </c>
      <c r="F865">
        <v>222</v>
      </c>
      <c r="G865">
        <v>45</v>
      </c>
      <c r="H865">
        <v>9</v>
      </c>
      <c r="I865">
        <v>169</v>
      </c>
      <c r="J865">
        <v>1988</v>
      </c>
      <c r="K865" t="str">
        <f t="shared" si="13"/>
        <v>INDIA</v>
      </c>
      <c r="L865">
        <v>1</v>
      </c>
    </row>
    <row r="866" spans="1:12" x14ac:dyDescent="0.3">
      <c r="A866" t="s">
        <v>18</v>
      </c>
      <c r="B866" t="s">
        <v>19</v>
      </c>
      <c r="C866">
        <v>1</v>
      </c>
      <c r="D866">
        <v>50</v>
      </c>
      <c r="E866">
        <v>7</v>
      </c>
      <c r="F866">
        <v>285</v>
      </c>
      <c r="G866">
        <v>49.1</v>
      </c>
      <c r="H866">
        <v>3</v>
      </c>
      <c r="I866">
        <v>286</v>
      </c>
      <c r="J866">
        <v>2004</v>
      </c>
      <c r="K866" t="str">
        <f t="shared" si="13"/>
        <v>WEST INDIES</v>
      </c>
      <c r="L866">
        <v>1</v>
      </c>
    </row>
    <row r="867" spans="1:12" x14ac:dyDescent="0.3">
      <c r="A867" t="s">
        <v>19</v>
      </c>
      <c r="B867" t="s">
        <v>14</v>
      </c>
      <c r="C867">
        <v>1</v>
      </c>
      <c r="D867">
        <v>36</v>
      </c>
      <c r="E867">
        <v>10</v>
      </c>
      <c r="F867">
        <v>129</v>
      </c>
      <c r="G867">
        <v>32.1</v>
      </c>
      <c r="H867">
        <v>3</v>
      </c>
      <c r="I867">
        <v>130</v>
      </c>
      <c r="J867">
        <v>2009</v>
      </c>
      <c r="K867" t="str">
        <f t="shared" si="13"/>
        <v>INDIA</v>
      </c>
      <c r="L867">
        <v>1</v>
      </c>
    </row>
    <row r="868" spans="1:12" x14ac:dyDescent="0.3">
      <c r="A868" t="s">
        <v>17</v>
      </c>
      <c r="B868" t="s">
        <v>20</v>
      </c>
      <c r="C868">
        <v>1</v>
      </c>
      <c r="D868">
        <v>47</v>
      </c>
      <c r="E868">
        <v>6</v>
      </c>
      <c r="F868">
        <v>337</v>
      </c>
      <c r="G868">
        <v>23.4</v>
      </c>
      <c r="H868">
        <v>10</v>
      </c>
      <c r="I868">
        <v>82</v>
      </c>
      <c r="J868">
        <v>2016</v>
      </c>
      <c r="K868" t="str">
        <f t="shared" si="13"/>
        <v>PAKISTAN</v>
      </c>
      <c r="L868">
        <v>1</v>
      </c>
    </row>
    <row r="869" spans="1:12" x14ac:dyDescent="0.3">
      <c r="A869" t="s">
        <v>23</v>
      </c>
      <c r="B869" t="s">
        <v>26</v>
      </c>
      <c r="C869">
        <v>1</v>
      </c>
      <c r="D869">
        <v>50</v>
      </c>
      <c r="E869">
        <v>5</v>
      </c>
      <c r="F869">
        <v>285</v>
      </c>
      <c r="G869">
        <v>50</v>
      </c>
      <c r="H869">
        <v>9</v>
      </c>
      <c r="I869">
        <v>244</v>
      </c>
      <c r="J869">
        <v>2014</v>
      </c>
      <c r="K869" t="str">
        <f t="shared" si="13"/>
        <v>SCOTLAND</v>
      </c>
      <c r="L869">
        <v>1</v>
      </c>
    </row>
    <row r="870" spans="1:12" x14ac:dyDescent="0.3">
      <c r="A870" t="s">
        <v>13</v>
      </c>
      <c r="B870" t="s">
        <v>16</v>
      </c>
      <c r="C870">
        <v>1</v>
      </c>
      <c r="D870">
        <v>39</v>
      </c>
      <c r="E870">
        <v>7</v>
      </c>
      <c r="F870">
        <v>249</v>
      </c>
      <c r="G870">
        <v>32.299999999999997</v>
      </c>
      <c r="H870">
        <v>10</v>
      </c>
      <c r="I870">
        <v>185</v>
      </c>
      <c r="J870">
        <v>2002</v>
      </c>
      <c r="K870" t="str">
        <f t="shared" si="13"/>
        <v>SOUTH AFRICA</v>
      </c>
      <c r="L870">
        <v>1</v>
      </c>
    </row>
    <row r="871" spans="1:12" x14ac:dyDescent="0.3">
      <c r="A871" t="s">
        <v>14</v>
      </c>
      <c r="B871" t="s">
        <v>17</v>
      </c>
      <c r="C871">
        <v>1</v>
      </c>
      <c r="D871">
        <v>50</v>
      </c>
      <c r="E871">
        <v>7</v>
      </c>
      <c r="F871">
        <v>239</v>
      </c>
      <c r="G871">
        <v>47.2</v>
      </c>
      <c r="H871">
        <v>6</v>
      </c>
      <c r="I871">
        <v>243</v>
      </c>
      <c r="J871">
        <v>1997</v>
      </c>
      <c r="K871" t="str">
        <f t="shared" si="13"/>
        <v>PAKISTAN</v>
      </c>
      <c r="L871">
        <v>1</v>
      </c>
    </row>
    <row r="872" spans="1:12" x14ac:dyDescent="0.3">
      <c r="A872" t="s">
        <v>22</v>
      </c>
      <c r="B872" t="s">
        <v>15</v>
      </c>
      <c r="C872">
        <v>1</v>
      </c>
      <c r="D872">
        <v>44.2</v>
      </c>
      <c r="E872">
        <v>10</v>
      </c>
      <c r="F872">
        <v>174</v>
      </c>
      <c r="G872">
        <v>49.3</v>
      </c>
      <c r="H872">
        <v>10</v>
      </c>
      <c r="I872">
        <v>171</v>
      </c>
      <c r="J872">
        <v>2010</v>
      </c>
      <c r="K872" t="str">
        <f t="shared" si="13"/>
        <v>BANGLADESH</v>
      </c>
      <c r="L872">
        <v>1</v>
      </c>
    </row>
    <row r="873" spans="1:12" x14ac:dyDescent="0.3">
      <c r="A873" t="s">
        <v>24</v>
      </c>
      <c r="B873" t="s">
        <v>21</v>
      </c>
      <c r="C873">
        <v>1</v>
      </c>
      <c r="D873">
        <v>41.2</v>
      </c>
      <c r="E873">
        <v>10</v>
      </c>
      <c r="F873">
        <v>174</v>
      </c>
      <c r="G873">
        <v>28.2</v>
      </c>
      <c r="H873">
        <v>2</v>
      </c>
      <c r="I873">
        <v>175</v>
      </c>
      <c r="J873">
        <v>2007</v>
      </c>
      <c r="K873" t="str">
        <f t="shared" si="13"/>
        <v>KENYA</v>
      </c>
      <c r="L873">
        <v>1</v>
      </c>
    </row>
    <row r="874" spans="1:12" x14ac:dyDescent="0.3">
      <c r="A874" t="s">
        <v>18</v>
      </c>
      <c r="B874" t="s">
        <v>10</v>
      </c>
      <c r="C874">
        <v>1</v>
      </c>
      <c r="D874">
        <v>50</v>
      </c>
      <c r="E874">
        <v>8</v>
      </c>
      <c r="F874">
        <v>200</v>
      </c>
      <c r="G874">
        <v>48.1</v>
      </c>
      <c r="H874">
        <v>10</v>
      </c>
      <c r="I874">
        <v>174</v>
      </c>
      <c r="J874">
        <v>1995</v>
      </c>
      <c r="K874" t="str">
        <f t="shared" si="13"/>
        <v>ENGLAND</v>
      </c>
      <c r="L874">
        <v>1</v>
      </c>
    </row>
    <row r="875" spans="1:12" x14ac:dyDescent="0.3">
      <c r="A875" t="s">
        <v>15</v>
      </c>
      <c r="B875" t="s">
        <v>13</v>
      </c>
      <c r="C875">
        <v>1</v>
      </c>
      <c r="D875">
        <v>50</v>
      </c>
      <c r="E875">
        <v>8</v>
      </c>
      <c r="F875">
        <v>249</v>
      </c>
      <c r="G875">
        <v>49.3</v>
      </c>
      <c r="H875">
        <v>8</v>
      </c>
      <c r="I875">
        <v>250</v>
      </c>
      <c r="J875">
        <v>2005</v>
      </c>
      <c r="K875" t="str">
        <f t="shared" si="13"/>
        <v>SOUTH AFRICA</v>
      </c>
      <c r="L875">
        <v>1</v>
      </c>
    </row>
    <row r="876" spans="1:12" x14ac:dyDescent="0.3">
      <c r="A876" t="s">
        <v>21</v>
      </c>
      <c r="B876" t="s">
        <v>19</v>
      </c>
      <c r="C876">
        <v>1</v>
      </c>
      <c r="D876">
        <v>49.3</v>
      </c>
      <c r="E876">
        <v>10</v>
      </c>
      <c r="F876">
        <v>166</v>
      </c>
      <c r="G876">
        <v>35.200000000000003</v>
      </c>
      <c r="H876">
        <v>10</v>
      </c>
      <c r="I876">
        <v>93</v>
      </c>
      <c r="J876">
        <v>1996</v>
      </c>
      <c r="K876" t="str">
        <f t="shared" si="13"/>
        <v>KENYA</v>
      </c>
      <c r="L876">
        <v>1</v>
      </c>
    </row>
    <row r="877" spans="1:12" x14ac:dyDescent="0.3">
      <c r="A877" t="s">
        <v>25</v>
      </c>
      <c r="B877" t="s">
        <v>10</v>
      </c>
      <c r="C877">
        <v>1</v>
      </c>
      <c r="D877">
        <v>50</v>
      </c>
      <c r="E877">
        <v>7</v>
      </c>
      <c r="F877">
        <v>256</v>
      </c>
      <c r="G877">
        <v>43.3</v>
      </c>
      <c r="H877">
        <v>2</v>
      </c>
      <c r="I877">
        <v>257</v>
      </c>
      <c r="J877">
        <v>2014</v>
      </c>
      <c r="K877" t="str">
        <f t="shared" si="13"/>
        <v>ZIMBABWE</v>
      </c>
      <c r="L877">
        <v>1</v>
      </c>
    </row>
    <row r="878" spans="1:12" x14ac:dyDescent="0.3">
      <c r="A878" t="s">
        <v>19</v>
      </c>
      <c r="B878" t="s">
        <v>18</v>
      </c>
      <c r="C878">
        <v>1</v>
      </c>
      <c r="D878">
        <v>54</v>
      </c>
      <c r="E878">
        <v>10</v>
      </c>
      <c r="F878">
        <v>181</v>
      </c>
      <c r="G878">
        <v>54.3</v>
      </c>
      <c r="H878">
        <v>9</v>
      </c>
      <c r="I878">
        <v>182</v>
      </c>
      <c r="J878">
        <v>1973</v>
      </c>
      <c r="K878" t="str">
        <f t="shared" si="13"/>
        <v>ENGLAND</v>
      </c>
      <c r="L878">
        <v>1</v>
      </c>
    </row>
    <row r="879" spans="1:12" x14ac:dyDescent="0.3">
      <c r="A879" t="s">
        <v>13</v>
      </c>
      <c r="B879" t="s">
        <v>15</v>
      </c>
      <c r="C879">
        <v>1</v>
      </c>
      <c r="D879">
        <v>50</v>
      </c>
      <c r="E879">
        <v>9</v>
      </c>
      <c r="F879">
        <v>209</v>
      </c>
      <c r="G879">
        <v>38.4</v>
      </c>
      <c r="H879">
        <v>3</v>
      </c>
      <c r="I879">
        <v>210</v>
      </c>
      <c r="J879">
        <v>2007</v>
      </c>
      <c r="K879" t="str">
        <f t="shared" si="13"/>
        <v>NEW ZEALAND</v>
      </c>
      <c r="L879">
        <v>1</v>
      </c>
    </row>
    <row r="880" spans="1:12" x14ac:dyDescent="0.3">
      <c r="A880" t="s">
        <v>20</v>
      </c>
      <c r="B880" t="s">
        <v>14</v>
      </c>
      <c r="C880">
        <v>1</v>
      </c>
      <c r="D880">
        <v>50</v>
      </c>
      <c r="E880">
        <v>10</v>
      </c>
      <c r="F880">
        <v>193</v>
      </c>
      <c r="G880">
        <v>34.5</v>
      </c>
      <c r="H880">
        <v>1</v>
      </c>
      <c r="I880">
        <v>171</v>
      </c>
      <c r="J880">
        <v>2007</v>
      </c>
      <c r="K880" t="str">
        <f t="shared" si="13"/>
        <v>IRELAND</v>
      </c>
      <c r="L880">
        <v>1</v>
      </c>
    </row>
    <row r="881" spans="1:12" x14ac:dyDescent="0.3">
      <c r="A881" t="s">
        <v>14</v>
      </c>
      <c r="B881" t="s">
        <v>13</v>
      </c>
      <c r="C881">
        <v>1</v>
      </c>
      <c r="D881">
        <v>50</v>
      </c>
      <c r="E881">
        <v>9</v>
      </c>
      <c r="F881">
        <v>191</v>
      </c>
      <c r="G881">
        <v>14.3</v>
      </c>
      <c r="H881">
        <v>1</v>
      </c>
      <c r="I881">
        <v>42</v>
      </c>
      <c r="J881">
        <v>1997</v>
      </c>
      <c r="K881" t="str">
        <f t="shared" si="13"/>
        <v>INDIA</v>
      </c>
      <c r="L881">
        <v>1</v>
      </c>
    </row>
    <row r="882" spans="1:12" x14ac:dyDescent="0.3">
      <c r="A882" t="s">
        <v>13</v>
      </c>
      <c r="B882" t="s">
        <v>17</v>
      </c>
      <c r="C882">
        <v>1</v>
      </c>
      <c r="D882">
        <v>50</v>
      </c>
      <c r="E882">
        <v>8</v>
      </c>
      <c r="F882">
        <v>219</v>
      </c>
      <c r="G882">
        <v>27</v>
      </c>
      <c r="H882">
        <v>3</v>
      </c>
      <c r="I882">
        <v>119</v>
      </c>
      <c r="J882">
        <v>2017</v>
      </c>
      <c r="K882" t="str">
        <f t="shared" si="13"/>
        <v>SOUTH AFRICA</v>
      </c>
      <c r="L882">
        <v>1</v>
      </c>
    </row>
    <row r="883" spans="1:12" x14ac:dyDescent="0.3">
      <c r="A883" t="s">
        <v>14</v>
      </c>
      <c r="B883" t="s">
        <v>17</v>
      </c>
      <c r="C883">
        <v>1</v>
      </c>
      <c r="D883">
        <v>37</v>
      </c>
      <c r="E883">
        <v>7</v>
      </c>
      <c r="F883">
        <v>245</v>
      </c>
      <c r="G883">
        <v>37</v>
      </c>
      <c r="H883">
        <v>9</v>
      </c>
      <c r="I883">
        <v>227</v>
      </c>
      <c r="J883">
        <v>1998</v>
      </c>
      <c r="K883" t="str">
        <f t="shared" si="13"/>
        <v>INDIA</v>
      </c>
      <c r="L883">
        <v>1</v>
      </c>
    </row>
    <row r="884" spans="1:12" x14ac:dyDescent="0.3">
      <c r="A884" t="s">
        <v>14</v>
      </c>
      <c r="B884" t="s">
        <v>13</v>
      </c>
      <c r="C884">
        <v>1</v>
      </c>
      <c r="D884">
        <v>50</v>
      </c>
      <c r="E884">
        <v>5</v>
      </c>
      <c r="F884">
        <v>279</v>
      </c>
      <c r="G884">
        <v>48.2</v>
      </c>
      <c r="H884">
        <v>4</v>
      </c>
      <c r="I884">
        <v>280</v>
      </c>
      <c r="J884">
        <v>2001</v>
      </c>
      <c r="K884" t="str">
        <f t="shared" si="13"/>
        <v>SOUTH AFRICA</v>
      </c>
      <c r="L884">
        <v>1</v>
      </c>
    </row>
    <row r="885" spans="1:12" x14ac:dyDescent="0.3">
      <c r="A885" t="s">
        <v>9</v>
      </c>
      <c r="B885" t="s">
        <v>13</v>
      </c>
      <c r="C885">
        <v>1</v>
      </c>
      <c r="D885">
        <v>50</v>
      </c>
      <c r="E885">
        <v>6</v>
      </c>
      <c r="F885">
        <v>236</v>
      </c>
      <c r="G885">
        <v>48.4</v>
      </c>
      <c r="H885">
        <v>5</v>
      </c>
      <c r="I885">
        <v>237</v>
      </c>
      <c r="J885">
        <v>2012</v>
      </c>
      <c r="K885" t="str">
        <f t="shared" si="13"/>
        <v>SOUTH AFRICA</v>
      </c>
      <c r="L885">
        <v>1</v>
      </c>
    </row>
    <row r="886" spans="1:12" x14ac:dyDescent="0.3">
      <c r="A886" t="s">
        <v>10</v>
      </c>
      <c r="B886" t="s">
        <v>13</v>
      </c>
      <c r="C886">
        <v>1</v>
      </c>
      <c r="D886">
        <v>50</v>
      </c>
      <c r="E886">
        <v>10</v>
      </c>
      <c r="F886">
        <v>206</v>
      </c>
      <c r="G886">
        <v>46.5</v>
      </c>
      <c r="H886">
        <v>5</v>
      </c>
      <c r="I886">
        <v>210</v>
      </c>
      <c r="J886">
        <v>2007</v>
      </c>
      <c r="K886" t="str">
        <f t="shared" si="13"/>
        <v>SOUTH AFRICA</v>
      </c>
      <c r="L886">
        <v>1</v>
      </c>
    </row>
    <row r="887" spans="1:12" x14ac:dyDescent="0.3">
      <c r="A887" t="s">
        <v>15</v>
      </c>
      <c r="B887" t="s">
        <v>14</v>
      </c>
      <c r="C887">
        <v>1</v>
      </c>
      <c r="D887">
        <v>50</v>
      </c>
      <c r="E887">
        <v>9</v>
      </c>
      <c r="F887">
        <v>242</v>
      </c>
      <c r="G887">
        <v>49.3</v>
      </c>
      <c r="H887">
        <v>10</v>
      </c>
      <c r="I887">
        <v>236</v>
      </c>
      <c r="J887">
        <v>2016</v>
      </c>
      <c r="K887" t="str">
        <f t="shared" si="13"/>
        <v>NEW ZEALAND</v>
      </c>
      <c r="L887">
        <v>1</v>
      </c>
    </row>
    <row r="888" spans="1:12" x14ac:dyDescent="0.3">
      <c r="A888" t="s">
        <v>15</v>
      </c>
      <c r="B888" t="s">
        <v>13</v>
      </c>
      <c r="C888">
        <v>1</v>
      </c>
      <c r="D888">
        <v>50</v>
      </c>
      <c r="E888">
        <v>6</v>
      </c>
      <c r="F888">
        <v>287</v>
      </c>
      <c r="G888">
        <v>48.5</v>
      </c>
      <c r="H888">
        <v>5</v>
      </c>
      <c r="I888">
        <v>289</v>
      </c>
      <c r="J888">
        <v>2000</v>
      </c>
      <c r="K888" t="str">
        <f t="shared" si="13"/>
        <v>SOUTH AFRICA</v>
      </c>
      <c r="L888">
        <v>1</v>
      </c>
    </row>
    <row r="889" spans="1:12" x14ac:dyDescent="0.3">
      <c r="A889" t="s">
        <v>13</v>
      </c>
      <c r="B889" t="s">
        <v>19</v>
      </c>
      <c r="C889">
        <v>1</v>
      </c>
      <c r="D889">
        <v>40</v>
      </c>
      <c r="E889">
        <v>5</v>
      </c>
      <c r="F889">
        <v>180</v>
      </c>
      <c r="G889">
        <v>37</v>
      </c>
      <c r="H889">
        <v>10</v>
      </c>
      <c r="I889">
        <v>139</v>
      </c>
      <c r="J889">
        <v>1993</v>
      </c>
      <c r="K889" t="str">
        <f t="shared" si="13"/>
        <v>SOUTH AFRICA</v>
      </c>
      <c r="L889">
        <v>1</v>
      </c>
    </row>
    <row r="890" spans="1:12" x14ac:dyDescent="0.3">
      <c r="A890" t="s">
        <v>9</v>
      </c>
      <c r="B890" t="s">
        <v>18</v>
      </c>
      <c r="C890">
        <v>1</v>
      </c>
      <c r="D890">
        <v>50</v>
      </c>
      <c r="E890">
        <v>6</v>
      </c>
      <c r="F890">
        <v>302</v>
      </c>
      <c r="G890">
        <v>45.5</v>
      </c>
      <c r="H890">
        <v>10</v>
      </c>
      <c r="I890">
        <v>215</v>
      </c>
      <c r="J890">
        <v>2014</v>
      </c>
      <c r="K890" t="str">
        <f t="shared" si="13"/>
        <v>SRI LANKA</v>
      </c>
      <c r="L890">
        <v>1</v>
      </c>
    </row>
    <row r="891" spans="1:12" x14ac:dyDescent="0.3">
      <c r="A891" t="s">
        <v>15</v>
      </c>
      <c r="B891" t="s">
        <v>9</v>
      </c>
      <c r="C891">
        <v>1</v>
      </c>
      <c r="D891">
        <v>42</v>
      </c>
      <c r="E891">
        <v>6</v>
      </c>
      <c r="F891">
        <v>234</v>
      </c>
      <c r="G891">
        <v>37.299999999999997</v>
      </c>
      <c r="H891">
        <v>10</v>
      </c>
      <c r="I891">
        <v>130</v>
      </c>
      <c r="J891">
        <v>1984</v>
      </c>
      <c r="K891" t="str">
        <f t="shared" si="13"/>
        <v>NEW ZEALAND</v>
      </c>
      <c r="L891">
        <v>1</v>
      </c>
    </row>
    <row r="892" spans="1:12" x14ac:dyDescent="0.3">
      <c r="A892" t="s">
        <v>18</v>
      </c>
      <c r="B892" t="s">
        <v>15</v>
      </c>
      <c r="C892">
        <v>1</v>
      </c>
      <c r="D892">
        <v>50</v>
      </c>
      <c r="E892">
        <v>9</v>
      </c>
      <c r="F892">
        <v>227</v>
      </c>
      <c r="G892">
        <v>46.5</v>
      </c>
      <c r="H892">
        <v>5</v>
      </c>
      <c r="I892">
        <v>231</v>
      </c>
      <c r="J892">
        <v>2013</v>
      </c>
      <c r="K892" t="str">
        <f t="shared" si="13"/>
        <v>NEW ZEALAND</v>
      </c>
      <c r="L892">
        <v>1</v>
      </c>
    </row>
    <row r="893" spans="1:12" x14ac:dyDescent="0.3">
      <c r="A893" t="s">
        <v>9</v>
      </c>
      <c r="B893" t="s">
        <v>18</v>
      </c>
      <c r="C893">
        <v>1</v>
      </c>
      <c r="D893">
        <v>50</v>
      </c>
      <c r="E893">
        <v>9</v>
      </c>
      <c r="F893">
        <v>211</v>
      </c>
      <c r="G893">
        <v>46.5</v>
      </c>
      <c r="H893">
        <v>5</v>
      </c>
      <c r="I893">
        <v>212</v>
      </c>
      <c r="J893">
        <v>2007</v>
      </c>
      <c r="K893" t="str">
        <f t="shared" si="13"/>
        <v>ENGLAND</v>
      </c>
      <c r="L893">
        <v>1</v>
      </c>
    </row>
    <row r="894" spans="1:12" x14ac:dyDescent="0.3">
      <c r="A894" t="s">
        <v>14</v>
      </c>
      <c r="B894" t="s">
        <v>19</v>
      </c>
      <c r="C894">
        <v>1</v>
      </c>
      <c r="D894">
        <v>60</v>
      </c>
      <c r="E894">
        <v>8</v>
      </c>
      <c r="F894">
        <v>262</v>
      </c>
      <c r="G894">
        <v>54.1</v>
      </c>
      <c r="H894">
        <v>10</v>
      </c>
      <c r="I894">
        <v>228</v>
      </c>
      <c r="J894">
        <v>1983</v>
      </c>
      <c r="K894" t="str">
        <f t="shared" si="13"/>
        <v>INDIA</v>
      </c>
      <c r="L894">
        <v>1</v>
      </c>
    </row>
    <row r="895" spans="1:12" x14ac:dyDescent="0.3">
      <c r="A895" t="s">
        <v>17</v>
      </c>
      <c r="B895" t="s">
        <v>16</v>
      </c>
      <c r="C895">
        <v>1</v>
      </c>
      <c r="D895">
        <v>45.4</v>
      </c>
      <c r="E895">
        <v>10</v>
      </c>
      <c r="F895">
        <v>177</v>
      </c>
      <c r="G895">
        <v>42.2</v>
      </c>
      <c r="H895">
        <v>1</v>
      </c>
      <c r="I895">
        <v>178</v>
      </c>
      <c r="J895">
        <v>1988</v>
      </c>
      <c r="K895" t="str">
        <f t="shared" si="13"/>
        <v>AUSTRALIA</v>
      </c>
      <c r="L895">
        <v>1</v>
      </c>
    </row>
    <row r="896" spans="1:12" x14ac:dyDescent="0.3">
      <c r="A896" t="s">
        <v>19</v>
      </c>
      <c r="B896" t="s">
        <v>22</v>
      </c>
      <c r="C896">
        <v>1</v>
      </c>
      <c r="D896">
        <v>50</v>
      </c>
      <c r="E896">
        <v>9</v>
      </c>
      <c r="F896">
        <v>195</v>
      </c>
      <c r="G896">
        <v>35.1</v>
      </c>
      <c r="H896">
        <v>5</v>
      </c>
      <c r="I896">
        <v>196</v>
      </c>
      <c r="J896">
        <v>2018</v>
      </c>
      <c r="K896" t="str">
        <f t="shared" si="13"/>
        <v>BANGLADESH</v>
      </c>
      <c r="L896">
        <v>1</v>
      </c>
    </row>
    <row r="897" spans="1:12" x14ac:dyDescent="0.3">
      <c r="A897" t="s">
        <v>14</v>
      </c>
      <c r="B897" t="s">
        <v>19</v>
      </c>
      <c r="C897">
        <v>1</v>
      </c>
      <c r="D897">
        <v>39.299999999999997</v>
      </c>
      <c r="E897">
        <v>10</v>
      </c>
      <c r="F897">
        <v>162</v>
      </c>
      <c r="G897">
        <v>41</v>
      </c>
      <c r="H897">
        <v>10</v>
      </c>
      <c r="I897">
        <v>146</v>
      </c>
      <c r="J897">
        <v>2006</v>
      </c>
      <c r="K897" t="str">
        <f t="shared" si="13"/>
        <v>INDIA</v>
      </c>
      <c r="L897">
        <v>1</v>
      </c>
    </row>
    <row r="898" spans="1:12" x14ac:dyDescent="0.3">
      <c r="A898" t="s">
        <v>9</v>
      </c>
      <c r="B898" t="s">
        <v>15</v>
      </c>
      <c r="C898">
        <v>1</v>
      </c>
      <c r="D898">
        <v>50</v>
      </c>
      <c r="E898">
        <v>9</v>
      </c>
      <c r="F898">
        <v>206</v>
      </c>
      <c r="G898">
        <v>48.2</v>
      </c>
      <c r="H898">
        <v>4</v>
      </c>
      <c r="I898">
        <v>210</v>
      </c>
      <c r="J898">
        <v>1992</v>
      </c>
      <c r="K898" t="str">
        <f t="shared" si="13"/>
        <v>NEW ZEALAND</v>
      </c>
      <c r="L898">
        <v>1</v>
      </c>
    </row>
    <row r="899" spans="1:12" x14ac:dyDescent="0.3">
      <c r="A899" t="s">
        <v>18</v>
      </c>
      <c r="B899" t="s">
        <v>14</v>
      </c>
      <c r="C899">
        <v>1</v>
      </c>
      <c r="D899">
        <v>60</v>
      </c>
      <c r="E899">
        <v>10</v>
      </c>
      <c r="F899">
        <v>213</v>
      </c>
      <c r="G899">
        <v>54.4</v>
      </c>
      <c r="H899">
        <v>4</v>
      </c>
      <c r="I899">
        <v>217</v>
      </c>
      <c r="J899">
        <v>1983</v>
      </c>
      <c r="K899" t="str">
        <f t="shared" ref="K899:K962" si="14">IF($F899-$I899&gt;0,$A899,$B899)</f>
        <v>INDIA</v>
      </c>
      <c r="L899">
        <v>1</v>
      </c>
    </row>
    <row r="900" spans="1:12" x14ac:dyDescent="0.3">
      <c r="A900" t="s">
        <v>17</v>
      </c>
      <c r="B900" t="s">
        <v>14</v>
      </c>
      <c r="C900">
        <v>1</v>
      </c>
      <c r="D900">
        <v>50</v>
      </c>
      <c r="E900">
        <v>7</v>
      </c>
      <c r="F900">
        <v>237</v>
      </c>
      <c r="G900">
        <v>39.299999999999997</v>
      </c>
      <c r="H900">
        <v>1</v>
      </c>
      <c r="I900">
        <v>238</v>
      </c>
      <c r="J900">
        <v>2018</v>
      </c>
      <c r="K900" t="str">
        <f t="shared" si="14"/>
        <v>INDIA</v>
      </c>
      <c r="L900">
        <v>1</v>
      </c>
    </row>
    <row r="901" spans="1:12" x14ac:dyDescent="0.3">
      <c r="A901" t="s">
        <v>9</v>
      </c>
      <c r="B901" t="s">
        <v>16</v>
      </c>
      <c r="C901">
        <v>1</v>
      </c>
      <c r="D901">
        <v>50</v>
      </c>
      <c r="E901">
        <v>9</v>
      </c>
      <c r="F901">
        <v>259</v>
      </c>
      <c r="G901">
        <v>46.1</v>
      </c>
      <c r="H901">
        <v>2</v>
      </c>
      <c r="I901">
        <v>260</v>
      </c>
      <c r="J901">
        <v>1999</v>
      </c>
      <c r="K901" t="str">
        <f t="shared" si="14"/>
        <v>AUSTRALIA</v>
      </c>
      <c r="L901">
        <v>1</v>
      </c>
    </row>
    <row r="902" spans="1:12" x14ac:dyDescent="0.3">
      <c r="A902" t="s">
        <v>22</v>
      </c>
      <c r="B902" t="s">
        <v>10</v>
      </c>
      <c r="C902">
        <v>1</v>
      </c>
      <c r="D902">
        <v>48.4</v>
      </c>
      <c r="E902">
        <v>10</v>
      </c>
      <c r="F902">
        <v>156</v>
      </c>
      <c r="G902">
        <v>42.2</v>
      </c>
      <c r="H902">
        <v>5</v>
      </c>
      <c r="I902">
        <v>161</v>
      </c>
      <c r="J902">
        <v>2001</v>
      </c>
      <c r="K902" t="str">
        <f t="shared" si="14"/>
        <v>ZIMBABWE</v>
      </c>
      <c r="L902">
        <v>1</v>
      </c>
    </row>
    <row r="903" spans="1:12" x14ac:dyDescent="0.3">
      <c r="A903" t="s">
        <v>17</v>
      </c>
      <c r="B903" t="s">
        <v>9</v>
      </c>
      <c r="C903">
        <v>1</v>
      </c>
      <c r="D903">
        <v>50</v>
      </c>
      <c r="E903">
        <v>8</v>
      </c>
      <c r="F903">
        <v>311</v>
      </c>
      <c r="G903">
        <v>47.4</v>
      </c>
      <c r="H903">
        <v>10</v>
      </c>
      <c r="I903">
        <v>221</v>
      </c>
      <c r="J903">
        <v>1990</v>
      </c>
      <c r="K903" t="str">
        <f t="shared" si="14"/>
        <v>PAKISTAN</v>
      </c>
      <c r="L903">
        <v>1</v>
      </c>
    </row>
    <row r="904" spans="1:12" x14ac:dyDescent="0.3">
      <c r="A904" t="s">
        <v>15</v>
      </c>
      <c r="B904" t="s">
        <v>17</v>
      </c>
      <c r="C904">
        <v>1</v>
      </c>
      <c r="D904">
        <v>35.299999999999997</v>
      </c>
      <c r="E904">
        <v>10</v>
      </c>
      <c r="F904">
        <v>149</v>
      </c>
      <c r="G904">
        <v>45</v>
      </c>
      <c r="H904">
        <v>4</v>
      </c>
      <c r="I904">
        <v>150</v>
      </c>
      <c r="J904">
        <v>2001</v>
      </c>
      <c r="K904" t="str">
        <f t="shared" si="14"/>
        <v>PAKISTAN</v>
      </c>
      <c r="L904">
        <v>1</v>
      </c>
    </row>
    <row r="905" spans="1:12" x14ac:dyDescent="0.3">
      <c r="A905" t="s">
        <v>16</v>
      </c>
      <c r="B905" t="s">
        <v>14</v>
      </c>
      <c r="C905">
        <v>1</v>
      </c>
      <c r="D905">
        <v>50</v>
      </c>
      <c r="E905">
        <v>9</v>
      </c>
      <c r="F905">
        <v>203</v>
      </c>
      <c r="G905">
        <v>41.2</v>
      </c>
      <c r="H905">
        <v>10</v>
      </c>
      <c r="I905">
        <v>153</v>
      </c>
      <c r="J905">
        <v>2008</v>
      </c>
      <c r="K905" t="str">
        <f t="shared" si="14"/>
        <v>AUSTRALIA</v>
      </c>
      <c r="L905">
        <v>1</v>
      </c>
    </row>
    <row r="906" spans="1:12" x14ac:dyDescent="0.3">
      <c r="A906" t="s">
        <v>14</v>
      </c>
      <c r="B906" t="s">
        <v>9</v>
      </c>
      <c r="C906">
        <v>1</v>
      </c>
      <c r="D906">
        <v>40.299999999999997</v>
      </c>
      <c r="E906">
        <v>10</v>
      </c>
      <c r="F906">
        <v>136</v>
      </c>
      <c r="G906">
        <v>32.5</v>
      </c>
      <c r="H906">
        <v>3</v>
      </c>
      <c r="I906">
        <v>137</v>
      </c>
      <c r="J906">
        <v>1990</v>
      </c>
      <c r="K906" t="str">
        <f t="shared" si="14"/>
        <v>SRI LANKA</v>
      </c>
      <c r="L906">
        <v>1</v>
      </c>
    </row>
    <row r="907" spans="1:12" x14ac:dyDescent="0.3">
      <c r="A907" t="s">
        <v>21</v>
      </c>
      <c r="B907" t="s">
        <v>14</v>
      </c>
      <c r="C907">
        <v>1</v>
      </c>
      <c r="D907">
        <v>50</v>
      </c>
      <c r="E907">
        <v>5</v>
      </c>
      <c r="F907">
        <v>265</v>
      </c>
      <c r="G907">
        <v>47.1</v>
      </c>
      <c r="H907">
        <v>10</v>
      </c>
      <c r="I907">
        <v>196</v>
      </c>
      <c r="J907">
        <v>1998</v>
      </c>
      <c r="K907" t="str">
        <f t="shared" si="14"/>
        <v>KENYA</v>
      </c>
      <c r="L907">
        <v>1</v>
      </c>
    </row>
    <row r="908" spans="1:12" x14ac:dyDescent="0.3">
      <c r="A908" t="s">
        <v>17</v>
      </c>
      <c r="B908" t="s">
        <v>19</v>
      </c>
      <c r="C908">
        <v>1</v>
      </c>
      <c r="D908">
        <v>40</v>
      </c>
      <c r="E908">
        <v>4</v>
      </c>
      <c r="F908">
        <v>200</v>
      </c>
      <c r="G908">
        <v>35.299999999999997</v>
      </c>
      <c r="H908">
        <v>3</v>
      </c>
      <c r="I908">
        <v>201</v>
      </c>
      <c r="J908">
        <v>1980</v>
      </c>
      <c r="K908" t="str">
        <f t="shared" si="14"/>
        <v>WEST INDIES</v>
      </c>
      <c r="L908">
        <v>1</v>
      </c>
    </row>
    <row r="909" spans="1:12" x14ac:dyDescent="0.3">
      <c r="A909" t="s">
        <v>9</v>
      </c>
      <c r="B909" t="s">
        <v>14</v>
      </c>
      <c r="C909">
        <v>1</v>
      </c>
      <c r="D909">
        <v>43.2</v>
      </c>
      <c r="E909">
        <v>10</v>
      </c>
      <c r="F909">
        <v>216</v>
      </c>
      <c r="G909">
        <v>28.5</v>
      </c>
      <c r="H909">
        <v>1</v>
      </c>
      <c r="I909">
        <v>220</v>
      </c>
      <c r="J909">
        <v>2017</v>
      </c>
      <c r="K909" t="str">
        <f t="shared" si="14"/>
        <v>INDIA</v>
      </c>
      <c r="L909">
        <v>1</v>
      </c>
    </row>
    <row r="910" spans="1:12" x14ac:dyDescent="0.3">
      <c r="A910" t="s">
        <v>14</v>
      </c>
      <c r="B910" t="s">
        <v>15</v>
      </c>
      <c r="C910">
        <v>1</v>
      </c>
      <c r="D910">
        <v>50</v>
      </c>
      <c r="E910">
        <v>6</v>
      </c>
      <c r="F910">
        <v>337</v>
      </c>
      <c r="G910">
        <v>50</v>
      </c>
      <c r="H910">
        <v>7</v>
      </c>
      <c r="I910">
        <v>331</v>
      </c>
      <c r="J910">
        <v>2017</v>
      </c>
      <c r="K910" t="str">
        <f t="shared" si="14"/>
        <v>INDIA</v>
      </c>
      <c r="L910">
        <v>1</v>
      </c>
    </row>
    <row r="911" spans="1:12" x14ac:dyDescent="0.3">
      <c r="A911" t="s">
        <v>14</v>
      </c>
      <c r="B911" t="s">
        <v>19</v>
      </c>
      <c r="C911">
        <v>1</v>
      </c>
      <c r="D911">
        <v>48</v>
      </c>
      <c r="E911">
        <v>10</v>
      </c>
      <c r="F911">
        <v>268</v>
      </c>
      <c r="G911">
        <v>43.4</v>
      </c>
      <c r="H911">
        <v>7</v>
      </c>
      <c r="I911">
        <v>270</v>
      </c>
      <c r="J911">
        <v>2007</v>
      </c>
      <c r="K911" t="str">
        <f t="shared" si="14"/>
        <v>WEST INDIES</v>
      </c>
      <c r="L911">
        <v>1</v>
      </c>
    </row>
    <row r="912" spans="1:12" x14ac:dyDescent="0.3">
      <c r="A912" t="s">
        <v>22</v>
      </c>
      <c r="B912" t="s">
        <v>14</v>
      </c>
      <c r="C912">
        <v>1</v>
      </c>
      <c r="D912">
        <v>50</v>
      </c>
      <c r="E912">
        <v>6</v>
      </c>
      <c r="F912">
        <v>247</v>
      </c>
      <c r="G912">
        <v>43</v>
      </c>
      <c r="H912">
        <v>4</v>
      </c>
      <c r="I912">
        <v>249</v>
      </c>
      <c r="J912">
        <v>2010</v>
      </c>
      <c r="K912" t="str">
        <f t="shared" si="14"/>
        <v>INDIA</v>
      </c>
      <c r="L912">
        <v>1</v>
      </c>
    </row>
    <row r="913" spans="1:12" x14ac:dyDescent="0.3">
      <c r="A913" t="s">
        <v>22</v>
      </c>
      <c r="B913" t="s">
        <v>14</v>
      </c>
      <c r="C913">
        <v>1</v>
      </c>
      <c r="D913">
        <v>50</v>
      </c>
      <c r="E913">
        <v>7</v>
      </c>
      <c r="F913">
        <v>279</v>
      </c>
      <c r="G913">
        <v>49</v>
      </c>
      <c r="H913">
        <v>4</v>
      </c>
      <c r="I913">
        <v>280</v>
      </c>
      <c r="J913">
        <v>2014</v>
      </c>
      <c r="K913" t="str">
        <f t="shared" si="14"/>
        <v>INDIA</v>
      </c>
      <c r="L913">
        <v>1</v>
      </c>
    </row>
    <row r="914" spans="1:12" x14ac:dyDescent="0.3">
      <c r="A914" t="s">
        <v>13</v>
      </c>
      <c r="B914" t="s">
        <v>22</v>
      </c>
      <c r="C914">
        <v>1</v>
      </c>
      <c r="D914">
        <v>50</v>
      </c>
      <c r="E914">
        <v>4</v>
      </c>
      <c r="F914">
        <v>358</v>
      </c>
      <c r="G914">
        <v>49.2</v>
      </c>
      <c r="H914">
        <v>10</v>
      </c>
      <c r="I914">
        <v>230</v>
      </c>
      <c r="J914">
        <v>2008</v>
      </c>
      <c r="K914" t="str">
        <f t="shared" si="14"/>
        <v>SOUTH AFRICA</v>
      </c>
      <c r="L914">
        <v>1</v>
      </c>
    </row>
    <row r="915" spans="1:12" x14ac:dyDescent="0.3">
      <c r="A915" t="s">
        <v>15</v>
      </c>
      <c r="B915" t="s">
        <v>19</v>
      </c>
      <c r="C915">
        <v>1</v>
      </c>
      <c r="D915">
        <v>35.5</v>
      </c>
      <c r="E915">
        <v>10</v>
      </c>
      <c r="F915">
        <v>158</v>
      </c>
      <c r="G915">
        <v>49.1</v>
      </c>
      <c r="H915">
        <v>10</v>
      </c>
      <c r="I915">
        <v>154</v>
      </c>
      <c r="J915">
        <v>1996</v>
      </c>
      <c r="K915" t="str">
        <f t="shared" si="14"/>
        <v>NEW ZEALAND</v>
      </c>
      <c r="L915">
        <v>1</v>
      </c>
    </row>
    <row r="916" spans="1:12" x14ac:dyDescent="0.3">
      <c r="A916" t="s">
        <v>13</v>
      </c>
      <c r="B916" t="s">
        <v>15</v>
      </c>
      <c r="C916">
        <v>1</v>
      </c>
      <c r="D916">
        <v>50</v>
      </c>
      <c r="E916">
        <v>9</v>
      </c>
      <c r="F916">
        <v>186</v>
      </c>
      <c r="G916">
        <v>46</v>
      </c>
      <c r="H916">
        <v>5</v>
      </c>
      <c r="I916">
        <v>190</v>
      </c>
      <c r="J916">
        <v>2004</v>
      </c>
      <c r="K916" t="str">
        <f t="shared" si="14"/>
        <v>NEW ZEALAND</v>
      </c>
      <c r="L916">
        <v>1</v>
      </c>
    </row>
    <row r="917" spans="1:12" x14ac:dyDescent="0.3">
      <c r="A917" t="s">
        <v>10</v>
      </c>
      <c r="B917" t="s">
        <v>9</v>
      </c>
      <c r="C917">
        <v>1</v>
      </c>
      <c r="D917">
        <v>49.5</v>
      </c>
      <c r="E917">
        <v>10</v>
      </c>
      <c r="F917">
        <v>203</v>
      </c>
      <c r="G917">
        <v>46.1</v>
      </c>
      <c r="H917">
        <v>10</v>
      </c>
      <c r="I917">
        <v>153</v>
      </c>
      <c r="J917">
        <v>1997</v>
      </c>
      <c r="K917" t="str">
        <f t="shared" si="14"/>
        <v>ZIMBABWE</v>
      </c>
      <c r="L917">
        <v>1</v>
      </c>
    </row>
    <row r="918" spans="1:12" x14ac:dyDescent="0.3">
      <c r="A918" t="s">
        <v>14</v>
      </c>
      <c r="B918" t="s">
        <v>18</v>
      </c>
      <c r="C918">
        <v>1</v>
      </c>
      <c r="D918">
        <v>50</v>
      </c>
      <c r="E918">
        <v>9</v>
      </c>
      <c r="F918">
        <v>292</v>
      </c>
      <c r="G918">
        <v>47</v>
      </c>
      <c r="H918">
        <v>10</v>
      </c>
      <c r="I918">
        <v>238</v>
      </c>
      <c r="J918">
        <v>2008</v>
      </c>
      <c r="K918" t="str">
        <f t="shared" si="14"/>
        <v>INDIA</v>
      </c>
      <c r="L918">
        <v>1</v>
      </c>
    </row>
    <row r="919" spans="1:12" x14ac:dyDescent="0.3">
      <c r="A919" t="s">
        <v>10</v>
      </c>
      <c r="B919" t="s">
        <v>9</v>
      </c>
      <c r="C919">
        <v>1</v>
      </c>
      <c r="D919">
        <v>31</v>
      </c>
      <c r="E919">
        <v>10</v>
      </c>
      <c r="F919">
        <v>67</v>
      </c>
      <c r="G919">
        <v>17.399999999999999</v>
      </c>
      <c r="H919">
        <v>1</v>
      </c>
      <c r="I919">
        <v>68</v>
      </c>
      <c r="J919">
        <v>2008</v>
      </c>
      <c r="K919" t="str">
        <f t="shared" si="14"/>
        <v>SRI LANKA</v>
      </c>
      <c r="L919">
        <v>1</v>
      </c>
    </row>
    <row r="920" spans="1:12" x14ac:dyDescent="0.3">
      <c r="A920" t="s">
        <v>19</v>
      </c>
      <c r="B920" t="s">
        <v>16</v>
      </c>
      <c r="C920">
        <v>1</v>
      </c>
      <c r="D920">
        <v>50</v>
      </c>
      <c r="E920">
        <v>9</v>
      </c>
      <c r="F920">
        <v>235</v>
      </c>
      <c r="G920">
        <v>32.200000000000003</v>
      </c>
      <c r="H920">
        <v>10</v>
      </c>
      <c r="I920">
        <v>107</v>
      </c>
      <c r="J920">
        <v>1982</v>
      </c>
      <c r="K920" t="str">
        <f t="shared" si="14"/>
        <v>WEST INDIES</v>
      </c>
      <c r="L920">
        <v>1</v>
      </c>
    </row>
    <row r="921" spans="1:12" x14ac:dyDescent="0.3">
      <c r="A921" t="s">
        <v>13</v>
      </c>
      <c r="B921" t="s">
        <v>10</v>
      </c>
      <c r="C921">
        <v>1</v>
      </c>
      <c r="D921">
        <v>50</v>
      </c>
      <c r="E921">
        <v>7</v>
      </c>
      <c r="F921">
        <v>301</v>
      </c>
      <c r="G921">
        <v>37.200000000000003</v>
      </c>
      <c r="H921">
        <v>10</v>
      </c>
      <c r="I921">
        <v>136</v>
      </c>
      <c r="J921">
        <v>2005</v>
      </c>
      <c r="K921" t="str">
        <f t="shared" si="14"/>
        <v>SOUTH AFRICA</v>
      </c>
      <c r="L921">
        <v>1</v>
      </c>
    </row>
    <row r="922" spans="1:12" x14ac:dyDescent="0.3">
      <c r="A922" t="s">
        <v>16</v>
      </c>
      <c r="B922" t="s">
        <v>13</v>
      </c>
      <c r="C922">
        <v>1</v>
      </c>
      <c r="D922">
        <v>50</v>
      </c>
      <c r="E922">
        <v>4</v>
      </c>
      <c r="F922">
        <v>241</v>
      </c>
      <c r="G922">
        <v>48.4</v>
      </c>
      <c r="H922">
        <v>10</v>
      </c>
      <c r="I922">
        <v>214</v>
      </c>
      <c r="J922">
        <v>2002</v>
      </c>
      <c r="K922" t="str">
        <f t="shared" si="14"/>
        <v>AUSTRALIA</v>
      </c>
      <c r="L922">
        <v>1</v>
      </c>
    </row>
    <row r="923" spans="1:12" x14ac:dyDescent="0.3">
      <c r="A923" t="s">
        <v>22</v>
      </c>
      <c r="B923" t="s">
        <v>19</v>
      </c>
      <c r="C923">
        <v>1</v>
      </c>
      <c r="D923">
        <v>25</v>
      </c>
      <c r="E923">
        <v>7</v>
      </c>
      <c r="F923">
        <v>118</v>
      </c>
      <c r="G923">
        <v>24.1</v>
      </c>
      <c r="H923">
        <v>3</v>
      </c>
      <c r="I923">
        <v>119</v>
      </c>
      <c r="J923">
        <v>2004</v>
      </c>
      <c r="K923" t="str">
        <f t="shared" si="14"/>
        <v>WEST INDIES</v>
      </c>
      <c r="L923">
        <v>1</v>
      </c>
    </row>
    <row r="924" spans="1:12" x14ac:dyDescent="0.3">
      <c r="A924" t="s">
        <v>12</v>
      </c>
      <c r="B924" t="s">
        <v>15</v>
      </c>
      <c r="C924">
        <v>1</v>
      </c>
      <c r="D924">
        <v>47</v>
      </c>
      <c r="E924">
        <v>10</v>
      </c>
      <c r="F924">
        <v>196</v>
      </c>
      <c r="G924">
        <v>23</v>
      </c>
      <c r="H924">
        <v>5</v>
      </c>
      <c r="I924">
        <v>197</v>
      </c>
      <c r="J924">
        <v>2003</v>
      </c>
      <c r="K924" t="str">
        <f t="shared" si="14"/>
        <v>NEW ZEALAND</v>
      </c>
      <c r="L924">
        <v>1</v>
      </c>
    </row>
    <row r="925" spans="1:12" x14ac:dyDescent="0.3">
      <c r="A925" t="s">
        <v>10</v>
      </c>
      <c r="B925" t="s">
        <v>19</v>
      </c>
      <c r="C925">
        <v>1</v>
      </c>
      <c r="D925">
        <v>50</v>
      </c>
      <c r="E925">
        <v>10</v>
      </c>
      <c r="F925">
        <v>161</v>
      </c>
      <c r="G925">
        <v>27.4</v>
      </c>
      <c r="H925">
        <v>6</v>
      </c>
      <c r="I925">
        <v>165</v>
      </c>
      <c r="J925">
        <v>2010</v>
      </c>
      <c r="K925" t="str">
        <f t="shared" si="14"/>
        <v>WEST INDIES</v>
      </c>
      <c r="L925">
        <v>1</v>
      </c>
    </row>
    <row r="926" spans="1:12" x14ac:dyDescent="0.3">
      <c r="A926" t="s">
        <v>17</v>
      </c>
      <c r="B926" t="s">
        <v>15</v>
      </c>
      <c r="C926">
        <v>1</v>
      </c>
      <c r="D926">
        <v>50</v>
      </c>
      <c r="E926">
        <v>9</v>
      </c>
      <c r="F926">
        <v>145</v>
      </c>
      <c r="G926">
        <v>34.1</v>
      </c>
      <c r="H926">
        <v>3</v>
      </c>
      <c r="I926">
        <v>146</v>
      </c>
      <c r="J926">
        <v>1994</v>
      </c>
      <c r="K926" t="str">
        <f t="shared" si="14"/>
        <v>NEW ZEALAND</v>
      </c>
      <c r="L926">
        <v>1</v>
      </c>
    </row>
    <row r="927" spans="1:12" x14ac:dyDescent="0.3">
      <c r="A927" t="s">
        <v>9</v>
      </c>
      <c r="B927" t="s">
        <v>14</v>
      </c>
      <c r="C927">
        <v>1</v>
      </c>
      <c r="D927">
        <v>42.5</v>
      </c>
      <c r="E927">
        <v>10</v>
      </c>
      <c r="F927">
        <v>196</v>
      </c>
      <c r="G927">
        <v>34.5</v>
      </c>
      <c r="H927">
        <v>3</v>
      </c>
      <c r="I927">
        <v>197</v>
      </c>
      <c r="J927">
        <v>2005</v>
      </c>
      <c r="K927" t="str">
        <f t="shared" si="14"/>
        <v>INDIA</v>
      </c>
      <c r="L927">
        <v>1</v>
      </c>
    </row>
    <row r="928" spans="1:12" x14ac:dyDescent="0.3">
      <c r="A928" t="s">
        <v>10</v>
      </c>
      <c r="B928" t="s">
        <v>19</v>
      </c>
      <c r="C928">
        <v>1</v>
      </c>
      <c r="D928">
        <v>50</v>
      </c>
      <c r="E928">
        <v>9</v>
      </c>
      <c r="F928">
        <v>151</v>
      </c>
      <c r="G928">
        <v>29.3</v>
      </c>
      <c r="H928">
        <v>4</v>
      </c>
      <c r="I928">
        <v>155</v>
      </c>
      <c r="J928">
        <v>1996</v>
      </c>
      <c r="K928" t="str">
        <f t="shared" si="14"/>
        <v>WEST INDIES</v>
      </c>
      <c r="L928">
        <v>1</v>
      </c>
    </row>
    <row r="929" spans="1:12" x14ac:dyDescent="0.3">
      <c r="A929" t="s">
        <v>20</v>
      </c>
      <c r="B929" t="s">
        <v>10</v>
      </c>
      <c r="C929">
        <v>1</v>
      </c>
      <c r="D929">
        <v>50</v>
      </c>
      <c r="E929">
        <v>8</v>
      </c>
      <c r="F929">
        <v>331</v>
      </c>
      <c r="G929">
        <v>49.3</v>
      </c>
      <c r="H929">
        <v>10</v>
      </c>
      <c r="I929">
        <v>326</v>
      </c>
      <c r="J929">
        <v>2015</v>
      </c>
      <c r="K929" t="str">
        <f t="shared" si="14"/>
        <v>IRELAND</v>
      </c>
      <c r="L929">
        <v>1</v>
      </c>
    </row>
    <row r="930" spans="1:12" x14ac:dyDescent="0.3">
      <c r="A930" t="s">
        <v>16</v>
      </c>
      <c r="B930" t="s">
        <v>13</v>
      </c>
      <c r="C930">
        <v>1</v>
      </c>
      <c r="D930">
        <v>50</v>
      </c>
      <c r="E930">
        <v>9</v>
      </c>
      <c r="F930">
        <v>172</v>
      </c>
      <c r="G930">
        <v>28</v>
      </c>
      <c r="H930">
        <v>10</v>
      </c>
      <c r="I930">
        <v>69</v>
      </c>
      <c r="J930">
        <v>1993</v>
      </c>
      <c r="K930" t="str">
        <f t="shared" si="14"/>
        <v>AUSTRALIA</v>
      </c>
      <c r="L930">
        <v>1</v>
      </c>
    </row>
    <row r="931" spans="1:12" x14ac:dyDescent="0.3">
      <c r="A931" t="s">
        <v>13</v>
      </c>
      <c r="B931" t="s">
        <v>10</v>
      </c>
      <c r="C931">
        <v>1</v>
      </c>
      <c r="D931">
        <v>50</v>
      </c>
      <c r="E931">
        <v>3</v>
      </c>
      <c r="F931">
        <v>309</v>
      </c>
      <c r="G931">
        <v>49.5</v>
      </c>
      <c r="H931">
        <v>10</v>
      </c>
      <c r="I931">
        <v>216</v>
      </c>
      <c r="J931">
        <v>2014</v>
      </c>
      <c r="K931" t="str">
        <f t="shared" si="14"/>
        <v>SOUTH AFRICA</v>
      </c>
      <c r="L931">
        <v>1</v>
      </c>
    </row>
    <row r="932" spans="1:12" x14ac:dyDescent="0.3">
      <c r="A932" t="s">
        <v>15</v>
      </c>
      <c r="B932" t="s">
        <v>18</v>
      </c>
      <c r="C932">
        <v>1</v>
      </c>
      <c r="D932">
        <v>50</v>
      </c>
      <c r="E932">
        <v>8</v>
      </c>
      <c r="F932">
        <v>244</v>
      </c>
      <c r="G932">
        <v>37.200000000000003</v>
      </c>
      <c r="H932">
        <v>10</v>
      </c>
      <c r="I932">
        <v>89</v>
      </c>
      <c r="J932">
        <v>2002</v>
      </c>
      <c r="K932" t="str">
        <f t="shared" si="14"/>
        <v>NEW ZEALAND</v>
      </c>
      <c r="L932">
        <v>1</v>
      </c>
    </row>
    <row r="933" spans="1:12" x14ac:dyDescent="0.3">
      <c r="A933" t="s">
        <v>12</v>
      </c>
      <c r="B933" t="s">
        <v>25</v>
      </c>
      <c r="C933">
        <v>1</v>
      </c>
      <c r="D933">
        <v>44.5</v>
      </c>
      <c r="E933">
        <v>10</v>
      </c>
      <c r="F933">
        <v>230</v>
      </c>
      <c r="G933">
        <v>41.1</v>
      </c>
      <c r="H933">
        <v>8</v>
      </c>
      <c r="I933">
        <v>213</v>
      </c>
      <c r="J933">
        <v>2011</v>
      </c>
      <c r="K933" t="str">
        <f t="shared" si="14"/>
        <v>CANADA</v>
      </c>
      <c r="L933">
        <v>1</v>
      </c>
    </row>
    <row r="934" spans="1:12" x14ac:dyDescent="0.3">
      <c r="A934" t="s">
        <v>14</v>
      </c>
      <c r="B934" t="s">
        <v>19</v>
      </c>
      <c r="C934">
        <v>1</v>
      </c>
      <c r="D934">
        <v>50</v>
      </c>
      <c r="E934">
        <v>6</v>
      </c>
      <c r="F934">
        <v>230</v>
      </c>
      <c r="G934">
        <v>49.1</v>
      </c>
      <c r="H934">
        <v>6</v>
      </c>
      <c r="I934">
        <v>231</v>
      </c>
      <c r="J934">
        <v>1988</v>
      </c>
      <c r="K934" t="str">
        <f t="shared" si="14"/>
        <v>WEST INDIES</v>
      </c>
      <c r="L934">
        <v>1</v>
      </c>
    </row>
    <row r="935" spans="1:12" x14ac:dyDescent="0.3">
      <c r="A935" t="s">
        <v>9</v>
      </c>
      <c r="B935" t="s">
        <v>15</v>
      </c>
      <c r="C935">
        <v>1</v>
      </c>
      <c r="D935">
        <v>36</v>
      </c>
      <c r="E935">
        <v>6</v>
      </c>
      <c r="F935">
        <v>221</v>
      </c>
      <c r="G935">
        <v>36</v>
      </c>
      <c r="H935">
        <v>9</v>
      </c>
      <c r="I935">
        <v>115</v>
      </c>
      <c r="J935">
        <v>2001</v>
      </c>
      <c r="K935" t="str">
        <f t="shared" si="14"/>
        <v>SRI LANKA</v>
      </c>
      <c r="L935">
        <v>1</v>
      </c>
    </row>
    <row r="936" spans="1:12" x14ac:dyDescent="0.3">
      <c r="A936" t="s">
        <v>17</v>
      </c>
      <c r="B936" t="s">
        <v>9</v>
      </c>
      <c r="C936">
        <v>1</v>
      </c>
      <c r="D936">
        <v>50</v>
      </c>
      <c r="E936">
        <v>6</v>
      </c>
      <c r="F936">
        <v>240</v>
      </c>
      <c r="G936">
        <v>49.2</v>
      </c>
      <c r="H936">
        <v>4</v>
      </c>
      <c r="I936">
        <v>244</v>
      </c>
      <c r="J936">
        <v>2000</v>
      </c>
      <c r="K936" t="str">
        <f t="shared" si="14"/>
        <v>SRI LANKA</v>
      </c>
      <c r="L936">
        <v>1</v>
      </c>
    </row>
    <row r="937" spans="1:12" x14ac:dyDescent="0.3">
      <c r="A937" t="s">
        <v>10</v>
      </c>
      <c r="B937" t="s">
        <v>21</v>
      </c>
      <c r="C937">
        <v>1</v>
      </c>
      <c r="D937">
        <v>50</v>
      </c>
      <c r="E937">
        <v>4</v>
      </c>
      <c r="F937">
        <v>313</v>
      </c>
      <c r="G937">
        <v>49.5</v>
      </c>
      <c r="H937">
        <v>10</v>
      </c>
      <c r="I937">
        <v>222</v>
      </c>
      <c r="J937">
        <v>2009</v>
      </c>
      <c r="K937" t="str">
        <f t="shared" si="14"/>
        <v>ZIMBABWE</v>
      </c>
      <c r="L937">
        <v>1</v>
      </c>
    </row>
    <row r="938" spans="1:12" x14ac:dyDescent="0.3">
      <c r="A938" t="s">
        <v>16</v>
      </c>
      <c r="B938" t="s">
        <v>19</v>
      </c>
      <c r="C938">
        <v>1</v>
      </c>
      <c r="D938">
        <v>40</v>
      </c>
      <c r="E938">
        <v>9</v>
      </c>
      <c r="F938">
        <v>154</v>
      </c>
      <c r="G938">
        <v>38.200000000000003</v>
      </c>
      <c r="H938">
        <v>5</v>
      </c>
      <c r="I938">
        <v>163</v>
      </c>
      <c r="J938">
        <v>2012</v>
      </c>
      <c r="K938" t="str">
        <f t="shared" si="14"/>
        <v>WEST INDIES</v>
      </c>
      <c r="L938">
        <v>1</v>
      </c>
    </row>
    <row r="939" spans="1:12" x14ac:dyDescent="0.3">
      <c r="A939" t="s">
        <v>19</v>
      </c>
      <c r="B939" t="s">
        <v>15</v>
      </c>
      <c r="C939">
        <v>1</v>
      </c>
      <c r="D939">
        <v>49.5</v>
      </c>
      <c r="E939">
        <v>10</v>
      </c>
      <c r="F939">
        <v>264</v>
      </c>
      <c r="G939">
        <v>49.3</v>
      </c>
      <c r="H939">
        <v>10</v>
      </c>
      <c r="I939">
        <v>240</v>
      </c>
      <c r="J939">
        <v>2012</v>
      </c>
      <c r="K939" t="str">
        <f t="shared" si="14"/>
        <v>WEST INDIES</v>
      </c>
      <c r="L939">
        <v>1</v>
      </c>
    </row>
    <row r="940" spans="1:12" x14ac:dyDescent="0.3">
      <c r="A940" t="s">
        <v>14</v>
      </c>
      <c r="B940" t="s">
        <v>19</v>
      </c>
      <c r="C940">
        <v>1</v>
      </c>
      <c r="D940">
        <v>50</v>
      </c>
      <c r="E940">
        <v>6</v>
      </c>
      <c r="F940">
        <v>339</v>
      </c>
      <c r="G940">
        <v>48.1</v>
      </c>
      <c r="H940">
        <v>10</v>
      </c>
      <c r="I940">
        <v>319</v>
      </c>
      <c r="J940">
        <v>2009</v>
      </c>
      <c r="K940" t="str">
        <f t="shared" si="14"/>
        <v>INDIA</v>
      </c>
      <c r="L940">
        <v>1</v>
      </c>
    </row>
    <row r="941" spans="1:12" x14ac:dyDescent="0.3">
      <c r="A941" t="s">
        <v>14</v>
      </c>
      <c r="B941" t="s">
        <v>15</v>
      </c>
      <c r="C941">
        <v>1</v>
      </c>
      <c r="D941">
        <v>49.5</v>
      </c>
      <c r="E941">
        <v>10</v>
      </c>
      <c r="F941">
        <v>252</v>
      </c>
      <c r="G941">
        <v>44.1</v>
      </c>
      <c r="H941">
        <v>10</v>
      </c>
      <c r="I941">
        <v>217</v>
      </c>
      <c r="J941">
        <v>2019</v>
      </c>
      <c r="K941" t="str">
        <f t="shared" si="14"/>
        <v>INDIA</v>
      </c>
      <c r="L941">
        <v>1</v>
      </c>
    </row>
    <row r="942" spans="1:12" x14ac:dyDescent="0.3">
      <c r="A942" t="s">
        <v>14</v>
      </c>
      <c r="B942" t="s">
        <v>9</v>
      </c>
      <c r="C942">
        <v>1</v>
      </c>
      <c r="D942">
        <v>50</v>
      </c>
      <c r="E942">
        <v>7</v>
      </c>
      <c r="F942">
        <v>239</v>
      </c>
      <c r="G942">
        <v>36.5</v>
      </c>
      <c r="H942">
        <v>2</v>
      </c>
      <c r="I942">
        <v>240</v>
      </c>
      <c r="J942">
        <v>1997</v>
      </c>
      <c r="K942" t="str">
        <f t="shared" si="14"/>
        <v>SRI LANKA</v>
      </c>
      <c r="L942">
        <v>1</v>
      </c>
    </row>
    <row r="943" spans="1:12" x14ac:dyDescent="0.3">
      <c r="A943" t="s">
        <v>16</v>
      </c>
      <c r="B943" t="s">
        <v>17</v>
      </c>
      <c r="C943">
        <v>1</v>
      </c>
      <c r="D943">
        <v>50</v>
      </c>
      <c r="E943">
        <v>8</v>
      </c>
      <c r="F943">
        <v>209</v>
      </c>
      <c r="G943">
        <v>45</v>
      </c>
      <c r="H943">
        <v>10</v>
      </c>
      <c r="I943">
        <v>166</v>
      </c>
      <c r="J943">
        <v>1984</v>
      </c>
      <c r="K943" t="str">
        <f t="shared" si="14"/>
        <v>AUSTRALIA</v>
      </c>
      <c r="L943">
        <v>1</v>
      </c>
    </row>
    <row r="944" spans="1:12" x14ac:dyDescent="0.3">
      <c r="A944" t="s">
        <v>16</v>
      </c>
      <c r="B944" t="s">
        <v>19</v>
      </c>
      <c r="C944">
        <v>1</v>
      </c>
      <c r="D944">
        <v>50</v>
      </c>
      <c r="E944">
        <v>5</v>
      </c>
      <c r="F944">
        <v>270</v>
      </c>
      <c r="G944">
        <v>37</v>
      </c>
      <c r="H944">
        <v>8</v>
      </c>
      <c r="I944">
        <v>205</v>
      </c>
      <c r="J944">
        <v>2003</v>
      </c>
      <c r="K944" t="str">
        <f t="shared" si="14"/>
        <v>AUSTRALIA</v>
      </c>
      <c r="L944">
        <v>1</v>
      </c>
    </row>
    <row r="945" spans="1:12" x14ac:dyDescent="0.3">
      <c r="A945" t="s">
        <v>14</v>
      </c>
      <c r="B945" t="s">
        <v>17</v>
      </c>
      <c r="C945">
        <v>1</v>
      </c>
      <c r="D945">
        <v>42.4</v>
      </c>
      <c r="E945">
        <v>10</v>
      </c>
      <c r="F945">
        <v>125</v>
      </c>
      <c r="G945">
        <v>32.5</v>
      </c>
      <c r="H945">
        <v>10</v>
      </c>
      <c r="I945">
        <v>87</v>
      </c>
      <c r="J945">
        <v>1985</v>
      </c>
      <c r="K945" t="str">
        <f t="shared" si="14"/>
        <v>INDIA</v>
      </c>
      <c r="L945">
        <v>1</v>
      </c>
    </row>
    <row r="946" spans="1:12" x14ac:dyDescent="0.3">
      <c r="A946" t="s">
        <v>10</v>
      </c>
      <c r="B946" t="s">
        <v>9</v>
      </c>
      <c r="C946">
        <v>1</v>
      </c>
      <c r="D946">
        <v>24.5</v>
      </c>
      <c r="E946">
        <v>10</v>
      </c>
      <c r="F946">
        <v>118</v>
      </c>
      <c r="G946">
        <v>15.2</v>
      </c>
      <c r="H946">
        <v>1</v>
      </c>
      <c r="I946">
        <v>119</v>
      </c>
      <c r="J946">
        <v>2010</v>
      </c>
      <c r="K946" t="str">
        <f t="shared" si="14"/>
        <v>SRI LANKA</v>
      </c>
      <c r="L946">
        <v>1</v>
      </c>
    </row>
    <row r="947" spans="1:12" x14ac:dyDescent="0.3">
      <c r="A947" t="s">
        <v>15</v>
      </c>
      <c r="B947" t="s">
        <v>10</v>
      </c>
      <c r="C947">
        <v>1</v>
      </c>
      <c r="D947">
        <v>50</v>
      </c>
      <c r="E947">
        <v>7</v>
      </c>
      <c r="F947">
        <v>248</v>
      </c>
      <c r="G947">
        <v>48.2</v>
      </c>
      <c r="H947">
        <v>10</v>
      </c>
      <c r="I947">
        <v>208</v>
      </c>
      <c r="J947">
        <v>1998</v>
      </c>
      <c r="K947" t="str">
        <f t="shared" si="14"/>
        <v>NEW ZEALAND</v>
      </c>
      <c r="L947">
        <v>1</v>
      </c>
    </row>
    <row r="948" spans="1:12" x14ac:dyDescent="0.3">
      <c r="A948" t="s">
        <v>15</v>
      </c>
      <c r="B948" t="s">
        <v>16</v>
      </c>
      <c r="C948">
        <v>1</v>
      </c>
      <c r="D948">
        <v>50</v>
      </c>
      <c r="E948">
        <v>8</v>
      </c>
      <c r="F948">
        <v>307</v>
      </c>
      <c r="G948">
        <v>24.2</v>
      </c>
      <c r="H948">
        <v>10</v>
      </c>
      <c r="I948">
        <v>148</v>
      </c>
      <c r="J948">
        <v>2016</v>
      </c>
      <c r="K948" t="str">
        <f t="shared" si="14"/>
        <v>NEW ZEALAND</v>
      </c>
      <c r="L948">
        <v>1</v>
      </c>
    </row>
    <row r="949" spans="1:12" x14ac:dyDescent="0.3">
      <c r="A949" t="s">
        <v>9</v>
      </c>
      <c r="B949" t="s">
        <v>13</v>
      </c>
      <c r="C949">
        <v>1</v>
      </c>
      <c r="D949">
        <v>41.3</v>
      </c>
      <c r="E949">
        <v>5</v>
      </c>
      <c r="F949">
        <v>179</v>
      </c>
      <c r="G949">
        <v>14</v>
      </c>
      <c r="H949">
        <v>4</v>
      </c>
      <c r="I949">
        <v>52</v>
      </c>
      <c r="J949">
        <v>1993</v>
      </c>
      <c r="K949" t="str">
        <f t="shared" si="14"/>
        <v>SRI LANKA</v>
      </c>
      <c r="L949">
        <v>1</v>
      </c>
    </row>
    <row r="950" spans="1:12" x14ac:dyDescent="0.3">
      <c r="A950" t="s">
        <v>17</v>
      </c>
      <c r="B950" t="s">
        <v>14</v>
      </c>
      <c r="C950">
        <v>1</v>
      </c>
      <c r="D950">
        <v>50</v>
      </c>
      <c r="E950">
        <v>4</v>
      </c>
      <c r="F950">
        <v>338</v>
      </c>
      <c r="G950">
        <v>30.3</v>
      </c>
      <c r="H950">
        <v>10</v>
      </c>
      <c r="I950">
        <v>158</v>
      </c>
      <c r="J950">
        <v>2017</v>
      </c>
      <c r="K950" t="str">
        <f t="shared" si="14"/>
        <v>PAKISTAN</v>
      </c>
      <c r="L950">
        <v>1</v>
      </c>
    </row>
    <row r="951" spans="1:12" x14ac:dyDescent="0.3">
      <c r="A951" t="s">
        <v>22</v>
      </c>
      <c r="B951" t="s">
        <v>14</v>
      </c>
      <c r="C951">
        <v>1</v>
      </c>
      <c r="D951">
        <v>34.5</v>
      </c>
      <c r="E951">
        <v>10</v>
      </c>
      <c r="F951">
        <v>167</v>
      </c>
      <c r="G951">
        <v>30.4</v>
      </c>
      <c r="H951">
        <v>4</v>
      </c>
      <c r="I951">
        <v>168</v>
      </c>
      <c r="J951">
        <v>2010</v>
      </c>
      <c r="K951" t="str">
        <f t="shared" si="14"/>
        <v>INDIA</v>
      </c>
      <c r="L951">
        <v>1</v>
      </c>
    </row>
    <row r="952" spans="1:12" x14ac:dyDescent="0.3">
      <c r="A952" t="s">
        <v>19</v>
      </c>
      <c r="B952" t="s">
        <v>16</v>
      </c>
      <c r="C952">
        <v>1</v>
      </c>
      <c r="D952">
        <v>50</v>
      </c>
      <c r="E952">
        <v>6</v>
      </c>
      <c r="F952">
        <v>234</v>
      </c>
      <c r="G952">
        <v>50</v>
      </c>
      <c r="H952">
        <v>9</v>
      </c>
      <c r="I952">
        <v>224</v>
      </c>
      <c r="J952">
        <v>2006</v>
      </c>
      <c r="K952" t="str">
        <f t="shared" si="14"/>
        <v>WEST INDIES</v>
      </c>
      <c r="L952">
        <v>1</v>
      </c>
    </row>
    <row r="953" spans="1:12" x14ac:dyDescent="0.3">
      <c r="A953" t="s">
        <v>16</v>
      </c>
      <c r="B953" t="s">
        <v>10</v>
      </c>
      <c r="C953">
        <v>1</v>
      </c>
      <c r="D953">
        <v>50</v>
      </c>
      <c r="E953">
        <v>4</v>
      </c>
      <c r="F953">
        <v>303</v>
      </c>
      <c r="G953">
        <v>50</v>
      </c>
      <c r="H953">
        <v>6</v>
      </c>
      <c r="I953">
        <v>259</v>
      </c>
      <c r="J953">
        <v>1999</v>
      </c>
      <c r="K953" t="str">
        <f t="shared" si="14"/>
        <v>AUSTRALIA</v>
      </c>
      <c r="L953">
        <v>1</v>
      </c>
    </row>
    <row r="954" spans="1:12" x14ac:dyDescent="0.3">
      <c r="A954" t="s">
        <v>19</v>
      </c>
      <c r="B954" t="s">
        <v>14</v>
      </c>
      <c r="C954">
        <v>1</v>
      </c>
      <c r="D954">
        <v>50</v>
      </c>
      <c r="E954">
        <v>6</v>
      </c>
      <c r="F954">
        <v>255</v>
      </c>
      <c r="G954">
        <v>48</v>
      </c>
      <c r="H954">
        <v>10</v>
      </c>
      <c r="I954">
        <v>236</v>
      </c>
      <c r="J954">
        <v>2006</v>
      </c>
      <c r="K954" t="str">
        <f t="shared" si="14"/>
        <v>WEST INDIES</v>
      </c>
      <c r="L954">
        <v>1</v>
      </c>
    </row>
    <row r="955" spans="1:12" x14ac:dyDescent="0.3">
      <c r="A955" t="s">
        <v>19</v>
      </c>
      <c r="B955" t="s">
        <v>18</v>
      </c>
      <c r="C955">
        <v>1</v>
      </c>
      <c r="D955">
        <v>55</v>
      </c>
      <c r="E955">
        <v>10</v>
      </c>
      <c r="F955">
        <v>198</v>
      </c>
      <c r="G955">
        <v>51.2</v>
      </c>
      <c r="H955">
        <v>10</v>
      </c>
      <c r="I955">
        <v>174</v>
      </c>
      <c r="J955">
        <v>1980</v>
      </c>
      <c r="K955" t="str">
        <f t="shared" si="14"/>
        <v>WEST INDIES</v>
      </c>
      <c r="L955">
        <v>1</v>
      </c>
    </row>
    <row r="956" spans="1:12" x14ac:dyDescent="0.3">
      <c r="A956" t="s">
        <v>17</v>
      </c>
      <c r="B956" t="s">
        <v>22</v>
      </c>
      <c r="C956">
        <v>1</v>
      </c>
      <c r="D956">
        <v>45</v>
      </c>
      <c r="E956">
        <v>3</v>
      </c>
      <c r="F956">
        <v>284</v>
      </c>
      <c r="G956">
        <v>45</v>
      </c>
      <c r="H956">
        <v>6</v>
      </c>
      <c r="I956">
        <v>111</v>
      </c>
      <c r="J956">
        <v>1988</v>
      </c>
      <c r="K956" t="str">
        <f t="shared" si="14"/>
        <v>PAKISTAN</v>
      </c>
      <c r="L956">
        <v>1</v>
      </c>
    </row>
    <row r="957" spans="1:12" x14ac:dyDescent="0.3">
      <c r="A957" t="s">
        <v>9</v>
      </c>
      <c r="B957" t="s">
        <v>13</v>
      </c>
      <c r="C957">
        <v>1</v>
      </c>
      <c r="D957">
        <v>50</v>
      </c>
      <c r="E957">
        <v>4</v>
      </c>
      <c r="F957">
        <v>307</v>
      </c>
      <c r="G957">
        <v>43.5</v>
      </c>
      <c r="H957">
        <v>10</v>
      </c>
      <c r="I957">
        <v>179</v>
      </c>
      <c r="J957">
        <v>2013</v>
      </c>
      <c r="K957" t="str">
        <f t="shared" si="14"/>
        <v>SRI LANKA</v>
      </c>
      <c r="L957">
        <v>1</v>
      </c>
    </row>
    <row r="958" spans="1:12" x14ac:dyDescent="0.3">
      <c r="A958" t="s">
        <v>17</v>
      </c>
      <c r="B958" t="s">
        <v>9</v>
      </c>
      <c r="C958">
        <v>1</v>
      </c>
      <c r="D958">
        <v>50</v>
      </c>
      <c r="E958">
        <v>5</v>
      </c>
      <c r="F958">
        <v>326</v>
      </c>
      <c r="G958">
        <v>44.4</v>
      </c>
      <c r="H958">
        <v>10</v>
      </c>
      <c r="I958">
        <v>213</v>
      </c>
      <c r="J958">
        <v>2013</v>
      </c>
      <c r="K958" t="str">
        <f t="shared" si="14"/>
        <v>PAKISTAN</v>
      </c>
      <c r="L958">
        <v>1</v>
      </c>
    </row>
    <row r="959" spans="1:12" x14ac:dyDescent="0.3">
      <c r="A959" t="s">
        <v>14</v>
      </c>
      <c r="B959" t="s">
        <v>15</v>
      </c>
      <c r="C959">
        <v>1</v>
      </c>
      <c r="D959">
        <v>50</v>
      </c>
      <c r="E959">
        <v>5</v>
      </c>
      <c r="F959">
        <v>353</v>
      </c>
      <c r="G959">
        <v>47</v>
      </c>
      <c r="H959">
        <v>10</v>
      </c>
      <c r="I959">
        <v>208</v>
      </c>
      <c r="J959">
        <v>2003</v>
      </c>
      <c r="K959" t="str">
        <f t="shared" si="14"/>
        <v>INDIA</v>
      </c>
      <c r="L959">
        <v>1</v>
      </c>
    </row>
    <row r="960" spans="1:12" x14ac:dyDescent="0.3">
      <c r="A960" t="s">
        <v>22</v>
      </c>
      <c r="B960" t="s">
        <v>13</v>
      </c>
      <c r="C960">
        <v>1</v>
      </c>
      <c r="D960">
        <v>50</v>
      </c>
      <c r="E960">
        <v>8</v>
      </c>
      <c r="F960">
        <v>251</v>
      </c>
      <c r="G960">
        <v>48.4</v>
      </c>
      <c r="H960">
        <v>10</v>
      </c>
      <c r="I960">
        <v>184</v>
      </c>
      <c r="J960">
        <v>2007</v>
      </c>
      <c r="K960" t="str">
        <f t="shared" si="14"/>
        <v>BANGLADESH</v>
      </c>
      <c r="L960">
        <v>1</v>
      </c>
    </row>
    <row r="961" spans="1:12" x14ac:dyDescent="0.3">
      <c r="A961" t="s">
        <v>17</v>
      </c>
      <c r="B961" t="s">
        <v>15</v>
      </c>
      <c r="C961">
        <v>1</v>
      </c>
      <c r="D961">
        <v>25</v>
      </c>
      <c r="E961">
        <v>6</v>
      </c>
      <c r="F961">
        <v>191</v>
      </c>
      <c r="G961">
        <v>24.4</v>
      </c>
      <c r="H961">
        <v>10</v>
      </c>
      <c r="I961">
        <v>179</v>
      </c>
      <c r="J961">
        <v>2000</v>
      </c>
      <c r="K961" t="str">
        <f t="shared" si="14"/>
        <v>PAKISTAN</v>
      </c>
      <c r="L961">
        <v>1</v>
      </c>
    </row>
    <row r="962" spans="1:12" x14ac:dyDescent="0.3">
      <c r="A962" t="s">
        <v>9</v>
      </c>
      <c r="B962" t="s">
        <v>17</v>
      </c>
      <c r="C962">
        <v>1</v>
      </c>
      <c r="D962">
        <v>46</v>
      </c>
      <c r="E962">
        <v>9</v>
      </c>
      <c r="F962">
        <v>180</v>
      </c>
      <c r="G962">
        <v>40.200000000000003</v>
      </c>
      <c r="H962">
        <v>2</v>
      </c>
      <c r="I962">
        <v>181</v>
      </c>
      <c r="J962">
        <v>1993</v>
      </c>
      <c r="K962" t="str">
        <f t="shared" si="14"/>
        <v>PAKISTAN</v>
      </c>
      <c r="L962">
        <v>1</v>
      </c>
    </row>
    <row r="963" spans="1:12" x14ac:dyDescent="0.3">
      <c r="A963" t="s">
        <v>15</v>
      </c>
      <c r="B963" t="s">
        <v>17</v>
      </c>
      <c r="C963">
        <v>1</v>
      </c>
      <c r="D963">
        <v>50</v>
      </c>
      <c r="E963">
        <v>7</v>
      </c>
      <c r="F963">
        <v>285</v>
      </c>
      <c r="G963">
        <v>50</v>
      </c>
      <c r="H963">
        <v>9</v>
      </c>
      <c r="I963">
        <v>263</v>
      </c>
      <c r="J963">
        <v>1997</v>
      </c>
      <c r="K963" t="str">
        <f t="shared" ref="K963:K1026" si="15">IF($F963-$I963&gt;0,$A963,$B963)</f>
        <v>NEW ZEALAND</v>
      </c>
      <c r="L963">
        <v>1</v>
      </c>
    </row>
    <row r="964" spans="1:12" x14ac:dyDescent="0.3">
      <c r="A964" t="s">
        <v>15</v>
      </c>
      <c r="B964" t="s">
        <v>17</v>
      </c>
      <c r="C964">
        <v>1</v>
      </c>
      <c r="D964">
        <v>50</v>
      </c>
      <c r="E964">
        <v>8</v>
      </c>
      <c r="F964">
        <v>280</v>
      </c>
      <c r="G964">
        <v>46</v>
      </c>
      <c r="H964">
        <v>10</v>
      </c>
      <c r="I964">
        <v>210</v>
      </c>
      <c r="J964">
        <v>2016</v>
      </c>
      <c r="K964" t="str">
        <f t="shared" si="15"/>
        <v>NEW ZEALAND</v>
      </c>
      <c r="L964">
        <v>1</v>
      </c>
    </row>
    <row r="965" spans="1:12" x14ac:dyDescent="0.3">
      <c r="A965" t="s">
        <v>15</v>
      </c>
      <c r="B965" t="s">
        <v>10</v>
      </c>
      <c r="C965">
        <v>1</v>
      </c>
      <c r="D965">
        <v>50</v>
      </c>
      <c r="E965">
        <v>7</v>
      </c>
      <c r="F965">
        <v>185</v>
      </c>
      <c r="G965">
        <v>48.2</v>
      </c>
      <c r="H965">
        <v>7</v>
      </c>
      <c r="I965">
        <v>188</v>
      </c>
      <c r="J965">
        <v>1997</v>
      </c>
      <c r="K965" t="str">
        <f t="shared" si="15"/>
        <v>ZIMBABWE</v>
      </c>
      <c r="L965">
        <v>1</v>
      </c>
    </row>
    <row r="966" spans="1:12" x14ac:dyDescent="0.3">
      <c r="A966" t="s">
        <v>14</v>
      </c>
      <c r="B966" t="s">
        <v>18</v>
      </c>
      <c r="C966">
        <v>1</v>
      </c>
      <c r="D966">
        <v>50</v>
      </c>
      <c r="E966">
        <v>9</v>
      </c>
      <c r="F966">
        <v>235</v>
      </c>
      <c r="G966">
        <v>41.4</v>
      </c>
      <c r="H966">
        <v>10</v>
      </c>
      <c r="I966">
        <v>149</v>
      </c>
      <c r="J966">
        <v>1985</v>
      </c>
      <c r="K966" t="str">
        <f t="shared" si="15"/>
        <v>INDIA</v>
      </c>
      <c r="L966">
        <v>1</v>
      </c>
    </row>
    <row r="967" spans="1:12" x14ac:dyDescent="0.3">
      <c r="A967" t="s">
        <v>22</v>
      </c>
      <c r="B967" t="s">
        <v>17</v>
      </c>
      <c r="C967">
        <v>1</v>
      </c>
      <c r="D967">
        <v>50</v>
      </c>
      <c r="E967">
        <v>8</v>
      </c>
      <c r="F967">
        <v>222</v>
      </c>
      <c r="G967">
        <v>49.5</v>
      </c>
      <c r="H967">
        <v>5</v>
      </c>
      <c r="I967">
        <v>226</v>
      </c>
      <c r="J967">
        <v>2003</v>
      </c>
      <c r="K967" t="str">
        <f t="shared" si="15"/>
        <v>PAKISTAN</v>
      </c>
      <c r="L967">
        <v>1</v>
      </c>
    </row>
    <row r="968" spans="1:12" x14ac:dyDescent="0.3">
      <c r="A968" t="s">
        <v>28</v>
      </c>
      <c r="B968" t="s">
        <v>29</v>
      </c>
      <c r="C968">
        <v>1</v>
      </c>
      <c r="D968">
        <v>50</v>
      </c>
      <c r="E968">
        <v>4</v>
      </c>
      <c r="F968">
        <v>323</v>
      </c>
      <c r="G968">
        <v>42.2</v>
      </c>
      <c r="H968">
        <v>10</v>
      </c>
      <c r="I968">
        <v>230</v>
      </c>
      <c r="J968">
        <v>2017</v>
      </c>
      <c r="K968" t="str">
        <f t="shared" si="15"/>
        <v>HONG KONG</v>
      </c>
      <c r="L968">
        <v>1</v>
      </c>
    </row>
    <row r="969" spans="1:12" x14ac:dyDescent="0.3">
      <c r="A969" t="s">
        <v>9</v>
      </c>
      <c r="B969" t="s">
        <v>16</v>
      </c>
      <c r="C969">
        <v>1</v>
      </c>
      <c r="D969">
        <v>49</v>
      </c>
      <c r="E969">
        <v>7</v>
      </c>
      <c r="F969">
        <v>239</v>
      </c>
      <c r="G969">
        <v>46.2</v>
      </c>
      <c r="H969">
        <v>4</v>
      </c>
      <c r="I969">
        <v>240</v>
      </c>
      <c r="J969">
        <v>1985</v>
      </c>
      <c r="K969" t="str">
        <f t="shared" si="15"/>
        <v>AUSTRALIA</v>
      </c>
      <c r="L969">
        <v>1</v>
      </c>
    </row>
    <row r="970" spans="1:12" x14ac:dyDescent="0.3">
      <c r="A970" t="s">
        <v>16</v>
      </c>
      <c r="B970" t="s">
        <v>32</v>
      </c>
      <c r="C970">
        <v>1</v>
      </c>
      <c r="D970">
        <v>50</v>
      </c>
      <c r="E970">
        <v>4</v>
      </c>
      <c r="F970">
        <v>328</v>
      </c>
      <c r="G970">
        <v>45.3</v>
      </c>
      <c r="H970">
        <v>10</v>
      </c>
      <c r="I970">
        <v>273</v>
      </c>
      <c r="J970">
        <v>2005</v>
      </c>
      <c r="K970" t="str">
        <f t="shared" si="15"/>
        <v>AUSTRALIA</v>
      </c>
      <c r="L970">
        <v>1</v>
      </c>
    </row>
    <row r="971" spans="1:12" x14ac:dyDescent="0.3">
      <c r="A971" t="s">
        <v>17</v>
      </c>
      <c r="B971" t="s">
        <v>16</v>
      </c>
      <c r="C971">
        <v>1</v>
      </c>
      <c r="D971">
        <v>39.200000000000003</v>
      </c>
      <c r="E971">
        <v>10</v>
      </c>
      <c r="F971">
        <v>163</v>
      </c>
      <c r="G971">
        <v>36.200000000000003</v>
      </c>
      <c r="H971">
        <v>1</v>
      </c>
      <c r="I971">
        <v>167</v>
      </c>
      <c r="J971">
        <v>2005</v>
      </c>
      <c r="K971" t="str">
        <f t="shared" si="15"/>
        <v>AUSTRALIA</v>
      </c>
      <c r="L971">
        <v>1</v>
      </c>
    </row>
    <row r="972" spans="1:12" x14ac:dyDescent="0.3">
      <c r="A972" t="s">
        <v>18</v>
      </c>
      <c r="B972" t="s">
        <v>14</v>
      </c>
      <c r="C972">
        <v>1</v>
      </c>
      <c r="D972">
        <v>55</v>
      </c>
      <c r="E972">
        <v>9</v>
      </c>
      <c r="F972">
        <v>276</v>
      </c>
      <c r="G972">
        <v>55</v>
      </c>
      <c r="H972">
        <v>8</v>
      </c>
      <c r="I972">
        <v>162</v>
      </c>
      <c r="J972">
        <v>1982</v>
      </c>
      <c r="K972" t="str">
        <f t="shared" si="15"/>
        <v>ENGLAND</v>
      </c>
      <c r="L972">
        <v>1</v>
      </c>
    </row>
    <row r="973" spans="1:12" x14ac:dyDescent="0.3">
      <c r="A973" t="s">
        <v>13</v>
      </c>
      <c r="B973" t="s">
        <v>16</v>
      </c>
      <c r="C973">
        <v>1</v>
      </c>
      <c r="D973">
        <v>50</v>
      </c>
      <c r="E973">
        <v>7</v>
      </c>
      <c r="F973">
        <v>271</v>
      </c>
      <c r="G973">
        <v>49.4</v>
      </c>
      <c r="H973">
        <v>5</v>
      </c>
      <c r="I973">
        <v>272</v>
      </c>
      <c r="J973">
        <v>1999</v>
      </c>
      <c r="K973" t="str">
        <f t="shared" si="15"/>
        <v>AUSTRALIA</v>
      </c>
      <c r="L973">
        <v>1</v>
      </c>
    </row>
    <row r="974" spans="1:12" x14ac:dyDescent="0.3">
      <c r="A974" t="s">
        <v>15</v>
      </c>
      <c r="B974" t="s">
        <v>9</v>
      </c>
      <c r="C974">
        <v>1</v>
      </c>
      <c r="D974">
        <v>50</v>
      </c>
      <c r="E974">
        <v>7</v>
      </c>
      <c r="F974">
        <v>319</v>
      </c>
      <c r="G974">
        <v>46.2</v>
      </c>
      <c r="H974">
        <v>10</v>
      </c>
      <c r="I974">
        <v>298</v>
      </c>
      <c r="J974">
        <v>2019</v>
      </c>
      <c r="K974" t="str">
        <f t="shared" si="15"/>
        <v>NEW ZEALAND</v>
      </c>
      <c r="L974">
        <v>1</v>
      </c>
    </row>
    <row r="975" spans="1:12" x14ac:dyDescent="0.3">
      <c r="A975" t="s">
        <v>15</v>
      </c>
      <c r="B975" t="s">
        <v>22</v>
      </c>
      <c r="C975">
        <v>1</v>
      </c>
      <c r="D975">
        <v>50</v>
      </c>
      <c r="E975">
        <v>8</v>
      </c>
      <c r="F975">
        <v>265</v>
      </c>
      <c r="G975">
        <v>47.2</v>
      </c>
      <c r="H975">
        <v>5</v>
      </c>
      <c r="I975">
        <v>268</v>
      </c>
      <c r="J975">
        <v>2017</v>
      </c>
      <c r="K975" t="str">
        <f t="shared" si="15"/>
        <v>BANGLADESH</v>
      </c>
      <c r="L975">
        <v>1</v>
      </c>
    </row>
    <row r="976" spans="1:12" x14ac:dyDescent="0.3">
      <c r="A976" t="s">
        <v>14</v>
      </c>
      <c r="B976" t="s">
        <v>10</v>
      </c>
      <c r="C976">
        <v>1</v>
      </c>
      <c r="D976">
        <v>48</v>
      </c>
      <c r="E976">
        <v>7</v>
      </c>
      <c r="F976">
        <v>249</v>
      </c>
      <c r="G976">
        <v>46.2</v>
      </c>
      <c r="H976">
        <v>10</v>
      </c>
      <c r="I976">
        <v>182</v>
      </c>
      <c r="J976">
        <v>1993</v>
      </c>
      <c r="K976" t="str">
        <f t="shared" si="15"/>
        <v>INDIA</v>
      </c>
      <c r="L976">
        <v>1</v>
      </c>
    </row>
    <row r="977" spans="1:12" x14ac:dyDescent="0.3">
      <c r="A977" t="s">
        <v>14</v>
      </c>
      <c r="B977" t="s">
        <v>16</v>
      </c>
      <c r="C977">
        <v>1</v>
      </c>
      <c r="D977">
        <v>50</v>
      </c>
      <c r="E977">
        <v>8</v>
      </c>
      <c r="F977">
        <v>267</v>
      </c>
      <c r="G977">
        <v>49</v>
      </c>
      <c r="H977">
        <v>6</v>
      </c>
      <c r="I977">
        <v>269</v>
      </c>
      <c r="J977">
        <v>2015</v>
      </c>
      <c r="K977" t="str">
        <f t="shared" si="15"/>
        <v>AUSTRALIA</v>
      </c>
      <c r="L977">
        <v>1</v>
      </c>
    </row>
    <row r="978" spans="1:12" x14ac:dyDescent="0.3">
      <c r="A978" t="s">
        <v>15</v>
      </c>
      <c r="B978" t="s">
        <v>16</v>
      </c>
      <c r="C978">
        <v>1</v>
      </c>
      <c r="D978">
        <v>50</v>
      </c>
      <c r="E978">
        <v>6</v>
      </c>
      <c r="F978">
        <v>248</v>
      </c>
      <c r="G978">
        <v>48.1</v>
      </c>
      <c r="H978">
        <v>10</v>
      </c>
      <c r="I978">
        <v>211</v>
      </c>
      <c r="J978">
        <v>1992</v>
      </c>
      <c r="K978" t="str">
        <f t="shared" si="15"/>
        <v>NEW ZEALAND</v>
      </c>
      <c r="L978">
        <v>1</v>
      </c>
    </row>
    <row r="979" spans="1:12" x14ac:dyDescent="0.3">
      <c r="A979" t="s">
        <v>10</v>
      </c>
      <c r="B979" t="s">
        <v>19</v>
      </c>
      <c r="C979">
        <v>1</v>
      </c>
      <c r="D979">
        <v>50</v>
      </c>
      <c r="E979">
        <v>5</v>
      </c>
      <c r="F979">
        <v>202</v>
      </c>
      <c r="G979">
        <v>47.5</v>
      </c>
      <c r="H979">
        <v>4</v>
      </c>
      <c r="I979">
        <v>204</v>
      </c>
      <c r="J979">
        <v>2007</v>
      </c>
      <c r="K979" t="str">
        <f t="shared" si="15"/>
        <v>WEST INDIES</v>
      </c>
      <c r="L979">
        <v>1</v>
      </c>
    </row>
    <row r="980" spans="1:12" x14ac:dyDescent="0.3">
      <c r="A980" t="s">
        <v>13</v>
      </c>
      <c r="B980" t="s">
        <v>15</v>
      </c>
      <c r="C980">
        <v>1</v>
      </c>
      <c r="D980">
        <v>50</v>
      </c>
      <c r="E980">
        <v>7</v>
      </c>
      <c r="F980">
        <v>283</v>
      </c>
      <c r="G980">
        <v>49.2</v>
      </c>
      <c r="H980">
        <v>10</v>
      </c>
      <c r="I980">
        <v>221</v>
      </c>
      <c r="J980">
        <v>2015</v>
      </c>
      <c r="K980" t="str">
        <f t="shared" si="15"/>
        <v>SOUTH AFRICA</v>
      </c>
      <c r="L980">
        <v>1</v>
      </c>
    </row>
    <row r="981" spans="1:12" x14ac:dyDescent="0.3">
      <c r="A981" t="s">
        <v>17</v>
      </c>
      <c r="B981" t="s">
        <v>16</v>
      </c>
      <c r="C981">
        <v>1</v>
      </c>
      <c r="D981">
        <v>45.2</v>
      </c>
      <c r="E981">
        <v>10</v>
      </c>
      <c r="F981">
        <v>149</v>
      </c>
      <c r="G981">
        <v>41.3</v>
      </c>
      <c r="H981">
        <v>10</v>
      </c>
      <c r="I981">
        <v>120</v>
      </c>
      <c r="J981">
        <v>1997</v>
      </c>
      <c r="K981" t="str">
        <f t="shared" si="15"/>
        <v>PAKISTAN</v>
      </c>
      <c r="L981">
        <v>1</v>
      </c>
    </row>
    <row r="982" spans="1:12" x14ac:dyDescent="0.3">
      <c r="A982" t="s">
        <v>14</v>
      </c>
      <c r="B982" t="s">
        <v>16</v>
      </c>
      <c r="C982">
        <v>1</v>
      </c>
      <c r="D982">
        <v>50</v>
      </c>
      <c r="E982">
        <v>8</v>
      </c>
      <c r="F982">
        <v>299</v>
      </c>
      <c r="G982">
        <v>35.5</v>
      </c>
      <c r="H982">
        <v>10</v>
      </c>
      <c r="I982">
        <v>181</v>
      </c>
      <c r="J982">
        <v>2001</v>
      </c>
      <c r="K982" t="str">
        <f t="shared" si="15"/>
        <v>INDIA</v>
      </c>
      <c r="L982">
        <v>1</v>
      </c>
    </row>
    <row r="983" spans="1:12" x14ac:dyDescent="0.3">
      <c r="A983" t="s">
        <v>14</v>
      </c>
      <c r="B983" t="s">
        <v>13</v>
      </c>
      <c r="C983">
        <v>1</v>
      </c>
      <c r="D983">
        <v>50</v>
      </c>
      <c r="E983">
        <v>7</v>
      </c>
      <c r="F983">
        <v>289</v>
      </c>
      <c r="G983">
        <v>25.3</v>
      </c>
      <c r="H983">
        <v>5</v>
      </c>
      <c r="I983">
        <v>207</v>
      </c>
      <c r="J983">
        <v>2018</v>
      </c>
      <c r="K983" t="str">
        <f t="shared" si="15"/>
        <v>INDIA</v>
      </c>
      <c r="L983">
        <v>1</v>
      </c>
    </row>
    <row r="984" spans="1:12" x14ac:dyDescent="0.3">
      <c r="A984" t="s">
        <v>19</v>
      </c>
      <c r="B984" t="s">
        <v>17</v>
      </c>
      <c r="C984">
        <v>1</v>
      </c>
      <c r="D984">
        <v>39</v>
      </c>
      <c r="E984">
        <v>7</v>
      </c>
      <c r="F984">
        <v>176</v>
      </c>
      <c r="G984">
        <v>37.1</v>
      </c>
      <c r="H984">
        <v>5</v>
      </c>
      <c r="I984">
        <v>177</v>
      </c>
      <c r="J984">
        <v>1990</v>
      </c>
      <c r="K984" t="str">
        <f t="shared" si="15"/>
        <v>PAKISTAN</v>
      </c>
      <c r="L984">
        <v>1</v>
      </c>
    </row>
    <row r="985" spans="1:12" x14ac:dyDescent="0.3">
      <c r="A985" t="s">
        <v>10</v>
      </c>
      <c r="B985" t="s">
        <v>15</v>
      </c>
      <c r="C985">
        <v>1</v>
      </c>
      <c r="D985">
        <v>50</v>
      </c>
      <c r="E985">
        <v>8</v>
      </c>
      <c r="F985">
        <v>259</v>
      </c>
      <c r="G985">
        <v>48.2</v>
      </c>
      <c r="H985">
        <v>6</v>
      </c>
      <c r="I985">
        <v>261</v>
      </c>
      <c r="J985">
        <v>2011</v>
      </c>
      <c r="K985" t="str">
        <f t="shared" si="15"/>
        <v>NEW ZEALAND</v>
      </c>
      <c r="L985">
        <v>1</v>
      </c>
    </row>
    <row r="986" spans="1:12" x14ac:dyDescent="0.3">
      <c r="A986" t="s">
        <v>10</v>
      </c>
      <c r="B986" t="s">
        <v>21</v>
      </c>
      <c r="C986">
        <v>1</v>
      </c>
      <c r="D986">
        <v>50</v>
      </c>
      <c r="E986">
        <v>6</v>
      </c>
      <c r="F986">
        <v>280</v>
      </c>
      <c r="G986">
        <v>50</v>
      </c>
      <c r="H986">
        <v>8</v>
      </c>
      <c r="I986">
        <v>216</v>
      </c>
      <c r="J986">
        <v>1999</v>
      </c>
      <c r="K986" t="str">
        <f t="shared" si="15"/>
        <v>ZIMBABWE</v>
      </c>
      <c r="L986">
        <v>1</v>
      </c>
    </row>
    <row r="987" spans="1:12" x14ac:dyDescent="0.3">
      <c r="A987" t="s">
        <v>9</v>
      </c>
      <c r="B987" t="s">
        <v>19</v>
      </c>
      <c r="C987">
        <v>1</v>
      </c>
      <c r="D987">
        <v>50</v>
      </c>
      <c r="E987">
        <v>5</v>
      </c>
      <c r="F987">
        <v>303</v>
      </c>
      <c r="G987">
        <v>44.3</v>
      </c>
      <c r="H987">
        <v>10</v>
      </c>
      <c r="I987">
        <v>190</v>
      </c>
      <c r="J987">
        <v>2007</v>
      </c>
      <c r="K987" t="str">
        <f t="shared" si="15"/>
        <v>SRI LANKA</v>
      </c>
      <c r="L987">
        <v>1</v>
      </c>
    </row>
    <row r="988" spans="1:12" x14ac:dyDescent="0.3">
      <c r="A988" t="s">
        <v>15</v>
      </c>
      <c r="B988" t="s">
        <v>9</v>
      </c>
      <c r="C988">
        <v>1</v>
      </c>
      <c r="D988">
        <v>48.1</v>
      </c>
      <c r="E988">
        <v>10</v>
      </c>
      <c r="F988">
        <v>192</v>
      </c>
      <c r="G988">
        <v>40.5</v>
      </c>
      <c r="H988">
        <v>7</v>
      </c>
      <c r="I988">
        <v>195</v>
      </c>
      <c r="J988">
        <v>2010</v>
      </c>
      <c r="K988" t="str">
        <f t="shared" si="15"/>
        <v>SRI LANKA</v>
      </c>
      <c r="L988">
        <v>1</v>
      </c>
    </row>
    <row r="989" spans="1:12" x14ac:dyDescent="0.3">
      <c r="A989" t="s">
        <v>16</v>
      </c>
      <c r="B989" t="s">
        <v>17</v>
      </c>
      <c r="C989">
        <v>1</v>
      </c>
      <c r="D989">
        <v>48.3</v>
      </c>
      <c r="E989">
        <v>10</v>
      </c>
      <c r="F989">
        <v>208</v>
      </c>
      <c r="G989">
        <v>50</v>
      </c>
      <c r="H989">
        <v>8</v>
      </c>
      <c r="I989">
        <v>170</v>
      </c>
      <c r="J989">
        <v>1981</v>
      </c>
      <c r="K989" t="str">
        <f t="shared" si="15"/>
        <v>AUSTRALIA</v>
      </c>
      <c r="L989">
        <v>1</v>
      </c>
    </row>
    <row r="990" spans="1:12" x14ac:dyDescent="0.3">
      <c r="A990" t="s">
        <v>16</v>
      </c>
      <c r="B990" t="s">
        <v>18</v>
      </c>
      <c r="C990">
        <v>1</v>
      </c>
      <c r="D990">
        <v>50</v>
      </c>
      <c r="E990">
        <v>9</v>
      </c>
      <c r="F990">
        <v>207</v>
      </c>
      <c r="G990">
        <v>49</v>
      </c>
      <c r="H990">
        <v>7</v>
      </c>
      <c r="I990">
        <v>209</v>
      </c>
      <c r="J990">
        <v>1979</v>
      </c>
      <c r="K990" t="str">
        <f t="shared" si="15"/>
        <v>ENGLAND</v>
      </c>
      <c r="L990">
        <v>1</v>
      </c>
    </row>
    <row r="991" spans="1:12" x14ac:dyDescent="0.3">
      <c r="A991" t="s">
        <v>16</v>
      </c>
      <c r="B991" t="s">
        <v>14</v>
      </c>
      <c r="C991">
        <v>1</v>
      </c>
      <c r="D991">
        <v>50</v>
      </c>
      <c r="E991">
        <v>7</v>
      </c>
      <c r="F991">
        <v>284</v>
      </c>
      <c r="G991">
        <v>46</v>
      </c>
      <c r="H991">
        <v>5</v>
      </c>
      <c r="I991">
        <v>250</v>
      </c>
      <c r="J991">
        <v>1998</v>
      </c>
      <c r="K991" t="str">
        <f t="shared" si="15"/>
        <v>AUSTRALIA</v>
      </c>
      <c r="L991">
        <v>1</v>
      </c>
    </row>
    <row r="992" spans="1:12" x14ac:dyDescent="0.3">
      <c r="A992" t="s">
        <v>15</v>
      </c>
      <c r="B992" t="s">
        <v>17</v>
      </c>
      <c r="C992">
        <v>1</v>
      </c>
      <c r="D992">
        <v>50</v>
      </c>
      <c r="E992">
        <v>8</v>
      </c>
      <c r="F992">
        <v>307</v>
      </c>
      <c r="G992">
        <v>49.3</v>
      </c>
      <c r="H992">
        <v>10</v>
      </c>
      <c r="I992">
        <v>303</v>
      </c>
      <c r="J992">
        <v>2004</v>
      </c>
      <c r="K992" t="str">
        <f t="shared" si="15"/>
        <v>NEW ZEALAND</v>
      </c>
      <c r="L992">
        <v>1</v>
      </c>
    </row>
    <row r="993" spans="1:12" x14ac:dyDescent="0.3">
      <c r="A993" t="s">
        <v>17</v>
      </c>
      <c r="B993" t="s">
        <v>15</v>
      </c>
      <c r="C993">
        <v>1</v>
      </c>
      <c r="D993">
        <v>50</v>
      </c>
      <c r="E993">
        <v>4</v>
      </c>
      <c r="F993">
        <v>234</v>
      </c>
      <c r="G993">
        <v>45.1</v>
      </c>
      <c r="H993">
        <v>3</v>
      </c>
      <c r="I993">
        <v>235</v>
      </c>
      <c r="J993">
        <v>1996</v>
      </c>
      <c r="K993" t="str">
        <f t="shared" si="15"/>
        <v>NEW ZEALAND</v>
      </c>
      <c r="L993">
        <v>1</v>
      </c>
    </row>
    <row r="994" spans="1:12" x14ac:dyDescent="0.3">
      <c r="A994" t="s">
        <v>9</v>
      </c>
      <c r="B994" t="s">
        <v>17</v>
      </c>
      <c r="C994">
        <v>1</v>
      </c>
      <c r="D994">
        <v>50</v>
      </c>
      <c r="E994">
        <v>7</v>
      </c>
      <c r="F994">
        <v>257</v>
      </c>
      <c r="G994">
        <v>50</v>
      </c>
      <c r="H994">
        <v>8</v>
      </c>
      <c r="I994">
        <v>208</v>
      </c>
      <c r="J994">
        <v>1995</v>
      </c>
      <c r="K994" t="str">
        <f t="shared" si="15"/>
        <v>SRI LANKA</v>
      </c>
      <c r="L994">
        <v>1</v>
      </c>
    </row>
    <row r="995" spans="1:12" x14ac:dyDescent="0.3">
      <c r="A995" t="s">
        <v>17</v>
      </c>
      <c r="B995" t="s">
        <v>18</v>
      </c>
      <c r="C995">
        <v>1</v>
      </c>
      <c r="D995">
        <v>35</v>
      </c>
      <c r="E995">
        <v>6</v>
      </c>
      <c r="F995">
        <v>158</v>
      </c>
      <c r="G995">
        <v>31.6</v>
      </c>
      <c r="H995">
        <v>10</v>
      </c>
      <c r="I995">
        <v>122</v>
      </c>
      <c r="J995">
        <v>1978</v>
      </c>
      <c r="K995" t="str">
        <f t="shared" si="15"/>
        <v>PAKISTAN</v>
      </c>
      <c r="L995">
        <v>1</v>
      </c>
    </row>
    <row r="996" spans="1:12" x14ac:dyDescent="0.3">
      <c r="A996" t="s">
        <v>9</v>
      </c>
      <c r="B996" t="s">
        <v>10</v>
      </c>
      <c r="C996">
        <v>1</v>
      </c>
      <c r="D996">
        <v>50</v>
      </c>
      <c r="E996">
        <v>5</v>
      </c>
      <c r="F996">
        <v>256</v>
      </c>
      <c r="G996">
        <v>48.1</v>
      </c>
      <c r="H996">
        <v>10</v>
      </c>
      <c r="I996">
        <v>200</v>
      </c>
      <c r="J996">
        <v>1994</v>
      </c>
      <c r="K996" t="str">
        <f t="shared" si="15"/>
        <v>SRI LANKA</v>
      </c>
      <c r="L996">
        <v>1</v>
      </c>
    </row>
    <row r="997" spans="1:12" x14ac:dyDescent="0.3">
      <c r="A997" t="s">
        <v>25</v>
      </c>
      <c r="B997" t="s">
        <v>10</v>
      </c>
      <c r="C997">
        <v>1</v>
      </c>
      <c r="D997">
        <v>50</v>
      </c>
      <c r="E997">
        <v>6</v>
      </c>
      <c r="F997">
        <v>271</v>
      </c>
      <c r="G997">
        <v>46.4</v>
      </c>
      <c r="H997">
        <v>10</v>
      </c>
      <c r="I997">
        <v>213</v>
      </c>
      <c r="J997">
        <v>2015</v>
      </c>
      <c r="K997" t="str">
        <f t="shared" si="15"/>
        <v>AFGHANISTAN</v>
      </c>
      <c r="L997">
        <v>1</v>
      </c>
    </row>
    <row r="998" spans="1:12" x14ac:dyDescent="0.3">
      <c r="A998" t="s">
        <v>19</v>
      </c>
      <c r="B998" t="s">
        <v>9</v>
      </c>
      <c r="C998">
        <v>1</v>
      </c>
      <c r="D998">
        <v>50</v>
      </c>
      <c r="E998">
        <v>7</v>
      </c>
      <c r="F998">
        <v>226</v>
      </c>
      <c r="G998">
        <v>47</v>
      </c>
      <c r="H998">
        <v>10</v>
      </c>
      <c r="I998">
        <v>193</v>
      </c>
      <c r="J998">
        <v>2005</v>
      </c>
      <c r="K998" t="str">
        <f t="shared" si="15"/>
        <v>WEST INDIES</v>
      </c>
      <c r="L998">
        <v>1</v>
      </c>
    </row>
    <row r="999" spans="1:12" x14ac:dyDescent="0.3">
      <c r="A999" t="s">
        <v>14</v>
      </c>
      <c r="B999" t="s">
        <v>16</v>
      </c>
      <c r="C999">
        <v>1</v>
      </c>
      <c r="D999">
        <v>50</v>
      </c>
      <c r="E999">
        <v>9</v>
      </c>
      <c r="F999">
        <v>358</v>
      </c>
      <c r="G999">
        <v>47.5</v>
      </c>
      <c r="H999">
        <v>6</v>
      </c>
      <c r="I999">
        <v>359</v>
      </c>
      <c r="J999">
        <v>2019</v>
      </c>
      <c r="K999" t="str">
        <f t="shared" si="15"/>
        <v>AUSTRALIA</v>
      </c>
      <c r="L999">
        <v>1</v>
      </c>
    </row>
    <row r="1000" spans="1:12" x14ac:dyDescent="0.3">
      <c r="A1000" t="s">
        <v>9</v>
      </c>
      <c r="B1000" t="s">
        <v>17</v>
      </c>
      <c r="C1000">
        <v>1</v>
      </c>
      <c r="D1000">
        <v>50</v>
      </c>
      <c r="E1000">
        <v>8</v>
      </c>
      <c r="F1000">
        <v>290</v>
      </c>
      <c r="G1000">
        <v>34.5</v>
      </c>
      <c r="H1000">
        <v>10</v>
      </c>
      <c r="I1000">
        <v>161</v>
      </c>
      <c r="J1000">
        <v>2009</v>
      </c>
      <c r="K1000" t="str">
        <f t="shared" si="15"/>
        <v>SRI LANKA</v>
      </c>
      <c r="L1000">
        <v>1</v>
      </c>
    </row>
    <row r="1001" spans="1:12" x14ac:dyDescent="0.3">
      <c r="A1001" t="s">
        <v>18</v>
      </c>
      <c r="B1001" t="s">
        <v>15</v>
      </c>
      <c r="C1001">
        <v>1</v>
      </c>
      <c r="D1001">
        <v>50</v>
      </c>
      <c r="E1001">
        <v>8</v>
      </c>
      <c r="F1001">
        <v>284</v>
      </c>
      <c r="G1001">
        <v>49.2</v>
      </c>
      <c r="H1001">
        <v>7</v>
      </c>
      <c r="I1001">
        <v>287</v>
      </c>
      <c r="J1001">
        <v>2018</v>
      </c>
      <c r="K1001" t="str">
        <f t="shared" si="15"/>
        <v>NEW ZEALAND</v>
      </c>
      <c r="L1001">
        <v>1</v>
      </c>
    </row>
    <row r="1002" spans="1:12" x14ac:dyDescent="0.3">
      <c r="A1002" t="s">
        <v>16</v>
      </c>
      <c r="B1002" t="s">
        <v>19</v>
      </c>
      <c r="C1002">
        <v>1</v>
      </c>
      <c r="D1002">
        <v>50</v>
      </c>
      <c r="E1002">
        <v>7</v>
      </c>
      <c r="F1002">
        <v>266</v>
      </c>
      <c r="G1002">
        <v>38.1</v>
      </c>
      <c r="H1002">
        <v>10</v>
      </c>
      <c r="I1002">
        <v>212</v>
      </c>
      <c r="J1002">
        <v>2013</v>
      </c>
      <c r="K1002" t="str">
        <f t="shared" si="15"/>
        <v>AUSTRALIA</v>
      </c>
      <c r="L1002">
        <v>1</v>
      </c>
    </row>
    <row r="1003" spans="1:12" x14ac:dyDescent="0.3">
      <c r="A1003" t="s">
        <v>9</v>
      </c>
      <c r="B1003" t="s">
        <v>19</v>
      </c>
      <c r="C1003">
        <v>1</v>
      </c>
      <c r="D1003">
        <v>50</v>
      </c>
      <c r="E1003">
        <v>6</v>
      </c>
      <c r="F1003">
        <v>228</v>
      </c>
      <c r="G1003">
        <v>50</v>
      </c>
      <c r="H1003">
        <v>9</v>
      </c>
      <c r="I1003">
        <v>222</v>
      </c>
      <c r="J1003">
        <v>2003</v>
      </c>
      <c r="K1003" t="str">
        <f t="shared" si="15"/>
        <v>SRI LANKA</v>
      </c>
      <c r="L1003">
        <v>1</v>
      </c>
    </row>
    <row r="1004" spans="1:12" x14ac:dyDescent="0.3">
      <c r="A1004" t="s">
        <v>9</v>
      </c>
      <c r="B1004" t="s">
        <v>18</v>
      </c>
      <c r="C1004">
        <v>1</v>
      </c>
      <c r="D1004">
        <v>50</v>
      </c>
      <c r="E1004">
        <v>7</v>
      </c>
      <c r="F1004">
        <v>284</v>
      </c>
      <c r="G1004">
        <v>49.2</v>
      </c>
      <c r="H1004">
        <v>10</v>
      </c>
      <c r="I1004">
        <v>253</v>
      </c>
      <c r="J1004">
        <v>2003</v>
      </c>
      <c r="K1004" t="str">
        <f t="shared" si="15"/>
        <v>SRI LANKA</v>
      </c>
      <c r="L1004">
        <v>1</v>
      </c>
    </row>
    <row r="1005" spans="1:12" x14ac:dyDescent="0.3">
      <c r="A1005" t="s">
        <v>18</v>
      </c>
      <c r="B1005" t="s">
        <v>13</v>
      </c>
      <c r="C1005">
        <v>1</v>
      </c>
      <c r="D1005">
        <v>50</v>
      </c>
      <c r="E1005">
        <v>5</v>
      </c>
      <c r="F1005">
        <v>270</v>
      </c>
      <c r="G1005">
        <v>50</v>
      </c>
      <c r="H1005">
        <v>8</v>
      </c>
      <c r="I1005">
        <v>270</v>
      </c>
      <c r="J1005">
        <v>2005</v>
      </c>
      <c r="K1005" t="str">
        <f t="shared" si="15"/>
        <v>SOUTH AFRICA</v>
      </c>
      <c r="L1005">
        <v>1</v>
      </c>
    </row>
    <row r="1006" spans="1:12" x14ac:dyDescent="0.3">
      <c r="A1006" t="s">
        <v>14</v>
      </c>
      <c r="B1006" t="s">
        <v>16</v>
      </c>
      <c r="C1006">
        <v>1</v>
      </c>
      <c r="D1006">
        <v>48</v>
      </c>
      <c r="E1006">
        <v>10</v>
      </c>
      <c r="F1006">
        <v>170</v>
      </c>
      <c r="G1006">
        <v>41.5</v>
      </c>
      <c r="H1006">
        <v>4</v>
      </c>
      <c r="I1006">
        <v>172</v>
      </c>
      <c r="J1006">
        <v>2009</v>
      </c>
      <c r="K1006" t="str">
        <f t="shared" si="15"/>
        <v>AUSTRALIA</v>
      </c>
      <c r="L1006">
        <v>1</v>
      </c>
    </row>
    <row r="1007" spans="1:12" x14ac:dyDescent="0.3">
      <c r="A1007" t="s">
        <v>17</v>
      </c>
      <c r="B1007" t="s">
        <v>22</v>
      </c>
      <c r="C1007">
        <v>1</v>
      </c>
      <c r="D1007">
        <v>46.1</v>
      </c>
      <c r="E1007">
        <v>10</v>
      </c>
      <c r="F1007">
        <v>177</v>
      </c>
      <c r="G1007">
        <v>38</v>
      </c>
      <c r="H1007">
        <v>10</v>
      </c>
      <c r="I1007">
        <v>119</v>
      </c>
      <c r="J1007">
        <v>2011</v>
      </c>
      <c r="K1007" t="str">
        <f t="shared" si="15"/>
        <v>PAKISTAN</v>
      </c>
      <c r="L1007">
        <v>1</v>
      </c>
    </row>
    <row r="1008" spans="1:12" x14ac:dyDescent="0.3">
      <c r="A1008" t="s">
        <v>19</v>
      </c>
      <c r="B1008" t="s">
        <v>9</v>
      </c>
      <c r="C1008">
        <v>1</v>
      </c>
      <c r="D1008">
        <v>49.5</v>
      </c>
      <c r="E1008">
        <v>9</v>
      </c>
      <c r="F1008">
        <v>235</v>
      </c>
      <c r="G1008">
        <v>43.1</v>
      </c>
      <c r="H1008">
        <v>2</v>
      </c>
      <c r="I1008">
        <v>239</v>
      </c>
      <c r="J1008">
        <v>2001</v>
      </c>
      <c r="K1008" t="str">
        <f t="shared" si="15"/>
        <v>SRI LANKA</v>
      </c>
      <c r="L1008">
        <v>1</v>
      </c>
    </row>
    <row r="1009" spans="1:12" x14ac:dyDescent="0.3">
      <c r="A1009" t="s">
        <v>21</v>
      </c>
      <c r="B1009" t="s">
        <v>23</v>
      </c>
      <c r="C1009">
        <v>1</v>
      </c>
      <c r="D1009">
        <v>50</v>
      </c>
      <c r="E1009">
        <v>10</v>
      </c>
      <c r="F1009">
        <v>260</v>
      </c>
      <c r="G1009">
        <v>49.3</v>
      </c>
      <c r="H1009">
        <v>7</v>
      </c>
      <c r="I1009">
        <v>261</v>
      </c>
      <c r="J1009">
        <v>2014</v>
      </c>
      <c r="K1009" t="str">
        <f t="shared" si="15"/>
        <v>SCOTLAND</v>
      </c>
      <c r="L1009">
        <v>1</v>
      </c>
    </row>
    <row r="1010" spans="1:12" x14ac:dyDescent="0.3">
      <c r="A1010" t="s">
        <v>10</v>
      </c>
      <c r="B1010" t="s">
        <v>18</v>
      </c>
      <c r="C1010">
        <v>1</v>
      </c>
      <c r="D1010">
        <v>24.5</v>
      </c>
      <c r="E1010">
        <v>10</v>
      </c>
      <c r="F1010">
        <v>92</v>
      </c>
      <c r="G1010">
        <v>17.5</v>
      </c>
      <c r="H1010">
        <v>4</v>
      </c>
      <c r="I1010">
        <v>95</v>
      </c>
      <c r="J1010">
        <v>2003</v>
      </c>
      <c r="K1010" t="str">
        <f t="shared" si="15"/>
        <v>ENGLAND</v>
      </c>
      <c r="L1010">
        <v>1</v>
      </c>
    </row>
    <row r="1011" spans="1:12" x14ac:dyDescent="0.3">
      <c r="A1011" t="s">
        <v>13</v>
      </c>
      <c r="B1011" t="s">
        <v>16</v>
      </c>
      <c r="C1011">
        <v>1</v>
      </c>
      <c r="D1011">
        <v>50</v>
      </c>
      <c r="E1011">
        <v>6</v>
      </c>
      <c r="F1011">
        <v>288</v>
      </c>
      <c r="G1011">
        <v>49</v>
      </c>
      <c r="H1011">
        <v>10</v>
      </c>
      <c r="I1011">
        <v>249</v>
      </c>
      <c r="J1011">
        <v>2009</v>
      </c>
      <c r="K1011" t="str">
        <f t="shared" si="15"/>
        <v>SOUTH AFRICA</v>
      </c>
      <c r="L1011">
        <v>1</v>
      </c>
    </row>
    <row r="1012" spans="1:12" x14ac:dyDescent="0.3">
      <c r="A1012" t="s">
        <v>18</v>
      </c>
      <c r="B1012" t="s">
        <v>9</v>
      </c>
      <c r="C1012">
        <v>1</v>
      </c>
      <c r="D1012">
        <v>50</v>
      </c>
      <c r="E1012">
        <v>6</v>
      </c>
      <c r="F1012">
        <v>309</v>
      </c>
      <c r="G1012">
        <v>47.2</v>
      </c>
      <c r="H1012">
        <v>1</v>
      </c>
      <c r="I1012">
        <v>312</v>
      </c>
      <c r="J1012">
        <v>2015</v>
      </c>
      <c r="K1012" t="str">
        <f t="shared" si="15"/>
        <v>SRI LANKA</v>
      </c>
      <c r="L1012">
        <v>1</v>
      </c>
    </row>
    <row r="1013" spans="1:12" x14ac:dyDescent="0.3">
      <c r="A1013" t="s">
        <v>9</v>
      </c>
      <c r="B1013" t="s">
        <v>13</v>
      </c>
      <c r="C1013">
        <v>1</v>
      </c>
      <c r="D1013">
        <v>39</v>
      </c>
      <c r="E1013">
        <v>7</v>
      </c>
      <c r="F1013">
        <v>306</v>
      </c>
      <c r="G1013">
        <v>21</v>
      </c>
      <c r="H1013">
        <v>9</v>
      </c>
      <c r="I1013">
        <v>187</v>
      </c>
      <c r="J1013">
        <v>2018</v>
      </c>
      <c r="K1013" t="str">
        <f t="shared" si="15"/>
        <v>SRI LANKA</v>
      </c>
      <c r="L1013">
        <v>1</v>
      </c>
    </row>
    <row r="1014" spans="1:12" x14ac:dyDescent="0.3">
      <c r="A1014" t="s">
        <v>15</v>
      </c>
      <c r="B1014" t="s">
        <v>17</v>
      </c>
      <c r="C1014">
        <v>1</v>
      </c>
      <c r="D1014">
        <v>50</v>
      </c>
      <c r="E1014">
        <v>5</v>
      </c>
      <c r="F1014">
        <v>299</v>
      </c>
      <c r="G1014">
        <v>50</v>
      </c>
      <c r="H1014">
        <v>8</v>
      </c>
      <c r="I1014">
        <v>292</v>
      </c>
      <c r="J1014">
        <v>2014</v>
      </c>
      <c r="K1014" t="str">
        <f t="shared" si="15"/>
        <v>NEW ZEALAND</v>
      </c>
      <c r="L1014">
        <v>1</v>
      </c>
    </row>
    <row r="1015" spans="1:12" x14ac:dyDescent="0.3">
      <c r="A1015" t="s">
        <v>10</v>
      </c>
      <c r="B1015" t="s">
        <v>13</v>
      </c>
      <c r="C1015">
        <v>1</v>
      </c>
      <c r="D1015">
        <v>34.1</v>
      </c>
      <c r="E1015">
        <v>10</v>
      </c>
      <c r="F1015">
        <v>117</v>
      </c>
      <c r="G1015">
        <v>26.1</v>
      </c>
      <c r="H1015">
        <v>5</v>
      </c>
      <c r="I1015">
        <v>119</v>
      </c>
      <c r="J1015">
        <v>2018</v>
      </c>
      <c r="K1015" t="str">
        <f t="shared" si="15"/>
        <v>SOUTH AFRICA</v>
      </c>
      <c r="L1015">
        <v>1</v>
      </c>
    </row>
    <row r="1016" spans="1:12" x14ac:dyDescent="0.3">
      <c r="A1016" t="s">
        <v>18</v>
      </c>
      <c r="B1016" t="s">
        <v>16</v>
      </c>
      <c r="C1016">
        <v>1</v>
      </c>
      <c r="D1016">
        <v>50</v>
      </c>
      <c r="E1016">
        <v>4</v>
      </c>
      <c r="F1016">
        <v>268</v>
      </c>
      <c r="G1016">
        <v>49.3</v>
      </c>
      <c r="H1016">
        <v>5</v>
      </c>
      <c r="I1016">
        <v>272</v>
      </c>
      <c r="J1016">
        <v>2001</v>
      </c>
      <c r="K1016" t="str">
        <f t="shared" si="15"/>
        <v>AUSTRALIA</v>
      </c>
      <c r="L1016">
        <v>1</v>
      </c>
    </row>
    <row r="1017" spans="1:12" x14ac:dyDescent="0.3">
      <c r="A1017" t="s">
        <v>9</v>
      </c>
      <c r="B1017" t="s">
        <v>11</v>
      </c>
      <c r="C1017">
        <v>1</v>
      </c>
      <c r="D1017">
        <v>50</v>
      </c>
      <c r="E1017">
        <v>8</v>
      </c>
      <c r="F1017">
        <v>313</v>
      </c>
      <c r="G1017">
        <v>49</v>
      </c>
      <c r="H1017">
        <v>10</v>
      </c>
      <c r="I1017">
        <v>258</v>
      </c>
      <c r="J1017">
        <v>2006</v>
      </c>
      <c r="K1017" t="str">
        <f t="shared" si="15"/>
        <v>SRI LANKA</v>
      </c>
      <c r="L1017">
        <v>1</v>
      </c>
    </row>
    <row r="1018" spans="1:12" x14ac:dyDescent="0.3">
      <c r="A1018" t="s">
        <v>18</v>
      </c>
      <c r="B1018" t="s">
        <v>16</v>
      </c>
      <c r="C1018">
        <v>1</v>
      </c>
      <c r="D1018">
        <v>49</v>
      </c>
      <c r="E1018">
        <v>6</v>
      </c>
      <c r="F1018">
        <v>272</v>
      </c>
      <c r="G1018">
        <v>48.2</v>
      </c>
      <c r="H1018">
        <v>10</v>
      </c>
      <c r="I1018">
        <v>235</v>
      </c>
      <c r="J1018">
        <v>1987</v>
      </c>
      <c r="K1018" t="str">
        <f t="shared" si="15"/>
        <v>ENGLAND</v>
      </c>
      <c r="L1018">
        <v>1</v>
      </c>
    </row>
    <row r="1019" spans="1:12" x14ac:dyDescent="0.3">
      <c r="A1019" t="s">
        <v>16</v>
      </c>
      <c r="B1019" t="s">
        <v>9</v>
      </c>
      <c r="C1019">
        <v>1</v>
      </c>
      <c r="D1019">
        <v>49.3</v>
      </c>
      <c r="E1019">
        <v>10</v>
      </c>
      <c r="F1019">
        <v>231</v>
      </c>
      <c r="G1019">
        <v>48.5</v>
      </c>
      <c r="H1019">
        <v>10</v>
      </c>
      <c r="I1019">
        <v>215</v>
      </c>
      <c r="J1019">
        <v>2012</v>
      </c>
      <c r="K1019" t="str">
        <f t="shared" si="15"/>
        <v>AUSTRALIA</v>
      </c>
      <c r="L1019">
        <v>1</v>
      </c>
    </row>
    <row r="1020" spans="1:12" x14ac:dyDescent="0.3">
      <c r="A1020" t="s">
        <v>9</v>
      </c>
      <c r="B1020" t="s">
        <v>10</v>
      </c>
      <c r="C1020">
        <v>1</v>
      </c>
      <c r="D1020">
        <v>50</v>
      </c>
      <c r="E1020">
        <v>5</v>
      </c>
      <c r="F1020">
        <v>256</v>
      </c>
      <c r="G1020">
        <v>41.5</v>
      </c>
      <c r="H1020">
        <v>10</v>
      </c>
      <c r="I1020">
        <v>182</v>
      </c>
      <c r="J1020">
        <v>2003</v>
      </c>
      <c r="K1020" t="str">
        <f t="shared" si="15"/>
        <v>SRI LANKA</v>
      </c>
      <c r="L1020">
        <v>1</v>
      </c>
    </row>
    <row r="1021" spans="1:12" x14ac:dyDescent="0.3">
      <c r="A1021" t="s">
        <v>14</v>
      </c>
      <c r="B1021" t="s">
        <v>18</v>
      </c>
      <c r="C1021">
        <v>1</v>
      </c>
      <c r="D1021">
        <v>50</v>
      </c>
      <c r="E1021">
        <v>6</v>
      </c>
      <c r="F1021">
        <v>239</v>
      </c>
      <c r="G1021">
        <v>48.5</v>
      </c>
      <c r="H1021">
        <v>10</v>
      </c>
      <c r="I1021">
        <v>230</v>
      </c>
      <c r="J1021">
        <v>1999</v>
      </c>
      <c r="K1021" t="str">
        <f t="shared" si="15"/>
        <v>INDIA</v>
      </c>
      <c r="L1021">
        <v>1</v>
      </c>
    </row>
    <row r="1022" spans="1:12" x14ac:dyDescent="0.3">
      <c r="A1022" t="s">
        <v>25</v>
      </c>
      <c r="B1022" t="s">
        <v>11</v>
      </c>
      <c r="C1022">
        <v>1</v>
      </c>
      <c r="D1022">
        <v>39.200000000000003</v>
      </c>
      <c r="E1022">
        <v>10</v>
      </c>
      <c r="F1022">
        <v>153</v>
      </c>
      <c r="G1022">
        <v>26.2</v>
      </c>
      <c r="H1022">
        <v>1</v>
      </c>
      <c r="I1022">
        <v>156</v>
      </c>
      <c r="J1022">
        <v>2012</v>
      </c>
      <c r="K1022" t="str">
        <f t="shared" si="15"/>
        <v>NETHERLANDS</v>
      </c>
      <c r="L1022">
        <v>1</v>
      </c>
    </row>
    <row r="1023" spans="1:12" x14ac:dyDescent="0.3">
      <c r="A1023" t="s">
        <v>16</v>
      </c>
      <c r="B1023" t="s">
        <v>19</v>
      </c>
      <c r="C1023">
        <v>1</v>
      </c>
      <c r="D1023">
        <v>42.5</v>
      </c>
      <c r="E1023">
        <v>10</v>
      </c>
      <c r="F1023">
        <v>146</v>
      </c>
      <c r="G1023">
        <v>47.1</v>
      </c>
      <c r="H1023">
        <v>5</v>
      </c>
      <c r="I1023">
        <v>147</v>
      </c>
      <c r="J1023">
        <v>1982</v>
      </c>
      <c r="K1023" t="str">
        <f t="shared" si="15"/>
        <v>WEST INDIES</v>
      </c>
      <c r="L1023">
        <v>1</v>
      </c>
    </row>
    <row r="1024" spans="1:12" x14ac:dyDescent="0.3">
      <c r="A1024" t="s">
        <v>9</v>
      </c>
      <c r="B1024" t="s">
        <v>14</v>
      </c>
      <c r="C1024">
        <v>1</v>
      </c>
      <c r="D1024">
        <v>50</v>
      </c>
      <c r="E1024">
        <v>8</v>
      </c>
      <c r="F1024">
        <v>230</v>
      </c>
      <c r="G1024">
        <v>46.3</v>
      </c>
      <c r="H1024">
        <v>5</v>
      </c>
      <c r="I1024">
        <v>233</v>
      </c>
      <c r="J1024">
        <v>2007</v>
      </c>
      <c r="K1024" t="str">
        <f t="shared" si="15"/>
        <v>INDIA</v>
      </c>
      <c r="L1024">
        <v>1</v>
      </c>
    </row>
    <row r="1025" spans="1:12" x14ac:dyDescent="0.3">
      <c r="A1025" t="s">
        <v>16</v>
      </c>
      <c r="B1025" t="s">
        <v>19</v>
      </c>
      <c r="C1025">
        <v>1</v>
      </c>
      <c r="D1025">
        <v>50</v>
      </c>
      <c r="E1025">
        <v>9</v>
      </c>
      <c r="F1025">
        <v>286</v>
      </c>
      <c r="G1025">
        <v>47.2</v>
      </c>
      <c r="H1025">
        <v>5</v>
      </c>
      <c r="I1025">
        <v>287</v>
      </c>
      <c r="J1025">
        <v>1995</v>
      </c>
      <c r="K1025" t="str">
        <f t="shared" si="15"/>
        <v>WEST INDIES</v>
      </c>
      <c r="L1025">
        <v>1</v>
      </c>
    </row>
    <row r="1026" spans="1:12" x14ac:dyDescent="0.3">
      <c r="A1026" t="s">
        <v>9</v>
      </c>
      <c r="B1026" t="s">
        <v>14</v>
      </c>
      <c r="C1026">
        <v>1</v>
      </c>
      <c r="D1026">
        <v>36</v>
      </c>
      <c r="E1026">
        <v>8</v>
      </c>
      <c r="F1026">
        <v>171</v>
      </c>
      <c r="G1026">
        <v>35.4</v>
      </c>
      <c r="H1026">
        <v>10</v>
      </c>
      <c r="I1026">
        <v>163</v>
      </c>
      <c r="J1026">
        <v>1998</v>
      </c>
      <c r="K1026" t="str">
        <f t="shared" si="15"/>
        <v>SRI LANKA</v>
      </c>
      <c r="L1026">
        <v>1</v>
      </c>
    </row>
    <row r="1027" spans="1:12" x14ac:dyDescent="0.3">
      <c r="A1027" t="s">
        <v>16</v>
      </c>
      <c r="B1027" t="s">
        <v>18</v>
      </c>
      <c r="C1027">
        <v>1</v>
      </c>
      <c r="D1027">
        <v>33.5</v>
      </c>
      <c r="E1027">
        <v>10</v>
      </c>
      <c r="F1027">
        <v>101</v>
      </c>
      <c r="G1027">
        <v>28.2</v>
      </c>
      <c r="H1027">
        <v>3</v>
      </c>
      <c r="I1027">
        <v>102</v>
      </c>
      <c r="J1027">
        <v>1979</v>
      </c>
      <c r="K1027" t="str">
        <f t="shared" ref="K1027:K1090" si="16">IF($F1027-$I1027&gt;0,$A1027,$B1027)</f>
        <v>ENGLAND</v>
      </c>
      <c r="L1027">
        <v>1</v>
      </c>
    </row>
    <row r="1028" spans="1:12" x14ac:dyDescent="0.3">
      <c r="A1028" t="s">
        <v>11</v>
      </c>
      <c r="B1028" t="s">
        <v>25</v>
      </c>
      <c r="C1028">
        <v>1</v>
      </c>
      <c r="D1028">
        <v>50</v>
      </c>
      <c r="E1028">
        <v>7</v>
      </c>
      <c r="F1028">
        <v>231</v>
      </c>
      <c r="G1028">
        <v>46.4</v>
      </c>
      <c r="H1028">
        <v>4</v>
      </c>
      <c r="I1028">
        <v>232</v>
      </c>
      <c r="J1028">
        <v>2009</v>
      </c>
      <c r="K1028" t="str">
        <f t="shared" si="16"/>
        <v>AFGHANISTAN</v>
      </c>
      <c r="L1028">
        <v>1</v>
      </c>
    </row>
    <row r="1029" spans="1:12" x14ac:dyDescent="0.3">
      <c r="A1029" t="s">
        <v>15</v>
      </c>
      <c r="B1029" t="s">
        <v>18</v>
      </c>
      <c r="C1029">
        <v>1</v>
      </c>
      <c r="D1029">
        <v>50</v>
      </c>
      <c r="E1029">
        <v>8</v>
      </c>
      <c r="F1029">
        <v>253</v>
      </c>
      <c r="G1029">
        <v>19.3</v>
      </c>
      <c r="H1029">
        <v>4</v>
      </c>
      <c r="I1029">
        <v>134</v>
      </c>
      <c r="J1029">
        <v>1997</v>
      </c>
      <c r="K1029" t="str">
        <f t="shared" si="16"/>
        <v>NEW ZEALAND</v>
      </c>
      <c r="L1029">
        <v>1</v>
      </c>
    </row>
    <row r="1030" spans="1:12" x14ac:dyDescent="0.3">
      <c r="A1030" t="s">
        <v>9</v>
      </c>
      <c r="B1030" t="s">
        <v>13</v>
      </c>
      <c r="C1030">
        <v>1</v>
      </c>
      <c r="D1030">
        <v>50</v>
      </c>
      <c r="E1030">
        <v>8</v>
      </c>
      <c r="F1030">
        <v>226</v>
      </c>
      <c r="G1030">
        <v>47.5</v>
      </c>
      <c r="H1030">
        <v>10</v>
      </c>
      <c r="I1030">
        <v>191</v>
      </c>
      <c r="J1030">
        <v>1994</v>
      </c>
      <c r="K1030" t="str">
        <f t="shared" si="16"/>
        <v>SRI LANKA</v>
      </c>
      <c r="L1030">
        <v>1</v>
      </c>
    </row>
    <row r="1031" spans="1:12" x14ac:dyDescent="0.3">
      <c r="A1031" t="s">
        <v>19</v>
      </c>
      <c r="B1031" t="s">
        <v>22</v>
      </c>
      <c r="C1031">
        <v>1</v>
      </c>
      <c r="D1031">
        <v>47.4</v>
      </c>
      <c r="E1031">
        <v>10</v>
      </c>
      <c r="F1031">
        <v>248</v>
      </c>
      <c r="G1031">
        <v>48.5</v>
      </c>
      <c r="H1031">
        <v>7</v>
      </c>
      <c r="I1031">
        <v>249</v>
      </c>
      <c r="J1031">
        <v>2009</v>
      </c>
      <c r="K1031" t="str">
        <f t="shared" si="16"/>
        <v>BANGLADESH</v>
      </c>
      <c r="L1031">
        <v>1</v>
      </c>
    </row>
    <row r="1032" spans="1:12" x14ac:dyDescent="0.3">
      <c r="A1032" t="s">
        <v>15</v>
      </c>
      <c r="B1032" t="s">
        <v>16</v>
      </c>
      <c r="C1032">
        <v>1</v>
      </c>
      <c r="D1032">
        <v>49</v>
      </c>
      <c r="E1032">
        <v>9</v>
      </c>
      <c r="F1032">
        <v>159</v>
      </c>
      <c r="G1032">
        <v>45</v>
      </c>
      <c r="H1032">
        <v>4</v>
      </c>
      <c r="I1032">
        <v>160</v>
      </c>
      <c r="J1032">
        <v>1982</v>
      </c>
      <c r="K1032" t="str">
        <f t="shared" si="16"/>
        <v>AUSTRALIA</v>
      </c>
      <c r="L1032">
        <v>1</v>
      </c>
    </row>
    <row r="1033" spans="1:12" x14ac:dyDescent="0.3">
      <c r="A1033" t="s">
        <v>18</v>
      </c>
      <c r="B1033" t="s">
        <v>9</v>
      </c>
      <c r="C1033">
        <v>1</v>
      </c>
      <c r="D1033">
        <v>48.1</v>
      </c>
      <c r="E1033">
        <v>10</v>
      </c>
      <c r="F1033">
        <v>219</v>
      </c>
      <c r="G1033">
        <v>48.2</v>
      </c>
      <c r="H1033">
        <v>4</v>
      </c>
      <c r="I1033">
        <v>222</v>
      </c>
      <c r="J1033">
        <v>2014</v>
      </c>
      <c r="K1033" t="str">
        <f t="shared" si="16"/>
        <v>SRI LANKA</v>
      </c>
      <c r="L1033">
        <v>1</v>
      </c>
    </row>
    <row r="1034" spans="1:12" x14ac:dyDescent="0.3">
      <c r="A1034" t="s">
        <v>10</v>
      </c>
      <c r="B1034" t="s">
        <v>21</v>
      </c>
      <c r="C1034">
        <v>1</v>
      </c>
      <c r="D1034">
        <v>44</v>
      </c>
      <c r="E1034">
        <v>9</v>
      </c>
      <c r="F1034">
        <v>231</v>
      </c>
      <c r="G1034">
        <v>36.5</v>
      </c>
      <c r="H1034">
        <v>10</v>
      </c>
      <c r="I1034">
        <v>122</v>
      </c>
      <c r="J1034">
        <v>2006</v>
      </c>
      <c r="K1034" t="str">
        <f t="shared" si="16"/>
        <v>ZIMBABWE</v>
      </c>
      <c r="L1034">
        <v>1</v>
      </c>
    </row>
    <row r="1035" spans="1:12" x14ac:dyDescent="0.3">
      <c r="A1035" t="s">
        <v>22</v>
      </c>
      <c r="B1035" t="s">
        <v>19</v>
      </c>
      <c r="C1035">
        <v>1</v>
      </c>
      <c r="D1035">
        <v>50</v>
      </c>
      <c r="E1035">
        <v>9</v>
      </c>
      <c r="F1035">
        <v>217</v>
      </c>
      <c r="G1035">
        <v>39.4</v>
      </c>
      <c r="H1035">
        <v>7</v>
      </c>
      <c r="I1035">
        <v>219</v>
      </c>
      <c r="J1035">
        <v>2014</v>
      </c>
      <c r="K1035" t="str">
        <f t="shared" si="16"/>
        <v>WEST INDIES</v>
      </c>
      <c r="L1035">
        <v>1</v>
      </c>
    </row>
    <row r="1036" spans="1:12" x14ac:dyDescent="0.3">
      <c r="A1036" t="s">
        <v>26</v>
      </c>
      <c r="B1036" t="s">
        <v>25</v>
      </c>
      <c r="C1036">
        <v>1</v>
      </c>
      <c r="D1036">
        <v>50</v>
      </c>
      <c r="E1036">
        <v>5</v>
      </c>
      <c r="F1036">
        <v>273</v>
      </c>
      <c r="G1036">
        <v>49.4</v>
      </c>
      <c r="H1036">
        <v>8</v>
      </c>
      <c r="I1036">
        <v>276</v>
      </c>
      <c r="J1036">
        <v>2014</v>
      </c>
      <c r="K1036" t="str">
        <f t="shared" si="16"/>
        <v>AFGHANISTAN</v>
      </c>
      <c r="L1036">
        <v>1</v>
      </c>
    </row>
    <row r="1037" spans="1:12" x14ac:dyDescent="0.3">
      <c r="A1037" t="s">
        <v>15</v>
      </c>
      <c r="B1037" t="s">
        <v>9</v>
      </c>
      <c r="C1037">
        <v>1</v>
      </c>
      <c r="D1037">
        <v>50</v>
      </c>
      <c r="E1037">
        <v>8</v>
      </c>
      <c r="F1037">
        <v>218</v>
      </c>
      <c r="G1037">
        <v>49.1</v>
      </c>
      <c r="H1037">
        <v>10</v>
      </c>
      <c r="I1037">
        <v>207</v>
      </c>
      <c r="J1037">
        <v>2002</v>
      </c>
      <c r="K1037" t="str">
        <f t="shared" si="16"/>
        <v>NEW ZEALAND</v>
      </c>
      <c r="L1037">
        <v>1</v>
      </c>
    </row>
    <row r="1038" spans="1:12" x14ac:dyDescent="0.3">
      <c r="A1038" t="s">
        <v>14</v>
      </c>
      <c r="B1038" t="s">
        <v>17</v>
      </c>
      <c r="C1038">
        <v>1</v>
      </c>
      <c r="D1038">
        <v>50</v>
      </c>
      <c r="E1038">
        <v>7</v>
      </c>
      <c r="F1038">
        <v>293</v>
      </c>
      <c r="G1038">
        <v>47.5</v>
      </c>
      <c r="H1038">
        <v>10</v>
      </c>
      <c r="I1038">
        <v>253</v>
      </c>
      <c r="J1038">
        <v>2004</v>
      </c>
      <c r="K1038" t="str">
        <f t="shared" si="16"/>
        <v>INDIA</v>
      </c>
      <c r="L1038">
        <v>1</v>
      </c>
    </row>
    <row r="1039" spans="1:12" x14ac:dyDescent="0.3">
      <c r="A1039" t="s">
        <v>17</v>
      </c>
      <c r="B1039" t="s">
        <v>19</v>
      </c>
      <c r="C1039">
        <v>1</v>
      </c>
      <c r="D1039">
        <v>50</v>
      </c>
      <c r="E1039">
        <v>8</v>
      </c>
      <c r="F1039">
        <v>250</v>
      </c>
      <c r="G1039">
        <v>48.4</v>
      </c>
      <c r="H1039">
        <v>10</v>
      </c>
      <c r="I1039">
        <v>239</v>
      </c>
      <c r="J1039">
        <v>1989</v>
      </c>
      <c r="K1039" t="str">
        <f t="shared" si="16"/>
        <v>PAKISTAN</v>
      </c>
      <c r="L1039">
        <v>1</v>
      </c>
    </row>
    <row r="1040" spans="1:12" x14ac:dyDescent="0.3">
      <c r="A1040" t="s">
        <v>14</v>
      </c>
      <c r="B1040" t="s">
        <v>10</v>
      </c>
      <c r="C1040">
        <v>1</v>
      </c>
      <c r="D1040">
        <v>48.3</v>
      </c>
      <c r="E1040">
        <v>10</v>
      </c>
      <c r="F1040">
        <v>191</v>
      </c>
      <c r="G1040">
        <v>44.2</v>
      </c>
      <c r="H1040">
        <v>4</v>
      </c>
      <c r="I1040">
        <v>197</v>
      </c>
      <c r="J1040">
        <v>2002</v>
      </c>
      <c r="K1040" t="str">
        <f t="shared" si="16"/>
        <v>ZIMBABWE</v>
      </c>
      <c r="L1040">
        <v>1</v>
      </c>
    </row>
    <row r="1041" spans="1:12" x14ac:dyDescent="0.3">
      <c r="A1041" t="s">
        <v>18</v>
      </c>
      <c r="B1041" t="s">
        <v>14</v>
      </c>
      <c r="C1041">
        <v>1</v>
      </c>
      <c r="D1041">
        <v>50</v>
      </c>
      <c r="E1041">
        <v>5</v>
      </c>
      <c r="F1041">
        <v>325</v>
      </c>
      <c r="G1041">
        <v>49.3</v>
      </c>
      <c r="H1041">
        <v>8</v>
      </c>
      <c r="I1041">
        <v>326</v>
      </c>
      <c r="J1041">
        <v>2002</v>
      </c>
      <c r="K1041" t="str">
        <f t="shared" si="16"/>
        <v>INDIA</v>
      </c>
      <c r="L1041">
        <v>1</v>
      </c>
    </row>
    <row r="1042" spans="1:12" x14ac:dyDescent="0.3">
      <c r="A1042" t="s">
        <v>15</v>
      </c>
      <c r="B1042" t="s">
        <v>19</v>
      </c>
      <c r="C1042">
        <v>1</v>
      </c>
      <c r="D1042">
        <v>50</v>
      </c>
      <c r="E1042">
        <v>10</v>
      </c>
      <c r="F1042">
        <v>213</v>
      </c>
      <c r="G1042">
        <v>49</v>
      </c>
      <c r="H1042">
        <v>4</v>
      </c>
      <c r="I1042">
        <v>217</v>
      </c>
      <c r="J1042">
        <v>1987</v>
      </c>
      <c r="K1042" t="str">
        <f t="shared" si="16"/>
        <v>WEST INDIES</v>
      </c>
      <c r="L1042">
        <v>1</v>
      </c>
    </row>
    <row r="1043" spans="1:12" x14ac:dyDescent="0.3">
      <c r="A1043" t="s">
        <v>9</v>
      </c>
      <c r="B1043" t="s">
        <v>13</v>
      </c>
      <c r="C1043">
        <v>1</v>
      </c>
      <c r="D1043">
        <v>50</v>
      </c>
      <c r="E1043">
        <v>7</v>
      </c>
      <c r="F1043">
        <v>267</v>
      </c>
      <c r="G1043">
        <v>45</v>
      </c>
      <c r="H1043">
        <v>10</v>
      </c>
      <c r="I1043">
        <v>174</v>
      </c>
      <c r="J1043">
        <v>2002</v>
      </c>
      <c r="K1043" t="str">
        <f t="shared" si="16"/>
        <v>SRI LANKA</v>
      </c>
      <c r="L1043">
        <v>1</v>
      </c>
    </row>
    <row r="1044" spans="1:12" x14ac:dyDescent="0.3">
      <c r="A1044" t="s">
        <v>14</v>
      </c>
      <c r="B1044" t="s">
        <v>15</v>
      </c>
      <c r="C1044">
        <v>1</v>
      </c>
      <c r="D1044">
        <v>50</v>
      </c>
      <c r="E1044">
        <v>6</v>
      </c>
      <c r="F1044">
        <v>230</v>
      </c>
      <c r="G1044">
        <v>47.1</v>
      </c>
      <c r="H1044">
        <v>6</v>
      </c>
      <c r="I1044">
        <v>231</v>
      </c>
      <c r="J1044">
        <v>1992</v>
      </c>
      <c r="K1044" t="str">
        <f t="shared" si="16"/>
        <v>NEW ZEALAND</v>
      </c>
      <c r="L1044">
        <v>1</v>
      </c>
    </row>
    <row r="1045" spans="1:12" x14ac:dyDescent="0.3">
      <c r="A1045" t="s">
        <v>15</v>
      </c>
      <c r="B1045" t="s">
        <v>16</v>
      </c>
      <c r="C1045">
        <v>1</v>
      </c>
      <c r="D1045">
        <v>50</v>
      </c>
      <c r="E1045">
        <v>9</v>
      </c>
      <c r="F1045">
        <v>198</v>
      </c>
      <c r="G1045">
        <v>48.3</v>
      </c>
      <c r="H1045">
        <v>10</v>
      </c>
      <c r="I1045">
        <v>185</v>
      </c>
      <c r="J1045">
        <v>1994</v>
      </c>
      <c r="K1045" t="str">
        <f t="shared" si="16"/>
        <v>NEW ZEALAND</v>
      </c>
      <c r="L1045">
        <v>1</v>
      </c>
    </row>
    <row r="1046" spans="1:12" x14ac:dyDescent="0.3">
      <c r="A1046" t="s">
        <v>19</v>
      </c>
      <c r="B1046" t="s">
        <v>15</v>
      </c>
      <c r="C1046">
        <v>1</v>
      </c>
      <c r="D1046">
        <v>50</v>
      </c>
      <c r="E1046">
        <v>4</v>
      </c>
      <c r="F1046">
        <v>363</v>
      </c>
      <c r="G1046">
        <v>29.5</v>
      </c>
      <c r="H1046">
        <v>10</v>
      </c>
      <c r="I1046">
        <v>160</v>
      </c>
      <c r="J1046">
        <v>2014</v>
      </c>
      <c r="K1046" t="str">
        <f t="shared" si="16"/>
        <v>WEST INDIES</v>
      </c>
      <c r="L1046">
        <v>1</v>
      </c>
    </row>
    <row r="1047" spans="1:12" x14ac:dyDescent="0.3">
      <c r="A1047" t="s">
        <v>10</v>
      </c>
      <c r="B1047" t="s">
        <v>22</v>
      </c>
      <c r="C1047">
        <v>1</v>
      </c>
      <c r="D1047">
        <v>49</v>
      </c>
      <c r="E1047">
        <v>10</v>
      </c>
      <c r="F1047">
        <v>209</v>
      </c>
      <c r="G1047">
        <v>49</v>
      </c>
      <c r="H1047">
        <v>10</v>
      </c>
      <c r="I1047">
        <v>200</v>
      </c>
      <c r="J1047">
        <v>2010</v>
      </c>
      <c r="K1047" t="str">
        <f t="shared" si="16"/>
        <v>ZIMBABWE</v>
      </c>
      <c r="L1047">
        <v>1</v>
      </c>
    </row>
    <row r="1048" spans="1:12" x14ac:dyDescent="0.3">
      <c r="A1048" t="s">
        <v>17</v>
      </c>
      <c r="B1048" t="s">
        <v>14</v>
      </c>
      <c r="C1048">
        <v>1</v>
      </c>
      <c r="D1048">
        <v>41.5</v>
      </c>
      <c r="E1048">
        <v>10</v>
      </c>
      <c r="F1048">
        <v>161</v>
      </c>
      <c r="G1048">
        <v>32.299999999999997</v>
      </c>
      <c r="H1048">
        <v>5</v>
      </c>
      <c r="I1048">
        <v>162</v>
      </c>
      <c r="J1048">
        <v>2006</v>
      </c>
      <c r="K1048" t="str">
        <f t="shared" si="16"/>
        <v>INDIA</v>
      </c>
      <c r="L1048">
        <v>1</v>
      </c>
    </row>
    <row r="1049" spans="1:12" x14ac:dyDescent="0.3">
      <c r="A1049" t="s">
        <v>18</v>
      </c>
      <c r="B1049" t="s">
        <v>19</v>
      </c>
      <c r="C1049">
        <v>1</v>
      </c>
      <c r="D1049">
        <v>55</v>
      </c>
      <c r="E1049">
        <v>4</v>
      </c>
      <c r="F1049">
        <v>270</v>
      </c>
      <c r="G1049">
        <v>55</v>
      </c>
      <c r="H1049">
        <v>8</v>
      </c>
      <c r="I1049">
        <v>261</v>
      </c>
      <c r="J1049">
        <v>1991</v>
      </c>
      <c r="K1049" t="str">
        <f t="shared" si="16"/>
        <v>ENGLAND</v>
      </c>
      <c r="L1049">
        <v>1</v>
      </c>
    </row>
    <row r="1050" spans="1:12" x14ac:dyDescent="0.3">
      <c r="A1050" t="s">
        <v>16</v>
      </c>
      <c r="B1050" t="s">
        <v>9</v>
      </c>
      <c r="C1050">
        <v>1</v>
      </c>
      <c r="D1050">
        <v>48.5</v>
      </c>
      <c r="E1050">
        <v>5</v>
      </c>
      <c r="F1050">
        <v>228</v>
      </c>
      <c r="G1050">
        <v>47.2</v>
      </c>
      <c r="H1050">
        <v>10</v>
      </c>
      <c r="I1050">
        <v>198</v>
      </c>
      <c r="J1050">
        <v>1989</v>
      </c>
      <c r="K1050" t="str">
        <f t="shared" si="16"/>
        <v>AUSTRALIA</v>
      </c>
      <c r="L1050">
        <v>1</v>
      </c>
    </row>
    <row r="1051" spans="1:12" x14ac:dyDescent="0.3">
      <c r="A1051" t="s">
        <v>17</v>
      </c>
      <c r="B1051" t="s">
        <v>9</v>
      </c>
      <c r="C1051">
        <v>1</v>
      </c>
      <c r="D1051">
        <v>46.2</v>
      </c>
      <c r="E1051">
        <v>10</v>
      </c>
      <c r="F1051">
        <v>176</v>
      </c>
      <c r="G1051">
        <v>38.1</v>
      </c>
      <c r="H1051">
        <v>3</v>
      </c>
      <c r="I1051">
        <v>177</v>
      </c>
      <c r="J1051">
        <v>2001</v>
      </c>
      <c r="K1051" t="str">
        <f t="shared" si="16"/>
        <v>SRI LANKA</v>
      </c>
      <c r="L1051">
        <v>1</v>
      </c>
    </row>
    <row r="1052" spans="1:12" x14ac:dyDescent="0.3">
      <c r="A1052" t="s">
        <v>13</v>
      </c>
      <c r="B1052" t="s">
        <v>15</v>
      </c>
      <c r="C1052">
        <v>1</v>
      </c>
      <c r="D1052">
        <v>49.1</v>
      </c>
      <c r="E1052">
        <v>10</v>
      </c>
      <c r="F1052">
        <v>211</v>
      </c>
      <c r="G1052">
        <v>49.1</v>
      </c>
      <c r="H1052">
        <v>7</v>
      </c>
      <c r="I1052">
        <v>215</v>
      </c>
      <c r="J1052">
        <v>1999</v>
      </c>
      <c r="K1052" t="str">
        <f t="shared" si="16"/>
        <v>NEW ZEALAND</v>
      </c>
      <c r="L1052">
        <v>1</v>
      </c>
    </row>
    <row r="1053" spans="1:12" x14ac:dyDescent="0.3">
      <c r="A1053" t="s">
        <v>16</v>
      </c>
      <c r="B1053" t="s">
        <v>18</v>
      </c>
      <c r="C1053">
        <v>1</v>
      </c>
      <c r="D1053">
        <v>49.1</v>
      </c>
      <c r="E1053">
        <v>10</v>
      </c>
      <c r="F1053">
        <v>298</v>
      </c>
      <c r="G1053">
        <v>48</v>
      </c>
      <c r="H1053">
        <v>10</v>
      </c>
      <c r="I1053">
        <v>249</v>
      </c>
      <c r="J1053">
        <v>2013</v>
      </c>
      <c r="K1053" t="str">
        <f t="shared" si="16"/>
        <v>AUSTRALIA</v>
      </c>
      <c r="L1053">
        <v>1</v>
      </c>
    </row>
    <row r="1054" spans="1:12" x14ac:dyDescent="0.3">
      <c r="A1054" t="s">
        <v>16</v>
      </c>
      <c r="B1054" t="s">
        <v>18</v>
      </c>
      <c r="C1054">
        <v>1</v>
      </c>
      <c r="D1054">
        <v>48.3</v>
      </c>
      <c r="E1054">
        <v>10</v>
      </c>
      <c r="F1054">
        <v>252</v>
      </c>
      <c r="G1054">
        <v>49.3</v>
      </c>
      <c r="H1054">
        <v>6</v>
      </c>
      <c r="I1054">
        <v>253</v>
      </c>
      <c r="J1054">
        <v>2007</v>
      </c>
      <c r="K1054" t="str">
        <f t="shared" si="16"/>
        <v>ENGLAND</v>
      </c>
      <c r="L1054">
        <v>1</v>
      </c>
    </row>
    <row r="1055" spans="1:12" x14ac:dyDescent="0.3">
      <c r="A1055" t="s">
        <v>21</v>
      </c>
      <c r="B1055" t="s">
        <v>14</v>
      </c>
      <c r="C1055">
        <v>1</v>
      </c>
      <c r="D1055">
        <v>50</v>
      </c>
      <c r="E1055">
        <v>6</v>
      </c>
      <c r="F1055">
        <v>246</v>
      </c>
      <c r="G1055">
        <v>46.4</v>
      </c>
      <c r="H1055">
        <v>10</v>
      </c>
      <c r="I1055">
        <v>176</v>
      </c>
      <c r="J1055">
        <v>2001</v>
      </c>
      <c r="K1055" t="str">
        <f t="shared" si="16"/>
        <v>KENYA</v>
      </c>
      <c r="L1055">
        <v>1</v>
      </c>
    </row>
    <row r="1056" spans="1:12" x14ac:dyDescent="0.3">
      <c r="A1056" t="s">
        <v>22</v>
      </c>
      <c r="B1056" t="s">
        <v>14</v>
      </c>
      <c r="C1056">
        <v>1</v>
      </c>
      <c r="D1056">
        <v>44.4</v>
      </c>
      <c r="E1056">
        <v>10</v>
      </c>
      <c r="F1056">
        <v>163</v>
      </c>
      <c r="G1056">
        <v>27.5</v>
      </c>
      <c r="H1056">
        <v>1</v>
      </c>
      <c r="I1056">
        <v>164</v>
      </c>
      <c r="J1056">
        <v>1995</v>
      </c>
      <c r="K1056" t="str">
        <f t="shared" si="16"/>
        <v>INDIA</v>
      </c>
      <c r="L1056">
        <v>1</v>
      </c>
    </row>
    <row r="1057" spans="1:12" x14ac:dyDescent="0.3">
      <c r="A1057" t="s">
        <v>15</v>
      </c>
      <c r="B1057" t="s">
        <v>18</v>
      </c>
      <c r="C1057">
        <v>1</v>
      </c>
      <c r="D1057">
        <v>55</v>
      </c>
      <c r="E1057">
        <v>6</v>
      </c>
      <c r="F1057">
        <v>212</v>
      </c>
      <c r="G1057">
        <v>49.3</v>
      </c>
      <c r="H1057">
        <v>4</v>
      </c>
      <c r="I1057">
        <v>213</v>
      </c>
      <c r="J1057">
        <v>1990</v>
      </c>
      <c r="K1057" t="str">
        <f t="shared" si="16"/>
        <v>ENGLAND</v>
      </c>
      <c r="L1057">
        <v>1</v>
      </c>
    </row>
    <row r="1058" spans="1:12" x14ac:dyDescent="0.3">
      <c r="A1058" t="s">
        <v>22</v>
      </c>
      <c r="B1058" t="s">
        <v>21</v>
      </c>
      <c r="C1058">
        <v>1</v>
      </c>
      <c r="D1058">
        <v>45.5</v>
      </c>
      <c r="E1058">
        <v>10</v>
      </c>
      <c r="F1058">
        <v>231</v>
      </c>
      <c r="G1058">
        <v>49.2</v>
      </c>
      <c r="H1058">
        <v>10</v>
      </c>
      <c r="I1058">
        <v>211</v>
      </c>
      <c r="J1058">
        <v>2006</v>
      </c>
      <c r="K1058" t="str">
        <f t="shared" si="16"/>
        <v>BANGLADESH</v>
      </c>
      <c r="L1058">
        <v>1</v>
      </c>
    </row>
    <row r="1059" spans="1:12" x14ac:dyDescent="0.3">
      <c r="A1059" t="s">
        <v>22</v>
      </c>
      <c r="B1059" t="s">
        <v>26</v>
      </c>
      <c r="C1059">
        <v>1</v>
      </c>
      <c r="D1059">
        <v>50</v>
      </c>
      <c r="E1059">
        <v>8</v>
      </c>
      <c r="F1059">
        <v>300</v>
      </c>
      <c r="G1059">
        <v>45.4</v>
      </c>
      <c r="H1059">
        <v>10</v>
      </c>
      <c r="I1059">
        <v>204</v>
      </c>
      <c r="J1059">
        <v>2008</v>
      </c>
      <c r="K1059" t="str">
        <f t="shared" si="16"/>
        <v>BANGLADESH</v>
      </c>
      <c r="L1059">
        <v>1</v>
      </c>
    </row>
    <row r="1060" spans="1:12" x14ac:dyDescent="0.3">
      <c r="A1060" t="s">
        <v>16</v>
      </c>
      <c r="B1060" t="s">
        <v>19</v>
      </c>
      <c r="C1060">
        <v>1</v>
      </c>
      <c r="D1060">
        <v>50</v>
      </c>
      <c r="E1060">
        <v>10</v>
      </c>
      <c r="F1060">
        <v>178</v>
      </c>
      <c r="G1060">
        <v>47</v>
      </c>
      <c r="H1060">
        <v>3</v>
      </c>
      <c r="I1060">
        <v>179</v>
      </c>
      <c r="J1060">
        <v>1985</v>
      </c>
      <c r="K1060" t="str">
        <f t="shared" si="16"/>
        <v>WEST INDIES</v>
      </c>
      <c r="L1060">
        <v>1</v>
      </c>
    </row>
    <row r="1061" spans="1:12" x14ac:dyDescent="0.3">
      <c r="A1061" t="s">
        <v>18</v>
      </c>
      <c r="B1061" t="s">
        <v>19</v>
      </c>
      <c r="C1061">
        <v>1</v>
      </c>
      <c r="D1061">
        <v>55</v>
      </c>
      <c r="E1061">
        <v>9</v>
      </c>
      <c r="F1061">
        <v>196</v>
      </c>
      <c r="G1061">
        <v>46.5</v>
      </c>
      <c r="H1061">
        <v>2</v>
      </c>
      <c r="I1061">
        <v>197</v>
      </c>
      <c r="J1061">
        <v>1984</v>
      </c>
      <c r="K1061" t="str">
        <f t="shared" si="16"/>
        <v>WEST INDIES</v>
      </c>
      <c r="L1061">
        <v>1</v>
      </c>
    </row>
    <row r="1062" spans="1:12" x14ac:dyDescent="0.3">
      <c r="A1062" t="s">
        <v>19</v>
      </c>
      <c r="B1062" t="s">
        <v>14</v>
      </c>
      <c r="C1062">
        <v>1</v>
      </c>
      <c r="D1062">
        <v>50</v>
      </c>
      <c r="E1062">
        <v>9</v>
      </c>
      <c r="F1062">
        <v>269</v>
      </c>
      <c r="G1062">
        <v>48.1</v>
      </c>
      <c r="H1062">
        <v>5</v>
      </c>
      <c r="I1062">
        <v>270</v>
      </c>
      <c r="J1062">
        <v>2011</v>
      </c>
      <c r="K1062" t="str">
        <f t="shared" si="16"/>
        <v>INDIA</v>
      </c>
      <c r="L1062">
        <v>1</v>
      </c>
    </row>
    <row r="1063" spans="1:12" x14ac:dyDescent="0.3">
      <c r="A1063" t="s">
        <v>13</v>
      </c>
      <c r="B1063" t="s">
        <v>19</v>
      </c>
      <c r="C1063">
        <v>1</v>
      </c>
      <c r="D1063">
        <v>42</v>
      </c>
      <c r="E1063">
        <v>5</v>
      </c>
      <c r="F1063">
        <v>361</v>
      </c>
      <c r="G1063">
        <v>37.4</v>
      </c>
      <c r="H1063">
        <v>10</v>
      </c>
      <c r="I1063">
        <v>230</v>
      </c>
      <c r="J1063">
        <v>2015</v>
      </c>
      <c r="K1063" t="str">
        <f t="shared" si="16"/>
        <v>SOUTH AFRICA</v>
      </c>
      <c r="L1063">
        <v>1</v>
      </c>
    </row>
    <row r="1064" spans="1:12" x14ac:dyDescent="0.3">
      <c r="A1064" t="s">
        <v>23</v>
      </c>
      <c r="B1064" t="s">
        <v>20</v>
      </c>
      <c r="C1064">
        <v>1</v>
      </c>
      <c r="D1064">
        <v>49.2</v>
      </c>
      <c r="E1064">
        <v>10</v>
      </c>
      <c r="F1064">
        <v>219</v>
      </c>
      <c r="G1064">
        <v>34.5</v>
      </c>
      <c r="H1064">
        <v>4</v>
      </c>
      <c r="I1064">
        <v>223</v>
      </c>
      <c r="J1064">
        <v>2018</v>
      </c>
      <c r="K1064" t="str">
        <f t="shared" si="16"/>
        <v>IRELAND</v>
      </c>
      <c r="L1064">
        <v>1</v>
      </c>
    </row>
    <row r="1065" spans="1:12" x14ac:dyDescent="0.3">
      <c r="A1065" t="s">
        <v>13</v>
      </c>
      <c r="B1065" t="s">
        <v>17</v>
      </c>
      <c r="C1065">
        <v>1</v>
      </c>
      <c r="D1065">
        <v>49.5</v>
      </c>
      <c r="E1065">
        <v>10</v>
      </c>
      <c r="F1065">
        <v>183</v>
      </c>
      <c r="G1065">
        <v>46.3</v>
      </c>
      <c r="H1065">
        <v>10</v>
      </c>
      <c r="I1065">
        <v>182</v>
      </c>
      <c r="J1065">
        <v>2013</v>
      </c>
      <c r="K1065" t="str">
        <f t="shared" si="16"/>
        <v>SOUTH AFRICA</v>
      </c>
      <c r="L1065">
        <v>1</v>
      </c>
    </row>
    <row r="1066" spans="1:12" x14ac:dyDescent="0.3">
      <c r="A1066" t="s">
        <v>15</v>
      </c>
      <c r="B1066" t="s">
        <v>10</v>
      </c>
      <c r="C1066">
        <v>1</v>
      </c>
      <c r="D1066">
        <v>50</v>
      </c>
      <c r="E1066">
        <v>9</v>
      </c>
      <c r="F1066">
        <v>231</v>
      </c>
      <c r="G1066">
        <v>50</v>
      </c>
      <c r="H1066">
        <v>9</v>
      </c>
      <c r="I1066">
        <v>229</v>
      </c>
      <c r="J1066">
        <v>1998</v>
      </c>
      <c r="K1066" t="str">
        <f t="shared" si="16"/>
        <v>NEW ZEALAND</v>
      </c>
      <c r="L1066">
        <v>1</v>
      </c>
    </row>
    <row r="1067" spans="1:12" x14ac:dyDescent="0.3">
      <c r="A1067" t="s">
        <v>19</v>
      </c>
      <c r="B1067" t="s">
        <v>14</v>
      </c>
      <c r="C1067">
        <v>1</v>
      </c>
      <c r="D1067">
        <v>46.2</v>
      </c>
      <c r="E1067">
        <v>10</v>
      </c>
      <c r="F1067">
        <v>163</v>
      </c>
      <c r="G1067">
        <v>37.299999999999997</v>
      </c>
      <c r="H1067">
        <v>2</v>
      </c>
      <c r="I1067">
        <v>165</v>
      </c>
      <c r="J1067">
        <v>1999</v>
      </c>
      <c r="K1067" t="str">
        <f t="shared" si="16"/>
        <v>INDIA</v>
      </c>
      <c r="L1067">
        <v>1</v>
      </c>
    </row>
    <row r="1068" spans="1:12" x14ac:dyDescent="0.3">
      <c r="A1068" t="s">
        <v>19</v>
      </c>
      <c r="B1068" t="s">
        <v>18</v>
      </c>
      <c r="C1068">
        <v>1</v>
      </c>
      <c r="D1068">
        <v>50</v>
      </c>
      <c r="E1068">
        <v>4</v>
      </c>
      <c r="F1068">
        <v>272</v>
      </c>
      <c r="G1068">
        <v>48.3</v>
      </c>
      <c r="H1068">
        <v>7</v>
      </c>
      <c r="I1068">
        <v>276</v>
      </c>
      <c r="J1068">
        <v>2006</v>
      </c>
      <c r="K1068" t="str">
        <f t="shared" si="16"/>
        <v>ENGLAND</v>
      </c>
      <c r="L1068">
        <v>1</v>
      </c>
    </row>
    <row r="1069" spans="1:12" x14ac:dyDescent="0.3">
      <c r="A1069" t="s">
        <v>13</v>
      </c>
      <c r="B1069" t="s">
        <v>20</v>
      </c>
      <c r="C1069">
        <v>1</v>
      </c>
      <c r="D1069">
        <v>50</v>
      </c>
      <c r="E1069">
        <v>5</v>
      </c>
      <c r="F1069">
        <v>354</v>
      </c>
      <c r="G1069">
        <v>30.5</v>
      </c>
      <c r="H1069">
        <v>10</v>
      </c>
      <c r="I1069">
        <v>148</v>
      </c>
      <c r="J1069">
        <v>2016</v>
      </c>
      <c r="K1069" t="str">
        <f t="shared" si="16"/>
        <v>SOUTH AFRICA</v>
      </c>
      <c r="L1069">
        <v>1</v>
      </c>
    </row>
    <row r="1070" spans="1:12" x14ac:dyDescent="0.3">
      <c r="A1070" t="s">
        <v>13</v>
      </c>
      <c r="B1070" t="s">
        <v>11</v>
      </c>
      <c r="C1070">
        <v>1</v>
      </c>
      <c r="D1070">
        <v>40</v>
      </c>
      <c r="E1070">
        <v>3</v>
      </c>
      <c r="F1070">
        <v>353</v>
      </c>
      <c r="G1070">
        <v>40</v>
      </c>
      <c r="H1070">
        <v>9</v>
      </c>
      <c r="I1070">
        <v>132</v>
      </c>
      <c r="J1070">
        <v>2007</v>
      </c>
      <c r="K1070" t="str">
        <f t="shared" si="16"/>
        <v>SOUTH AFRICA</v>
      </c>
      <c r="L1070">
        <v>1</v>
      </c>
    </row>
    <row r="1071" spans="1:12" x14ac:dyDescent="0.3">
      <c r="A1071" t="s">
        <v>17</v>
      </c>
      <c r="B1071" t="s">
        <v>16</v>
      </c>
      <c r="C1071">
        <v>1</v>
      </c>
      <c r="D1071">
        <v>49.5</v>
      </c>
      <c r="E1071">
        <v>10</v>
      </c>
      <c r="F1071">
        <v>223</v>
      </c>
      <c r="G1071">
        <v>47.5</v>
      </c>
      <c r="H1071">
        <v>10</v>
      </c>
      <c r="I1071">
        <v>211</v>
      </c>
      <c r="J1071">
        <v>1996</v>
      </c>
      <c r="K1071" t="str">
        <f t="shared" si="16"/>
        <v>PAKISTAN</v>
      </c>
      <c r="L1071">
        <v>1</v>
      </c>
    </row>
    <row r="1072" spans="1:12" x14ac:dyDescent="0.3">
      <c r="A1072" t="s">
        <v>18</v>
      </c>
      <c r="B1072" t="s">
        <v>17</v>
      </c>
      <c r="C1072">
        <v>1</v>
      </c>
      <c r="D1072">
        <v>41</v>
      </c>
      <c r="E1072">
        <v>6</v>
      </c>
      <c r="F1072">
        <v>274</v>
      </c>
      <c r="G1072">
        <v>41</v>
      </c>
      <c r="H1072">
        <v>9</v>
      </c>
      <c r="I1072">
        <v>250</v>
      </c>
      <c r="J1072">
        <v>2010</v>
      </c>
      <c r="K1072" t="str">
        <f t="shared" si="16"/>
        <v>ENGLAND</v>
      </c>
      <c r="L1072">
        <v>1</v>
      </c>
    </row>
    <row r="1073" spans="1:12" x14ac:dyDescent="0.3">
      <c r="A1073" t="s">
        <v>19</v>
      </c>
      <c r="B1073" t="s">
        <v>17</v>
      </c>
      <c r="C1073">
        <v>1</v>
      </c>
      <c r="D1073">
        <v>50</v>
      </c>
      <c r="E1073">
        <v>7</v>
      </c>
      <c r="F1073">
        <v>258</v>
      </c>
      <c r="G1073">
        <v>50</v>
      </c>
      <c r="H1073">
        <v>9</v>
      </c>
      <c r="I1073">
        <v>230</v>
      </c>
      <c r="J1073">
        <v>1987</v>
      </c>
      <c r="K1073" t="str">
        <f t="shared" si="16"/>
        <v>WEST INDIES</v>
      </c>
      <c r="L1073">
        <v>1</v>
      </c>
    </row>
    <row r="1074" spans="1:12" x14ac:dyDescent="0.3">
      <c r="A1074" t="s">
        <v>17</v>
      </c>
      <c r="B1074" t="s">
        <v>19</v>
      </c>
      <c r="C1074">
        <v>1</v>
      </c>
      <c r="D1074">
        <v>49</v>
      </c>
      <c r="E1074">
        <v>10</v>
      </c>
      <c r="F1074">
        <v>232</v>
      </c>
      <c r="G1074">
        <v>48.5</v>
      </c>
      <c r="H1074">
        <v>10</v>
      </c>
      <c r="I1074">
        <v>208</v>
      </c>
      <c r="J1074">
        <v>2008</v>
      </c>
      <c r="K1074" t="str">
        <f t="shared" si="16"/>
        <v>PAKISTAN</v>
      </c>
      <c r="L1074">
        <v>1</v>
      </c>
    </row>
    <row r="1075" spans="1:12" x14ac:dyDescent="0.3">
      <c r="A1075" t="s">
        <v>16</v>
      </c>
      <c r="B1075" t="s">
        <v>15</v>
      </c>
      <c r="C1075">
        <v>1</v>
      </c>
      <c r="D1075">
        <v>50</v>
      </c>
      <c r="E1075">
        <v>8</v>
      </c>
      <c r="F1075">
        <v>324</v>
      </c>
      <c r="G1075">
        <v>44.2</v>
      </c>
      <c r="H1075">
        <v>10</v>
      </c>
      <c r="I1075">
        <v>256</v>
      </c>
      <c r="J1075">
        <v>2016</v>
      </c>
      <c r="K1075" t="str">
        <f t="shared" si="16"/>
        <v>AUSTRALIA</v>
      </c>
      <c r="L1075">
        <v>1</v>
      </c>
    </row>
    <row r="1076" spans="1:12" x14ac:dyDescent="0.3">
      <c r="A1076" t="s">
        <v>18</v>
      </c>
      <c r="B1076" t="s">
        <v>19</v>
      </c>
      <c r="C1076">
        <v>1</v>
      </c>
      <c r="D1076">
        <v>48</v>
      </c>
      <c r="E1076">
        <v>8</v>
      </c>
      <c r="F1076">
        <v>188</v>
      </c>
      <c r="G1076">
        <v>45.2</v>
      </c>
      <c r="H1076">
        <v>4</v>
      </c>
      <c r="I1076">
        <v>191</v>
      </c>
      <c r="J1076">
        <v>1990</v>
      </c>
      <c r="K1076" t="str">
        <f t="shared" si="16"/>
        <v>WEST INDIES</v>
      </c>
      <c r="L1076">
        <v>1</v>
      </c>
    </row>
    <row r="1077" spans="1:12" x14ac:dyDescent="0.3">
      <c r="A1077" t="s">
        <v>9</v>
      </c>
      <c r="B1077" t="s">
        <v>15</v>
      </c>
      <c r="C1077">
        <v>1</v>
      </c>
      <c r="D1077">
        <v>43</v>
      </c>
      <c r="E1077">
        <v>9</v>
      </c>
      <c r="F1077">
        <v>137</v>
      </c>
      <c r="G1077">
        <v>36.200000000000003</v>
      </c>
      <c r="H1077">
        <v>4</v>
      </c>
      <c r="I1077">
        <v>140</v>
      </c>
      <c r="J1077">
        <v>1986</v>
      </c>
      <c r="K1077" t="str">
        <f t="shared" si="16"/>
        <v>NEW ZEALAND</v>
      </c>
      <c r="L1077">
        <v>1</v>
      </c>
    </row>
    <row r="1078" spans="1:12" x14ac:dyDescent="0.3">
      <c r="A1078" t="s">
        <v>10</v>
      </c>
      <c r="B1078" t="s">
        <v>17</v>
      </c>
      <c r="C1078">
        <v>1</v>
      </c>
      <c r="D1078">
        <v>25.1</v>
      </c>
      <c r="E1078">
        <v>10</v>
      </c>
      <c r="F1078">
        <v>67</v>
      </c>
      <c r="G1078">
        <v>9.5</v>
      </c>
      <c r="H1078">
        <v>1</v>
      </c>
      <c r="I1078">
        <v>69</v>
      </c>
      <c r="J1078">
        <v>2018</v>
      </c>
      <c r="K1078" t="str">
        <f t="shared" si="16"/>
        <v>PAKISTAN</v>
      </c>
      <c r="L1078">
        <v>1</v>
      </c>
    </row>
    <row r="1079" spans="1:12" x14ac:dyDescent="0.3">
      <c r="A1079" t="s">
        <v>15</v>
      </c>
      <c r="B1079" t="s">
        <v>17</v>
      </c>
      <c r="C1079">
        <v>1</v>
      </c>
      <c r="D1079">
        <v>50</v>
      </c>
      <c r="E1079">
        <v>5</v>
      </c>
      <c r="F1079">
        <v>284</v>
      </c>
      <c r="G1079">
        <v>47</v>
      </c>
      <c r="H1079">
        <v>10</v>
      </c>
      <c r="I1079">
        <v>146</v>
      </c>
      <c r="J1079">
        <v>2001</v>
      </c>
      <c r="K1079" t="str">
        <f t="shared" si="16"/>
        <v>NEW ZEALAND</v>
      </c>
      <c r="L1079">
        <v>1</v>
      </c>
    </row>
    <row r="1080" spans="1:12" x14ac:dyDescent="0.3">
      <c r="A1080" t="s">
        <v>14</v>
      </c>
      <c r="B1080" t="s">
        <v>19</v>
      </c>
      <c r="C1080">
        <v>1</v>
      </c>
      <c r="D1080">
        <v>41.2</v>
      </c>
      <c r="E1080">
        <v>10</v>
      </c>
      <c r="F1080">
        <v>176</v>
      </c>
      <c r="G1080">
        <v>22.4</v>
      </c>
      <c r="H1080">
        <v>0</v>
      </c>
      <c r="I1080">
        <v>108</v>
      </c>
      <c r="J1080">
        <v>1983</v>
      </c>
      <c r="K1080" t="str">
        <f t="shared" si="16"/>
        <v>INDIA</v>
      </c>
      <c r="L1080">
        <v>1</v>
      </c>
    </row>
    <row r="1081" spans="1:12" x14ac:dyDescent="0.3">
      <c r="A1081" t="s">
        <v>26</v>
      </c>
      <c r="B1081" t="s">
        <v>25</v>
      </c>
      <c r="C1081">
        <v>1</v>
      </c>
      <c r="D1081">
        <v>43</v>
      </c>
      <c r="E1081">
        <v>10</v>
      </c>
      <c r="F1081">
        <v>177</v>
      </c>
      <c r="G1081">
        <v>34.299999999999997</v>
      </c>
      <c r="H1081">
        <v>5</v>
      </c>
      <c r="I1081">
        <v>178</v>
      </c>
      <c r="J1081">
        <v>2018</v>
      </c>
      <c r="K1081" t="str">
        <f t="shared" si="16"/>
        <v>AFGHANISTAN</v>
      </c>
      <c r="L1081">
        <v>1</v>
      </c>
    </row>
    <row r="1082" spans="1:12" x14ac:dyDescent="0.3">
      <c r="A1082" t="s">
        <v>13</v>
      </c>
      <c r="B1082" t="s">
        <v>19</v>
      </c>
      <c r="C1082">
        <v>1</v>
      </c>
      <c r="D1082">
        <v>50</v>
      </c>
      <c r="E1082">
        <v>9</v>
      </c>
      <c r="F1082">
        <v>140</v>
      </c>
      <c r="G1082">
        <v>47</v>
      </c>
      <c r="H1082">
        <v>10</v>
      </c>
      <c r="I1082">
        <v>136</v>
      </c>
      <c r="J1082">
        <v>1993</v>
      </c>
      <c r="K1082" t="str">
        <f t="shared" si="16"/>
        <v>SOUTH AFRICA</v>
      </c>
      <c r="L1082">
        <v>1</v>
      </c>
    </row>
    <row r="1083" spans="1:12" x14ac:dyDescent="0.3">
      <c r="A1083" t="s">
        <v>10</v>
      </c>
      <c r="B1083" t="s">
        <v>18</v>
      </c>
      <c r="C1083">
        <v>1</v>
      </c>
      <c r="D1083">
        <v>48</v>
      </c>
      <c r="E1083">
        <v>7</v>
      </c>
      <c r="F1083">
        <v>194</v>
      </c>
      <c r="G1083">
        <v>46.3</v>
      </c>
      <c r="H1083">
        <v>5</v>
      </c>
      <c r="I1083">
        <v>199</v>
      </c>
      <c r="J1083">
        <v>2000</v>
      </c>
      <c r="K1083" t="str">
        <f t="shared" si="16"/>
        <v>ENGLAND</v>
      </c>
      <c r="L1083">
        <v>1</v>
      </c>
    </row>
    <row r="1084" spans="1:12" x14ac:dyDescent="0.3">
      <c r="A1084" t="s">
        <v>9</v>
      </c>
      <c r="B1084" t="s">
        <v>17</v>
      </c>
      <c r="C1084">
        <v>1</v>
      </c>
      <c r="D1084">
        <v>50</v>
      </c>
      <c r="E1084">
        <v>9</v>
      </c>
      <c r="F1084">
        <v>232</v>
      </c>
      <c r="G1084">
        <v>48.4</v>
      </c>
      <c r="H1084">
        <v>2</v>
      </c>
      <c r="I1084">
        <v>233</v>
      </c>
      <c r="J1084">
        <v>2004</v>
      </c>
      <c r="K1084" t="str">
        <f t="shared" si="16"/>
        <v>PAKISTAN</v>
      </c>
      <c r="L1084">
        <v>1</v>
      </c>
    </row>
    <row r="1085" spans="1:12" x14ac:dyDescent="0.3">
      <c r="A1085" t="s">
        <v>17</v>
      </c>
      <c r="B1085" t="s">
        <v>18</v>
      </c>
      <c r="C1085">
        <v>1</v>
      </c>
      <c r="D1085">
        <v>50</v>
      </c>
      <c r="E1085">
        <v>8</v>
      </c>
      <c r="F1085">
        <v>235</v>
      </c>
      <c r="G1085">
        <v>46.2</v>
      </c>
      <c r="H1085">
        <v>2</v>
      </c>
      <c r="I1085">
        <v>237</v>
      </c>
      <c r="J1085">
        <v>2006</v>
      </c>
      <c r="K1085" t="str">
        <f t="shared" si="16"/>
        <v>ENGLAND</v>
      </c>
      <c r="L1085">
        <v>1</v>
      </c>
    </row>
    <row r="1086" spans="1:12" x14ac:dyDescent="0.3">
      <c r="A1086" t="s">
        <v>16</v>
      </c>
      <c r="B1086" t="s">
        <v>14</v>
      </c>
      <c r="C1086">
        <v>1</v>
      </c>
      <c r="D1086">
        <v>44</v>
      </c>
      <c r="E1086">
        <v>8</v>
      </c>
      <c r="F1086">
        <v>170</v>
      </c>
      <c r="G1086">
        <v>43.4</v>
      </c>
      <c r="H1086">
        <v>10</v>
      </c>
      <c r="I1086">
        <v>159</v>
      </c>
      <c r="J1086">
        <v>1986</v>
      </c>
      <c r="K1086" t="str">
        <f t="shared" si="16"/>
        <v>AUSTRALIA</v>
      </c>
      <c r="L1086">
        <v>1</v>
      </c>
    </row>
    <row r="1087" spans="1:12" x14ac:dyDescent="0.3">
      <c r="A1087" t="s">
        <v>12</v>
      </c>
      <c r="B1087" t="s">
        <v>18</v>
      </c>
      <c r="C1087">
        <v>1</v>
      </c>
      <c r="D1087">
        <v>40.299999999999997</v>
      </c>
      <c r="E1087">
        <v>10</v>
      </c>
      <c r="F1087">
        <v>45</v>
      </c>
      <c r="G1087">
        <v>13.5</v>
      </c>
      <c r="H1087">
        <v>2</v>
      </c>
      <c r="I1087">
        <v>46</v>
      </c>
      <c r="J1087">
        <v>1979</v>
      </c>
      <c r="K1087" t="str">
        <f t="shared" si="16"/>
        <v>ENGLAND</v>
      </c>
      <c r="L1087">
        <v>1</v>
      </c>
    </row>
    <row r="1088" spans="1:12" x14ac:dyDescent="0.3">
      <c r="A1088" t="s">
        <v>16</v>
      </c>
      <c r="B1088" t="s">
        <v>14</v>
      </c>
      <c r="C1088">
        <v>1</v>
      </c>
      <c r="D1088">
        <v>50</v>
      </c>
      <c r="E1088">
        <v>7</v>
      </c>
      <c r="F1088">
        <v>290</v>
      </c>
      <c r="G1088">
        <v>47.4</v>
      </c>
      <c r="H1088">
        <v>10</v>
      </c>
      <c r="I1088">
        <v>243</v>
      </c>
      <c r="J1088">
        <v>2007</v>
      </c>
      <c r="K1088" t="str">
        <f t="shared" si="16"/>
        <v>AUSTRALIA</v>
      </c>
      <c r="L1088">
        <v>1</v>
      </c>
    </row>
    <row r="1089" spans="1:12" x14ac:dyDescent="0.3">
      <c r="A1089" t="s">
        <v>18</v>
      </c>
      <c r="B1089" t="s">
        <v>14</v>
      </c>
      <c r="C1089">
        <v>1</v>
      </c>
      <c r="D1089">
        <v>50</v>
      </c>
      <c r="E1089">
        <v>7</v>
      </c>
      <c r="F1089">
        <v>211</v>
      </c>
      <c r="G1089">
        <v>48.5</v>
      </c>
      <c r="H1089">
        <v>7</v>
      </c>
      <c r="I1089">
        <v>214</v>
      </c>
      <c r="J1089">
        <v>1987</v>
      </c>
      <c r="K1089" t="str">
        <f t="shared" si="16"/>
        <v>INDIA</v>
      </c>
      <c r="L1089">
        <v>1</v>
      </c>
    </row>
    <row r="1090" spans="1:12" x14ac:dyDescent="0.3">
      <c r="A1090" t="s">
        <v>16</v>
      </c>
      <c r="B1090" t="s">
        <v>18</v>
      </c>
      <c r="C1090">
        <v>1</v>
      </c>
      <c r="D1090">
        <v>55</v>
      </c>
      <c r="E1090">
        <v>5</v>
      </c>
      <c r="F1090">
        <v>254</v>
      </c>
      <c r="G1090">
        <v>49</v>
      </c>
      <c r="H1090">
        <v>2</v>
      </c>
      <c r="I1090">
        <v>257</v>
      </c>
      <c r="J1090">
        <v>1985</v>
      </c>
      <c r="K1090" t="str">
        <f t="shared" si="16"/>
        <v>ENGLAND</v>
      </c>
      <c r="L1090">
        <v>1</v>
      </c>
    </row>
    <row r="1091" spans="1:12" x14ac:dyDescent="0.3">
      <c r="A1091" t="s">
        <v>17</v>
      </c>
      <c r="B1091" t="s">
        <v>22</v>
      </c>
      <c r="C1091">
        <v>1</v>
      </c>
      <c r="D1091">
        <v>50</v>
      </c>
      <c r="E1091">
        <v>5</v>
      </c>
      <c r="F1091">
        <v>319</v>
      </c>
      <c r="G1091">
        <v>49.3</v>
      </c>
      <c r="H1091">
        <v>9</v>
      </c>
      <c r="I1091">
        <v>210</v>
      </c>
      <c r="J1091">
        <v>1997</v>
      </c>
      <c r="K1091" t="str">
        <f t="shared" ref="K1091:K1154" si="17">IF($F1091-$I1091&gt;0,$A1091,$B1091)</f>
        <v>PAKISTAN</v>
      </c>
      <c r="L1091">
        <v>1</v>
      </c>
    </row>
    <row r="1092" spans="1:12" x14ac:dyDescent="0.3">
      <c r="A1092" t="s">
        <v>16</v>
      </c>
      <c r="B1092" t="s">
        <v>19</v>
      </c>
      <c r="C1092">
        <v>1</v>
      </c>
      <c r="D1092">
        <v>50</v>
      </c>
      <c r="E1092">
        <v>8</v>
      </c>
      <c r="F1092">
        <v>211</v>
      </c>
      <c r="G1092">
        <v>43.3</v>
      </c>
      <c r="H1092">
        <v>10</v>
      </c>
      <c r="I1092">
        <v>197</v>
      </c>
      <c r="J1092">
        <v>1984</v>
      </c>
      <c r="K1092" t="str">
        <f t="shared" si="17"/>
        <v>AUSTRALIA</v>
      </c>
      <c r="L1092">
        <v>1</v>
      </c>
    </row>
    <row r="1093" spans="1:12" x14ac:dyDescent="0.3">
      <c r="A1093" t="s">
        <v>17</v>
      </c>
      <c r="B1093" t="s">
        <v>10</v>
      </c>
      <c r="C1093">
        <v>1</v>
      </c>
      <c r="D1093">
        <v>50</v>
      </c>
      <c r="E1093">
        <v>7</v>
      </c>
      <c r="F1093">
        <v>247</v>
      </c>
      <c r="G1093">
        <v>50</v>
      </c>
      <c r="H1093">
        <v>7</v>
      </c>
      <c r="I1093">
        <v>242</v>
      </c>
      <c r="J1093">
        <v>2011</v>
      </c>
      <c r="K1093" t="str">
        <f t="shared" si="17"/>
        <v>PAKISTAN</v>
      </c>
      <c r="L1093">
        <v>1</v>
      </c>
    </row>
    <row r="1094" spans="1:12" x14ac:dyDescent="0.3">
      <c r="A1094" t="s">
        <v>9</v>
      </c>
      <c r="B1094" t="s">
        <v>17</v>
      </c>
      <c r="C1094">
        <v>1</v>
      </c>
      <c r="D1094">
        <v>49.4</v>
      </c>
      <c r="E1094">
        <v>10</v>
      </c>
      <c r="F1094">
        <v>309</v>
      </c>
      <c r="G1094">
        <v>43.1</v>
      </c>
      <c r="H1094">
        <v>10</v>
      </c>
      <c r="I1094">
        <v>224</v>
      </c>
      <c r="J1094">
        <v>1997</v>
      </c>
      <c r="K1094" t="str">
        <f t="shared" si="17"/>
        <v>SRI LANKA</v>
      </c>
      <c r="L1094">
        <v>1</v>
      </c>
    </row>
    <row r="1095" spans="1:12" x14ac:dyDescent="0.3">
      <c r="A1095" t="s">
        <v>15</v>
      </c>
      <c r="B1095" t="s">
        <v>16</v>
      </c>
      <c r="C1095">
        <v>1</v>
      </c>
      <c r="D1095">
        <v>50</v>
      </c>
      <c r="E1095">
        <v>7</v>
      </c>
      <c r="F1095">
        <v>223</v>
      </c>
      <c r="G1095">
        <v>49.1</v>
      </c>
      <c r="H1095">
        <v>10</v>
      </c>
      <c r="I1095">
        <v>193</v>
      </c>
      <c r="J1095">
        <v>1998</v>
      </c>
      <c r="K1095" t="str">
        <f t="shared" si="17"/>
        <v>NEW ZEALAND</v>
      </c>
      <c r="L1095">
        <v>1</v>
      </c>
    </row>
    <row r="1096" spans="1:12" x14ac:dyDescent="0.3">
      <c r="A1096" t="s">
        <v>22</v>
      </c>
      <c r="B1096" t="s">
        <v>10</v>
      </c>
      <c r="C1096">
        <v>1</v>
      </c>
      <c r="D1096">
        <v>50</v>
      </c>
      <c r="E1096">
        <v>6</v>
      </c>
      <c r="F1096">
        <v>231</v>
      </c>
      <c r="G1096">
        <v>44.4</v>
      </c>
      <c r="H1096">
        <v>10</v>
      </c>
      <c r="I1096">
        <v>130</v>
      </c>
      <c r="J1096">
        <v>2006</v>
      </c>
      <c r="K1096" t="str">
        <f t="shared" si="17"/>
        <v>BANGLADESH</v>
      </c>
      <c r="L1096">
        <v>1</v>
      </c>
    </row>
    <row r="1097" spans="1:12" x14ac:dyDescent="0.3">
      <c r="A1097" t="s">
        <v>17</v>
      </c>
      <c r="B1097" t="s">
        <v>19</v>
      </c>
      <c r="C1097">
        <v>1</v>
      </c>
      <c r="D1097">
        <v>50</v>
      </c>
      <c r="E1097">
        <v>5</v>
      </c>
      <c r="F1097">
        <v>222</v>
      </c>
      <c r="G1097">
        <v>46.2</v>
      </c>
      <c r="H1097">
        <v>10</v>
      </c>
      <c r="I1097">
        <v>180</v>
      </c>
      <c r="J1097">
        <v>1999</v>
      </c>
      <c r="K1097" t="str">
        <f t="shared" si="17"/>
        <v>PAKISTAN</v>
      </c>
      <c r="L1097">
        <v>1</v>
      </c>
    </row>
    <row r="1098" spans="1:12" x14ac:dyDescent="0.3">
      <c r="A1098" t="s">
        <v>25</v>
      </c>
      <c r="B1098" t="s">
        <v>12</v>
      </c>
      <c r="C1098">
        <v>1</v>
      </c>
      <c r="D1098">
        <v>50</v>
      </c>
      <c r="E1098">
        <v>6</v>
      </c>
      <c r="F1098">
        <v>289</v>
      </c>
      <c r="G1098">
        <v>50</v>
      </c>
      <c r="H1098">
        <v>8</v>
      </c>
      <c r="I1098">
        <v>288</v>
      </c>
      <c r="J1098">
        <v>2010</v>
      </c>
      <c r="K1098" t="str">
        <f t="shared" si="17"/>
        <v>AFGHANISTAN</v>
      </c>
      <c r="L1098">
        <v>1</v>
      </c>
    </row>
    <row r="1099" spans="1:12" x14ac:dyDescent="0.3">
      <c r="A1099" t="s">
        <v>17</v>
      </c>
      <c r="B1099" t="s">
        <v>10</v>
      </c>
      <c r="C1099">
        <v>1</v>
      </c>
      <c r="D1099">
        <v>50</v>
      </c>
      <c r="E1099">
        <v>6</v>
      </c>
      <c r="F1099">
        <v>302</v>
      </c>
      <c r="G1099">
        <v>37.200000000000003</v>
      </c>
      <c r="H1099">
        <v>10</v>
      </c>
      <c r="I1099">
        <v>191</v>
      </c>
      <c r="J1099">
        <v>1998</v>
      </c>
      <c r="K1099" t="str">
        <f t="shared" si="17"/>
        <v>PAKISTAN</v>
      </c>
      <c r="L1099">
        <v>1</v>
      </c>
    </row>
    <row r="1100" spans="1:12" x14ac:dyDescent="0.3">
      <c r="A1100" t="s">
        <v>19</v>
      </c>
      <c r="B1100" t="s">
        <v>9</v>
      </c>
      <c r="C1100">
        <v>1</v>
      </c>
      <c r="D1100">
        <v>50</v>
      </c>
      <c r="E1100">
        <v>6</v>
      </c>
      <c r="F1100">
        <v>309</v>
      </c>
      <c r="G1100">
        <v>50</v>
      </c>
      <c r="H1100">
        <v>6</v>
      </c>
      <c r="I1100">
        <v>227</v>
      </c>
      <c r="J1100">
        <v>1985</v>
      </c>
      <c r="K1100" t="str">
        <f t="shared" si="17"/>
        <v>WEST INDIES</v>
      </c>
      <c r="L1100">
        <v>1</v>
      </c>
    </row>
    <row r="1101" spans="1:12" x14ac:dyDescent="0.3">
      <c r="A1101" t="s">
        <v>9</v>
      </c>
      <c r="B1101" t="s">
        <v>26</v>
      </c>
      <c r="C1101">
        <v>1</v>
      </c>
      <c r="D1101">
        <v>50</v>
      </c>
      <c r="E1101">
        <v>9</v>
      </c>
      <c r="F1101">
        <v>290</v>
      </c>
      <c r="G1101">
        <v>36.299999999999997</v>
      </c>
      <c r="H1101">
        <v>10</v>
      </c>
      <c r="I1101">
        <v>148</v>
      </c>
      <c r="J1101">
        <v>2008</v>
      </c>
      <c r="K1101" t="str">
        <f t="shared" si="17"/>
        <v>SRI LANKA</v>
      </c>
      <c r="L1101">
        <v>1</v>
      </c>
    </row>
    <row r="1102" spans="1:12" x14ac:dyDescent="0.3">
      <c r="A1102" t="s">
        <v>19</v>
      </c>
      <c r="B1102" t="s">
        <v>10</v>
      </c>
      <c r="C1102">
        <v>1</v>
      </c>
      <c r="D1102">
        <v>50</v>
      </c>
      <c r="E1102">
        <v>6</v>
      </c>
      <c r="F1102">
        <v>263</v>
      </c>
      <c r="G1102">
        <v>12.1</v>
      </c>
      <c r="H1102">
        <v>2</v>
      </c>
      <c r="I1102">
        <v>72</v>
      </c>
      <c r="J1102">
        <v>2006</v>
      </c>
      <c r="K1102" t="str">
        <f t="shared" si="17"/>
        <v>WEST INDIES</v>
      </c>
      <c r="L1102">
        <v>1</v>
      </c>
    </row>
    <row r="1103" spans="1:12" x14ac:dyDescent="0.3">
      <c r="A1103" t="s">
        <v>9</v>
      </c>
      <c r="B1103" t="s">
        <v>16</v>
      </c>
      <c r="C1103">
        <v>1</v>
      </c>
      <c r="D1103">
        <v>50</v>
      </c>
      <c r="E1103">
        <v>8</v>
      </c>
      <c r="F1103">
        <v>253</v>
      </c>
      <c r="G1103">
        <v>42.3</v>
      </c>
      <c r="H1103">
        <v>10</v>
      </c>
      <c r="I1103">
        <v>233</v>
      </c>
      <c r="J1103">
        <v>2013</v>
      </c>
      <c r="K1103" t="str">
        <f t="shared" si="17"/>
        <v>SRI LANKA</v>
      </c>
      <c r="L1103">
        <v>1</v>
      </c>
    </row>
    <row r="1104" spans="1:12" x14ac:dyDescent="0.3">
      <c r="A1104" t="s">
        <v>10</v>
      </c>
      <c r="B1104" t="s">
        <v>22</v>
      </c>
      <c r="C1104">
        <v>1</v>
      </c>
      <c r="D1104">
        <v>50</v>
      </c>
      <c r="E1104">
        <v>4</v>
      </c>
      <c r="F1104">
        <v>308</v>
      </c>
      <c r="G1104">
        <v>50</v>
      </c>
      <c r="H1104">
        <v>8</v>
      </c>
      <c r="I1104">
        <v>272</v>
      </c>
      <c r="J1104">
        <v>2001</v>
      </c>
      <c r="K1104" t="str">
        <f t="shared" si="17"/>
        <v>ZIMBABWE</v>
      </c>
      <c r="L1104">
        <v>1</v>
      </c>
    </row>
    <row r="1105" spans="1:12" x14ac:dyDescent="0.3">
      <c r="A1105" t="s">
        <v>9</v>
      </c>
      <c r="B1105" t="s">
        <v>21</v>
      </c>
      <c r="C1105">
        <v>1</v>
      </c>
      <c r="D1105">
        <v>50</v>
      </c>
      <c r="E1105">
        <v>5</v>
      </c>
      <c r="F1105">
        <v>256</v>
      </c>
      <c r="G1105">
        <v>37.5</v>
      </c>
      <c r="H1105">
        <v>10</v>
      </c>
      <c r="I1105">
        <v>127</v>
      </c>
      <c r="J1105">
        <v>2003</v>
      </c>
      <c r="K1105" t="str">
        <f t="shared" si="17"/>
        <v>SRI LANKA</v>
      </c>
      <c r="L1105">
        <v>1</v>
      </c>
    </row>
    <row r="1106" spans="1:12" x14ac:dyDescent="0.3">
      <c r="A1106" t="s">
        <v>21</v>
      </c>
      <c r="B1106" t="s">
        <v>10</v>
      </c>
      <c r="C1106">
        <v>1</v>
      </c>
      <c r="D1106">
        <v>50</v>
      </c>
      <c r="E1106">
        <v>9</v>
      </c>
      <c r="F1106">
        <v>285</v>
      </c>
      <c r="G1106">
        <v>38.1</v>
      </c>
      <c r="H1106">
        <v>10</v>
      </c>
      <c r="I1106">
        <v>190</v>
      </c>
      <c r="J1106">
        <v>2008</v>
      </c>
      <c r="K1106" t="str">
        <f t="shared" si="17"/>
        <v>KENYA</v>
      </c>
      <c r="L1106">
        <v>1</v>
      </c>
    </row>
    <row r="1107" spans="1:12" x14ac:dyDescent="0.3">
      <c r="A1107" t="s">
        <v>10</v>
      </c>
      <c r="B1107" t="s">
        <v>17</v>
      </c>
      <c r="C1107">
        <v>1</v>
      </c>
      <c r="D1107">
        <v>50</v>
      </c>
      <c r="E1107">
        <v>4</v>
      </c>
      <c r="F1107">
        <v>252</v>
      </c>
      <c r="G1107">
        <v>48.1</v>
      </c>
      <c r="H1107">
        <v>7</v>
      </c>
      <c r="I1107">
        <v>258</v>
      </c>
      <c r="J1107">
        <v>2004</v>
      </c>
      <c r="K1107" t="str">
        <f t="shared" si="17"/>
        <v>PAKISTAN</v>
      </c>
      <c r="L1107">
        <v>1</v>
      </c>
    </row>
    <row r="1108" spans="1:12" x14ac:dyDescent="0.3">
      <c r="A1108" t="s">
        <v>14</v>
      </c>
      <c r="B1108" t="s">
        <v>19</v>
      </c>
      <c r="C1108">
        <v>1</v>
      </c>
      <c r="D1108">
        <v>50</v>
      </c>
      <c r="E1108">
        <v>8</v>
      </c>
      <c r="F1108">
        <v>237</v>
      </c>
      <c r="G1108">
        <v>43.2</v>
      </c>
      <c r="H1108">
        <v>2</v>
      </c>
      <c r="I1108">
        <v>240</v>
      </c>
      <c r="J1108">
        <v>1989</v>
      </c>
      <c r="K1108" t="str">
        <f t="shared" si="17"/>
        <v>WEST INDIES</v>
      </c>
      <c r="L1108">
        <v>1</v>
      </c>
    </row>
    <row r="1109" spans="1:12" x14ac:dyDescent="0.3">
      <c r="A1109" t="s">
        <v>14</v>
      </c>
      <c r="B1109" t="s">
        <v>16</v>
      </c>
      <c r="C1109">
        <v>1</v>
      </c>
      <c r="D1109">
        <v>50</v>
      </c>
      <c r="E1109">
        <v>6</v>
      </c>
      <c r="F1109">
        <v>289</v>
      </c>
      <c r="G1109">
        <v>49</v>
      </c>
      <c r="H1109">
        <v>10</v>
      </c>
      <c r="I1109">
        <v>233</v>
      </c>
      <c r="J1109">
        <v>1987</v>
      </c>
      <c r="K1109" t="str">
        <f t="shared" si="17"/>
        <v>INDIA</v>
      </c>
      <c r="L1109">
        <v>1</v>
      </c>
    </row>
    <row r="1110" spans="1:12" x14ac:dyDescent="0.3">
      <c r="A1110" t="s">
        <v>16</v>
      </c>
      <c r="B1110" t="s">
        <v>19</v>
      </c>
      <c r="C1110">
        <v>1</v>
      </c>
      <c r="D1110">
        <v>50</v>
      </c>
      <c r="E1110">
        <v>9</v>
      </c>
      <c r="F1110">
        <v>270</v>
      </c>
      <c r="G1110">
        <v>45.4</v>
      </c>
      <c r="H1110">
        <v>10</v>
      </c>
      <c r="I1110">
        <v>212</v>
      </c>
      <c r="J1110">
        <v>2016</v>
      </c>
      <c r="K1110" t="str">
        <f t="shared" si="17"/>
        <v>AUSTRALIA</v>
      </c>
      <c r="L1110">
        <v>1</v>
      </c>
    </row>
    <row r="1111" spans="1:12" x14ac:dyDescent="0.3">
      <c r="A1111" t="s">
        <v>13</v>
      </c>
      <c r="B1111" t="s">
        <v>16</v>
      </c>
      <c r="C1111">
        <v>1</v>
      </c>
      <c r="D1111">
        <v>50</v>
      </c>
      <c r="E1111">
        <v>10</v>
      </c>
      <c r="F1111">
        <v>200</v>
      </c>
      <c r="G1111">
        <v>38</v>
      </c>
      <c r="H1111">
        <v>10</v>
      </c>
      <c r="I1111">
        <v>133</v>
      </c>
      <c r="J1111">
        <v>1997</v>
      </c>
      <c r="K1111" t="str">
        <f t="shared" si="17"/>
        <v>SOUTH AFRICA</v>
      </c>
      <c r="L1111">
        <v>1</v>
      </c>
    </row>
    <row r="1112" spans="1:12" x14ac:dyDescent="0.3">
      <c r="A1112" t="s">
        <v>15</v>
      </c>
      <c r="B1112" t="s">
        <v>19</v>
      </c>
      <c r="C1112">
        <v>1</v>
      </c>
      <c r="D1112">
        <v>49.3</v>
      </c>
      <c r="E1112">
        <v>10</v>
      </c>
      <c r="F1112">
        <v>233</v>
      </c>
      <c r="G1112">
        <v>49.4</v>
      </c>
      <c r="H1112">
        <v>7</v>
      </c>
      <c r="I1112">
        <v>234</v>
      </c>
      <c r="J1112">
        <v>2006</v>
      </c>
      <c r="K1112" t="str">
        <f t="shared" si="17"/>
        <v>WEST INDIES</v>
      </c>
      <c r="L1112">
        <v>1</v>
      </c>
    </row>
    <row r="1113" spans="1:12" x14ac:dyDescent="0.3">
      <c r="A1113" t="s">
        <v>23</v>
      </c>
      <c r="B1113" t="s">
        <v>11</v>
      </c>
      <c r="C1113">
        <v>1</v>
      </c>
      <c r="D1113">
        <v>34.1</v>
      </c>
      <c r="E1113">
        <v>10</v>
      </c>
      <c r="F1113">
        <v>136</v>
      </c>
      <c r="G1113">
        <v>23.5</v>
      </c>
      <c r="H1113">
        <v>2</v>
      </c>
      <c r="I1113">
        <v>140</v>
      </c>
      <c r="J1113">
        <v>2007</v>
      </c>
      <c r="K1113" t="str">
        <f t="shared" si="17"/>
        <v>NETHERLANDS</v>
      </c>
      <c r="L1113">
        <v>1</v>
      </c>
    </row>
    <row r="1114" spans="1:12" x14ac:dyDescent="0.3">
      <c r="A1114" t="s">
        <v>35</v>
      </c>
      <c r="B1114" t="s">
        <v>14</v>
      </c>
      <c r="C1114">
        <v>1</v>
      </c>
      <c r="D1114">
        <v>55.3</v>
      </c>
      <c r="E1114">
        <v>10</v>
      </c>
      <c r="F1114">
        <v>120</v>
      </c>
      <c r="G1114">
        <v>29.5</v>
      </c>
      <c r="H1114">
        <v>0</v>
      </c>
      <c r="I1114">
        <v>123</v>
      </c>
      <c r="J1114">
        <v>1975</v>
      </c>
      <c r="K1114" t="str">
        <f t="shared" si="17"/>
        <v>INDIA</v>
      </c>
      <c r="L1114">
        <v>1</v>
      </c>
    </row>
    <row r="1115" spans="1:12" x14ac:dyDescent="0.3">
      <c r="A1115" t="s">
        <v>16</v>
      </c>
      <c r="B1115" t="s">
        <v>13</v>
      </c>
      <c r="C1115">
        <v>1</v>
      </c>
      <c r="D1115">
        <v>47</v>
      </c>
      <c r="E1115">
        <v>8</v>
      </c>
      <c r="F1115">
        <v>229</v>
      </c>
      <c r="G1115">
        <v>37.299999999999997</v>
      </c>
      <c r="H1115">
        <v>4</v>
      </c>
      <c r="I1115">
        <v>207</v>
      </c>
      <c r="J1115">
        <v>2006</v>
      </c>
      <c r="K1115" t="str">
        <f t="shared" si="17"/>
        <v>AUSTRALIA</v>
      </c>
      <c r="L1115">
        <v>1</v>
      </c>
    </row>
    <row r="1116" spans="1:12" x14ac:dyDescent="0.3">
      <c r="A1116" t="s">
        <v>16</v>
      </c>
      <c r="B1116" t="s">
        <v>19</v>
      </c>
      <c r="C1116">
        <v>1</v>
      </c>
      <c r="D1116">
        <v>50</v>
      </c>
      <c r="E1116">
        <v>6</v>
      </c>
      <c r="F1116">
        <v>181</v>
      </c>
      <c r="G1116">
        <v>48.2</v>
      </c>
      <c r="H1116">
        <v>3</v>
      </c>
      <c r="I1116">
        <v>182</v>
      </c>
      <c r="J1116">
        <v>1987</v>
      </c>
      <c r="K1116" t="str">
        <f t="shared" si="17"/>
        <v>WEST INDIES</v>
      </c>
      <c r="L1116">
        <v>1</v>
      </c>
    </row>
    <row r="1117" spans="1:12" x14ac:dyDescent="0.3">
      <c r="A1117" t="s">
        <v>9</v>
      </c>
      <c r="B1117" t="s">
        <v>17</v>
      </c>
      <c r="C1117">
        <v>1</v>
      </c>
      <c r="D1117">
        <v>50</v>
      </c>
      <c r="E1117">
        <v>9</v>
      </c>
      <c r="F1117">
        <v>241</v>
      </c>
      <c r="G1117">
        <v>39.299999999999997</v>
      </c>
      <c r="H1117">
        <v>9</v>
      </c>
      <c r="I1117">
        <v>137</v>
      </c>
      <c r="J1117">
        <v>2000</v>
      </c>
      <c r="K1117" t="str">
        <f t="shared" si="17"/>
        <v>SRI LANKA</v>
      </c>
      <c r="L1117">
        <v>1</v>
      </c>
    </row>
    <row r="1118" spans="1:12" x14ac:dyDescent="0.3">
      <c r="A1118" t="s">
        <v>17</v>
      </c>
      <c r="B1118" t="s">
        <v>19</v>
      </c>
      <c r="C1118">
        <v>1</v>
      </c>
      <c r="D1118">
        <v>50</v>
      </c>
      <c r="E1118">
        <v>7</v>
      </c>
      <c r="F1118">
        <v>236</v>
      </c>
      <c r="G1118">
        <v>50</v>
      </c>
      <c r="H1118">
        <v>10</v>
      </c>
      <c r="I1118">
        <v>235</v>
      </c>
      <c r="J1118">
        <v>1991</v>
      </c>
      <c r="K1118" t="str">
        <f t="shared" si="17"/>
        <v>PAKISTAN</v>
      </c>
      <c r="L1118">
        <v>1</v>
      </c>
    </row>
    <row r="1119" spans="1:12" x14ac:dyDescent="0.3">
      <c r="A1119" t="s">
        <v>19</v>
      </c>
      <c r="B1119" t="s">
        <v>25</v>
      </c>
      <c r="C1119">
        <v>1</v>
      </c>
      <c r="D1119">
        <v>46.5</v>
      </c>
      <c r="E1119">
        <v>10</v>
      </c>
      <c r="F1119">
        <v>204</v>
      </c>
      <c r="G1119">
        <v>40.4</v>
      </c>
      <c r="H1119">
        <v>3</v>
      </c>
      <c r="I1119">
        <v>206</v>
      </c>
      <c r="J1119">
        <v>2018</v>
      </c>
      <c r="K1119" t="str">
        <f t="shared" si="17"/>
        <v>AFGHANISTAN</v>
      </c>
      <c r="L1119">
        <v>1</v>
      </c>
    </row>
    <row r="1120" spans="1:12" x14ac:dyDescent="0.3">
      <c r="A1120" t="s">
        <v>15</v>
      </c>
      <c r="B1120" t="s">
        <v>14</v>
      </c>
      <c r="C1120">
        <v>1</v>
      </c>
      <c r="D1120">
        <v>42</v>
      </c>
      <c r="E1120">
        <v>7</v>
      </c>
      <c r="F1120">
        <v>271</v>
      </c>
      <c r="G1120">
        <v>41.3</v>
      </c>
      <c r="H1120">
        <v>9</v>
      </c>
      <c r="I1120">
        <v>277</v>
      </c>
      <c r="J1120">
        <v>2014</v>
      </c>
      <c r="K1120" t="str">
        <f t="shared" si="17"/>
        <v>INDIA</v>
      </c>
      <c r="L1120">
        <v>1</v>
      </c>
    </row>
    <row r="1121" spans="1:12" x14ac:dyDescent="0.3">
      <c r="A1121" t="s">
        <v>18</v>
      </c>
      <c r="B1121" t="s">
        <v>15</v>
      </c>
      <c r="C1121">
        <v>1</v>
      </c>
      <c r="D1121">
        <v>50</v>
      </c>
      <c r="E1121">
        <v>9</v>
      </c>
      <c r="F1121">
        <v>184</v>
      </c>
      <c r="G1121">
        <v>46.3</v>
      </c>
      <c r="H1121">
        <v>4</v>
      </c>
      <c r="I1121">
        <v>187</v>
      </c>
      <c r="J1121">
        <v>1983</v>
      </c>
      <c r="K1121" t="str">
        <f t="shared" si="17"/>
        <v>NEW ZEALAND</v>
      </c>
      <c r="L1121">
        <v>1</v>
      </c>
    </row>
    <row r="1122" spans="1:12" x14ac:dyDescent="0.3">
      <c r="A1122" t="s">
        <v>17</v>
      </c>
      <c r="B1122" t="s">
        <v>14</v>
      </c>
      <c r="C1122">
        <v>1</v>
      </c>
      <c r="D1122">
        <v>50</v>
      </c>
      <c r="E1122">
        <v>6</v>
      </c>
      <c r="F1122">
        <v>255</v>
      </c>
      <c r="G1122">
        <v>46.3</v>
      </c>
      <c r="H1122">
        <v>4</v>
      </c>
      <c r="I1122">
        <v>260</v>
      </c>
      <c r="J1122">
        <v>2007</v>
      </c>
      <c r="K1122" t="str">
        <f t="shared" si="17"/>
        <v>INDIA</v>
      </c>
      <c r="L1122">
        <v>1</v>
      </c>
    </row>
    <row r="1123" spans="1:12" x14ac:dyDescent="0.3">
      <c r="A1123" t="s">
        <v>22</v>
      </c>
      <c r="B1123" t="s">
        <v>16</v>
      </c>
      <c r="C1123">
        <v>1</v>
      </c>
      <c r="D1123">
        <v>50</v>
      </c>
      <c r="E1123">
        <v>8</v>
      </c>
      <c r="F1123">
        <v>250</v>
      </c>
      <c r="G1123">
        <v>48.1</v>
      </c>
      <c r="H1123">
        <v>4</v>
      </c>
      <c r="I1123">
        <v>254</v>
      </c>
      <c r="J1123">
        <v>2005</v>
      </c>
      <c r="K1123" t="str">
        <f t="shared" si="17"/>
        <v>AUSTRALIA</v>
      </c>
      <c r="L1123">
        <v>1</v>
      </c>
    </row>
    <row r="1124" spans="1:12" x14ac:dyDescent="0.3">
      <c r="A1124" t="s">
        <v>16</v>
      </c>
      <c r="B1124" t="s">
        <v>10</v>
      </c>
      <c r="C1124">
        <v>1</v>
      </c>
      <c r="D1124">
        <v>50</v>
      </c>
      <c r="E1124">
        <v>3</v>
      </c>
      <c r="F1124">
        <v>294</v>
      </c>
      <c r="G1124">
        <v>50</v>
      </c>
      <c r="H1124">
        <v>9</v>
      </c>
      <c r="I1124">
        <v>278</v>
      </c>
      <c r="J1124">
        <v>1998</v>
      </c>
      <c r="K1124" t="str">
        <f t="shared" si="17"/>
        <v>AUSTRALIA</v>
      </c>
      <c r="L1124">
        <v>1</v>
      </c>
    </row>
    <row r="1125" spans="1:12" x14ac:dyDescent="0.3">
      <c r="A1125" t="s">
        <v>18</v>
      </c>
      <c r="B1125" t="s">
        <v>16</v>
      </c>
      <c r="C1125">
        <v>1</v>
      </c>
      <c r="D1125">
        <v>50</v>
      </c>
      <c r="E1125">
        <v>8</v>
      </c>
      <c r="F1125">
        <v>316</v>
      </c>
      <c r="G1125">
        <v>47.4</v>
      </c>
      <c r="H1125">
        <v>10</v>
      </c>
      <c r="I1125">
        <v>259</v>
      </c>
      <c r="J1125">
        <v>2014</v>
      </c>
      <c r="K1125" t="str">
        <f t="shared" si="17"/>
        <v>ENGLAND</v>
      </c>
      <c r="L1125">
        <v>1</v>
      </c>
    </row>
    <row r="1126" spans="1:12" x14ac:dyDescent="0.3">
      <c r="A1126" t="s">
        <v>18</v>
      </c>
      <c r="B1126" t="s">
        <v>17</v>
      </c>
      <c r="C1126">
        <v>1</v>
      </c>
      <c r="D1126">
        <v>50</v>
      </c>
      <c r="E1126">
        <v>5</v>
      </c>
      <c r="F1126">
        <v>283</v>
      </c>
      <c r="G1126">
        <v>45.5</v>
      </c>
      <c r="H1126">
        <v>10</v>
      </c>
      <c r="I1126">
        <v>188</v>
      </c>
      <c r="J1126">
        <v>2015</v>
      </c>
      <c r="K1126" t="str">
        <f t="shared" si="17"/>
        <v>ENGLAND</v>
      </c>
      <c r="L1126">
        <v>1</v>
      </c>
    </row>
    <row r="1127" spans="1:12" x14ac:dyDescent="0.3">
      <c r="A1127" t="s">
        <v>15</v>
      </c>
      <c r="B1127" t="s">
        <v>19</v>
      </c>
      <c r="C1127">
        <v>1</v>
      </c>
      <c r="D1127">
        <v>49</v>
      </c>
      <c r="E1127">
        <v>10</v>
      </c>
      <c r="F1127">
        <v>146</v>
      </c>
      <c r="G1127">
        <v>37.4</v>
      </c>
      <c r="H1127">
        <v>1</v>
      </c>
      <c r="I1127">
        <v>149</v>
      </c>
      <c r="J1127">
        <v>1995</v>
      </c>
      <c r="K1127" t="str">
        <f t="shared" si="17"/>
        <v>WEST INDIES</v>
      </c>
      <c r="L1127">
        <v>1</v>
      </c>
    </row>
    <row r="1128" spans="1:12" x14ac:dyDescent="0.3">
      <c r="A1128" t="s">
        <v>16</v>
      </c>
      <c r="B1128" t="s">
        <v>17</v>
      </c>
      <c r="C1128">
        <v>1</v>
      </c>
      <c r="D1128">
        <v>50</v>
      </c>
      <c r="E1128">
        <v>9</v>
      </c>
      <c r="F1128">
        <v>248</v>
      </c>
      <c r="G1128">
        <v>43.4</v>
      </c>
      <c r="H1128">
        <v>3</v>
      </c>
      <c r="I1128">
        <v>249</v>
      </c>
      <c r="J1128">
        <v>2012</v>
      </c>
      <c r="K1128" t="str">
        <f t="shared" si="17"/>
        <v>PAKISTAN</v>
      </c>
      <c r="L1128">
        <v>1</v>
      </c>
    </row>
    <row r="1129" spans="1:12" x14ac:dyDescent="0.3">
      <c r="A1129" t="s">
        <v>16</v>
      </c>
      <c r="B1129" t="s">
        <v>18</v>
      </c>
      <c r="C1129">
        <v>1</v>
      </c>
      <c r="D1129">
        <v>47</v>
      </c>
      <c r="E1129">
        <v>6</v>
      </c>
      <c r="F1129">
        <v>194</v>
      </c>
      <c r="G1129">
        <v>45.1</v>
      </c>
      <c r="H1129">
        <v>6</v>
      </c>
      <c r="I1129">
        <v>195</v>
      </c>
      <c r="J1129">
        <v>1979</v>
      </c>
      <c r="K1129" t="str">
        <f t="shared" si="17"/>
        <v>ENGLAND</v>
      </c>
      <c r="L1129">
        <v>1</v>
      </c>
    </row>
    <row r="1130" spans="1:12" x14ac:dyDescent="0.3">
      <c r="A1130" t="s">
        <v>9</v>
      </c>
      <c r="B1130" t="s">
        <v>14</v>
      </c>
      <c r="C1130">
        <v>1</v>
      </c>
      <c r="D1130">
        <v>50</v>
      </c>
      <c r="E1130">
        <v>4</v>
      </c>
      <c r="F1130">
        <v>320</v>
      </c>
      <c r="G1130">
        <v>36.4</v>
      </c>
      <c r="H1130">
        <v>3</v>
      </c>
      <c r="I1130">
        <v>321</v>
      </c>
      <c r="J1130">
        <v>2012</v>
      </c>
      <c r="K1130" t="str">
        <f t="shared" si="17"/>
        <v>INDIA</v>
      </c>
      <c r="L1130">
        <v>1</v>
      </c>
    </row>
    <row r="1131" spans="1:12" x14ac:dyDescent="0.3">
      <c r="A1131" t="s">
        <v>18</v>
      </c>
      <c r="B1131" t="s">
        <v>19</v>
      </c>
      <c r="C1131">
        <v>1</v>
      </c>
      <c r="D1131">
        <v>50</v>
      </c>
      <c r="E1131">
        <v>8</v>
      </c>
      <c r="F1131">
        <v>281</v>
      </c>
      <c r="G1131">
        <v>48</v>
      </c>
      <c r="H1131">
        <v>5</v>
      </c>
      <c r="I1131">
        <v>284</v>
      </c>
      <c r="J1131">
        <v>2004</v>
      </c>
      <c r="K1131" t="str">
        <f t="shared" si="17"/>
        <v>WEST INDIES</v>
      </c>
      <c r="L1131">
        <v>1</v>
      </c>
    </row>
    <row r="1132" spans="1:12" x14ac:dyDescent="0.3">
      <c r="A1132" t="s">
        <v>14</v>
      </c>
      <c r="B1132" t="s">
        <v>17</v>
      </c>
      <c r="C1132">
        <v>1</v>
      </c>
      <c r="D1132">
        <v>45</v>
      </c>
      <c r="E1132">
        <v>10</v>
      </c>
      <c r="F1132">
        <v>125</v>
      </c>
      <c r="G1132">
        <v>28</v>
      </c>
      <c r="H1132">
        <v>2</v>
      </c>
      <c r="I1132">
        <v>129</v>
      </c>
      <c r="J1132">
        <v>1999</v>
      </c>
      <c r="K1132" t="str">
        <f t="shared" si="17"/>
        <v>PAKISTAN</v>
      </c>
      <c r="L1132">
        <v>1</v>
      </c>
    </row>
    <row r="1133" spans="1:12" x14ac:dyDescent="0.3">
      <c r="A1133" t="s">
        <v>14</v>
      </c>
      <c r="B1133" t="s">
        <v>9</v>
      </c>
      <c r="C1133">
        <v>1</v>
      </c>
      <c r="D1133">
        <v>50</v>
      </c>
      <c r="E1133">
        <v>9</v>
      </c>
      <c r="F1133">
        <v>256</v>
      </c>
      <c r="G1133">
        <v>49.2</v>
      </c>
      <c r="H1133">
        <v>10</v>
      </c>
      <c r="I1133">
        <v>241</v>
      </c>
      <c r="J1133">
        <v>2009</v>
      </c>
      <c r="K1133" t="str">
        <f t="shared" si="17"/>
        <v>INDIA</v>
      </c>
      <c r="L1133">
        <v>1</v>
      </c>
    </row>
    <row r="1134" spans="1:12" x14ac:dyDescent="0.3">
      <c r="A1134" t="s">
        <v>19</v>
      </c>
      <c r="B1134" t="s">
        <v>22</v>
      </c>
      <c r="C1134">
        <v>1</v>
      </c>
      <c r="D1134">
        <v>50</v>
      </c>
      <c r="E1134">
        <v>7</v>
      </c>
      <c r="F1134">
        <v>338</v>
      </c>
      <c r="G1134">
        <v>50</v>
      </c>
      <c r="H1134">
        <v>8</v>
      </c>
      <c r="I1134">
        <v>247</v>
      </c>
      <c r="J1134">
        <v>2014</v>
      </c>
      <c r="K1134" t="str">
        <f t="shared" si="17"/>
        <v>WEST INDIES</v>
      </c>
      <c r="L1134">
        <v>1</v>
      </c>
    </row>
    <row r="1135" spans="1:12" x14ac:dyDescent="0.3">
      <c r="A1135" t="s">
        <v>14</v>
      </c>
      <c r="B1135" t="s">
        <v>17</v>
      </c>
      <c r="C1135">
        <v>1</v>
      </c>
      <c r="D1135">
        <v>50</v>
      </c>
      <c r="E1135">
        <v>9</v>
      </c>
      <c r="F1135">
        <v>356</v>
      </c>
      <c r="G1135">
        <v>44.1</v>
      </c>
      <c r="H1135">
        <v>10</v>
      </c>
      <c r="I1135">
        <v>298</v>
      </c>
      <c r="J1135">
        <v>2005</v>
      </c>
      <c r="K1135" t="str">
        <f t="shared" si="17"/>
        <v>INDIA</v>
      </c>
      <c r="L1135">
        <v>1</v>
      </c>
    </row>
    <row r="1136" spans="1:12" x14ac:dyDescent="0.3">
      <c r="A1136" t="s">
        <v>9</v>
      </c>
      <c r="B1136" t="s">
        <v>17</v>
      </c>
      <c r="C1136">
        <v>1</v>
      </c>
      <c r="D1136">
        <v>38.299999999999997</v>
      </c>
      <c r="E1136">
        <v>10</v>
      </c>
      <c r="F1136">
        <v>218</v>
      </c>
      <c r="G1136">
        <v>38.1</v>
      </c>
      <c r="H1136">
        <v>5</v>
      </c>
      <c r="I1136">
        <v>222</v>
      </c>
      <c r="J1136">
        <v>1982</v>
      </c>
      <c r="K1136" t="str">
        <f t="shared" si="17"/>
        <v>PAKISTAN</v>
      </c>
      <c r="L1136">
        <v>1</v>
      </c>
    </row>
    <row r="1137" spans="1:12" x14ac:dyDescent="0.3">
      <c r="A1137" t="s">
        <v>10</v>
      </c>
      <c r="B1137" t="s">
        <v>25</v>
      </c>
      <c r="C1137">
        <v>1</v>
      </c>
      <c r="D1137">
        <v>34.299999999999997</v>
      </c>
      <c r="E1137">
        <v>10</v>
      </c>
      <c r="F1137">
        <v>154</v>
      </c>
      <c r="G1137">
        <v>27.3</v>
      </c>
      <c r="H1137">
        <v>4</v>
      </c>
      <c r="I1137">
        <v>158</v>
      </c>
      <c r="J1137">
        <v>2018</v>
      </c>
      <c r="K1137" t="str">
        <f t="shared" si="17"/>
        <v>AFGHANISTAN</v>
      </c>
      <c r="L1137">
        <v>1</v>
      </c>
    </row>
    <row r="1138" spans="1:12" x14ac:dyDescent="0.3">
      <c r="A1138" t="s">
        <v>9</v>
      </c>
      <c r="B1138" t="s">
        <v>15</v>
      </c>
      <c r="C1138">
        <v>1</v>
      </c>
      <c r="D1138">
        <v>50</v>
      </c>
      <c r="E1138">
        <v>4</v>
      </c>
      <c r="F1138">
        <v>288</v>
      </c>
      <c r="G1138">
        <v>14.3</v>
      </c>
      <c r="H1138">
        <v>1</v>
      </c>
      <c r="I1138">
        <v>66</v>
      </c>
      <c r="J1138">
        <v>1994</v>
      </c>
      <c r="K1138" t="str">
        <f t="shared" si="17"/>
        <v>SRI LANKA</v>
      </c>
      <c r="L1138">
        <v>1</v>
      </c>
    </row>
    <row r="1139" spans="1:12" x14ac:dyDescent="0.3">
      <c r="A1139" t="s">
        <v>29</v>
      </c>
      <c r="B1139" t="s">
        <v>23</v>
      </c>
      <c r="C1139">
        <v>1</v>
      </c>
      <c r="D1139">
        <v>44.2</v>
      </c>
      <c r="E1139">
        <v>10</v>
      </c>
      <c r="F1139">
        <v>147</v>
      </c>
      <c r="G1139">
        <v>38.1</v>
      </c>
      <c r="H1139">
        <v>4</v>
      </c>
      <c r="I1139">
        <v>148</v>
      </c>
      <c r="J1139">
        <v>2017</v>
      </c>
      <c r="K1139" t="str">
        <f t="shared" si="17"/>
        <v>SCOTLAND</v>
      </c>
      <c r="L1139">
        <v>1</v>
      </c>
    </row>
    <row r="1140" spans="1:12" x14ac:dyDescent="0.3">
      <c r="A1140" t="s">
        <v>15</v>
      </c>
      <c r="B1140" t="s">
        <v>19</v>
      </c>
      <c r="C1140">
        <v>1</v>
      </c>
      <c r="D1140">
        <v>42.1</v>
      </c>
      <c r="E1140">
        <v>10</v>
      </c>
      <c r="F1140">
        <v>156</v>
      </c>
      <c r="G1140">
        <v>27.3</v>
      </c>
      <c r="H1140">
        <v>8</v>
      </c>
      <c r="I1140">
        <v>157</v>
      </c>
      <c r="J1140">
        <v>2013</v>
      </c>
      <c r="K1140" t="str">
        <f t="shared" si="17"/>
        <v>WEST INDIES</v>
      </c>
      <c r="L1140">
        <v>1</v>
      </c>
    </row>
    <row r="1141" spans="1:12" x14ac:dyDescent="0.3">
      <c r="A1141" t="s">
        <v>19</v>
      </c>
      <c r="B1141" t="s">
        <v>16</v>
      </c>
      <c r="C1141">
        <v>1</v>
      </c>
      <c r="D1141">
        <v>50</v>
      </c>
      <c r="E1141">
        <v>9</v>
      </c>
      <c r="F1141">
        <v>197</v>
      </c>
      <c r="G1141">
        <v>49</v>
      </c>
      <c r="H1141">
        <v>10</v>
      </c>
      <c r="I1141">
        <v>190</v>
      </c>
      <c r="J1141">
        <v>1993</v>
      </c>
      <c r="K1141" t="str">
        <f t="shared" si="17"/>
        <v>WEST INDIES</v>
      </c>
      <c r="L1141">
        <v>1</v>
      </c>
    </row>
    <row r="1142" spans="1:12" x14ac:dyDescent="0.3">
      <c r="A1142" t="s">
        <v>10</v>
      </c>
      <c r="B1142" t="s">
        <v>18</v>
      </c>
      <c r="C1142">
        <v>1</v>
      </c>
      <c r="D1142">
        <v>46.1</v>
      </c>
      <c r="E1142">
        <v>10</v>
      </c>
      <c r="F1142">
        <v>134</v>
      </c>
      <c r="G1142">
        <v>49.1</v>
      </c>
      <c r="H1142">
        <v>10</v>
      </c>
      <c r="I1142">
        <v>125</v>
      </c>
      <c r="J1142">
        <v>1992</v>
      </c>
      <c r="K1142" t="str">
        <f t="shared" si="17"/>
        <v>ZIMBABWE</v>
      </c>
      <c r="L1142">
        <v>1</v>
      </c>
    </row>
    <row r="1143" spans="1:12" x14ac:dyDescent="0.3">
      <c r="A1143" t="s">
        <v>19</v>
      </c>
      <c r="B1143" t="s">
        <v>14</v>
      </c>
      <c r="C1143">
        <v>1</v>
      </c>
      <c r="D1143">
        <v>50</v>
      </c>
      <c r="E1143">
        <v>8</v>
      </c>
      <c r="F1143">
        <v>203</v>
      </c>
      <c r="G1143">
        <v>44.4</v>
      </c>
      <c r="H1143">
        <v>10</v>
      </c>
      <c r="I1143">
        <v>193</v>
      </c>
      <c r="J1143">
        <v>1987</v>
      </c>
      <c r="K1143" t="str">
        <f t="shared" si="17"/>
        <v>WEST INDIES</v>
      </c>
      <c r="L1143">
        <v>1</v>
      </c>
    </row>
    <row r="1144" spans="1:12" x14ac:dyDescent="0.3">
      <c r="A1144" t="s">
        <v>18</v>
      </c>
      <c r="B1144" t="s">
        <v>14</v>
      </c>
      <c r="C1144">
        <v>1</v>
      </c>
      <c r="D1144">
        <v>50</v>
      </c>
      <c r="E1144">
        <v>7</v>
      </c>
      <c r="F1144">
        <v>271</v>
      </c>
      <c r="G1144">
        <v>48.5</v>
      </c>
      <c r="H1144">
        <v>4</v>
      </c>
      <c r="I1144">
        <v>272</v>
      </c>
      <c r="J1144">
        <v>2002</v>
      </c>
      <c r="K1144" t="str">
        <f t="shared" si="17"/>
        <v>INDIA</v>
      </c>
      <c r="L1144">
        <v>1</v>
      </c>
    </row>
    <row r="1145" spans="1:12" x14ac:dyDescent="0.3">
      <c r="A1145" t="s">
        <v>18</v>
      </c>
      <c r="B1145" t="s">
        <v>14</v>
      </c>
      <c r="C1145">
        <v>1</v>
      </c>
      <c r="D1145">
        <v>50</v>
      </c>
      <c r="E1145">
        <v>5</v>
      </c>
      <c r="F1145">
        <v>271</v>
      </c>
      <c r="G1145">
        <v>50</v>
      </c>
      <c r="H1145">
        <v>8</v>
      </c>
      <c r="I1145">
        <v>269</v>
      </c>
      <c r="J1145">
        <v>2002</v>
      </c>
      <c r="K1145" t="str">
        <f t="shared" si="17"/>
        <v>ENGLAND</v>
      </c>
      <c r="L1145">
        <v>1</v>
      </c>
    </row>
    <row r="1146" spans="1:12" x14ac:dyDescent="0.3">
      <c r="A1146" t="s">
        <v>17</v>
      </c>
      <c r="B1146" t="s">
        <v>14</v>
      </c>
      <c r="C1146">
        <v>1</v>
      </c>
      <c r="D1146">
        <v>47</v>
      </c>
      <c r="E1146">
        <v>4</v>
      </c>
      <c r="F1146">
        <v>252</v>
      </c>
      <c r="G1146">
        <v>47</v>
      </c>
      <c r="H1146">
        <v>9</v>
      </c>
      <c r="I1146">
        <v>214</v>
      </c>
      <c r="J1146">
        <v>1989</v>
      </c>
      <c r="K1146" t="str">
        <f t="shared" si="17"/>
        <v>PAKISTAN</v>
      </c>
      <c r="L1146">
        <v>1</v>
      </c>
    </row>
    <row r="1147" spans="1:12" x14ac:dyDescent="0.3">
      <c r="A1147" t="s">
        <v>19</v>
      </c>
      <c r="B1147" t="s">
        <v>15</v>
      </c>
      <c r="C1147">
        <v>1</v>
      </c>
      <c r="D1147">
        <v>46</v>
      </c>
      <c r="E1147">
        <v>8</v>
      </c>
      <c r="F1147">
        <v>231</v>
      </c>
      <c r="G1147">
        <v>46</v>
      </c>
      <c r="H1147">
        <v>8</v>
      </c>
      <c r="I1147">
        <v>208</v>
      </c>
      <c r="J1147">
        <v>1985</v>
      </c>
      <c r="K1147" t="str">
        <f t="shared" si="17"/>
        <v>WEST INDIES</v>
      </c>
      <c r="L1147">
        <v>1</v>
      </c>
    </row>
    <row r="1148" spans="1:12" x14ac:dyDescent="0.3">
      <c r="A1148" t="s">
        <v>17</v>
      </c>
      <c r="B1148" t="s">
        <v>9</v>
      </c>
      <c r="C1148">
        <v>1</v>
      </c>
      <c r="D1148">
        <v>50</v>
      </c>
      <c r="E1148">
        <v>7</v>
      </c>
      <c r="F1148">
        <v>247</v>
      </c>
      <c r="G1148">
        <v>49.4</v>
      </c>
      <c r="H1148">
        <v>8</v>
      </c>
      <c r="I1148">
        <v>248</v>
      </c>
      <c r="J1148">
        <v>2012</v>
      </c>
      <c r="K1148" t="str">
        <f t="shared" si="17"/>
        <v>SRI LANKA</v>
      </c>
      <c r="L1148">
        <v>1</v>
      </c>
    </row>
    <row r="1149" spans="1:12" x14ac:dyDescent="0.3">
      <c r="A1149" t="s">
        <v>13</v>
      </c>
      <c r="B1149" t="s">
        <v>19</v>
      </c>
      <c r="C1149">
        <v>1</v>
      </c>
      <c r="D1149">
        <v>50</v>
      </c>
      <c r="E1149">
        <v>6</v>
      </c>
      <c r="F1149">
        <v>278</v>
      </c>
      <c r="G1149">
        <v>41.3</v>
      </c>
      <c r="H1149">
        <v>10</v>
      </c>
      <c r="I1149">
        <v>179</v>
      </c>
      <c r="J1149">
        <v>1999</v>
      </c>
      <c r="K1149" t="str">
        <f t="shared" si="17"/>
        <v>SOUTH AFRICA</v>
      </c>
      <c r="L1149">
        <v>1</v>
      </c>
    </row>
    <row r="1150" spans="1:12" x14ac:dyDescent="0.3">
      <c r="A1150" t="s">
        <v>17</v>
      </c>
      <c r="B1150" t="s">
        <v>18</v>
      </c>
      <c r="C1150">
        <v>1</v>
      </c>
      <c r="D1150">
        <v>50</v>
      </c>
      <c r="E1150">
        <v>9</v>
      </c>
      <c r="F1150">
        <v>166</v>
      </c>
      <c r="G1150">
        <v>40.1</v>
      </c>
      <c r="H1150">
        <v>5</v>
      </c>
      <c r="I1150">
        <v>167</v>
      </c>
      <c r="J1150">
        <v>1987</v>
      </c>
      <c r="K1150" t="str">
        <f t="shared" si="17"/>
        <v>ENGLAND</v>
      </c>
      <c r="L1150">
        <v>1</v>
      </c>
    </row>
    <row r="1151" spans="1:12" x14ac:dyDescent="0.3">
      <c r="A1151" t="s">
        <v>26</v>
      </c>
      <c r="B1151" t="s">
        <v>10</v>
      </c>
      <c r="C1151">
        <v>1</v>
      </c>
      <c r="D1151">
        <v>47.1</v>
      </c>
      <c r="E1151">
        <v>10</v>
      </c>
      <c r="F1151">
        <v>175</v>
      </c>
      <c r="G1151">
        <v>24.5</v>
      </c>
      <c r="H1151">
        <v>7</v>
      </c>
      <c r="I1151">
        <v>129</v>
      </c>
      <c r="J1151">
        <v>2019</v>
      </c>
      <c r="K1151" t="str">
        <f t="shared" si="17"/>
        <v>UNITED ARAB EMIRATES</v>
      </c>
      <c r="L1151">
        <v>1</v>
      </c>
    </row>
    <row r="1152" spans="1:12" x14ac:dyDescent="0.3">
      <c r="A1152" t="s">
        <v>16</v>
      </c>
      <c r="B1152" t="s">
        <v>19</v>
      </c>
      <c r="C1152">
        <v>1</v>
      </c>
      <c r="D1152">
        <v>48</v>
      </c>
      <c r="E1152">
        <v>5</v>
      </c>
      <c r="F1152">
        <v>215</v>
      </c>
      <c r="G1152">
        <v>48</v>
      </c>
      <c r="H1152">
        <v>8</v>
      </c>
      <c r="I1152">
        <v>154</v>
      </c>
      <c r="J1152">
        <v>1989</v>
      </c>
      <c r="K1152" t="str">
        <f t="shared" si="17"/>
        <v>AUSTRALIA</v>
      </c>
      <c r="L1152">
        <v>1</v>
      </c>
    </row>
    <row r="1153" spans="1:12" x14ac:dyDescent="0.3">
      <c r="A1153" t="s">
        <v>18</v>
      </c>
      <c r="B1153" t="s">
        <v>14</v>
      </c>
      <c r="C1153">
        <v>1</v>
      </c>
      <c r="D1153">
        <v>50</v>
      </c>
      <c r="E1153">
        <v>8</v>
      </c>
      <c r="F1153">
        <v>291</v>
      </c>
      <c r="G1153">
        <v>17.100000000000001</v>
      </c>
      <c r="H1153">
        <v>5</v>
      </c>
      <c r="I1153">
        <v>96</v>
      </c>
      <c r="J1153">
        <v>1996</v>
      </c>
      <c r="K1153" t="str">
        <f t="shared" si="17"/>
        <v>ENGLAND</v>
      </c>
      <c r="L1153">
        <v>1</v>
      </c>
    </row>
    <row r="1154" spans="1:12" x14ac:dyDescent="0.3">
      <c r="A1154" t="s">
        <v>10</v>
      </c>
      <c r="B1154" t="s">
        <v>14</v>
      </c>
      <c r="C1154">
        <v>1</v>
      </c>
      <c r="D1154">
        <v>50</v>
      </c>
      <c r="E1154">
        <v>9</v>
      </c>
      <c r="F1154">
        <v>252</v>
      </c>
      <c r="G1154">
        <v>45</v>
      </c>
      <c r="H1154">
        <v>10</v>
      </c>
      <c r="I1154">
        <v>249</v>
      </c>
      <c r="J1154">
        <v>1999</v>
      </c>
      <c r="K1154" t="str">
        <f t="shared" si="17"/>
        <v>ZIMBABWE</v>
      </c>
      <c r="L1154">
        <v>1</v>
      </c>
    </row>
    <row r="1155" spans="1:12" x14ac:dyDescent="0.3">
      <c r="A1155" t="s">
        <v>17</v>
      </c>
      <c r="B1155" t="s">
        <v>10</v>
      </c>
      <c r="C1155">
        <v>1</v>
      </c>
      <c r="D1155">
        <v>50</v>
      </c>
      <c r="E1155">
        <v>4</v>
      </c>
      <c r="F1155">
        <v>299</v>
      </c>
      <c r="G1155">
        <v>42.4</v>
      </c>
      <c r="H1155">
        <v>10</v>
      </c>
      <c r="I1155">
        <v>209</v>
      </c>
      <c r="J1155">
        <v>2013</v>
      </c>
      <c r="K1155" t="str">
        <f t="shared" ref="K1155:K1218" si="18">IF($F1155-$I1155&gt;0,$A1155,$B1155)</f>
        <v>PAKISTAN</v>
      </c>
      <c r="L1155">
        <v>1</v>
      </c>
    </row>
    <row r="1156" spans="1:12" x14ac:dyDescent="0.3">
      <c r="A1156" t="s">
        <v>9</v>
      </c>
      <c r="B1156" t="s">
        <v>17</v>
      </c>
      <c r="C1156">
        <v>1</v>
      </c>
      <c r="D1156">
        <v>40.299999999999997</v>
      </c>
      <c r="E1156">
        <v>10</v>
      </c>
      <c r="F1156">
        <v>131</v>
      </c>
      <c r="G1156">
        <v>21.5</v>
      </c>
      <c r="H1156">
        <v>2</v>
      </c>
      <c r="I1156">
        <v>132</v>
      </c>
      <c r="J1156">
        <v>2011</v>
      </c>
      <c r="K1156" t="str">
        <f t="shared" si="18"/>
        <v>PAKISTAN</v>
      </c>
      <c r="L1156">
        <v>1</v>
      </c>
    </row>
    <row r="1157" spans="1:12" x14ac:dyDescent="0.3">
      <c r="A1157" t="s">
        <v>14</v>
      </c>
      <c r="B1157" t="s">
        <v>17</v>
      </c>
      <c r="C1157">
        <v>1</v>
      </c>
      <c r="D1157">
        <v>50</v>
      </c>
      <c r="E1157">
        <v>6</v>
      </c>
      <c r="F1157">
        <v>249</v>
      </c>
      <c r="G1157">
        <v>42.1</v>
      </c>
      <c r="H1157">
        <v>5</v>
      </c>
      <c r="I1157">
        <v>252</v>
      </c>
      <c r="J1157">
        <v>2005</v>
      </c>
      <c r="K1157" t="str">
        <f t="shared" si="18"/>
        <v>PAKISTAN</v>
      </c>
      <c r="L1157">
        <v>1</v>
      </c>
    </row>
    <row r="1158" spans="1:12" x14ac:dyDescent="0.3">
      <c r="A1158" t="s">
        <v>14</v>
      </c>
      <c r="B1158" t="s">
        <v>10</v>
      </c>
      <c r="C1158">
        <v>1</v>
      </c>
      <c r="D1158">
        <v>50</v>
      </c>
      <c r="E1158">
        <v>7</v>
      </c>
      <c r="F1158">
        <v>280</v>
      </c>
      <c r="G1158">
        <v>50</v>
      </c>
      <c r="H1158">
        <v>6</v>
      </c>
      <c r="I1158">
        <v>277</v>
      </c>
      <c r="J1158">
        <v>2004</v>
      </c>
      <c r="K1158" t="str">
        <f t="shared" si="18"/>
        <v>INDIA</v>
      </c>
      <c r="L1158">
        <v>1</v>
      </c>
    </row>
    <row r="1159" spans="1:12" x14ac:dyDescent="0.3">
      <c r="A1159" t="s">
        <v>19</v>
      </c>
      <c r="B1159" t="s">
        <v>22</v>
      </c>
      <c r="C1159">
        <v>1</v>
      </c>
      <c r="D1159">
        <v>49.3</v>
      </c>
      <c r="E1159">
        <v>10</v>
      </c>
      <c r="F1159">
        <v>271</v>
      </c>
      <c r="G1159">
        <v>50</v>
      </c>
      <c r="H1159">
        <v>6</v>
      </c>
      <c r="I1159">
        <v>268</v>
      </c>
      <c r="J1159">
        <v>2018</v>
      </c>
      <c r="K1159" t="str">
        <f t="shared" si="18"/>
        <v>WEST INDIES</v>
      </c>
      <c r="L1159">
        <v>1</v>
      </c>
    </row>
    <row r="1160" spans="1:12" x14ac:dyDescent="0.3">
      <c r="A1160" t="s">
        <v>14</v>
      </c>
      <c r="B1160" t="s">
        <v>18</v>
      </c>
      <c r="C1160">
        <v>1</v>
      </c>
      <c r="D1160">
        <v>48</v>
      </c>
      <c r="E1160">
        <v>3</v>
      </c>
      <c r="F1160">
        <v>223</v>
      </c>
      <c r="G1160">
        <v>48</v>
      </c>
      <c r="H1160">
        <v>6</v>
      </c>
      <c r="I1160">
        <v>224</v>
      </c>
      <c r="J1160">
        <v>1993</v>
      </c>
      <c r="K1160" t="str">
        <f t="shared" si="18"/>
        <v>ENGLAND</v>
      </c>
      <c r="L1160">
        <v>1</v>
      </c>
    </row>
    <row r="1161" spans="1:12" x14ac:dyDescent="0.3">
      <c r="A1161" t="s">
        <v>17</v>
      </c>
      <c r="B1161" t="s">
        <v>19</v>
      </c>
      <c r="C1161">
        <v>1</v>
      </c>
      <c r="D1161">
        <v>49.5</v>
      </c>
      <c r="E1161">
        <v>10</v>
      </c>
      <c r="F1161">
        <v>209</v>
      </c>
      <c r="G1161">
        <v>34.5</v>
      </c>
      <c r="H1161">
        <v>3</v>
      </c>
      <c r="I1161">
        <v>212</v>
      </c>
      <c r="J1161">
        <v>2006</v>
      </c>
      <c r="K1161" t="str">
        <f t="shared" si="18"/>
        <v>WEST INDIES</v>
      </c>
      <c r="L1161">
        <v>1</v>
      </c>
    </row>
    <row r="1162" spans="1:12" x14ac:dyDescent="0.3">
      <c r="A1162" t="s">
        <v>19</v>
      </c>
      <c r="B1162" t="s">
        <v>14</v>
      </c>
      <c r="C1162">
        <v>1</v>
      </c>
      <c r="D1162">
        <v>50</v>
      </c>
      <c r="E1162">
        <v>9</v>
      </c>
      <c r="F1162">
        <v>249</v>
      </c>
      <c r="G1162">
        <v>48.2</v>
      </c>
      <c r="H1162">
        <v>10</v>
      </c>
      <c r="I1162">
        <v>231</v>
      </c>
      <c r="J1162">
        <v>1997</v>
      </c>
      <c r="K1162" t="str">
        <f t="shared" si="18"/>
        <v>WEST INDIES</v>
      </c>
      <c r="L1162">
        <v>1</v>
      </c>
    </row>
    <row r="1163" spans="1:12" x14ac:dyDescent="0.3">
      <c r="A1163" t="s">
        <v>9</v>
      </c>
      <c r="B1163" t="s">
        <v>20</v>
      </c>
      <c r="C1163">
        <v>1</v>
      </c>
      <c r="D1163">
        <v>50</v>
      </c>
      <c r="E1163">
        <v>8</v>
      </c>
      <c r="F1163">
        <v>219</v>
      </c>
      <c r="G1163">
        <v>39.5</v>
      </c>
      <c r="H1163">
        <v>10</v>
      </c>
      <c r="I1163">
        <v>140</v>
      </c>
      <c r="J1163">
        <v>2014</v>
      </c>
      <c r="K1163" t="str">
        <f t="shared" si="18"/>
        <v>SRI LANKA</v>
      </c>
      <c r="L1163">
        <v>1</v>
      </c>
    </row>
    <row r="1164" spans="1:12" x14ac:dyDescent="0.3">
      <c r="A1164" t="s">
        <v>10</v>
      </c>
      <c r="B1164" t="s">
        <v>18</v>
      </c>
      <c r="C1164">
        <v>1</v>
      </c>
      <c r="D1164">
        <v>50</v>
      </c>
      <c r="E1164">
        <v>9</v>
      </c>
      <c r="F1164">
        <v>161</v>
      </c>
      <c r="G1164">
        <v>32.1</v>
      </c>
      <c r="H1164">
        <v>2</v>
      </c>
      <c r="I1164">
        <v>162</v>
      </c>
      <c r="J1164">
        <v>2000</v>
      </c>
      <c r="K1164" t="str">
        <f t="shared" si="18"/>
        <v>ENGLAND</v>
      </c>
      <c r="L1164">
        <v>1</v>
      </c>
    </row>
    <row r="1165" spans="1:12" x14ac:dyDescent="0.3">
      <c r="A1165" t="s">
        <v>14</v>
      </c>
      <c r="B1165" t="s">
        <v>10</v>
      </c>
      <c r="C1165">
        <v>1</v>
      </c>
      <c r="D1165">
        <v>50</v>
      </c>
      <c r="E1165">
        <v>5</v>
      </c>
      <c r="F1165">
        <v>274</v>
      </c>
      <c r="G1165">
        <v>48.3</v>
      </c>
      <c r="H1165">
        <v>10</v>
      </c>
      <c r="I1165">
        <v>261</v>
      </c>
      <c r="J1165">
        <v>1998</v>
      </c>
      <c r="K1165" t="str">
        <f t="shared" si="18"/>
        <v>INDIA</v>
      </c>
      <c r="L1165">
        <v>1</v>
      </c>
    </row>
    <row r="1166" spans="1:12" x14ac:dyDescent="0.3">
      <c r="A1166" t="s">
        <v>17</v>
      </c>
      <c r="B1166" t="s">
        <v>14</v>
      </c>
      <c r="C1166">
        <v>1</v>
      </c>
      <c r="D1166">
        <v>48.3</v>
      </c>
      <c r="E1166">
        <v>10</v>
      </c>
      <c r="F1166">
        <v>250</v>
      </c>
      <c r="G1166">
        <v>48</v>
      </c>
      <c r="H1166">
        <v>10</v>
      </c>
      <c r="I1166">
        <v>165</v>
      </c>
      <c r="J1166">
        <v>2013</v>
      </c>
      <c r="K1166" t="str">
        <f t="shared" si="18"/>
        <v>PAKISTAN</v>
      </c>
      <c r="L1166">
        <v>1</v>
      </c>
    </row>
    <row r="1167" spans="1:12" x14ac:dyDescent="0.3">
      <c r="A1167" t="s">
        <v>15</v>
      </c>
      <c r="B1167" t="s">
        <v>16</v>
      </c>
      <c r="C1167">
        <v>1</v>
      </c>
      <c r="D1167">
        <v>50</v>
      </c>
      <c r="E1167">
        <v>6</v>
      </c>
      <c r="F1167">
        <v>246</v>
      </c>
      <c r="G1167">
        <v>44.1</v>
      </c>
      <c r="H1167">
        <v>9</v>
      </c>
      <c r="I1167">
        <v>188</v>
      </c>
      <c r="J1167">
        <v>1983</v>
      </c>
      <c r="K1167" t="str">
        <f t="shared" si="18"/>
        <v>NEW ZEALAND</v>
      </c>
      <c r="L1167">
        <v>1</v>
      </c>
    </row>
    <row r="1168" spans="1:12" x14ac:dyDescent="0.3">
      <c r="A1168" t="s">
        <v>20</v>
      </c>
      <c r="B1168" t="s">
        <v>23</v>
      </c>
      <c r="C1168">
        <v>1</v>
      </c>
      <c r="D1168">
        <v>50</v>
      </c>
      <c r="E1168">
        <v>9</v>
      </c>
      <c r="F1168">
        <v>241</v>
      </c>
      <c r="G1168">
        <v>45.4</v>
      </c>
      <c r="H1168">
        <v>2</v>
      </c>
      <c r="I1168">
        <v>243</v>
      </c>
      <c r="J1168">
        <v>2014</v>
      </c>
      <c r="K1168" t="str">
        <f t="shared" si="18"/>
        <v>SCOTLAND</v>
      </c>
      <c r="L1168">
        <v>1</v>
      </c>
    </row>
    <row r="1169" spans="1:12" x14ac:dyDescent="0.3">
      <c r="A1169" t="s">
        <v>16</v>
      </c>
      <c r="B1169" t="s">
        <v>20</v>
      </c>
      <c r="C1169">
        <v>1</v>
      </c>
      <c r="D1169">
        <v>50</v>
      </c>
      <c r="E1169">
        <v>9</v>
      </c>
      <c r="F1169">
        <v>231</v>
      </c>
      <c r="G1169">
        <v>42</v>
      </c>
      <c r="H1169">
        <v>10</v>
      </c>
      <c r="I1169">
        <v>192</v>
      </c>
      <c r="J1169">
        <v>2010</v>
      </c>
      <c r="K1169" t="str">
        <f t="shared" si="18"/>
        <v>AUSTRALIA</v>
      </c>
      <c r="L1169">
        <v>1</v>
      </c>
    </row>
    <row r="1170" spans="1:12" x14ac:dyDescent="0.3">
      <c r="A1170" t="s">
        <v>10</v>
      </c>
      <c r="B1170" t="s">
        <v>21</v>
      </c>
      <c r="C1170">
        <v>1</v>
      </c>
      <c r="D1170">
        <v>50</v>
      </c>
      <c r="E1170">
        <v>4</v>
      </c>
      <c r="F1170">
        <v>273</v>
      </c>
      <c r="G1170">
        <v>44</v>
      </c>
      <c r="H1170">
        <v>6</v>
      </c>
      <c r="I1170">
        <v>181</v>
      </c>
      <c r="J1170">
        <v>2002</v>
      </c>
      <c r="K1170" t="str">
        <f t="shared" si="18"/>
        <v>ZIMBABWE</v>
      </c>
      <c r="L1170">
        <v>1</v>
      </c>
    </row>
    <row r="1171" spans="1:12" x14ac:dyDescent="0.3">
      <c r="A1171" t="s">
        <v>17</v>
      </c>
      <c r="B1171" t="s">
        <v>14</v>
      </c>
      <c r="C1171">
        <v>1</v>
      </c>
      <c r="D1171">
        <v>50</v>
      </c>
      <c r="E1171">
        <v>9</v>
      </c>
      <c r="F1171">
        <v>300</v>
      </c>
      <c r="G1171">
        <v>50</v>
      </c>
      <c r="H1171">
        <v>8</v>
      </c>
      <c r="I1171">
        <v>241</v>
      </c>
      <c r="J1171">
        <v>2004</v>
      </c>
      <c r="K1171" t="str">
        <f t="shared" si="18"/>
        <v>PAKISTAN</v>
      </c>
      <c r="L1171">
        <v>1</v>
      </c>
    </row>
    <row r="1172" spans="1:12" x14ac:dyDescent="0.3">
      <c r="A1172" t="s">
        <v>26</v>
      </c>
      <c r="B1172" t="s">
        <v>23</v>
      </c>
      <c r="C1172">
        <v>1</v>
      </c>
      <c r="D1172">
        <v>45.4</v>
      </c>
      <c r="E1172">
        <v>10</v>
      </c>
      <c r="F1172">
        <v>228</v>
      </c>
      <c r="G1172">
        <v>47.4</v>
      </c>
      <c r="H1172">
        <v>3</v>
      </c>
      <c r="I1172">
        <v>229</v>
      </c>
      <c r="J1172">
        <v>2016</v>
      </c>
      <c r="K1172" t="str">
        <f t="shared" si="18"/>
        <v>SCOTLAND</v>
      </c>
      <c r="L1172">
        <v>1</v>
      </c>
    </row>
    <row r="1173" spans="1:12" x14ac:dyDescent="0.3">
      <c r="A1173" t="s">
        <v>13</v>
      </c>
      <c r="B1173" t="s">
        <v>18</v>
      </c>
      <c r="C1173">
        <v>1</v>
      </c>
      <c r="D1173">
        <v>50</v>
      </c>
      <c r="E1173">
        <v>6</v>
      </c>
      <c r="F1173">
        <v>354</v>
      </c>
      <c r="G1173">
        <v>41.3</v>
      </c>
      <c r="H1173">
        <v>10</v>
      </c>
      <c r="I1173">
        <v>242</v>
      </c>
      <c r="J1173">
        <v>2009</v>
      </c>
      <c r="K1173" t="str">
        <f t="shared" si="18"/>
        <v>SOUTH AFRICA</v>
      </c>
      <c r="L1173">
        <v>1</v>
      </c>
    </row>
    <row r="1174" spans="1:12" x14ac:dyDescent="0.3">
      <c r="A1174" t="s">
        <v>18</v>
      </c>
      <c r="B1174" t="s">
        <v>19</v>
      </c>
      <c r="C1174">
        <v>1</v>
      </c>
      <c r="D1174">
        <v>49.4</v>
      </c>
      <c r="E1174">
        <v>10</v>
      </c>
      <c r="F1174">
        <v>217</v>
      </c>
      <c r="G1174">
        <v>48.5</v>
      </c>
      <c r="H1174">
        <v>8</v>
      </c>
      <c r="I1174">
        <v>218</v>
      </c>
      <c r="J1174">
        <v>2004</v>
      </c>
      <c r="K1174" t="str">
        <f t="shared" si="18"/>
        <v>WEST INDIES</v>
      </c>
      <c r="L1174">
        <v>1</v>
      </c>
    </row>
    <row r="1175" spans="1:12" x14ac:dyDescent="0.3">
      <c r="A1175" t="s">
        <v>15</v>
      </c>
      <c r="B1175" t="s">
        <v>18</v>
      </c>
      <c r="C1175">
        <v>1</v>
      </c>
      <c r="D1175">
        <v>50</v>
      </c>
      <c r="E1175">
        <v>7</v>
      </c>
      <c r="F1175">
        <v>186</v>
      </c>
      <c r="G1175">
        <v>49.1</v>
      </c>
      <c r="H1175">
        <v>7</v>
      </c>
      <c r="I1175">
        <v>188</v>
      </c>
      <c r="J1175">
        <v>1992</v>
      </c>
      <c r="K1175" t="str">
        <f t="shared" si="18"/>
        <v>ENGLAND</v>
      </c>
      <c r="L1175">
        <v>1</v>
      </c>
    </row>
    <row r="1176" spans="1:12" x14ac:dyDescent="0.3">
      <c r="A1176" t="s">
        <v>13</v>
      </c>
      <c r="B1176" t="s">
        <v>18</v>
      </c>
      <c r="C1176">
        <v>1</v>
      </c>
      <c r="D1176">
        <v>32.1</v>
      </c>
      <c r="E1176">
        <v>6</v>
      </c>
      <c r="F1176">
        <v>183</v>
      </c>
      <c r="G1176">
        <v>17.399999999999999</v>
      </c>
      <c r="H1176">
        <v>3</v>
      </c>
      <c r="I1176">
        <v>137</v>
      </c>
      <c r="J1176">
        <v>2008</v>
      </c>
      <c r="K1176" t="str">
        <f t="shared" si="18"/>
        <v>SOUTH AFRICA</v>
      </c>
      <c r="L1176">
        <v>1</v>
      </c>
    </row>
    <row r="1177" spans="1:12" x14ac:dyDescent="0.3">
      <c r="A1177" t="s">
        <v>9</v>
      </c>
      <c r="B1177" t="s">
        <v>15</v>
      </c>
      <c r="C1177">
        <v>1</v>
      </c>
      <c r="D1177">
        <v>23</v>
      </c>
      <c r="E1177">
        <v>1</v>
      </c>
      <c r="F1177">
        <v>138</v>
      </c>
      <c r="G1177">
        <v>23</v>
      </c>
      <c r="H1177">
        <v>6</v>
      </c>
      <c r="I1177">
        <v>203</v>
      </c>
      <c r="J1177">
        <v>2013</v>
      </c>
      <c r="K1177" t="str">
        <f t="shared" si="18"/>
        <v>NEW ZEALAND</v>
      </c>
      <c r="L1177">
        <v>1</v>
      </c>
    </row>
    <row r="1178" spans="1:12" x14ac:dyDescent="0.3">
      <c r="A1178" t="s">
        <v>15</v>
      </c>
      <c r="B1178" t="s">
        <v>18</v>
      </c>
      <c r="C1178">
        <v>1</v>
      </c>
      <c r="D1178">
        <v>50</v>
      </c>
      <c r="E1178">
        <v>9</v>
      </c>
      <c r="F1178">
        <v>283</v>
      </c>
      <c r="G1178">
        <v>25</v>
      </c>
      <c r="H1178">
        <v>7</v>
      </c>
      <c r="I1178">
        <v>192</v>
      </c>
      <c r="J1178">
        <v>2015</v>
      </c>
      <c r="K1178" t="str">
        <f t="shared" si="18"/>
        <v>NEW ZEALAND</v>
      </c>
      <c r="L1178">
        <v>1</v>
      </c>
    </row>
    <row r="1179" spans="1:12" x14ac:dyDescent="0.3">
      <c r="A1179" t="s">
        <v>20</v>
      </c>
      <c r="B1179" t="s">
        <v>12</v>
      </c>
      <c r="C1179">
        <v>1</v>
      </c>
      <c r="D1179">
        <v>50</v>
      </c>
      <c r="E1179">
        <v>8</v>
      </c>
      <c r="F1179">
        <v>325</v>
      </c>
      <c r="G1179">
        <v>46.3</v>
      </c>
      <c r="H1179">
        <v>10</v>
      </c>
      <c r="I1179">
        <v>233</v>
      </c>
      <c r="J1179">
        <v>2010</v>
      </c>
      <c r="K1179" t="str">
        <f t="shared" si="18"/>
        <v>IRELAND</v>
      </c>
      <c r="L1179">
        <v>1</v>
      </c>
    </row>
    <row r="1180" spans="1:12" x14ac:dyDescent="0.3">
      <c r="A1180" t="s">
        <v>16</v>
      </c>
      <c r="B1180" t="s">
        <v>14</v>
      </c>
      <c r="C1180">
        <v>1</v>
      </c>
      <c r="D1180">
        <v>50</v>
      </c>
      <c r="E1180">
        <v>5</v>
      </c>
      <c r="F1180">
        <v>329</v>
      </c>
      <c r="G1180">
        <v>46.5</v>
      </c>
      <c r="H1180">
        <v>10</v>
      </c>
      <c r="I1180">
        <v>177</v>
      </c>
      <c r="J1180">
        <v>2000</v>
      </c>
      <c r="K1180" t="str">
        <f t="shared" si="18"/>
        <v>AUSTRALIA</v>
      </c>
      <c r="L1180">
        <v>1</v>
      </c>
    </row>
    <row r="1181" spans="1:12" x14ac:dyDescent="0.3">
      <c r="A1181" t="s">
        <v>20</v>
      </c>
      <c r="B1181" t="s">
        <v>11</v>
      </c>
      <c r="C1181">
        <v>1</v>
      </c>
      <c r="D1181">
        <v>50</v>
      </c>
      <c r="E1181">
        <v>8</v>
      </c>
      <c r="F1181">
        <v>210</v>
      </c>
      <c r="G1181">
        <v>50</v>
      </c>
      <c r="H1181">
        <v>6</v>
      </c>
      <c r="I1181">
        <v>209</v>
      </c>
      <c r="J1181">
        <v>2007</v>
      </c>
      <c r="K1181" t="str">
        <f t="shared" si="18"/>
        <v>IRELAND</v>
      </c>
      <c r="L1181">
        <v>1</v>
      </c>
    </row>
    <row r="1182" spans="1:12" x14ac:dyDescent="0.3">
      <c r="A1182" t="s">
        <v>14</v>
      </c>
      <c r="B1182" t="s">
        <v>10</v>
      </c>
      <c r="C1182">
        <v>1</v>
      </c>
      <c r="D1182">
        <v>60</v>
      </c>
      <c r="E1182">
        <v>8</v>
      </c>
      <c r="F1182">
        <v>266</v>
      </c>
      <c r="G1182">
        <v>57</v>
      </c>
      <c r="H1182">
        <v>10</v>
      </c>
      <c r="I1182">
        <v>235</v>
      </c>
      <c r="J1182">
        <v>1983</v>
      </c>
      <c r="K1182" t="str">
        <f t="shared" si="18"/>
        <v>INDIA</v>
      </c>
      <c r="L1182">
        <v>1</v>
      </c>
    </row>
    <row r="1183" spans="1:12" x14ac:dyDescent="0.3">
      <c r="A1183" t="s">
        <v>16</v>
      </c>
      <c r="B1183" t="s">
        <v>23</v>
      </c>
      <c r="C1183">
        <v>1</v>
      </c>
      <c r="D1183">
        <v>50</v>
      </c>
      <c r="E1183">
        <v>6</v>
      </c>
      <c r="F1183">
        <v>334</v>
      </c>
      <c r="G1183">
        <v>40.1</v>
      </c>
      <c r="H1183">
        <v>9</v>
      </c>
      <c r="I1183">
        <v>131</v>
      </c>
      <c r="J1183">
        <v>2007</v>
      </c>
      <c r="K1183" t="str">
        <f t="shared" si="18"/>
        <v>AUSTRALIA</v>
      </c>
      <c r="L1183">
        <v>1</v>
      </c>
    </row>
    <row r="1184" spans="1:12" x14ac:dyDescent="0.3">
      <c r="A1184" t="s">
        <v>16</v>
      </c>
      <c r="B1184" t="s">
        <v>17</v>
      </c>
      <c r="C1184">
        <v>1</v>
      </c>
      <c r="D1184">
        <v>50</v>
      </c>
      <c r="E1184">
        <v>4</v>
      </c>
      <c r="F1184">
        <v>250</v>
      </c>
      <c r="G1184">
        <v>47</v>
      </c>
      <c r="H1184">
        <v>3</v>
      </c>
      <c r="I1184">
        <v>254</v>
      </c>
      <c r="J1184">
        <v>2009</v>
      </c>
      <c r="K1184" t="str">
        <f t="shared" si="18"/>
        <v>PAKISTAN</v>
      </c>
      <c r="L1184">
        <v>1</v>
      </c>
    </row>
    <row r="1185" spans="1:12" x14ac:dyDescent="0.3">
      <c r="A1185" t="s">
        <v>16</v>
      </c>
      <c r="B1185" t="s">
        <v>18</v>
      </c>
      <c r="C1185">
        <v>1</v>
      </c>
      <c r="D1185">
        <v>50</v>
      </c>
      <c r="E1185">
        <v>8</v>
      </c>
      <c r="F1185">
        <v>239</v>
      </c>
      <c r="G1185">
        <v>48.3</v>
      </c>
      <c r="H1185">
        <v>10</v>
      </c>
      <c r="I1185">
        <v>223</v>
      </c>
      <c r="J1185">
        <v>1999</v>
      </c>
      <c r="K1185" t="str">
        <f t="shared" si="18"/>
        <v>AUSTRALIA</v>
      </c>
      <c r="L1185">
        <v>1</v>
      </c>
    </row>
    <row r="1186" spans="1:12" x14ac:dyDescent="0.3">
      <c r="A1186" t="s">
        <v>16</v>
      </c>
      <c r="B1186" t="s">
        <v>14</v>
      </c>
      <c r="C1186">
        <v>1</v>
      </c>
      <c r="D1186">
        <v>50</v>
      </c>
      <c r="E1186">
        <v>9</v>
      </c>
      <c r="F1186">
        <v>237</v>
      </c>
      <c r="G1186">
        <v>47</v>
      </c>
      <c r="H1186">
        <v>10</v>
      </c>
      <c r="I1186">
        <v>234</v>
      </c>
      <c r="J1186">
        <v>1992</v>
      </c>
      <c r="K1186" t="str">
        <f t="shared" si="18"/>
        <v>AUSTRALIA</v>
      </c>
      <c r="L1186">
        <v>1</v>
      </c>
    </row>
    <row r="1187" spans="1:12" x14ac:dyDescent="0.3">
      <c r="A1187" t="s">
        <v>19</v>
      </c>
      <c r="B1187" t="s">
        <v>10</v>
      </c>
      <c r="C1187">
        <v>1</v>
      </c>
      <c r="D1187">
        <v>50</v>
      </c>
      <c r="E1187">
        <v>2</v>
      </c>
      <c r="F1187">
        <v>372</v>
      </c>
      <c r="G1187">
        <v>44.3</v>
      </c>
      <c r="H1187">
        <v>10</v>
      </c>
      <c r="I1187">
        <v>289</v>
      </c>
      <c r="J1187">
        <v>2015</v>
      </c>
      <c r="K1187" t="str">
        <f t="shared" si="18"/>
        <v>WEST INDIES</v>
      </c>
      <c r="L1187">
        <v>1</v>
      </c>
    </row>
    <row r="1188" spans="1:12" x14ac:dyDescent="0.3">
      <c r="A1188" t="s">
        <v>9</v>
      </c>
      <c r="B1188" t="s">
        <v>13</v>
      </c>
      <c r="C1188">
        <v>1</v>
      </c>
      <c r="D1188">
        <v>49.2</v>
      </c>
      <c r="E1188">
        <v>10</v>
      </c>
      <c r="F1188">
        <v>206</v>
      </c>
      <c r="G1188">
        <v>42</v>
      </c>
      <c r="H1188">
        <v>5</v>
      </c>
      <c r="I1188">
        <v>207</v>
      </c>
      <c r="J1188">
        <v>2001</v>
      </c>
      <c r="K1188" t="str">
        <f t="shared" si="18"/>
        <v>SOUTH AFRICA</v>
      </c>
      <c r="L1188">
        <v>1</v>
      </c>
    </row>
    <row r="1189" spans="1:12" x14ac:dyDescent="0.3">
      <c r="A1189" t="s">
        <v>9</v>
      </c>
      <c r="B1189" t="s">
        <v>14</v>
      </c>
      <c r="C1189">
        <v>1</v>
      </c>
      <c r="D1189">
        <v>25</v>
      </c>
      <c r="E1189">
        <v>9</v>
      </c>
      <c r="F1189">
        <v>98</v>
      </c>
      <c r="G1189">
        <v>23.4</v>
      </c>
      <c r="H1189">
        <v>4</v>
      </c>
      <c r="I1189">
        <v>99</v>
      </c>
      <c r="J1189">
        <v>1994</v>
      </c>
      <c r="K1189" t="str">
        <f t="shared" si="18"/>
        <v>INDIA</v>
      </c>
      <c r="L1189">
        <v>1</v>
      </c>
    </row>
    <row r="1190" spans="1:12" x14ac:dyDescent="0.3">
      <c r="A1190" t="s">
        <v>14</v>
      </c>
      <c r="B1190" t="s">
        <v>13</v>
      </c>
      <c r="C1190">
        <v>1</v>
      </c>
      <c r="D1190">
        <v>49.1</v>
      </c>
      <c r="E1190">
        <v>10</v>
      </c>
      <c r="F1190">
        <v>215</v>
      </c>
      <c r="G1190">
        <v>48.4</v>
      </c>
      <c r="H1190">
        <v>5</v>
      </c>
      <c r="I1190">
        <v>216</v>
      </c>
      <c r="J1190">
        <v>2003</v>
      </c>
      <c r="K1190" t="str">
        <f t="shared" si="18"/>
        <v>SOUTH AFRICA</v>
      </c>
      <c r="L1190">
        <v>1</v>
      </c>
    </row>
    <row r="1191" spans="1:12" x14ac:dyDescent="0.3">
      <c r="A1191" t="s">
        <v>15</v>
      </c>
      <c r="B1191" t="s">
        <v>18</v>
      </c>
      <c r="C1191">
        <v>1</v>
      </c>
      <c r="D1191">
        <v>49</v>
      </c>
      <c r="E1191">
        <v>8</v>
      </c>
      <c r="F1191">
        <v>196</v>
      </c>
      <c r="G1191">
        <v>48</v>
      </c>
      <c r="H1191">
        <v>10</v>
      </c>
      <c r="I1191">
        <v>187</v>
      </c>
      <c r="J1191">
        <v>1991</v>
      </c>
      <c r="K1191" t="str">
        <f t="shared" si="18"/>
        <v>NEW ZEALAND</v>
      </c>
      <c r="L1191">
        <v>1</v>
      </c>
    </row>
    <row r="1192" spans="1:12" x14ac:dyDescent="0.3">
      <c r="A1192" t="s">
        <v>13</v>
      </c>
      <c r="B1192" t="s">
        <v>10</v>
      </c>
      <c r="C1192">
        <v>1</v>
      </c>
      <c r="D1192">
        <v>49.5</v>
      </c>
      <c r="E1192">
        <v>10</v>
      </c>
      <c r="F1192">
        <v>231</v>
      </c>
      <c r="G1192">
        <v>38.299999999999997</v>
      </c>
      <c r="H1192">
        <v>10</v>
      </c>
      <c r="I1192">
        <v>170</v>
      </c>
      <c r="J1192">
        <v>2014</v>
      </c>
      <c r="K1192" t="str">
        <f t="shared" si="18"/>
        <v>SOUTH AFRICA</v>
      </c>
      <c r="L1192">
        <v>1</v>
      </c>
    </row>
    <row r="1193" spans="1:12" x14ac:dyDescent="0.3">
      <c r="A1193" t="s">
        <v>18</v>
      </c>
      <c r="B1193" t="s">
        <v>14</v>
      </c>
      <c r="C1193">
        <v>1</v>
      </c>
      <c r="D1193">
        <v>50</v>
      </c>
      <c r="E1193">
        <v>7</v>
      </c>
      <c r="F1193">
        <v>250</v>
      </c>
      <c r="G1193">
        <v>48.4</v>
      </c>
      <c r="H1193">
        <v>10</v>
      </c>
      <c r="I1193">
        <v>234</v>
      </c>
      <c r="J1193">
        <v>2002</v>
      </c>
      <c r="K1193" t="str">
        <f t="shared" si="18"/>
        <v>ENGLAND</v>
      </c>
      <c r="L1193">
        <v>1</v>
      </c>
    </row>
    <row r="1194" spans="1:12" x14ac:dyDescent="0.3">
      <c r="A1194" t="s">
        <v>23</v>
      </c>
      <c r="B1194" t="s">
        <v>24</v>
      </c>
      <c r="C1194">
        <v>1</v>
      </c>
      <c r="D1194">
        <v>50</v>
      </c>
      <c r="E1194">
        <v>9</v>
      </c>
      <c r="F1194">
        <v>268</v>
      </c>
      <c r="G1194">
        <v>49</v>
      </c>
      <c r="H1194">
        <v>5</v>
      </c>
      <c r="I1194">
        <v>269</v>
      </c>
      <c r="J1194">
        <v>2007</v>
      </c>
      <c r="K1194" t="str">
        <f t="shared" si="18"/>
        <v>BERMUDA</v>
      </c>
      <c r="L1194">
        <v>1</v>
      </c>
    </row>
    <row r="1195" spans="1:12" x14ac:dyDescent="0.3">
      <c r="A1195" t="s">
        <v>18</v>
      </c>
      <c r="B1195" t="s">
        <v>13</v>
      </c>
      <c r="C1195">
        <v>1</v>
      </c>
      <c r="D1195">
        <v>47.5</v>
      </c>
      <c r="E1195">
        <v>10</v>
      </c>
      <c r="F1195">
        <v>262</v>
      </c>
      <c r="G1195">
        <v>47.2</v>
      </c>
      <c r="H1195">
        <v>9</v>
      </c>
      <c r="I1195">
        <v>266</v>
      </c>
      <c r="J1195">
        <v>2016</v>
      </c>
      <c r="K1195" t="str">
        <f t="shared" si="18"/>
        <v>SOUTH AFRICA</v>
      </c>
      <c r="L1195">
        <v>1</v>
      </c>
    </row>
    <row r="1196" spans="1:12" x14ac:dyDescent="0.3">
      <c r="A1196" t="s">
        <v>18</v>
      </c>
      <c r="B1196" t="s">
        <v>19</v>
      </c>
      <c r="C1196">
        <v>1</v>
      </c>
      <c r="D1196">
        <v>50</v>
      </c>
      <c r="E1196">
        <v>5</v>
      </c>
      <c r="F1196">
        <v>202</v>
      </c>
      <c r="G1196">
        <v>40.4</v>
      </c>
      <c r="H1196">
        <v>10</v>
      </c>
      <c r="I1196">
        <v>141</v>
      </c>
      <c r="J1196">
        <v>1994</v>
      </c>
      <c r="K1196" t="str">
        <f t="shared" si="18"/>
        <v>ENGLAND</v>
      </c>
      <c r="L1196">
        <v>1</v>
      </c>
    </row>
    <row r="1197" spans="1:12" x14ac:dyDescent="0.3">
      <c r="A1197" t="s">
        <v>18</v>
      </c>
      <c r="B1197" t="s">
        <v>17</v>
      </c>
      <c r="C1197">
        <v>1</v>
      </c>
      <c r="D1197">
        <v>50</v>
      </c>
      <c r="E1197">
        <v>7</v>
      </c>
      <c r="F1197">
        <v>260</v>
      </c>
      <c r="G1197">
        <v>35</v>
      </c>
      <c r="H1197">
        <v>10</v>
      </c>
      <c r="I1197">
        <v>130</v>
      </c>
      <c r="J1197">
        <v>2012</v>
      </c>
      <c r="K1197" t="str">
        <f t="shared" si="18"/>
        <v>ENGLAND</v>
      </c>
      <c r="L1197">
        <v>1</v>
      </c>
    </row>
    <row r="1198" spans="1:12" x14ac:dyDescent="0.3">
      <c r="A1198" t="s">
        <v>19</v>
      </c>
      <c r="B1198" t="s">
        <v>13</v>
      </c>
      <c r="C1198">
        <v>1</v>
      </c>
      <c r="D1198">
        <v>50</v>
      </c>
      <c r="E1198">
        <v>8</v>
      </c>
      <c r="F1198">
        <v>238</v>
      </c>
      <c r="G1198">
        <v>49</v>
      </c>
      <c r="H1198">
        <v>8</v>
      </c>
      <c r="I1198">
        <v>242</v>
      </c>
      <c r="J1198">
        <v>2002</v>
      </c>
      <c r="K1198" t="str">
        <f t="shared" si="18"/>
        <v>SOUTH AFRICA</v>
      </c>
      <c r="L1198">
        <v>1</v>
      </c>
    </row>
    <row r="1199" spans="1:12" x14ac:dyDescent="0.3">
      <c r="A1199" t="s">
        <v>9</v>
      </c>
      <c r="B1199" t="s">
        <v>15</v>
      </c>
      <c r="C1199">
        <v>1</v>
      </c>
      <c r="D1199">
        <v>42</v>
      </c>
      <c r="E1199">
        <v>10</v>
      </c>
      <c r="F1199">
        <v>141</v>
      </c>
      <c r="G1199">
        <v>33</v>
      </c>
      <c r="H1199">
        <v>3</v>
      </c>
      <c r="I1199">
        <v>144</v>
      </c>
      <c r="J1199">
        <v>2004</v>
      </c>
      <c r="K1199" t="str">
        <f t="shared" si="18"/>
        <v>NEW ZEALAND</v>
      </c>
      <c r="L1199">
        <v>1</v>
      </c>
    </row>
    <row r="1200" spans="1:12" x14ac:dyDescent="0.3">
      <c r="A1200" t="s">
        <v>19</v>
      </c>
      <c r="B1200" t="s">
        <v>10</v>
      </c>
      <c r="C1200">
        <v>1</v>
      </c>
      <c r="D1200">
        <v>47</v>
      </c>
      <c r="E1200">
        <v>6</v>
      </c>
      <c r="F1200">
        <v>235</v>
      </c>
      <c r="G1200">
        <v>40.200000000000003</v>
      </c>
      <c r="H1200">
        <v>10</v>
      </c>
      <c r="I1200">
        <v>175</v>
      </c>
      <c r="J1200">
        <v>2001</v>
      </c>
      <c r="K1200" t="str">
        <f t="shared" si="18"/>
        <v>WEST INDIES</v>
      </c>
      <c r="L1200">
        <v>1</v>
      </c>
    </row>
    <row r="1201" spans="1:12" x14ac:dyDescent="0.3">
      <c r="A1201" t="s">
        <v>14</v>
      </c>
      <c r="B1201" t="s">
        <v>27</v>
      </c>
      <c r="C1201">
        <v>1</v>
      </c>
      <c r="D1201">
        <v>50</v>
      </c>
      <c r="E1201">
        <v>2</v>
      </c>
      <c r="F1201">
        <v>311</v>
      </c>
      <c r="G1201">
        <v>42.3</v>
      </c>
      <c r="H1201">
        <v>10</v>
      </c>
      <c r="I1201">
        <v>130</v>
      </c>
      <c r="J1201">
        <v>2003</v>
      </c>
      <c r="K1201" t="str">
        <f t="shared" si="18"/>
        <v>INDIA</v>
      </c>
      <c r="L1201">
        <v>1</v>
      </c>
    </row>
    <row r="1202" spans="1:12" x14ac:dyDescent="0.3">
      <c r="A1202" t="s">
        <v>22</v>
      </c>
      <c r="B1202" t="s">
        <v>10</v>
      </c>
      <c r="C1202">
        <v>1</v>
      </c>
      <c r="D1202">
        <v>48.1</v>
      </c>
      <c r="E1202">
        <v>10</v>
      </c>
      <c r="F1202">
        <v>124</v>
      </c>
      <c r="G1202">
        <v>49.2</v>
      </c>
      <c r="H1202">
        <v>8</v>
      </c>
      <c r="I1202">
        <v>127</v>
      </c>
      <c r="J1202">
        <v>2009</v>
      </c>
      <c r="K1202" t="str">
        <f t="shared" si="18"/>
        <v>ZIMBABWE</v>
      </c>
      <c r="L1202">
        <v>1</v>
      </c>
    </row>
    <row r="1203" spans="1:12" x14ac:dyDescent="0.3">
      <c r="A1203" t="s">
        <v>15</v>
      </c>
      <c r="B1203" t="s">
        <v>17</v>
      </c>
      <c r="C1203">
        <v>1</v>
      </c>
      <c r="D1203">
        <v>50</v>
      </c>
      <c r="E1203">
        <v>5</v>
      </c>
      <c r="F1203">
        <v>291</v>
      </c>
      <c r="G1203">
        <v>48</v>
      </c>
      <c r="H1203">
        <v>7</v>
      </c>
      <c r="I1203">
        <v>292</v>
      </c>
      <c r="J1203">
        <v>2003</v>
      </c>
      <c r="K1203" t="str">
        <f t="shared" si="18"/>
        <v>PAKISTAN</v>
      </c>
      <c r="L1203">
        <v>1</v>
      </c>
    </row>
    <row r="1204" spans="1:12" x14ac:dyDescent="0.3">
      <c r="A1204" t="s">
        <v>17</v>
      </c>
      <c r="B1204" t="s">
        <v>18</v>
      </c>
      <c r="C1204">
        <v>1</v>
      </c>
      <c r="D1204">
        <v>50</v>
      </c>
      <c r="E1204">
        <v>9</v>
      </c>
      <c r="F1204">
        <v>217</v>
      </c>
      <c r="G1204">
        <v>47.2</v>
      </c>
      <c r="H1204">
        <v>5</v>
      </c>
      <c r="I1204">
        <v>220</v>
      </c>
      <c r="J1204">
        <v>1987</v>
      </c>
      <c r="K1204" t="str">
        <f t="shared" si="18"/>
        <v>ENGLAND</v>
      </c>
      <c r="L1204">
        <v>1</v>
      </c>
    </row>
    <row r="1205" spans="1:12" x14ac:dyDescent="0.3">
      <c r="A1205" t="s">
        <v>14</v>
      </c>
      <c r="B1205" t="s">
        <v>19</v>
      </c>
      <c r="C1205">
        <v>1</v>
      </c>
      <c r="D1205">
        <v>43</v>
      </c>
      <c r="E1205">
        <v>5</v>
      </c>
      <c r="F1205">
        <v>310</v>
      </c>
      <c r="G1205">
        <v>43</v>
      </c>
      <c r="H1205">
        <v>6</v>
      </c>
      <c r="I1205">
        <v>205</v>
      </c>
      <c r="J1205">
        <v>2017</v>
      </c>
      <c r="K1205" t="str">
        <f t="shared" si="18"/>
        <v>INDIA</v>
      </c>
      <c r="L1205">
        <v>1</v>
      </c>
    </row>
    <row r="1206" spans="1:12" x14ac:dyDescent="0.3">
      <c r="A1206" t="s">
        <v>16</v>
      </c>
      <c r="B1206" t="s">
        <v>14</v>
      </c>
      <c r="C1206">
        <v>1</v>
      </c>
      <c r="D1206">
        <v>50</v>
      </c>
      <c r="E1206">
        <v>8</v>
      </c>
      <c r="F1206">
        <v>242</v>
      </c>
      <c r="G1206">
        <v>50</v>
      </c>
      <c r="H1206">
        <v>8</v>
      </c>
      <c r="I1206">
        <v>215</v>
      </c>
      <c r="J1206">
        <v>1981</v>
      </c>
      <c r="K1206" t="str">
        <f t="shared" si="18"/>
        <v>AUSTRALIA</v>
      </c>
      <c r="L1206">
        <v>1</v>
      </c>
    </row>
    <row r="1207" spans="1:12" x14ac:dyDescent="0.3">
      <c r="A1207" t="s">
        <v>15</v>
      </c>
      <c r="B1207" t="s">
        <v>17</v>
      </c>
      <c r="C1207">
        <v>1</v>
      </c>
      <c r="D1207">
        <v>50</v>
      </c>
      <c r="E1207">
        <v>7</v>
      </c>
      <c r="F1207">
        <v>302</v>
      </c>
      <c r="G1207">
        <v>41.4</v>
      </c>
      <c r="H1207">
        <v>10</v>
      </c>
      <c r="I1207">
        <v>192</v>
      </c>
      <c r="J1207">
        <v>2011</v>
      </c>
      <c r="K1207" t="str">
        <f t="shared" si="18"/>
        <v>NEW ZEALAND</v>
      </c>
      <c r="L1207">
        <v>1</v>
      </c>
    </row>
    <row r="1208" spans="1:12" x14ac:dyDescent="0.3">
      <c r="A1208" t="s">
        <v>18</v>
      </c>
      <c r="B1208" t="s">
        <v>15</v>
      </c>
      <c r="C1208">
        <v>1</v>
      </c>
      <c r="D1208">
        <v>34.1</v>
      </c>
      <c r="E1208">
        <v>10</v>
      </c>
      <c r="F1208">
        <v>136</v>
      </c>
      <c r="G1208">
        <v>4</v>
      </c>
      <c r="H1208">
        <v>0</v>
      </c>
      <c r="I1208">
        <v>15</v>
      </c>
      <c r="J1208">
        <v>1975</v>
      </c>
      <c r="K1208" t="str">
        <f t="shared" si="18"/>
        <v>ENGLAND</v>
      </c>
      <c r="L1208">
        <v>1</v>
      </c>
    </row>
    <row r="1209" spans="1:12" x14ac:dyDescent="0.3">
      <c r="A1209" t="s">
        <v>15</v>
      </c>
      <c r="B1209" t="s">
        <v>14</v>
      </c>
      <c r="C1209">
        <v>1</v>
      </c>
      <c r="D1209">
        <v>44.1</v>
      </c>
      <c r="E1209">
        <v>10</v>
      </c>
      <c r="F1209">
        <v>145</v>
      </c>
      <c r="G1209">
        <v>43.4</v>
      </c>
      <c r="H1209">
        <v>4</v>
      </c>
      <c r="I1209">
        <v>146</v>
      </c>
      <c r="J1209">
        <v>1995</v>
      </c>
      <c r="K1209" t="str">
        <f t="shared" si="18"/>
        <v>INDIA</v>
      </c>
      <c r="L1209">
        <v>1</v>
      </c>
    </row>
    <row r="1210" spans="1:12" x14ac:dyDescent="0.3">
      <c r="A1210" t="s">
        <v>22</v>
      </c>
      <c r="B1210" t="s">
        <v>11</v>
      </c>
      <c r="C1210">
        <v>1</v>
      </c>
      <c r="D1210">
        <v>30</v>
      </c>
      <c r="E1210">
        <v>7</v>
      </c>
      <c r="F1210">
        <v>199</v>
      </c>
      <c r="G1210">
        <v>28.5</v>
      </c>
      <c r="H1210">
        <v>4</v>
      </c>
      <c r="I1210">
        <v>200</v>
      </c>
      <c r="J1210">
        <v>2010</v>
      </c>
      <c r="K1210" t="str">
        <f t="shared" si="18"/>
        <v>NETHERLANDS</v>
      </c>
      <c r="L1210">
        <v>1</v>
      </c>
    </row>
    <row r="1211" spans="1:12" x14ac:dyDescent="0.3">
      <c r="A1211" t="s">
        <v>16</v>
      </c>
      <c r="B1211" t="s">
        <v>19</v>
      </c>
      <c r="C1211">
        <v>1</v>
      </c>
      <c r="D1211">
        <v>50</v>
      </c>
      <c r="E1211">
        <v>8</v>
      </c>
      <c r="F1211">
        <v>207</v>
      </c>
      <c r="G1211">
        <v>49.3</v>
      </c>
      <c r="H1211">
        <v>10</v>
      </c>
      <c r="I1211">
        <v>202</v>
      </c>
      <c r="J1211">
        <v>1996</v>
      </c>
      <c r="K1211" t="str">
        <f t="shared" si="18"/>
        <v>AUSTRALIA</v>
      </c>
      <c r="L1211">
        <v>1</v>
      </c>
    </row>
    <row r="1212" spans="1:12" x14ac:dyDescent="0.3">
      <c r="A1212" t="s">
        <v>19</v>
      </c>
      <c r="B1212" t="s">
        <v>9</v>
      </c>
      <c r="C1212">
        <v>1</v>
      </c>
      <c r="D1212">
        <v>37.4</v>
      </c>
      <c r="E1212">
        <v>10</v>
      </c>
      <c r="F1212">
        <v>214</v>
      </c>
      <c r="G1212">
        <v>36.299999999999997</v>
      </c>
      <c r="H1212">
        <v>2</v>
      </c>
      <c r="I1212">
        <v>225</v>
      </c>
      <c r="J1212">
        <v>2015</v>
      </c>
      <c r="K1212" t="str">
        <f t="shared" si="18"/>
        <v>SRI LANKA</v>
      </c>
      <c r="L1212">
        <v>1</v>
      </c>
    </row>
    <row r="1213" spans="1:12" x14ac:dyDescent="0.3">
      <c r="A1213" t="s">
        <v>18</v>
      </c>
      <c r="B1213" t="s">
        <v>16</v>
      </c>
      <c r="C1213">
        <v>1</v>
      </c>
      <c r="D1213">
        <v>50</v>
      </c>
      <c r="E1213">
        <v>10</v>
      </c>
      <c r="F1213">
        <v>299</v>
      </c>
      <c r="G1213">
        <v>48.2</v>
      </c>
      <c r="H1213">
        <v>6</v>
      </c>
      <c r="I1213">
        <v>302</v>
      </c>
      <c r="J1213">
        <v>2009</v>
      </c>
      <c r="K1213" t="str">
        <f t="shared" si="18"/>
        <v>AUSTRALIA</v>
      </c>
      <c r="L1213">
        <v>1</v>
      </c>
    </row>
    <row r="1214" spans="1:12" x14ac:dyDescent="0.3">
      <c r="A1214" t="s">
        <v>16</v>
      </c>
      <c r="B1214" t="s">
        <v>15</v>
      </c>
      <c r="C1214">
        <v>1</v>
      </c>
      <c r="D1214">
        <v>47</v>
      </c>
      <c r="E1214">
        <v>6</v>
      </c>
      <c r="F1214">
        <v>239</v>
      </c>
      <c r="G1214">
        <v>34.5</v>
      </c>
      <c r="H1214">
        <v>2</v>
      </c>
      <c r="I1214">
        <v>167</v>
      </c>
      <c r="J1214">
        <v>1990</v>
      </c>
      <c r="K1214" t="str">
        <f t="shared" si="18"/>
        <v>AUSTRALIA</v>
      </c>
      <c r="L1214">
        <v>1</v>
      </c>
    </row>
    <row r="1215" spans="1:12" x14ac:dyDescent="0.3">
      <c r="A1215" t="s">
        <v>22</v>
      </c>
      <c r="B1215" t="s">
        <v>9</v>
      </c>
      <c r="C1215">
        <v>1</v>
      </c>
      <c r="D1215">
        <v>30.1</v>
      </c>
      <c r="E1215">
        <v>10</v>
      </c>
      <c r="F1215">
        <v>76</v>
      </c>
      <c r="G1215">
        <v>15.4</v>
      </c>
      <c r="H1215">
        <v>2</v>
      </c>
      <c r="I1215">
        <v>77</v>
      </c>
      <c r="J1215">
        <v>2002</v>
      </c>
      <c r="K1215" t="str">
        <f t="shared" si="18"/>
        <v>SRI LANKA</v>
      </c>
      <c r="L1215">
        <v>1</v>
      </c>
    </row>
    <row r="1216" spans="1:12" x14ac:dyDescent="0.3">
      <c r="A1216" t="s">
        <v>17</v>
      </c>
      <c r="B1216" t="s">
        <v>19</v>
      </c>
      <c r="C1216">
        <v>1</v>
      </c>
      <c r="D1216">
        <v>50</v>
      </c>
      <c r="E1216">
        <v>5</v>
      </c>
      <c r="F1216">
        <v>255</v>
      </c>
      <c r="G1216">
        <v>31.3</v>
      </c>
      <c r="H1216">
        <v>10</v>
      </c>
      <c r="I1216">
        <v>117</v>
      </c>
      <c r="J1216">
        <v>1999</v>
      </c>
      <c r="K1216" t="str">
        <f t="shared" si="18"/>
        <v>PAKISTAN</v>
      </c>
      <c r="L1216">
        <v>1</v>
      </c>
    </row>
    <row r="1217" spans="1:12" x14ac:dyDescent="0.3">
      <c r="A1217" t="s">
        <v>11</v>
      </c>
      <c r="B1217" t="s">
        <v>25</v>
      </c>
      <c r="C1217">
        <v>1</v>
      </c>
      <c r="D1217">
        <v>50</v>
      </c>
      <c r="E1217">
        <v>5</v>
      </c>
      <c r="F1217">
        <v>218</v>
      </c>
      <c r="G1217">
        <v>46</v>
      </c>
      <c r="H1217">
        <v>5</v>
      </c>
      <c r="I1217">
        <v>219</v>
      </c>
      <c r="J1217">
        <v>2010</v>
      </c>
      <c r="K1217" t="str">
        <f t="shared" si="18"/>
        <v>AFGHANISTAN</v>
      </c>
      <c r="L1217">
        <v>1</v>
      </c>
    </row>
    <row r="1218" spans="1:12" x14ac:dyDescent="0.3">
      <c r="A1218" t="s">
        <v>20</v>
      </c>
      <c r="B1218" t="s">
        <v>17</v>
      </c>
      <c r="C1218">
        <v>1</v>
      </c>
      <c r="D1218">
        <v>50</v>
      </c>
      <c r="E1218">
        <v>8</v>
      </c>
      <c r="F1218">
        <v>238</v>
      </c>
      <c r="G1218">
        <v>48.4</v>
      </c>
      <c r="H1218">
        <v>5</v>
      </c>
      <c r="I1218">
        <v>242</v>
      </c>
      <c r="J1218">
        <v>2011</v>
      </c>
      <c r="K1218" t="str">
        <f t="shared" si="18"/>
        <v>PAKISTAN</v>
      </c>
      <c r="L1218">
        <v>1</v>
      </c>
    </row>
    <row r="1219" spans="1:12" x14ac:dyDescent="0.3">
      <c r="A1219" t="s">
        <v>13</v>
      </c>
      <c r="B1219" t="s">
        <v>14</v>
      </c>
      <c r="C1219">
        <v>1</v>
      </c>
      <c r="D1219">
        <v>50</v>
      </c>
      <c r="E1219">
        <v>9</v>
      </c>
      <c r="F1219">
        <v>235</v>
      </c>
      <c r="G1219">
        <v>47.3</v>
      </c>
      <c r="H1219">
        <v>10</v>
      </c>
      <c r="I1219">
        <v>209</v>
      </c>
      <c r="J1219">
        <v>1999</v>
      </c>
      <c r="K1219" t="str">
        <f t="shared" ref="K1219:K1282" si="19">IF($F1219-$I1219&gt;0,$A1219,$B1219)</f>
        <v>SOUTH AFRICA</v>
      </c>
      <c r="L1219">
        <v>1</v>
      </c>
    </row>
    <row r="1220" spans="1:12" x14ac:dyDescent="0.3">
      <c r="A1220" t="s">
        <v>28</v>
      </c>
      <c r="B1220" t="s">
        <v>29</v>
      </c>
      <c r="C1220">
        <v>1</v>
      </c>
      <c r="D1220">
        <v>49.3</v>
      </c>
      <c r="E1220">
        <v>10</v>
      </c>
      <c r="F1220">
        <v>261</v>
      </c>
      <c r="G1220">
        <v>49.2</v>
      </c>
      <c r="H1220">
        <v>7</v>
      </c>
      <c r="I1220">
        <v>264</v>
      </c>
      <c r="J1220">
        <v>2014</v>
      </c>
      <c r="K1220" t="str">
        <f t="shared" si="19"/>
        <v>PAPUA NEW GUINEA</v>
      </c>
      <c r="L1220">
        <v>1</v>
      </c>
    </row>
    <row r="1221" spans="1:12" x14ac:dyDescent="0.3">
      <c r="A1221" t="s">
        <v>17</v>
      </c>
      <c r="B1221" t="s">
        <v>19</v>
      </c>
      <c r="C1221">
        <v>1</v>
      </c>
      <c r="D1221">
        <v>45</v>
      </c>
      <c r="E1221">
        <v>6</v>
      </c>
      <c r="F1221">
        <v>202</v>
      </c>
      <c r="G1221">
        <v>45</v>
      </c>
      <c r="H1221">
        <v>7</v>
      </c>
      <c r="I1221">
        <v>191</v>
      </c>
      <c r="J1221">
        <v>1986</v>
      </c>
      <c r="K1221" t="str">
        <f t="shared" si="19"/>
        <v>PAKISTAN</v>
      </c>
      <c r="L1221">
        <v>1</v>
      </c>
    </row>
    <row r="1222" spans="1:12" x14ac:dyDescent="0.3">
      <c r="A1222" t="s">
        <v>13</v>
      </c>
      <c r="B1222" t="s">
        <v>18</v>
      </c>
      <c r="C1222">
        <v>1</v>
      </c>
      <c r="D1222">
        <v>32.1</v>
      </c>
      <c r="E1222">
        <v>10</v>
      </c>
      <c r="F1222">
        <v>107</v>
      </c>
      <c r="G1222">
        <v>20.2</v>
      </c>
      <c r="H1222">
        <v>3</v>
      </c>
      <c r="I1222">
        <v>111</v>
      </c>
      <c r="J1222">
        <v>2003</v>
      </c>
      <c r="K1222" t="str">
        <f t="shared" si="19"/>
        <v>ENGLAND</v>
      </c>
      <c r="L1222">
        <v>1</v>
      </c>
    </row>
    <row r="1223" spans="1:12" x14ac:dyDescent="0.3">
      <c r="A1223" t="s">
        <v>10</v>
      </c>
      <c r="B1223" t="s">
        <v>13</v>
      </c>
      <c r="C1223">
        <v>1</v>
      </c>
      <c r="D1223">
        <v>50</v>
      </c>
      <c r="E1223">
        <v>7</v>
      </c>
      <c r="F1223">
        <v>201</v>
      </c>
      <c r="G1223">
        <v>43.5</v>
      </c>
      <c r="H1223">
        <v>5</v>
      </c>
      <c r="I1223">
        <v>202</v>
      </c>
      <c r="J1223">
        <v>2006</v>
      </c>
      <c r="K1223" t="str">
        <f t="shared" si="19"/>
        <v>SOUTH AFRICA</v>
      </c>
      <c r="L1223">
        <v>1</v>
      </c>
    </row>
    <row r="1224" spans="1:12" x14ac:dyDescent="0.3">
      <c r="A1224" t="s">
        <v>14</v>
      </c>
      <c r="B1224" t="s">
        <v>16</v>
      </c>
      <c r="C1224">
        <v>1</v>
      </c>
      <c r="D1224">
        <v>48.4</v>
      </c>
      <c r="E1224">
        <v>10</v>
      </c>
      <c r="F1224">
        <v>157</v>
      </c>
      <c r="G1224">
        <v>40.5</v>
      </c>
      <c r="H1224">
        <v>4</v>
      </c>
      <c r="I1224">
        <v>158</v>
      </c>
      <c r="J1224">
        <v>1991</v>
      </c>
      <c r="K1224" t="str">
        <f t="shared" si="19"/>
        <v>AUSTRALIA</v>
      </c>
      <c r="L1224">
        <v>1</v>
      </c>
    </row>
    <row r="1225" spans="1:12" x14ac:dyDescent="0.3">
      <c r="A1225" t="s">
        <v>14</v>
      </c>
      <c r="B1225" t="s">
        <v>16</v>
      </c>
      <c r="C1225">
        <v>1</v>
      </c>
      <c r="D1225">
        <v>50</v>
      </c>
      <c r="E1225">
        <v>6</v>
      </c>
      <c r="F1225">
        <v>383</v>
      </c>
      <c r="G1225">
        <v>45.1</v>
      </c>
      <c r="H1225">
        <v>10</v>
      </c>
      <c r="I1225">
        <v>326</v>
      </c>
      <c r="J1225">
        <v>2013</v>
      </c>
      <c r="K1225" t="str">
        <f t="shared" si="19"/>
        <v>INDIA</v>
      </c>
      <c r="L1225">
        <v>1</v>
      </c>
    </row>
    <row r="1226" spans="1:12" x14ac:dyDescent="0.3">
      <c r="A1226" t="s">
        <v>12</v>
      </c>
      <c r="B1226" t="s">
        <v>24</v>
      </c>
      <c r="C1226">
        <v>1</v>
      </c>
      <c r="D1226">
        <v>49</v>
      </c>
      <c r="E1226">
        <v>9</v>
      </c>
      <c r="F1226">
        <v>157</v>
      </c>
      <c r="G1226">
        <v>42.3</v>
      </c>
      <c r="H1226">
        <v>7</v>
      </c>
      <c r="I1226">
        <v>153</v>
      </c>
      <c r="J1226">
        <v>2006</v>
      </c>
      <c r="K1226" t="str">
        <f t="shared" si="19"/>
        <v>CANADA</v>
      </c>
      <c r="L1226">
        <v>1</v>
      </c>
    </row>
    <row r="1227" spans="1:12" x14ac:dyDescent="0.3">
      <c r="A1227" t="s">
        <v>14</v>
      </c>
      <c r="B1227" t="s">
        <v>11</v>
      </c>
      <c r="C1227">
        <v>1</v>
      </c>
      <c r="D1227">
        <v>48.5</v>
      </c>
      <c r="E1227">
        <v>10</v>
      </c>
      <c r="F1227">
        <v>204</v>
      </c>
      <c r="G1227">
        <v>48.1</v>
      </c>
      <c r="H1227">
        <v>10</v>
      </c>
      <c r="I1227">
        <v>136</v>
      </c>
      <c r="J1227">
        <v>2003</v>
      </c>
      <c r="K1227" t="str">
        <f t="shared" si="19"/>
        <v>INDIA</v>
      </c>
      <c r="L1227">
        <v>1</v>
      </c>
    </row>
    <row r="1228" spans="1:12" x14ac:dyDescent="0.3">
      <c r="A1228" t="s">
        <v>19</v>
      </c>
      <c r="B1228" t="s">
        <v>10</v>
      </c>
      <c r="C1228">
        <v>1</v>
      </c>
      <c r="D1228">
        <v>47.2</v>
      </c>
      <c r="E1228">
        <v>10</v>
      </c>
      <c r="F1228">
        <v>178</v>
      </c>
      <c r="G1228">
        <v>42.3</v>
      </c>
      <c r="H1228">
        <v>10</v>
      </c>
      <c r="I1228">
        <v>134</v>
      </c>
      <c r="J1228">
        <v>2001</v>
      </c>
      <c r="K1228" t="str">
        <f t="shared" si="19"/>
        <v>WEST INDIES</v>
      </c>
      <c r="L1228">
        <v>1</v>
      </c>
    </row>
    <row r="1229" spans="1:12" x14ac:dyDescent="0.3">
      <c r="A1229" t="s">
        <v>9</v>
      </c>
      <c r="B1229" t="s">
        <v>13</v>
      </c>
      <c r="C1229">
        <v>1</v>
      </c>
      <c r="D1229">
        <v>50</v>
      </c>
      <c r="E1229">
        <v>9</v>
      </c>
      <c r="F1229">
        <v>213</v>
      </c>
      <c r="G1229">
        <v>48.5</v>
      </c>
      <c r="H1229">
        <v>10</v>
      </c>
      <c r="I1229">
        <v>176</v>
      </c>
      <c r="J1229">
        <v>2004</v>
      </c>
      <c r="K1229" t="str">
        <f t="shared" si="19"/>
        <v>SRI LANKA</v>
      </c>
      <c r="L1229">
        <v>1</v>
      </c>
    </row>
    <row r="1230" spans="1:12" x14ac:dyDescent="0.3">
      <c r="A1230" t="s">
        <v>15</v>
      </c>
      <c r="B1230" t="s">
        <v>31</v>
      </c>
      <c r="C1230">
        <v>1</v>
      </c>
      <c r="D1230">
        <v>50</v>
      </c>
      <c r="E1230">
        <v>4</v>
      </c>
      <c r="F1230">
        <v>347</v>
      </c>
      <c r="G1230">
        <v>42.4</v>
      </c>
      <c r="H1230">
        <v>10</v>
      </c>
      <c r="I1230">
        <v>137</v>
      </c>
      <c r="J1230">
        <v>2004</v>
      </c>
      <c r="K1230" t="str">
        <f t="shared" si="19"/>
        <v>NEW ZEALAND</v>
      </c>
      <c r="L1230">
        <v>1</v>
      </c>
    </row>
    <row r="1231" spans="1:12" x14ac:dyDescent="0.3">
      <c r="A1231" t="s">
        <v>20</v>
      </c>
      <c r="B1231" t="s">
        <v>14</v>
      </c>
      <c r="C1231">
        <v>1</v>
      </c>
      <c r="D1231">
        <v>47.5</v>
      </c>
      <c r="E1231">
        <v>10</v>
      </c>
      <c r="F1231">
        <v>207</v>
      </c>
      <c r="G1231">
        <v>46</v>
      </c>
      <c r="H1231">
        <v>5</v>
      </c>
      <c r="I1231">
        <v>210</v>
      </c>
      <c r="J1231">
        <v>2011</v>
      </c>
      <c r="K1231" t="str">
        <f t="shared" si="19"/>
        <v>INDIA</v>
      </c>
      <c r="L1231">
        <v>1</v>
      </c>
    </row>
    <row r="1232" spans="1:12" x14ac:dyDescent="0.3">
      <c r="A1232" t="s">
        <v>13</v>
      </c>
      <c r="B1232" t="s">
        <v>16</v>
      </c>
      <c r="C1232">
        <v>1</v>
      </c>
      <c r="D1232">
        <v>50</v>
      </c>
      <c r="E1232">
        <v>5</v>
      </c>
      <c r="F1232">
        <v>265</v>
      </c>
      <c r="G1232">
        <v>42.4</v>
      </c>
      <c r="H1232">
        <v>10</v>
      </c>
      <c r="I1232">
        <v>209</v>
      </c>
      <c r="J1232">
        <v>1994</v>
      </c>
      <c r="K1232" t="str">
        <f t="shared" si="19"/>
        <v>SOUTH AFRICA</v>
      </c>
      <c r="L1232">
        <v>1</v>
      </c>
    </row>
    <row r="1233" spans="1:12" x14ac:dyDescent="0.3">
      <c r="A1233" t="s">
        <v>16</v>
      </c>
      <c r="B1233" t="s">
        <v>17</v>
      </c>
      <c r="C1233">
        <v>1</v>
      </c>
      <c r="D1233">
        <v>50</v>
      </c>
      <c r="E1233">
        <v>7</v>
      </c>
      <c r="F1233">
        <v>277</v>
      </c>
      <c r="G1233">
        <v>50</v>
      </c>
      <c r="H1233">
        <v>8</v>
      </c>
      <c r="I1233">
        <v>271</v>
      </c>
      <c r="J1233">
        <v>2019</v>
      </c>
      <c r="K1233" t="str">
        <f t="shared" si="19"/>
        <v>AUSTRALIA</v>
      </c>
      <c r="L1233">
        <v>1</v>
      </c>
    </row>
    <row r="1234" spans="1:12" x14ac:dyDescent="0.3">
      <c r="A1234" t="s">
        <v>12</v>
      </c>
      <c r="B1234" t="s">
        <v>24</v>
      </c>
      <c r="C1234">
        <v>1</v>
      </c>
      <c r="D1234">
        <v>21</v>
      </c>
      <c r="E1234">
        <v>8</v>
      </c>
      <c r="F1234">
        <v>162</v>
      </c>
      <c r="G1234">
        <v>15.5</v>
      </c>
      <c r="H1234">
        <v>10</v>
      </c>
      <c r="I1234">
        <v>106</v>
      </c>
      <c r="J1234">
        <v>2007</v>
      </c>
      <c r="K1234" t="str">
        <f t="shared" si="19"/>
        <v>CANADA</v>
      </c>
      <c r="L1234">
        <v>1</v>
      </c>
    </row>
    <row r="1235" spans="1:12" x14ac:dyDescent="0.3">
      <c r="A1235" t="s">
        <v>18</v>
      </c>
      <c r="B1235" t="s">
        <v>13</v>
      </c>
      <c r="C1235">
        <v>1</v>
      </c>
      <c r="D1235">
        <v>49.5</v>
      </c>
      <c r="E1235">
        <v>10</v>
      </c>
      <c r="F1235">
        <v>184</v>
      </c>
      <c r="G1235">
        <v>48.2</v>
      </c>
      <c r="H1235">
        <v>5</v>
      </c>
      <c r="I1235">
        <v>185</v>
      </c>
      <c r="J1235">
        <v>1996</v>
      </c>
      <c r="K1235" t="str">
        <f t="shared" si="19"/>
        <v>SOUTH AFRICA</v>
      </c>
      <c r="L1235">
        <v>1</v>
      </c>
    </row>
    <row r="1236" spans="1:12" x14ac:dyDescent="0.3">
      <c r="A1236" t="s">
        <v>14</v>
      </c>
      <c r="B1236" t="s">
        <v>13</v>
      </c>
      <c r="C1236">
        <v>1</v>
      </c>
      <c r="D1236">
        <v>50</v>
      </c>
      <c r="E1236">
        <v>6</v>
      </c>
      <c r="F1236">
        <v>295</v>
      </c>
      <c r="G1236">
        <v>41</v>
      </c>
      <c r="H1236">
        <v>10</v>
      </c>
      <c r="I1236">
        <v>200</v>
      </c>
      <c r="J1236">
        <v>2000</v>
      </c>
      <c r="K1236" t="str">
        <f t="shared" si="19"/>
        <v>INDIA</v>
      </c>
      <c r="L1236">
        <v>1</v>
      </c>
    </row>
    <row r="1237" spans="1:12" x14ac:dyDescent="0.3">
      <c r="A1237" t="s">
        <v>13</v>
      </c>
      <c r="B1237" t="s">
        <v>22</v>
      </c>
      <c r="C1237">
        <v>1</v>
      </c>
      <c r="D1237">
        <v>50</v>
      </c>
      <c r="E1237">
        <v>8</v>
      </c>
      <c r="F1237">
        <v>284</v>
      </c>
      <c r="G1237">
        <v>28</v>
      </c>
      <c r="H1237">
        <v>10</v>
      </c>
      <c r="I1237">
        <v>78</v>
      </c>
      <c r="J1237">
        <v>2011</v>
      </c>
      <c r="K1237" t="str">
        <f t="shared" si="19"/>
        <v>SOUTH AFRICA</v>
      </c>
      <c r="L1237">
        <v>1</v>
      </c>
    </row>
    <row r="1238" spans="1:12" x14ac:dyDescent="0.3">
      <c r="A1238" t="s">
        <v>25</v>
      </c>
      <c r="B1238" t="s">
        <v>20</v>
      </c>
      <c r="C1238">
        <v>1</v>
      </c>
      <c r="D1238">
        <v>50</v>
      </c>
      <c r="E1238">
        <v>10</v>
      </c>
      <c r="F1238">
        <v>338</v>
      </c>
      <c r="G1238">
        <v>47.3</v>
      </c>
      <c r="H1238">
        <v>10</v>
      </c>
      <c r="I1238">
        <v>304</v>
      </c>
      <c r="J1238">
        <v>2017</v>
      </c>
      <c r="K1238" t="str">
        <f t="shared" si="19"/>
        <v>AFGHANISTAN</v>
      </c>
      <c r="L1238">
        <v>1</v>
      </c>
    </row>
    <row r="1239" spans="1:12" x14ac:dyDescent="0.3">
      <c r="A1239" t="s">
        <v>14</v>
      </c>
      <c r="B1239" t="s">
        <v>15</v>
      </c>
      <c r="C1239">
        <v>1</v>
      </c>
      <c r="D1239">
        <v>47.4</v>
      </c>
      <c r="E1239">
        <v>10</v>
      </c>
      <c r="F1239">
        <v>162</v>
      </c>
      <c r="G1239">
        <v>49.5</v>
      </c>
      <c r="H1239">
        <v>10</v>
      </c>
      <c r="I1239">
        <v>157</v>
      </c>
      <c r="J1239">
        <v>1980</v>
      </c>
      <c r="K1239" t="str">
        <f t="shared" si="19"/>
        <v>INDIA</v>
      </c>
      <c r="L1239">
        <v>1</v>
      </c>
    </row>
    <row r="1240" spans="1:12" x14ac:dyDescent="0.3">
      <c r="A1240" t="s">
        <v>12</v>
      </c>
      <c r="B1240" t="s">
        <v>11</v>
      </c>
      <c r="C1240">
        <v>1</v>
      </c>
      <c r="D1240">
        <v>50</v>
      </c>
      <c r="E1240">
        <v>8</v>
      </c>
      <c r="F1240">
        <v>223</v>
      </c>
      <c r="G1240">
        <v>41.4</v>
      </c>
      <c r="H1240">
        <v>9</v>
      </c>
      <c r="I1240">
        <v>205</v>
      </c>
      <c r="J1240">
        <v>2006</v>
      </c>
      <c r="K1240" t="str">
        <f t="shared" si="19"/>
        <v>CANADA</v>
      </c>
      <c r="L1240">
        <v>1</v>
      </c>
    </row>
    <row r="1241" spans="1:12" x14ac:dyDescent="0.3">
      <c r="A1241" t="s">
        <v>17</v>
      </c>
      <c r="B1241" t="s">
        <v>14</v>
      </c>
      <c r="C1241">
        <v>1</v>
      </c>
      <c r="D1241">
        <v>50</v>
      </c>
      <c r="E1241">
        <v>5</v>
      </c>
      <c r="F1241">
        <v>271</v>
      </c>
      <c r="G1241">
        <v>47.2</v>
      </c>
      <c r="H1241">
        <v>10</v>
      </c>
      <c r="I1241">
        <v>233</v>
      </c>
      <c r="J1241">
        <v>1996</v>
      </c>
      <c r="K1241" t="str">
        <f t="shared" si="19"/>
        <v>PAKISTAN</v>
      </c>
      <c r="L1241">
        <v>1</v>
      </c>
    </row>
    <row r="1242" spans="1:12" x14ac:dyDescent="0.3">
      <c r="A1242" t="s">
        <v>18</v>
      </c>
      <c r="B1242" t="s">
        <v>9</v>
      </c>
      <c r="C1242">
        <v>1</v>
      </c>
      <c r="D1242">
        <v>46.1</v>
      </c>
      <c r="E1242">
        <v>10</v>
      </c>
      <c r="F1242">
        <v>88</v>
      </c>
      <c r="G1242">
        <v>13.5</v>
      </c>
      <c r="H1242">
        <v>0</v>
      </c>
      <c r="I1242">
        <v>89</v>
      </c>
      <c r="J1242">
        <v>2003</v>
      </c>
      <c r="K1242" t="str">
        <f t="shared" si="19"/>
        <v>SRI LANKA</v>
      </c>
      <c r="L1242">
        <v>1</v>
      </c>
    </row>
    <row r="1243" spans="1:12" x14ac:dyDescent="0.3">
      <c r="A1243" t="s">
        <v>16</v>
      </c>
      <c r="B1243" t="s">
        <v>15</v>
      </c>
      <c r="C1243">
        <v>1</v>
      </c>
      <c r="D1243">
        <v>50</v>
      </c>
      <c r="E1243">
        <v>7</v>
      </c>
      <c r="F1243">
        <v>331</v>
      </c>
      <c r="G1243">
        <v>49</v>
      </c>
      <c r="H1243">
        <v>8</v>
      </c>
      <c r="I1243">
        <v>332</v>
      </c>
      <c r="J1243">
        <v>2005</v>
      </c>
      <c r="K1243" t="str">
        <f t="shared" si="19"/>
        <v>NEW ZEALAND</v>
      </c>
      <c r="L1243">
        <v>1</v>
      </c>
    </row>
    <row r="1244" spans="1:12" x14ac:dyDescent="0.3">
      <c r="A1244" t="s">
        <v>19</v>
      </c>
      <c r="B1244" t="s">
        <v>17</v>
      </c>
      <c r="C1244">
        <v>1</v>
      </c>
      <c r="D1244">
        <v>50</v>
      </c>
      <c r="E1244">
        <v>7</v>
      </c>
      <c r="F1244">
        <v>213</v>
      </c>
      <c r="G1244">
        <v>41.3</v>
      </c>
      <c r="H1244">
        <v>10</v>
      </c>
      <c r="I1244">
        <v>117</v>
      </c>
      <c r="J1244">
        <v>2000</v>
      </c>
      <c r="K1244" t="str">
        <f t="shared" si="19"/>
        <v>WEST INDIES</v>
      </c>
      <c r="L1244">
        <v>1</v>
      </c>
    </row>
    <row r="1245" spans="1:12" x14ac:dyDescent="0.3">
      <c r="A1245" t="s">
        <v>16</v>
      </c>
      <c r="B1245" t="s">
        <v>18</v>
      </c>
      <c r="C1245">
        <v>1</v>
      </c>
      <c r="D1245">
        <v>32</v>
      </c>
      <c r="E1245">
        <v>7</v>
      </c>
      <c r="F1245">
        <v>145</v>
      </c>
      <c r="G1245">
        <v>27.1</v>
      </c>
      <c r="H1245">
        <v>3</v>
      </c>
      <c r="I1245">
        <v>138</v>
      </c>
      <c r="J1245">
        <v>2012</v>
      </c>
      <c r="K1245" t="str">
        <f t="shared" si="19"/>
        <v>AUSTRALIA</v>
      </c>
      <c r="L1245">
        <v>1</v>
      </c>
    </row>
    <row r="1246" spans="1:12" x14ac:dyDescent="0.3">
      <c r="A1246" t="s">
        <v>10</v>
      </c>
      <c r="B1246" t="s">
        <v>9</v>
      </c>
      <c r="C1246">
        <v>1</v>
      </c>
      <c r="D1246">
        <v>50</v>
      </c>
      <c r="E1246">
        <v>7</v>
      </c>
      <c r="F1246">
        <v>259</v>
      </c>
      <c r="G1246">
        <v>48.5</v>
      </c>
      <c r="H1246">
        <v>10</v>
      </c>
      <c r="I1246">
        <v>235</v>
      </c>
      <c r="J1246">
        <v>1998</v>
      </c>
      <c r="K1246" t="str">
        <f t="shared" si="19"/>
        <v>ZIMBABWE</v>
      </c>
      <c r="L1246">
        <v>1</v>
      </c>
    </row>
    <row r="1247" spans="1:12" x14ac:dyDescent="0.3">
      <c r="A1247" t="s">
        <v>25</v>
      </c>
      <c r="B1247" t="s">
        <v>20</v>
      </c>
      <c r="C1247">
        <v>1</v>
      </c>
      <c r="D1247">
        <v>50</v>
      </c>
      <c r="E1247">
        <v>9</v>
      </c>
      <c r="F1247">
        <v>238</v>
      </c>
      <c r="G1247">
        <v>31.4</v>
      </c>
      <c r="H1247">
        <v>10</v>
      </c>
      <c r="I1247">
        <v>100</v>
      </c>
      <c r="J1247">
        <v>2017</v>
      </c>
      <c r="K1247" t="str">
        <f t="shared" si="19"/>
        <v>AFGHANISTAN</v>
      </c>
      <c r="L1247">
        <v>1</v>
      </c>
    </row>
    <row r="1248" spans="1:12" x14ac:dyDescent="0.3">
      <c r="A1248" t="s">
        <v>19</v>
      </c>
      <c r="B1248" t="s">
        <v>22</v>
      </c>
      <c r="C1248">
        <v>1</v>
      </c>
      <c r="D1248">
        <v>50</v>
      </c>
      <c r="E1248">
        <v>7</v>
      </c>
      <c r="F1248">
        <v>275</v>
      </c>
      <c r="G1248">
        <v>17</v>
      </c>
      <c r="H1248">
        <v>4</v>
      </c>
      <c r="I1248">
        <v>90</v>
      </c>
      <c r="J1248">
        <v>2002</v>
      </c>
      <c r="K1248" t="str">
        <f t="shared" si="19"/>
        <v>WEST INDIES</v>
      </c>
      <c r="L1248">
        <v>1</v>
      </c>
    </row>
    <row r="1249" spans="1:12" x14ac:dyDescent="0.3">
      <c r="A1249" t="s">
        <v>9</v>
      </c>
      <c r="B1249" t="s">
        <v>18</v>
      </c>
      <c r="C1249">
        <v>1</v>
      </c>
      <c r="D1249">
        <v>47.3</v>
      </c>
      <c r="E1249">
        <v>10</v>
      </c>
      <c r="F1249">
        <v>212</v>
      </c>
      <c r="G1249">
        <v>45</v>
      </c>
      <c r="H1249">
        <v>4</v>
      </c>
      <c r="I1249">
        <v>213</v>
      </c>
      <c r="J1249">
        <v>2009</v>
      </c>
      <c r="K1249" t="str">
        <f t="shared" si="19"/>
        <v>ENGLAND</v>
      </c>
      <c r="L1249">
        <v>1</v>
      </c>
    </row>
    <row r="1250" spans="1:12" x14ac:dyDescent="0.3">
      <c r="A1250" t="s">
        <v>15</v>
      </c>
      <c r="B1250" t="s">
        <v>19</v>
      </c>
      <c r="C1250">
        <v>1</v>
      </c>
      <c r="D1250">
        <v>50</v>
      </c>
      <c r="E1250">
        <v>6</v>
      </c>
      <c r="F1250">
        <v>393</v>
      </c>
      <c r="G1250">
        <v>30.3</v>
      </c>
      <c r="H1250">
        <v>10</v>
      </c>
      <c r="I1250">
        <v>250</v>
      </c>
      <c r="J1250">
        <v>2015</v>
      </c>
      <c r="K1250" t="str">
        <f t="shared" si="19"/>
        <v>NEW ZEALAND</v>
      </c>
      <c r="L1250">
        <v>1</v>
      </c>
    </row>
    <row r="1251" spans="1:12" x14ac:dyDescent="0.3">
      <c r="A1251" t="s">
        <v>14</v>
      </c>
      <c r="B1251" t="s">
        <v>17</v>
      </c>
      <c r="C1251">
        <v>1</v>
      </c>
      <c r="D1251">
        <v>50</v>
      </c>
      <c r="E1251">
        <v>8</v>
      </c>
      <c r="F1251">
        <v>287</v>
      </c>
      <c r="G1251">
        <v>49</v>
      </c>
      <c r="H1251">
        <v>9</v>
      </c>
      <c r="I1251">
        <v>248</v>
      </c>
      <c r="J1251">
        <v>1996</v>
      </c>
      <c r="K1251" t="str">
        <f t="shared" si="19"/>
        <v>INDIA</v>
      </c>
      <c r="L1251">
        <v>1</v>
      </c>
    </row>
    <row r="1252" spans="1:12" x14ac:dyDescent="0.3">
      <c r="A1252" t="s">
        <v>13</v>
      </c>
      <c r="B1252" t="s">
        <v>17</v>
      </c>
      <c r="C1252">
        <v>1</v>
      </c>
      <c r="D1252">
        <v>50</v>
      </c>
      <c r="E1252">
        <v>8</v>
      </c>
      <c r="F1252">
        <v>286</v>
      </c>
      <c r="G1252">
        <v>49.5</v>
      </c>
      <c r="H1252">
        <v>9</v>
      </c>
      <c r="I1252">
        <v>289</v>
      </c>
      <c r="J1252">
        <v>2010</v>
      </c>
      <c r="K1252" t="str">
        <f t="shared" si="19"/>
        <v>PAKISTAN</v>
      </c>
      <c r="L1252">
        <v>1</v>
      </c>
    </row>
    <row r="1253" spans="1:12" x14ac:dyDescent="0.3">
      <c r="A1253" t="s">
        <v>17</v>
      </c>
      <c r="B1253" t="s">
        <v>14</v>
      </c>
      <c r="C1253">
        <v>1</v>
      </c>
      <c r="D1253">
        <v>50</v>
      </c>
      <c r="E1253">
        <v>8</v>
      </c>
      <c r="F1253">
        <v>288</v>
      </c>
      <c r="G1253">
        <v>47.4</v>
      </c>
      <c r="H1253">
        <v>5</v>
      </c>
      <c r="I1253">
        <v>292</v>
      </c>
      <c r="J1253">
        <v>2006</v>
      </c>
      <c r="K1253" t="str">
        <f t="shared" si="19"/>
        <v>INDIA</v>
      </c>
      <c r="L1253">
        <v>1</v>
      </c>
    </row>
    <row r="1254" spans="1:12" x14ac:dyDescent="0.3">
      <c r="A1254" t="s">
        <v>16</v>
      </c>
      <c r="B1254" t="s">
        <v>9</v>
      </c>
      <c r="C1254">
        <v>1</v>
      </c>
      <c r="D1254">
        <v>50</v>
      </c>
      <c r="E1254">
        <v>4</v>
      </c>
      <c r="F1254">
        <v>242</v>
      </c>
      <c r="G1254">
        <v>49.4</v>
      </c>
      <c r="H1254">
        <v>7</v>
      </c>
      <c r="I1254">
        <v>246</v>
      </c>
      <c r="J1254">
        <v>1996</v>
      </c>
      <c r="K1254" t="str">
        <f t="shared" si="19"/>
        <v>SRI LANKA</v>
      </c>
      <c r="L1254">
        <v>1</v>
      </c>
    </row>
    <row r="1255" spans="1:12" x14ac:dyDescent="0.3">
      <c r="A1255" t="s">
        <v>16</v>
      </c>
      <c r="B1255" t="s">
        <v>14</v>
      </c>
      <c r="C1255">
        <v>1</v>
      </c>
      <c r="D1255">
        <v>50</v>
      </c>
      <c r="E1255">
        <v>9</v>
      </c>
      <c r="F1255">
        <v>208</v>
      </c>
      <c r="G1255">
        <v>50</v>
      </c>
      <c r="H1255">
        <v>7</v>
      </c>
      <c r="I1255">
        <v>202</v>
      </c>
      <c r="J1255">
        <v>1992</v>
      </c>
      <c r="K1255" t="str">
        <f t="shared" si="19"/>
        <v>AUSTRALIA</v>
      </c>
      <c r="L1255">
        <v>1</v>
      </c>
    </row>
    <row r="1256" spans="1:12" x14ac:dyDescent="0.3">
      <c r="A1256" t="s">
        <v>26</v>
      </c>
      <c r="B1256" t="s">
        <v>17</v>
      </c>
      <c r="C1256">
        <v>1</v>
      </c>
      <c r="D1256">
        <v>33</v>
      </c>
      <c r="E1256">
        <v>9</v>
      </c>
      <c r="F1256">
        <v>109</v>
      </c>
      <c r="G1256">
        <v>18</v>
      </c>
      <c r="H1256">
        <v>1</v>
      </c>
      <c r="I1256">
        <v>112</v>
      </c>
      <c r="J1256">
        <v>1996</v>
      </c>
      <c r="K1256" t="str">
        <f t="shared" si="19"/>
        <v>PAKISTAN</v>
      </c>
      <c r="L1256">
        <v>1</v>
      </c>
    </row>
    <row r="1257" spans="1:12" x14ac:dyDescent="0.3">
      <c r="A1257" t="s">
        <v>17</v>
      </c>
      <c r="B1257" t="s">
        <v>19</v>
      </c>
      <c r="C1257">
        <v>1</v>
      </c>
      <c r="D1257">
        <v>43</v>
      </c>
      <c r="E1257">
        <v>6</v>
      </c>
      <c r="F1257">
        <v>271</v>
      </c>
      <c r="G1257">
        <v>40.1</v>
      </c>
      <c r="H1257">
        <v>3</v>
      </c>
      <c r="I1257">
        <v>272</v>
      </c>
      <c r="J1257">
        <v>1988</v>
      </c>
      <c r="K1257" t="str">
        <f t="shared" si="19"/>
        <v>WEST INDIES</v>
      </c>
      <c r="L1257">
        <v>1</v>
      </c>
    </row>
    <row r="1258" spans="1:12" x14ac:dyDescent="0.3">
      <c r="A1258" t="s">
        <v>10</v>
      </c>
      <c r="B1258" t="s">
        <v>14</v>
      </c>
      <c r="C1258">
        <v>1</v>
      </c>
      <c r="D1258">
        <v>50</v>
      </c>
      <c r="E1258">
        <v>6</v>
      </c>
      <c r="F1258">
        <v>234</v>
      </c>
      <c r="G1258">
        <v>49.2</v>
      </c>
      <c r="H1258">
        <v>6</v>
      </c>
      <c r="I1258">
        <v>237</v>
      </c>
      <c r="J1258">
        <v>2001</v>
      </c>
      <c r="K1258" t="str">
        <f t="shared" si="19"/>
        <v>INDIA</v>
      </c>
      <c r="L1258">
        <v>1</v>
      </c>
    </row>
    <row r="1259" spans="1:12" x14ac:dyDescent="0.3">
      <c r="A1259" t="s">
        <v>10</v>
      </c>
      <c r="B1259" t="s">
        <v>17</v>
      </c>
      <c r="C1259">
        <v>1</v>
      </c>
      <c r="D1259">
        <v>50</v>
      </c>
      <c r="E1259">
        <v>6</v>
      </c>
      <c r="F1259">
        <v>276</v>
      </c>
      <c r="G1259">
        <v>48</v>
      </c>
      <c r="H1259">
        <v>8</v>
      </c>
      <c r="I1259">
        <v>256</v>
      </c>
      <c r="J1259">
        <v>2015</v>
      </c>
      <c r="K1259" t="str">
        <f t="shared" si="19"/>
        <v>ZIMBABWE</v>
      </c>
      <c r="L1259">
        <v>1</v>
      </c>
    </row>
    <row r="1260" spans="1:12" x14ac:dyDescent="0.3">
      <c r="A1260" t="s">
        <v>18</v>
      </c>
      <c r="B1260" t="s">
        <v>19</v>
      </c>
      <c r="C1260">
        <v>1</v>
      </c>
      <c r="D1260">
        <v>47</v>
      </c>
      <c r="E1260">
        <v>9</v>
      </c>
      <c r="F1260">
        <v>165</v>
      </c>
      <c r="G1260">
        <v>38.200000000000003</v>
      </c>
      <c r="H1260">
        <v>2</v>
      </c>
      <c r="I1260">
        <v>166</v>
      </c>
      <c r="J1260">
        <v>1986</v>
      </c>
      <c r="K1260" t="str">
        <f t="shared" si="19"/>
        <v>WEST INDIES</v>
      </c>
      <c r="L1260">
        <v>1</v>
      </c>
    </row>
    <row r="1261" spans="1:12" x14ac:dyDescent="0.3">
      <c r="A1261" t="s">
        <v>22</v>
      </c>
      <c r="B1261" t="s">
        <v>9</v>
      </c>
      <c r="C1261">
        <v>1</v>
      </c>
      <c r="D1261">
        <v>50</v>
      </c>
      <c r="E1261">
        <v>8</v>
      </c>
      <c r="F1261">
        <v>226</v>
      </c>
      <c r="G1261">
        <v>44.4</v>
      </c>
      <c r="H1261">
        <v>5</v>
      </c>
      <c r="I1261">
        <v>228</v>
      </c>
      <c r="J1261">
        <v>2002</v>
      </c>
      <c r="K1261" t="str">
        <f t="shared" si="19"/>
        <v>SRI LANKA</v>
      </c>
      <c r="L1261">
        <v>1</v>
      </c>
    </row>
    <row r="1262" spans="1:12" x14ac:dyDescent="0.3">
      <c r="A1262" t="s">
        <v>13</v>
      </c>
      <c r="B1262" t="s">
        <v>14</v>
      </c>
      <c r="C1262">
        <v>1</v>
      </c>
      <c r="D1262">
        <v>50</v>
      </c>
      <c r="E1262">
        <v>8</v>
      </c>
      <c r="F1262">
        <v>203</v>
      </c>
      <c r="G1262">
        <v>47.2</v>
      </c>
      <c r="H1262">
        <v>5</v>
      </c>
      <c r="I1262">
        <v>204</v>
      </c>
      <c r="J1262">
        <v>1992</v>
      </c>
      <c r="K1262" t="str">
        <f t="shared" si="19"/>
        <v>INDIA</v>
      </c>
      <c r="L1262">
        <v>1</v>
      </c>
    </row>
    <row r="1263" spans="1:12" x14ac:dyDescent="0.3">
      <c r="A1263" t="s">
        <v>20</v>
      </c>
      <c r="B1263" t="s">
        <v>18</v>
      </c>
      <c r="C1263">
        <v>1</v>
      </c>
      <c r="D1263">
        <v>43.1</v>
      </c>
      <c r="E1263">
        <v>10</v>
      </c>
      <c r="F1263">
        <v>198</v>
      </c>
      <c r="G1263">
        <v>42</v>
      </c>
      <c r="H1263">
        <v>6</v>
      </c>
      <c r="I1263">
        <v>199</v>
      </c>
      <c r="J1263">
        <v>2019</v>
      </c>
      <c r="K1263" t="str">
        <f t="shared" si="19"/>
        <v>ENGLAND</v>
      </c>
      <c r="L1263">
        <v>1</v>
      </c>
    </row>
    <row r="1264" spans="1:12" x14ac:dyDescent="0.3">
      <c r="A1264" t="s">
        <v>16</v>
      </c>
      <c r="B1264" t="s">
        <v>10</v>
      </c>
      <c r="C1264">
        <v>1</v>
      </c>
      <c r="D1264">
        <v>50</v>
      </c>
      <c r="E1264">
        <v>7</v>
      </c>
      <c r="F1264">
        <v>344</v>
      </c>
      <c r="G1264">
        <v>50</v>
      </c>
      <c r="H1264">
        <v>6</v>
      </c>
      <c r="I1264">
        <v>196</v>
      </c>
      <c r="J1264">
        <v>2004</v>
      </c>
      <c r="K1264" t="str">
        <f t="shared" si="19"/>
        <v>AUSTRALIA</v>
      </c>
      <c r="L1264">
        <v>1</v>
      </c>
    </row>
    <row r="1265" spans="1:12" x14ac:dyDescent="0.3">
      <c r="A1265" t="s">
        <v>18</v>
      </c>
      <c r="B1265" t="s">
        <v>14</v>
      </c>
      <c r="C1265">
        <v>1</v>
      </c>
      <c r="D1265">
        <v>50</v>
      </c>
      <c r="E1265">
        <v>4</v>
      </c>
      <c r="F1265">
        <v>298</v>
      </c>
      <c r="G1265">
        <v>49.2</v>
      </c>
      <c r="H1265">
        <v>5</v>
      </c>
      <c r="I1265">
        <v>300</v>
      </c>
      <c r="J1265">
        <v>2011</v>
      </c>
      <c r="K1265" t="str">
        <f t="shared" si="19"/>
        <v>INDIA</v>
      </c>
      <c r="L1265">
        <v>1</v>
      </c>
    </row>
    <row r="1266" spans="1:12" x14ac:dyDescent="0.3">
      <c r="A1266" t="s">
        <v>18</v>
      </c>
      <c r="B1266" t="s">
        <v>17</v>
      </c>
      <c r="C1266">
        <v>1</v>
      </c>
      <c r="D1266">
        <v>35</v>
      </c>
      <c r="E1266">
        <v>9</v>
      </c>
      <c r="F1266">
        <v>81</v>
      </c>
      <c r="G1266">
        <v>18</v>
      </c>
      <c r="H1266">
        <v>2</v>
      </c>
      <c r="I1266">
        <v>84</v>
      </c>
      <c r="J1266">
        <v>1974</v>
      </c>
      <c r="K1266" t="str">
        <f t="shared" si="19"/>
        <v>PAKISTAN</v>
      </c>
      <c r="L1266">
        <v>1</v>
      </c>
    </row>
    <row r="1267" spans="1:12" x14ac:dyDescent="0.3">
      <c r="A1267" t="s">
        <v>9</v>
      </c>
      <c r="B1267" t="s">
        <v>17</v>
      </c>
      <c r="C1267">
        <v>1</v>
      </c>
      <c r="D1267">
        <v>50</v>
      </c>
      <c r="E1267">
        <v>9</v>
      </c>
      <c r="F1267">
        <v>218</v>
      </c>
      <c r="G1267">
        <v>47.2</v>
      </c>
      <c r="H1267">
        <v>7</v>
      </c>
      <c r="I1267">
        <v>219</v>
      </c>
      <c r="J1267">
        <v>2011</v>
      </c>
      <c r="K1267" t="str">
        <f t="shared" si="19"/>
        <v>PAKISTAN</v>
      </c>
      <c r="L1267">
        <v>1</v>
      </c>
    </row>
    <row r="1268" spans="1:12" x14ac:dyDescent="0.3">
      <c r="A1268" t="s">
        <v>17</v>
      </c>
      <c r="B1268" t="s">
        <v>15</v>
      </c>
      <c r="C1268">
        <v>1</v>
      </c>
      <c r="D1268">
        <v>50</v>
      </c>
      <c r="E1268">
        <v>8</v>
      </c>
      <c r="F1268">
        <v>269</v>
      </c>
      <c r="G1268">
        <v>50</v>
      </c>
      <c r="H1268">
        <v>8</v>
      </c>
      <c r="I1268">
        <v>207</v>
      </c>
      <c r="J1268">
        <v>1999</v>
      </c>
      <c r="K1268" t="str">
        <f t="shared" si="19"/>
        <v>PAKISTAN</v>
      </c>
      <c r="L1268">
        <v>1</v>
      </c>
    </row>
    <row r="1269" spans="1:12" x14ac:dyDescent="0.3">
      <c r="A1269" t="s">
        <v>9</v>
      </c>
      <c r="B1269" t="s">
        <v>22</v>
      </c>
      <c r="C1269">
        <v>1</v>
      </c>
      <c r="D1269">
        <v>49.5</v>
      </c>
      <c r="E1269">
        <v>10</v>
      </c>
      <c r="F1269">
        <v>232</v>
      </c>
      <c r="G1269">
        <v>37.1</v>
      </c>
      <c r="H1269">
        <v>5</v>
      </c>
      <c r="I1269">
        <v>212</v>
      </c>
      <c r="J1269">
        <v>2012</v>
      </c>
      <c r="K1269" t="str">
        <f t="shared" si="19"/>
        <v>SRI LANKA</v>
      </c>
      <c r="L1269">
        <v>1</v>
      </c>
    </row>
    <row r="1270" spans="1:12" x14ac:dyDescent="0.3">
      <c r="A1270" t="s">
        <v>17</v>
      </c>
      <c r="B1270" t="s">
        <v>14</v>
      </c>
      <c r="C1270">
        <v>1</v>
      </c>
      <c r="D1270">
        <v>50</v>
      </c>
      <c r="E1270">
        <v>7</v>
      </c>
      <c r="F1270">
        <v>295</v>
      </c>
      <c r="G1270">
        <v>47.4</v>
      </c>
      <c r="H1270">
        <v>10</v>
      </c>
      <c r="I1270">
        <v>251</v>
      </c>
      <c r="J1270">
        <v>2000</v>
      </c>
      <c r="K1270" t="str">
        <f t="shared" si="19"/>
        <v>PAKISTAN</v>
      </c>
      <c r="L1270">
        <v>1</v>
      </c>
    </row>
    <row r="1271" spans="1:12" x14ac:dyDescent="0.3">
      <c r="A1271" t="s">
        <v>17</v>
      </c>
      <c r="B1271" t="s">
        <v>13</v>
      </c>
      <c r="C1271">
        <v>1</v>
      </c>
      <c r="D1271">
        <v>48.4</v>
      </c>
      <c r="E1271">
        <v>10</v>
      </c>
      <c r="F1271">
        <v>213</v>
      </c>
      <c r="G1271">
        <v>42</v>
      </c>
      <c r="H1271">
        <v>1</v>
      </c>
      <c r="I1271">
        <v>214</v>
      </c>
      <c r="J1271">
        <v>2002</v>
      </c>
      <c r="K1271" t="str">
        <f t="shared" si="19"/>
        <v>SOUTH AFRICA</v>
      </c>
      <c r="L1271">
        <v>1</v>
      </c>
    </row>
    <row r="1272" spans="1:12" x14ac:dyDescent="0.3">
      <c r="A1272" t="s">
        <v>15</v>
      </c>
      <c r="B1272" t="s">
        <v>16</v>
      </c>
      <c r="C1272">
        <v>1</v>
      </c>
      <c r="D1272">
        <v>49</v>
      </c>
      <c r="E1272">
        <v>7</v>
      </c>
      <c r="F1272">
        <v>193</v>
      </c>
      <c r="G1272">
        <v>33.1</v>
      </c>
      <c r="H1272">
        <v>4</v>
      </c>
      <c r="I1272">
        <v>155</v>
      </c>
      <c r="J1272">
        <v>1983</v>
      </c>
      <c r="K1272" t="str">
        <f t="shared" si="19"/>
        <v>NEW ZEALAND</v>
      </c>
      <c r="L1272">
        <v>1</v>
      </c>
    </row>
    <row r="1273" spans="1:12" x14ac:dyDescent="0.3">
      <c r="A1273" t="s">
        <v>9</v>
      </c>
      <c r="B1273" t="s">
        <v>17</v>
      </c>
      <c r="C1273">
        <v>1</v>
      </c>
      <c r="D1273">
        <v>49.4</v>
      </c>
      <c r="E1273">
        <v>10</v>
      </c>
      <c r="F1273">
        <v>288</v>
      </c>
      <c r="G1273">
        <v>39.200000000000003</v>
      </c>
      <c r="H1273">
        <v>10</v>
      </c>
      <c r="I1273">
        <v>173</v>
      </c>
      <c r="J1273">
        <v>1998</v>
      </c>
      <c r="K1273" t="str">
        <f t="shared" si="19"/>
        <v>SRI LANKA</v>
      </c>
      <c r="L1273">
        <v>1</v>
      </c>
    </row>
    <row r="1274" spans="1:12" x14ac:dyDescent="0.3">
      <c r="A1274" t="s">
        <v>15</v>
      </c>
      <c r="B1274" t="s">
        <v>18</v>
      </c>
      <c r="C1274">
        <v>1</v>
      </c>
      <c r="D1274">
        <v>50</v>
      </c>
      <c r="E1274">
        <v>8</v>
      </c>
      <c r="F1274">
        <v>228</v>
      </c>
      <c r="G1274">
        <v>47.5</v>
      </c>
      <c r="H1274">
        <v>10</v>
      </c>
      <c r="I1274">
        <v>200</v>
      </c>
      <c r="J1274">
        <v>1997</v>
      </c>
      <c r="K1274" t="str">
        <f t="shared" si="19"/>
        <v>NEW ZEALAND</v>
      </c>
      <c r="L1274">
        <v>1</v>
      </c>
    </row>
    <row r="1275" spans="1:12" x14ac:dyDescent="0.3">
      <c r="A1275" t="s">
        <v>11</v>
      </c>
      <c r="B1275" t="s">
        <v>19</v>
      </c>
      <c r="C1275">
        <v>1</v>
      </c>
      <c r="D1275">
        <v>31.2</v>
      </c>
      <c r="E1275">
        <v>10</v>
      </c>
      <c r="F1275">
        <v>80</v>
      </c>
      <c r="G1275">
        <v>14.3</v>
      </c>
      <c r="H1275">
        <v>0</v>
      </c>
      <c r="I1275">
        <v>82</v>
      </c>
      <c r="J1275">
        <v>2007</v>
      </c>
      <c r="K1275" t="str">
        <f t="shared" si="19"/>
        <v>WEST INDIES</v>
      </c>
      <c r="L1275">
        <v>1</v>
      </c>
    </row>
    <row r="1276" spans="1:12" x14ac:dyDescent="0.3">
      <c r="A1276" t="s">
        <v>18</v>
      </c>
      <c r="B1276" t="s">
        <v>9</v>
      </c>
      <c r="C1276">
        <v>1</v>
      </c>
      <c r="D1276">
        <v>50</v>
      </c>
      <c r="E1276">
        <v>7</v>
      </c>
      <c r="F1276">
        <v>227</v>
      </c>
      <c r="G1276">
        <v>33.299999999999997</v>
      </c>
      <c r="H1276">
        <v>10</v>
      </c>
      <c r="I1276">
        <v>99</v>
      </c>
      <c r="J1276">
        <v>1999</v>
      </c>
      <c r="K1276" t="str">
        <f t="shared" si="19"/>
        <v>ENGLAND</v>
      </c>
      <c r="L1276">
        <v>1</v>
      </c>
    </row>
    <row r="1277" spans="1:12" x14ac:dyDescent="0.3">
      <c r="A1277" t="s">
        <v>18</v>
      </c>
      <c r="B1277" t="s">
        <v>15</v>
      </c>
      <c r="C1277">
        <v>1</v>
      </c>
      <c r="D1277">
        <v>45.2</v>
      </c>
      <c r="E1277">
        <v>10</v>
      </c>
      <c r="F1277">
        <v>302</v>
      </c>
      <c r="G1277">
        <v>49</v>
      </c>
      <c r="H1277">
        <v>7</v>
      </c>
      <c r="I1277">
        <v>306</v>
      </c>
      <c r="J1277">
        <v>2015</v>
      </c>
      <c r="K1277" t="str">
        <f t="shared" si="19"/>
        <v>NEW ZEALAND</v>
      </c>
      <c r="L1277">
        <v>1</v>
      </c>
    </row>
    <row r="1278" spans="1:12" x14ac:dyDescent="0.3">
      <c r="A1278" t="s">
        <v>13</v>
      </c>
      <c r="B1278" t="s">
        <v>19</v>
      </c>
      <c r="C1278">
        <v>1</v>
      </c>
      <c r="D1278">
        <v>50</v>
      </c>
      <c r="E1278">
        <v>6</v>
      </c>
      <c r="F1278">
        <v>189</v>
      </c>
      <c r="G1278">
        <v>43</v>
      </c>
      <c r="H1278">
        <v>3</v>
      </c>
      <c r="I1278">
        <v>190</v>
      </c>
      <c r="J1278">
        <v>1992</v>
      </c>
      <c r="K1278" t="str">
        <f t="shared" si="19"/>
        <v>WEST INDIES</v>
      </c>
      <c r="L1278">
        <v>1</v>
      </c>
    </row>
    <row r="1279" spans="1:12" x14ac:dyDescent="0.3">
      <c r="A1279" t="s">
        <v>16</v>
      </c>
      <c r="B1279" t="s">
        <v>9</v>
      </c>
      <c r="C1279">
        <v>1</v>
      </c>
      <c r="D1279">
        <v>50</v>
      </c>
      <c r="E1279">
        <v>6</v>
      </c>
      <c r="F1279">
        <v>225</v>
      </c>
      <c r="G1279">
        <v>34.4</v>
      </c>
      <c r="H1279">
        <v>4</v>
      </c>
      <c r="I1279">
        <v>164</v>
      </c>
      <c r="J1279">
        <v>1994</v>
      </c>
      <c r="K1279" t="str">
        <f t="shared" si="19"/>
        <v>AUSTRALIA</v>
      </c>
      <c r="L1279">
        <v>1</v>
      </c>
    </row>
    <row r="1280" spans="1:12" x14ac:dyDescent="0.3">
      <c r="A1280" t="s">
        <v>13</v>
      </c>
      <c r="B1280" t="s">
        <v>19</v>
      </c>
      <c r="C1280">
        <v>1</v>
      </c>
      <c r="D1280">
        <v>50</v>
      </c>
      <c r="E1280">
        <v>6</v>
      </c>
      <c r="F1280">
        <v>246</v>
      </c>
      <c r="G1280">
        <v>48.5</v>
      </c>
      <c r="H1280">
        <v>5</v>
      </c>
      <c r="I1280">
        <v>249</v>
      </c>
      <c r="J1280">
        <v>2004</v>
      </c>
      <c r="K1280" t="str">
        <f t="shared" si="19"/>
        <v>WEST INDIES</v>
      </c>
      <c r="L1280">
        <v>1</v>
      </c>
    </row>
    <row r="1281" spans="1:12" x14ac:dyDescent="0.3">
      <c r="A1281" t="s">
        <v>15</v>
      </c>
      <c r="B1281" t="s">
        <v>20</v>
      </c>
      <c r="C1281">
        <v>1</v>
      </c>
      <c r="D1281">
        <v>50</v>
      </c>
      <c r="E1281">
        <v>6</v>
      </c>
      <c r="F1281">
        <v>344</v>
      </c>
      <c r="G1281">
        <v>39.299999999999997</v>
      </c>
      <c r="H1281">
        <v>10</v>
      </c>
      <c r="I1281">
        <v>154</v>
      </c>
      <c r="J1281">
        <v>2017</v>
      </c>
      <c r="K1281" t="str">
        <f t="shared" si="19"/>
        <v>NEW ZEALAND</v>
      </c>
      <c r="L1281">
        <v>1</v>
      </c>
    </row>
    <row r="1282" spans="1:12" x14ac:dyDescent="0.3">
      <c r="A1282" t="s">
        <v>20</v>
      </c>
      <c r="B1282" t="s">
        <v>23</v>
      </c>
      <c r="C1282">
        <v>1</v>
      </c>
      <c r="D1282">
        <v>50</v>
      </c>
      <c r="E1282">
        <v>8</v>
      </c>
      <c r="F1282">
        <v>210</v>
      </c>
      <c r="G1282">
        <v>47.3</v>
      </c>
      <c r="H1282">
        <v>5</v>
      </c>
      <c r="I1282">
        <v>211</v>
      </c>
      <c r="J1282">
        <v>2008</v>
      </c>
      <c r="K1282" t="str">
        <f t="shared" si="19"/>
        <v>SCOTLAND</v>
      </c>
      <c r="L1282">
        <v>1</v>
      </c>
    </row>
    <row r="1283" spans="1:12" x14ac:dyDescent="0.3">
      <c r="A1283" t="s">
        <v>9</v>
      </c>
      <c r="B1283" t="s">
        <v>14</v>
      </c>
      <c r="C1283">
        <v>1</v>
      </c>
      <c r="D1283">
        <v>50</v>
      </c>
      <c r="E1283">
        <v>6</v>
      </c>
      <c r="F1283">
        <v>274</v>
      </c>
      <c r="G1283">
        <v>48.2</v>
      </c>
      <c r="H1283">
        <v>4</v>
      </c>
      <c r="I1283">
        <v>277</v>
      </c>
      <c r="J1283">
        <v>2011</v>
      </c>
      <c r="K1283" t="str">
        <f t="shared" ref="K1283:K1346" si="20">IF($F1283-$I1283&gt;0,$A1283,$B1283)</f>
        <v>INDIA</v>
      </c>
      <c r="L1283">
        <v>1</v>
      </c>
    </row>
    <row r="1284" spans="1:12" x14ac:dyDescent="0.3">
      <c r="A1284" t="s">
        <v>16</v>
      </c>
      <c r="B1284" t="s">
        <v>13</v>
      </c>
      <c r="C1284">
        <v>1</v>
      </c>
      <c r="D1284">
        <v>50</v>
      </c>
      <c r="E1284">
        <v>7</v>
      </c>
      <c r="F1284">
        <v>282</v>
      </c>
      <c r="G1284">
        <v>44</v>
      </c>
      <c r="H1284">
        <v>10</v>
      </c>
      <c r="I1284">
        <v>220</v>
      </c>
      <c r="J1284">
        <v>2014</v>
      </c>
      <c r="K1284" t="str">
        <f t="shared" si="20"/>
        <v>AUSTRALIA</v>
      </c>
      <c r="L1284">
        <v>1</v>
      </c>
    </row>
    <row r="1285" spans="1:12" x14ac:dyDescent="0.3">
      <c r="A1285" t="s">
        <v>21</v>
      </c>
      <c r="B1285" t="s">
        <v>17</v>
      </c>
      <c r="C1285">
        <v>1</v>
      </c>
      <c r="D1285">
        <v>30.3</v>
      </c>
      <c r="E1285">
        <v>10</v>
      </c>
      <c r="F1285">
        <v>133</v>
      </c>
      <c r="G1285">
        <v>33.299999999999997</v>
      </c>
      <c r="H1285">
        <v>6</v>
      </c>
      <c r="I1285">
        <v>134</v>
      </c>
      <c r="J1285">
        <v>2002</v>
      </c>
      <c r="K1285" t="str">
        <f t="shared" si="20"/>
        <v>PAKISTAN</v>
      </c>
      <c r="L1285">
        <v>1</v>
      </c>
    </row>
    <row r="1286" spans="1:12" x14ac:dyDescent="0.3">
      <c r="A1286" t="s">
        <v>16</v>
      </c>
      <c r="B1286" t="s">
        <v>17</v>
      </c>
      <c r="C1286">
        <v>1</v>
      </c>
      <c r="D1286">
        <v>50</v>
      </c>
      <c r="E1286">
        <v>5</v>
      </c>
      <c r="F1286">
        <v>269</v>
      </c>
      <c r="G1286">
        <v>46.5</v>
      </c>
      <c r="H1286">
        <v>10</v>
      </c>
      <c r="I1286">
        <v>205</v>
      </c>
      <c r="J1286">
        <v>1994</v>
      </c>
      <c r="K1286" t="str">
        <f t="shared" si="20"/>
        <v>AUSTRALIA</v>
      </c>
      <c r="L1286">
        <v>1</v>
      </c>
    </row>
    <row r="1287" spans="1:12" x14ac:dyDescent="0.3">
      <c r="A1287" t="s">
        <v>17</v>
      </c>
      <c r="B1287" t="s">
        <v>13</v>
      </c>
      <c r="C1287">
        <v>1</v>
      </c>
      <c r="D1287">
        <v>45.4</v>
      </c>
      <c r="E1287">
        <v>10</v>
      </c>
      <c r="F1287">
        <v>107</v>
      </c>
      <c r="G1287">
        <v>14</v>
      </c>
      <c r="H1287">
        <v>0</v>
      </c>
      <c r="I1287">
        <v>113</v>
      </c>
      <c r="J1287">
        <v>2007</v>
      </c>
      <c r="K1287" t="str">
        <f t="shared" si="20"/>
        <v>SOUTH AFRICA</v>
      </c>
      <c r="L1287">
        <v>1</v>
      </c>
    </row>
    <row r="1288" spans="1:12" x14ac:dyDescent="0.3">
      <c r="A1288" t="s">
        <v>14</v>
      </c>
      <c r="B1288" t="s">
        <v>10</v>
      </c>
      <c r="C1288">
        <v>1</v>
      </c>
      <c r="D1288">
        <v>50</v>
      </c>
      <c r="E1288">
        <v>6</v>
      </c>
      <c r="F1288">
        <v>301</v>
      </c>
      <c r="G1288">
        <v>47.4</v>
      </c>
      <c r="H1288">
        <v>10</v>
      </c>
      <c r="I1288">
        <v>262</v>
      </c>
      <c r="J1288">
        <v>2000</v>
      </c>
      <c r="K1288" t="str">
        <f t="shared" si="20"/>
        <v>INDIA</v>
      </c>
      <c r="L1288">
        <v>1</v>
      </c>
    </row>
    <row r="1289" spans="1:12" x14ac:dyDescent="0.3">
      <c r="A1289" t="s">
        <v>23</v>
      </c>
      <c r="B1289" t="s">
        <v>25</v>
      </c>
      <c r="C1289">
        <v>1</v>
      </c>
      <c r="D1289">
        <v>50</v>
      </c>
      <c r="E1289">
        <v>10</v>
      </c>
      <c r="F1289">
        <v>210</v>
      </c>
      <c r="G1289">
        <v>49.3</v>
      </c>
      <c r="H1289">
        <v>9</v>
      </c>
      <c r="I1289">
        <v>211</v>
      </c>
      <c r="J1289">
        <v>2015</v>
      </c>
      <c r="K1289" t="str">
        <f t="shared" si="20"/>
        <v>AFGHANISTAN</v>
      </c>
      <c r="L1289">
        <v>1</v>
      </c>
    </row>
    <row r="1290" spans="1:12" x14ac:dyDescent="0.3">
      <c r="A1290" t="s">
        <v>22</v>
      </c>
      <c r="B1290" t="s">
        <v>18</v>
      </c>
      <c r="C1290">
        <v>1</v>
      </c>
      <c r="D1290">
        <v>50</v>
      </c>
      <c r="E1290">
        <v>7</v>
      </c>
      <c r="F1290">
        <v>236</v>
      </c>
      <c r="G1290">
        <v>49.3</v>
      </c>
      <c r="H1290">
        <v>10</v>
      </c>
      <c r="I1290">
        <v>231</v>
      </c>
      <c r="J1290">
        <v>2010</v>
      </c>
      <c r="K1290" t="str">
        <f t="shared" si="20"/>
        <v>BANGLADESH</v>
      </c>
      <c r="L1290">
        <v>1</v>
      </c>
    </row>
    <row r="1291" spans="1:12" x14ac:dyDescent="0.3">
      <c r="A1291" t="s">
        <v>17</v>
      </c>
      <c r="B1291" t="s">
        <v>18</v>
      </c>
      <c r="C1291">
        <v>1</v>
      </c>
      <c r="D1291">
        <v>50</v>
      </c>
      <c r="E1291">
        <v>7</v>
      </c>
      <c r="F1291">
        <v>239</v>
      </c>
      <c r="G1291">
        <v>48.4</v>
      </c>
      <c r="H1291">
        <v>10</v>
      </c>
      <c r="I1291">
        <v>221</v>
      </c>
      <c r="J1291">
        <v>1987</v>
      </c>
      <c r="K1291" t="str">
        <f t="shared" si="20"/>
        <v>PAKISTAN</v>
      </c>
      <c r="L1291">
        <v>1</v>
      </c>
    </row>
    <row r="1292" spans="1:12" x14ac:dyDescent="0.3">
      <c r="A1292" t="s">
        <v>15</v>
      </c>
      <c r="B1292" t="s">
        <v>14</v>
      </c>
      <c r="C1292">
        <v>1</v>
      </c>
      <c r="D1292">
        <v>50</v>
      </c>
      <c r="E1292">
        <v>9</v>
      </c>
      <c r="F1292">
        <v>224</v>
      </c>
      <c r="G1292">
        <v>39.299999999999997</v>
      </c>
      <c r="H1292">
        <v>1</v>
      </c>
      <c r="I1292">
        <v>229</v>
      </c>
      <c r="J1292">
        <v>2010</v>
      </c>
      <c r="K1292" t="str">
        <f t="shared" si="20"/>
        <v>INDIA</v>
      </c>
      <c r="L1292">
        <v>1</v>
      </c>
    </row>
    <row r="1293" spans="1:12" x14ac:dyDescent="0.3">
      <c r="A1293" t="s">
        <v>13</v>
      </c>
      <c r="B1293" t="s">
        <v>16</v>
      </c>
      <c r="C1293">
        <v>1</v>
      </c>
      <c r="D1293">
        <v>50</v>
      </c>
      <c r="E1293">
        <v>5</v>
      </c>
      <c r="F1293">
        <v>230</v>
      </c>
      <c r="G1293">
        <v>48.5</v>
      </c>
      <c r="H1293">
        <v>10</v>
      </c>
      <c r="I1293">
        <v>202</v>
      </c>
      <c r="J1293">
        <v>1994</v>
      </c>
      <c r="K1293" t="str">
        <f t="shared" si="20"/>
        <v>SOUTH AFRICA</v>
      </c>
      <c r="L1293">
        <v>1</v>
      </c>
    </row>
    <row r="1294" spans="1:12" x14ac:dyDescent="0.3">
      <c r="A1294" t="s">
        <v>12</v>
      </c>
      <c r="B1294" t="s">
        <v>11</v>
      </c>
      <c r="C1294">
        <v>1</v>
      </c>
      <c r="D1294">
        <v>24.4</v>
      </c>
      <c r="E1294">
        <v>10</v>
      </c>
      <c r="F1294">
        <v>67</v>
      </c>
      <c r="G1294">
        <v>10.4</v>
      </c>
      <c r="H1294">
        <v>1</v>
      </c>
      <c r="I1294">
        <v>70</v>
      </c>
      <c r="J1294">
        <v>2013</v>
      </c>
      <c r="K1294" t="str">
        <f t="shared" si="20"/>
        <v>NETHERLANDS</v>
      </c>
      <c r="L1294">
        <v>1</v>
      </c>
    </row>
    <row r="1295" spans="1:12" x14ac:dyDescent="0.3">
      <c r="A1295" t="s">
        <v>18</v>
      </c>
      <c r="B1295" t="s">
        <v>15</v>
      </c>
      <c r="C1295">
        <v>1</v>
      </c>
      <c r="D1295">
        <v>50</v>
      </c>
      <c r="E1295">
        <v>8</v>
      </c>
      <c r="F1295">
        <v>200</v>
      </c>
      <c r="G1295">
        <v>40.5</v>
      </c>
      <c r="H1295">
        <v>3</v>
      </c>
      <c r="I1295">
        <v>201</v>
      </c>
      <c r="J1295">
        <v>1992</v>
      </c>
      <c r="K1295" t="str">
        <f t="shared" si="20"/>
        <v>NEW ZEALAND</v>
      </c>
      <c r="L1295">
        <v>1</v>
      </c>
    </row>
    <row r="1296" spans="1:12" x14ac:dyDescent="0.3">
      <c r="A1296" t="s">
        <v>23</v>
      </c>
      <c r="B1296" t="s">
        <v>28</v>
      </c>
      <c r="C1296">
        <v>1</v>
      </c>
      <c r="D1296">
        <v>48.4</v>
      </c>
      <c r="E1296">
        <v>10</v>
      </c>
      <c r="F1296">
        <v>205</v>
      </c>
      <c r="G1296">
        <v>44.2</v>
      </c>
      <c r="H1296">
        <v>3</v>
      </c>
      <c r="I1296">
        <v>206</v>
      </c>
      <c r="J1296">
        <v>2017</v>
      </c>
      <c r="K1296" t="str">
        <f t="shared" si="20"/>
        <v>HONG KONG</v>
      </c>
      <c r="L1296">
        <v>1</v>
      </c>
    </row>
    <row r="1297" spans="1:12" x14ac:dyDescent="0.3">
      <c r="A1297" t="s">
        <v>22</v>
      </c>
      <c r="B1297" t="s">
        <v>13</v>
      </c>
      <c r="C1297">
        <v>1</v>
      </c>
      <c r="D1297">
        <v>48.2</v>
      </c>
      <c r="E1297">
        <v>10</v>
      </c>
      <c r="F1297">
        <v>178</v>
      </c>
      <c r="G1297">
        <v>36.5</v>
      </c>
      <c r="H1297">
        <v>1</v>
      </c>
      <c r="I1297">
        <v>180</v>
      </c>
      <c r="J1297">
        <v>2008</v>
      </c>
      <c r="K1297" t="str">
        <f t="shared" si="20"/>
        <v>SOUTH AFRICA</v>
      </c>
      <c r="L1297">
        <v>1</v>
      </c>
    </row>
    <row r="1298" spans="1:12" x14ac:dyDescent="0.3">
      <c r="A1298" t="s">
        <v>10</v>
      </c>
      <c r="B1298" t="s">
        <v>19</v>
      </c>
      <c r="C1298">
        <v>1</v>
      </c>
      <c r="D1298">
        <v>49.2</v>
      </c>
      <c r="E1298">
        <v>10</v>
      </c>
      <c r="F1298">
        <v>154</v>
      </c>
      <c r="G1298">
        <v>34</v>
      </c>
      <c r="H1298">
        <v>2</v>
      </c>
      <c r="I1298">
        <v>155</v>
      </c>
      <c r="J1298">
        <v>2001</v>
      </c>
      <c r="K1298" t="str">
        <f t="shared" si="20"/>
        <v>WEST INDIES</v>
      </c>
      <c r="L1298">
        <v>1</v>
      </c>
    </row>
    <row r="1299" spans="1:12" x14ac:dyDescent="0.3">
      <c r="A1299" t="s">
        <v>15</v>
      </c>
      <c r="B1299" t="s">
        <v>19</v>
      </c>
      <c r="C1299">
        <v>1</v>
      </c>
      <c r="D1299">
        <v>50</v>
      </c>
      <c r="E1299">
        <v>9</v>
      </c>
      <c r="F1299">
        <v>191</v>
      </c>
      <c r="G1299">
        <v>39.200000000000003</v>
      </c>
      <c r="H1299">
        <v>0</v>
      </c>
      <c r="I1299">
        <v>192</v>
      </c>
      <c r="J1299">
        <v>1987</v>
      </c>
      <c r="K1299" t="str">
        <f t="shared" si="20"/>
        <v>WEST INDIES</v>
      </c>
      <c r="L1299">
        <v>1</v>
      </c>
    </row>
    <row r="1300" spans="1:12" x14ac:dyDescent="0.3">
      <c r="A1300" t="s">
        <v>9</v>
      </c>
      <c r="B1300" t="s">
        <v>14</v>
      </c>
      <c r="C1300">
        <v>1</v>
      </c>
      <c r="D1300">
        <v>44.5</v>
      </c>
      <c r="E1300">
        <v>10</v>
      </c>
      <c r="F1300">
        <v>215</v>
      </c>
      <c r="G1300">
        <v>32.1</v>
      </c>
      <c r="H1300">
        <v>2</v>
      </c>
      <c r="I1300">
        <v>219</v>
      </c>
      <c r="J1300">
        <v>2017</v>
      </c>
      <c r="K1300" t="str">
        <f t="shared" si="20"/>
        <v>INDIA</v>
      </c>
      <c r="L1300">
        <v>1</v>
      </c>
    </row>
    <row r="1301" spans="1:12" x14ac:dyDescent="0.3">
      <c r="A1301" t="s">
        <v>16</v>
      </c>
      <c r="B1301" t="s">
        <v>13</v>
      </c>
      <c r="C1301">
        <v>1</v>
      </c>
      <c r="D1301">
        <v>50</v>
      </c>
      <c r="E1301">
        <v>8</v>
      </c>
      <c r="F1301">
        <v>226</v>
      </c>
      <c r="G1301">
        <v>46.2</v>
      </c>
      <c r="H1301">
        <v>10</v>
      </c>
      <c r="I1301">
        <v>181</v>
      </c>
      <c r="J1301">
        <v>2002</v>
      </c>
      <c r="K1301" t="str">
        <f t="shared" si="20"/>
        <v>AUSTRALIA</v>
      </c>
      <c r="L1301">
        <v>1</v>
      </c>
    </row>
    <row r="1302" spans="1:12" x14ac:dyDescent="0.3">
      <c r="A1302" t="s">
        <v>18</v>
      </c>
      <c r="B1302" t="s">
        <v>10</v>
      </c>
      <c r="C1302">
        <v>1</v>
      </c>
      <c r="D1302">
        <v>50</v>
      </c>
      <c r="E1302">
        <v>8</v>
      </c>
      <c r="F1302">
        <v>262</v>
      </c>
      <c r="G1302">
        <v>50</v>
      </c>
      <c r="H1302">
        <v>9</v>
      </c>
      <c r="I1302">
        <v>210</v>
      </c>
      <c r="J1302">
        <v>2000</v>
      </c>
      <c r="K1302" t="str">
        <f t="shared" si="20"/>
        <v>ENGLAND</v>
      </c>
      <c r="L1302">
        <v>1</v>
      </c>
    </row>
    <row r="1303" spans="1:12" x14ac:dyDescent="0.3">
      <c r="A1303" t="s">
        <v>16</v>
      </c>
      <c r="B1303" t="s">
        <v>17</v>
      </c>
      <c r="C1303">
        <v>1</v>
      </c>
      <c r="D1303">
        <v>50</v>
      </c>
      <c r="E1303">
        <v>9</v>
      </c>
      <c r="F1303">
        <v>268</v>
      </c>
      <c r="G1303">
        <v>42.4</v>
      </c>
      <c r="H1303">
        <v>10</v>
      </c>
      <c r="I1303">
        <v>176</v>
      </c>
      <c r="J1303">
        <v>2017</v>
      </c>
      <c r="K1303" t="str">
        <f t="shared" si="20"/>
        <v>AUSTRALIA</v>
      </c>
      <c r="L1303">
        <v>1</v>
      </c>
    </row>
    <row r="1304" spans="1:12" x14ac:dyDescent="0.3">
      <c r="A1304" t="s">
        <v>16</v>
      </c>
      <c r="B1304" t="s">
        <v>9</v>
      </c>
      <c r="C1304">
        <v>1</v>
      </c>
      <c r="D1304">
        <v>50</v>
      </c>
      <c r="E1304">
        <v>5</v>
      </c>
      <c r="F1304">
        <v>368</v>
      </c>
      <c r="G1304">
        <v>36</v>
      </c>
      <c r="H1304">
        <v>10</v>
      </c>
      <c r="I1304">
        <v>201</v>
      </c>
      <c r="J1304">
        <v>2006</v>
      </c>
      <c r="K1304" t="str">
        <f t="shared" si="20"/>
        <v>AUSTRALIA</v>
      </c>
      <c r="L1304">
        <v>1</v>
      </c>
    </row>
    <row r="1305" spans="1:12" x14ac:dyDescent="0.3">
      <c r="A1305" t="s">
        <v>22</v>
      </c>
      <c r="B1305" t="s">
        <v>10</v>
      </c>
      <c r="C1305">
        <v>1</v>
      </c>
      <c r="D1305">
        <v>47.3</v>
      </c>
      <c r="E1305">
        <v>10</v>
      </c>
      <c r="F1305">
        <v>188</v>
      </c>
      <c r="G1305">
        <v>44.1</v>
      </c>
      <c r="H1305">
        <v>3</v>
      </c>
      <c r="I1305">
        <v>191</v>
      </c>
      <c r="J1305">
        <v>2011</v>
      </c>
      <c r="K1305" t="str">
        <f t="shared" si="20"/>
        <v>ZIMBABWE</v>
      </c>
      <c r="L1305">
        <v>1</v>
      </c>
    </row>
    <row r="1306" spans="1:12" x14ac:dyDescent="0.3">
      <c r="A1306" t="s">
        <v>15</v>
      </c>
      <c r="B1306" t="s">
        <v>14</v>
      </c>
      <c r="C1306">
        <v>1</v>
      </c>
      <c r="D1306">
        <v>46.3</v>
      </c>
      <c r="E1306">
        <v>10</v>
      </c>
      <c r="F1306">
        <v>155</v>
      </c>
      <c r="G1306">
        <v>40.299999999999997</v>
      </c>
      <c r="H1306">
        <v>4</v>
      </c>
      <c r="I1306">
        <v>156</v>
      </c>
      <c r="J1306">
        <v>2009</v>
      </c>
      <c r="K1306" t="str">
        <f t="shared" si="20"/>
        <v>INDIA</v>
      </c>
      <c r="L1306">
        <v>1</v>
      </c>
    </row>
    <row r="1307" spans="1:12" x14ac:dyDescent="0.3">
      <c r="A1307" t="s">
        <v>16</v>
      </c>
      <c r="B1307" t="s">
        <v>18</v>
      </c>
      <c r="C1307">
        <v>1</v>
      </c>
      <c r="D1307">
        <v>50</v>
      </c>
      <c r="E1307">
        <v>9</v>
      </c>
      <c r="F1307">
        <v>270</v>
      </c>
      <c r="G1307">
        <v>44.2</v>
      </c>
      <c r="H1307">
        <v>6</v>
      </c>
      <c r="I1307">
        <v>274</v>
      </c>
      <c r="J1307">
        <v>2018</v>
      </c>
      <c r="K1307" t="str">
        <f t="shared" si="20"/>
        <v>ENGLAND</v>
      </c>
      <c r="L1307">
        <v>1</v>
      </c>
    </row>
    <row r="1308" spans="1:12" x14ac:dyDescent="0.3">
      <c r="A1308" t="s">
        <v>14</v>
      </c>
      <c r="B1308" t="s">
        <v>16</v>
      </c>
      <c r="C1308">
        <v>1</v>
      </c>
      <c r="D1308">
        <v>50</v>
      </c>
      <c r="E1308">
        <v>10</v>
      </c>
      <c r="F1308">
        <v>252</v>
      </c>
      <c r="G1308">
        <v>43.1</v>
      </c>
      <c r="H1308">
        <v>10</v>
      </c>
      <c r="I1308">
        <v>202</v>
      </c>
      <c r="J1308">
        <v>2017</v>
      </c>
      <c r="K1308" t="str">
        <f t="shared" si="20"/>
        <v>INDIA</v>
      </c>
      <c r="L1308">
        <v>1</v>
      </c>
    </row>
    <row r="1309" spans="1:12" x14ac:dyDescent="0.3">
      <c r="A1309" t="s">
        <v>10</v>
      </c>
      <c r="B1309" t="s">
        <v>18</v>
      </c>
      <c r="C1309">
        <v>1</v>
      </c>
      <c r="D1309">
        <v>48.5</v>
      </c>
      <c r="E1309">
        <v>10</v>
      </c>
      <c r="F1309">
        <v>200</v>
      </c>
      <c r="G1309">
        <v>42</v>
      </c>
      <c r="H1309">
        <v>7</v>
      </c>
      <c r="I1309">
        <v>179</v>
      </c>
      <c r="J1309">
        <v>1997</v>
      </c>
      <c r="K1309" t="str">
        <f t="shared" si="20"/>
        <v>ZIMBABWE</v>
      </c>
      <c r="L1309">
        <v>1</v>
      </c>
    </row>
    <row r="1310" spans="1:12" x14ac:dyDescent="0.3">
      <c r="A1310" t="s">
        <v>14</v>
      </c>
      <c r="B1310" t="s">
        <v>17</v>
      </c>
      <c r="C1310">
        <v>1</v>
      </c>
      <c r="D1310">
        <v>40</v>
      </c>
      <c r="E1310">
        <v>7</v>
      </c>
      <c r="F1310">
        <v>170</v>
      </c>
      <c r="G1310">
        <v>40</v>
      </c>
      <c r="H1310">
        <v>8</v>
      </c>
      <c r="I1310">
        <v>166</v>
      </c>
      <c r="J1310">
        <v>1978</v>
      </c>
      <c r="K1310" t="str">
        <f t="shared" si="20"/>
        <v>INDIA</v>
      </c>
      <c r="L1310">
        <v>1</v>
      </c>
    </row>
    <row r="1311" spans="1:12" x14ac:dyDescent="0.3">
      <c r="A1311" t="s">
        <v>9</v>
      </c>
      <c r="B1311" t="s">
        <v>13</v>
      </c>
      <c r="C1311">
        <v>1</v>
      </c>
      <c r="D1311">
        <v>47.5</v>
      </c>
      <c r="E1311">
        <v>10</v>
      </c>
      <c r="F1311">
        <v>258</v>
      </c>
      <c r="G1311">
        <v>49</v>
      </c>
      <c r="H1311">
        <v>10</v>
      </c>
      <c r="I1311">
        <v>201</v>
      </c>
      <c r="J1311">
        <v>1998</v>
      </c>
      <c r="K1311" t="str">
        <f t="shared" si="20"/>
        <v>SRI LANKA</v>
      </c>
      <c r="L1311">
        <v>1</v>
      </c>
    </row>
    <row r="1312" spans="1:12" x14ac:dyDescent="0.3">
      <c r="A1312" t="s">
        <v>16</v>
      </c>
      <c r="B1312" t="s">
        <v>17</v>
      </c>
      <c r="C1312">
        <v>1</v>
      </c>
      <c r="D1312">
        <v>50</v>
      </c>
      <c r="E1312">
        <v>6</v>
      </c>
      <c r="F1312">
        <v>222</v>
      </c>
      <c r="G1312">
        <v>43.2</v>
      </c>
      <c r="H1312">
        <v>4</v>
      </c>
      <c r="I1312">
        <v>223</v>
      </c>
      <c r="J1312">
        <v>1981</v>
      </c>
      <c r="K1312" t="str">
        <f t="shared" si="20"/>
        <v>PAKISTAN</v>
      </c>
      <c r="L1312">
        <v>1</v>
      </c>
    </row>
    <row r="1313" spans="1:12" x14ac:dyDescent="0.3">
      <c r="A1313" t="s">
        <v>16</v>
      </c>
      <c r="B1313" t="s">
        <v>14</v>
      </c>
      <c r="C1313">
        <v>1</v>
      </c>
      <c r="D1313">
        <v>50</v>
      </c>
      <c r="E1313">
        <v>9</v>
      </c>
      <c r="F1313">
        <v>272</v>
      </c>
      <c r="G1313">
        <v>48.3</v>
      </c>
      <c r="H1313">
        <v>4</v>
      </c>
      <c r="I1313">
        <v>275</v>
      </c>
      <c r="J1313">
        <v>1998</v>
      </c>
      <c r="K1313" t="str">
        <f t="shared" si="20"/>
        <v>INDIA</v>
      </c>
      <c r="L1313">
        <v>1</v>
      </c>
    </row>
    <row r="1314" spans="1:12" x14ac:dyDescent="0.3">
      <c r="A1314" t="s">
        <v>19</v>
      </c>
      <c r="B1314" t="s">
        <v>13</v>
      </c>
      <c r="C1314">
        <v>1</v>
      </c>
      <c r="D1314">
        <v>50</v>
      </c>
      <c r="E1314">
        <v>2</v>
      </c>
      <c r="F1314">
        <v>304</v>
      </c>
      <c r="G1314">
        <v>49.4</v>
      </c>
      <c r="H1314">
        <v>6</v>
      </c>
      <c r="I1314">
        <v>310</v>
      </c>
      <c r="J1314">
        <v>2004</v>
      </c>
      <c r="K1314" t="str">
        <f t="shared" si="20"/>
        <v>SOUTH AFRICA</v>
      </c>
      <c r="L1314">
        <v>1</v>
      </c>
    </row>
    <row r="1315" spans="1:12" x14ac:dyDescent="0.3">
      <c r="A1315" t="s">
        <v>9</v>
      </c>
      <c r="B1315" t="s">
        <v>18</v>
      </c>
      <c r="C1315">
        <v>1</v>
      </c>
      <c r="D1315">
        <v>21</v>
      </c>
      <c r="E1315">
        <v>9</v>
      </c>
      <c r="F1315">
        <v>150</v>
      </c>
      <c r="G1315">
        <v>18.3</v>
      </c>
      <c r="H1315">
        <v>3</v>
      </c>
      <c r="I1315">
        <v>153</v>
      </c>
      <c r="J1315">
        <v>2018</v>
      </c>
      <c r="K1315" t="str">
        <f t="shared" si="20"/>
        <v>ENGLAND</v>
      </c>
      <c r="L1315">
        <v>1</v>
      </c>
    </row>
    <row r="1316" spans="1:12" x14ac:dyDescent="0.3">
      <c r="A1316" t="s">
        <v>23</v>
      </c>
      <c r="B1316" t="s">
        <v>10</v>
      </c>
      <c r="C1316">
        <v>1</v>
      </c>
      <c r="D1316">
        <v>42</v>
      </c>
      <c r="E1316">
        <v>10</v>
      </c>
      <c r="F1316">
        <v>169</v>
      </c>
      <c r="G1316">
        <v>37</v>
      </c>
      <c r="H1316">
        <v>4</v>
      </c>
      <c r="I1316">
        <v>171</v>
      </c>
      <c r="J1316">
        <v>2017</v>
      </c>
      <c r="K1316" t="str">
        <f t="shared" si="20"/>
        <v>ZIMBABWE</v>
      </c>
      <c r="L1316">
        <v>1</v>
      </c>
    </row>
    <row r="1317" spans="1:12" x14ac:dyDescent="0.3">
      <c r="A1317" t="s">
        <v>16</v>
      </c>
      <c r="B1317" t="s">
        <v>14</v>
      </c>
      <c r="C1317">
        <v>1</v>
      </c>
      <c r="D1317">
        <v>50</v>
      </c>
      <c r="E1317">
        <v>3</v>
      </c>
      <c r="F1317">
        <v>289</v>
      </c>
      <c r="G1317">
        <v>48.5</v>
      </c>
      <c r="H1317">
        <v>5</v>
      </c>
      <c r="I1317">
        <v>292</v>
      </c>
      <c r="J1317">
        <v>2010</v>
      </c>
      <c r="K1317" t="str">
        <f t="shared" si="20"/>
        <v>INDIA</v>
      </c>
      <c r="L1317">
        <v>1</v>
      </c>
    </row>
    <row r="1318" spans="1:12" x14ac:dyDescent="0.3">
      <c r="A1318" t="s">
        <v>22</v>
      </c>
      <c r="B1318" t="s">
        <v>15</v>
      </c>
      <c r="C1318">
        <v>1</v>
      </c>
      <c r="D1318">
        <v>50</v>
      </c>
      <c r="E1318">
        <v>7</v>
      </c>
      <c r="F1318">
        <v>198</v>
      </c>
      <c r="G1318">
        <v>33.299999999999997</v>
      </c>
      <c r="H1318">
        <v>3</v>
      </c>
      <c r="I1318">
        <v>199</v>
      </c>
      <c r="J1318">
        <v>2003</v>
      </c>
      <c r="K1318" t="str">
        <f t="shared" si="20"/>
        <v>NEW ZEALAND</v>
      </c>
      <c r="L1318">
        <v>1</v>
      </c>
    </row>
    <row r="1319" spans="1:12" x14ac:dyDescent="0.3">
      <c r="A1319" t="s">
        <v>10</v>
      </c>
      <c r="B1319" t="s">
        <v>22</v>
      </c>
      <c r="C1319">
        <v>1</v>
      </c>
      <c r="D1319">
        <v>47.2</v>
      </c>
      <c r="E1319">
        <v>10</v>
      </c>
      <c r="F1319">
        <v>146</v>
      </c>
      <c r="G1319">
        <v>32.200000000000003</v>
      </c>
      <c r="H1319">
        <v>2</v>
      </c>
      <c r="I1319">
        <v>147</v>
      </c>
      <c r="J1319">
        <v>2006</v>
      </c>
      <c r="K1319" t="str">
        <f t="shared" si="20"/>
        <v>BANGLADESH</v>
      </c>
      <c r="L1319">
        <v>1</v>
      </c>
    </row>
    <row r="1320" spans="1:12" x14ac:dyDescent="0.3">
      <c r="A1320" t="s">
        <v>25</v>
      </c>
      <c r="B1320" t="s">
        <v>26</v>
      </c>
      <c r="C1320">
        <v>1</v>
      </c>
      <c r="D1320">
        <v>50</v>
      </c>
      <c r="E1320">
        <v>6</v>
      </c>
      <c r="F1320">
        <v>248</v>
      </c>
      <c r="G1320">
        <v>48.4</v>
      </c>
      <c r="H1320">
        <v>5</v>
      </c>
      <c r="I1320">
        <v>249</v>
      </c>
      <c r="J1320">
        <v>2014</v>
      </c>
      <c r="K1320" t="str">
        <f t="shared" si="20"/>
        <v>UNITED ARAB EMIRATES</v>
      </c>
      <c r="L1320">
        <v>1</v>
      </c>
    </row>
    <row r="1321" spans="1:12" x14ac:dyDescent="0.3">
      <c r="A1321" t="s">
        <v>18</v>
      </c>
      <c r="B1321" t="s">
        <v>9</v>
      </c>
      <c r="C1321">
        <v>1</v>
      </c>
      <c r="D1321">
        <v>50</v>
      </c>
      <c r="E1321">
        <v>10</v>
      </c>
      <c r="F1321">
        <v>292</v>
      </c>
      <c r="G1321">
        <v>50</v>
      </c>
      <c r="H1321">
        <v>6</v>
      </c>
      <c r="I1321">
        <v>249</v>
      </c>
      <c r="J1321">
        <v>2002</v>
      </c>
      <c r="K1321" t="str">
        <f t="shared" si="20"/>
        <v>ENGLAND</v>
      </c>
      <c r="L1321">
        <v>1</v>
      </c>
    </row>
    <row r="1322" spans="1:12" x14ac:dyDescent="0.3">
      <c r="A1322" t="s">
        <v>10</v>
      </c>
      <c r="B1322" t="s">
        <v>22</v>
      </c>
      <c r="C1322">
        <v>1</v>
      </c>
      <c r="D1322">
        <v>49</v>
      </c>
      <c r="E1322">
        <v>10</v>
      </c>
      <c r="F1322">
        <v>198</v>
      </c>
      <c r="G1322">
        <v>33</v>
      </c>
      <c r="H1322">
        <v>2</v>
      </c>
      <c r="I1322">
        <v>202</v>
      </c>
      <c r="J1322">
        <v>2005</v>
      </c>
      <c r="K1322" t="str">
        <f t="shared" si="20"/>
        <v>BANGLADESH</v>
      </c>
      <c r="L1322">
        <v>1</v>
      </c>
    </row>
    <row r="1323" spans="1:12" x14ac:dyDescent="0.3">
      <c r="A1323" t="s">
        <v>14</v>
      </c>
      <c r="B1323" t="s">
        <v>22</v>
      </c>
      <c r="C1323">
        <v>1</v>
      </c>
      <c r="D1323">
        <v>50</v>
      </c>
      <c r="E1323">
        <v>4</v>
      </c>
      <c r="F1323">
        <v>370</v>
      </c>
      <c r="G1323">
        <v>50</v>
      </c>
      <c r="H1323">
        <v>9</v>
      </c>
      <c r="I1323">
        <v>283</v>
      </c>
      <c r="J1323">
        <v>2011</v>
      </c>
      <c r="K1323" t="str">
        <f t="shared" si="20"/>
        <v>INDIA</v>
      </c>
      <c r="L1323">
        <v>1</v>
      </c>
    </row>
    <row r="1324" spans="1:12" x14ac:dyDescent="0.3">
      <c r="A1324" t="s">
        <v>9</v>
      </c>
      <c r="B1324" t="s">
        <v>17</v>
      </c>
      <c r="C1324">
        <v>1</v>
      </c>
      <c r="D1324">
        <v>50</v>
      </c>
      <c r="E1324">
        <v>6</v>
      </c>
      <c r="F1324">
        <v>200</v>
      </c>
      <c r="G1324">
        <v>30.2</v>
      </c>
      <c r="H1324">
        <v>1</v>
      </c>
      <c r="I1324">
        <v>169</v>
      </c>
      <c r="J1324">
        <v>1994</v>
      </c>
      <c r="K1324" t="str">
        <f t="shared" si="20"/>
        <v>SRI LANKA</v>
      </c>
      <c r="L1324">
        <v>1</v>
      </c>
    </row>
    <row r="1325" spans="1:12" x14ac:dyDescent="0.3">
      <c r="A1325" t="s">
        <v>16</v>
      </c>
      <c r="B1325" t="s">
        <v>19</v>
      </c>
      <c r="C1325">
        <v>1</v>
      </c>
      <c r="D1325">
        <v>50</v>
      </c>
      <c r="E1325">
        <v>7</v>
      </c>
      <c r="F1325">
        <v>329</v>
      </c>
      <c r="G1325">
        <v>47.3</v>
      </c>
      <c r="H1325">
        <v>10</v>
      </c>
      <c r="I1325">
        <v>290</v>
      </c>
      <c r="J1325">
        <v>2013</v>
      </c>
      <c r="K1325" t="str">
        <f t="shared" si="20"/>
        <v>AUSTRALIA</v>
      </c>
      <c r="L1325">
        <v>1</v>
      </c>
    </row>
    <row r="1326" spans="1:12" x14ac:dyDescent="0.3">
      <c r="A1326" t="s">
        <v>9</v>
      </c>
      <c r="B1326" t="s">
        <v>14</v>
      </c>
      <c r="C1326">
        <v>1</v>
      </c>
      <c r="D1326">
        <v>49.5</v>
      </c>
      <c r="E1326">
        <v>10</v>
      </c>
      <c r="F1326">
        <v>261</v>
      </c>
      <c r="G1326">
        <v>45.4</v>
      </c>
      <c r="H1326">
        <v>6</v>
      </c>
      <c r="I1326">
        <v>262</v>
      </c>
      <c r="J1326">
        <v>2005</v>
      </c>
      <c r="K1326" t="str">
        <f t="shared" si="20"/>
        <v>INDIA</v>
      </c>
      <c r="L1326">
        <v>1</v>
      </c>
    </row>
    <row r="1327" spans="1:12" x14ac:dyDescent="0.3">
      <c r="A1327" t="s">
        <v>10</v>
      </c>
      <c r="B1327" t="s">
        <v>25</v>
      </c>
      <c r="C1327">
        <v>1</v>
      </c>
      <c r="D1327">
        <v>49.5</v>
      </c>
      <c r="E1327">
        <v>10</v>
      </c>
      <c r="F1327">
        <v>248</v>
      </c>
      <c r="G1327">
        <v>49.4</v>
      </c>
      <c r="H1327">
        <v>8</v>
      </c>
      <c r="I1327">
        <v>254</v>
      </c>
      <c r="J1327">
        <v>2016</v>
      </c>
      <c r="K1327" t="str">
        <f t="shared" si="20"/>
        <v>AFGHANISTAN</v>
      </c>
      <c r="L1327">
        <v>1</v>
      </c>
    </row>
    <row r="1328" spans="1:12" x14ac:dyDescent="0.3">
      <c r="A1328" t="s">
        <v>16</v>
      </c>
      <c r="B1328" t="s">
        <v>14</v>
      </c>
      <c r="C1328">
        <v>1</v>
      </c>
      <c r="D1328">
        <v>50</v>
      </c>
      <c r="E1328">
        <v>7</v>
      </c>
      <c r="F1328">
        <v>236</v>
      </c>
      <c r="G1328">
        <v>48.2</v>
      </c>
      <c r="H1328">
        <v>4</v>
      </c>
      <c r="I1328">
        <v>240</v>
      </c>
      <c r="J1328">
        <v>2019</v>
      </c>
      <c r="K1328" t="str">
        <f t="shared" si="20"/>
        <v>INDIA</v>
      </c>
      <c r="L1328">
        <v>1</v>
      </c>
    </row>
    <row r="1329" spans="1:12" x14ac:dyDescent="0.3">
      <c r="A1329" t="s">
        <v>9</v>
      </c>
      <c r="B1329" t="s">
        <v>18</v>
      </c>
      <c r="C1329">
        <v>1</v>
      </c>
      <c r="D1329">
        <v>50</v>
      </c>
      <c r="E1329">
        <v>9</v>
      </c>
      <c r="F1329">
        <v>286</v>
      </c>
      <c r="G1329">
        <v>50</v>
      </c>
      <c r="H1329">
        <v>8</v>
      </c>
      <c r="I1329">
        <v>286</v>
      </c>
      <c r="J1329">
        <v>2016</v>
      </c>
      <c r="K1329" t="str">
        <f t="shared" si="20"/>
        <v>ENGLAND</v>
      </c>
      <c r="L1329">
        <v>1</v>
      </c>
    </row>
    <row r="1330" spans="1:12" x14ac:dyDescent="0.3">
      <c r="A1330" t="s">
        <v>17</v>
      </c>
      <c r="B1330" t="s">
        <v>15</v>
      </c>
      <c r="C1330">
        <v>1</v>
      </c>
      <c r="D1330">
        <v>50</v>
      </c>
      <c r="E1330">
        <v>10</v>
      </c>
      <c r="F1330">
        <v>198</v>
      </c>
      <c r="G1330">
        <v>45.2</v>
      </c>
      <c r="H1330">
        <v>6</v>
      </c>
      <c r="I1330">
        <v>200</v>
      </c>
      <c r="J1330">
        <v>2003</v>
      </c>
      <c r="K1330" t="str">
        <f t="shared" si="20"/>
        <v>NEW ZEALAND</v>
      </c>
      <c r="L1330">
        <v>1</v>
      </c>
    </row>
    <row r="1331" spans="1:12" x14ac:dyDescent="0.3">
      <c r="A1331" t="s">
        <v>18</v>
      </c>
      <c r="B1331" t="s">
        <v>19</v>
      </c>
      <c r="C1331">
        <v>1</v>
      </c>
      <c r="D1331">
        <v>28.1</v>
      </c>
      <c r="E1331">
        <v>10</v>
      </c>
      <c r="F1331">
        <v>113</v>
      </c>
      <c r="G1331">
        <v>12.1</v>
      </c>
      <c r="H1331">
        <v>3</v>
      </c>
      <c r="I1331">
        <v>115</v>
      </c>
      <c r="J1331">
        <v>2019</v>
      </c>
      <c r="K1331" t="str">
        <f t="shared" si="20"/>
        <v>WEST INDIES</v>
      </c>
      <c r="L1331">
        <v>1</v>
      </c>
    </row>
    <row r="1332" spans="1:12" x14ac:dyDescent="0.3">
      <c r="A1332" t="s">
        <v>22</v>
      </c>
      <c r="B1332" t="s">
        <v>25</v>
      </c>
      <c r="C1332">
        <v>1</v>
      </c>
      <c r="D1332">
        <v>50</v>
      </c>
      <c r="E1332">
        <v>10</v>
      </c>
      <c r="F1332">
        <v>267</v>
      </c>
      <c r="G1332">
        <v>42.5</v>
      </c>
      <c r="H1332">
        <v>10</v>
      </c>
      <c r="I1332">
        <v>162</v>
      </c>
      <c r="J1332">
        <v>2015</v>
      </c>
      <c r="K1332" t="str">
        <f t="shared" si="20"/>
        <v>BANGLADESH</v>
      </c>
      <c r="L1332">
        <v>1</v>
      </c>
    </row>
    <row r="1333" spans="1:12" x14ac:dyDescent="0.3">
      <c r="A1333" t="s">
        <v>16</v>
      </c>
      <c r="B1333" t="s">
        <v>17</v>
      </c>
      <c r="C1333">
        <v>1</v>
      </c>
      <c r="D1333">
        <v>38.5</v>
      </c>
      <c r="E1333">
        <v>10</v>
      </c>
      <c r="F1333">
        <v>168</v>
      </c>
      <c r="G1333">
        <v>44.1</v>
      </c>
      <c r="H1333">
        <v>6</v>
      </c>
      <c r="I1333">
        <v>171</v>
      </c>
      <c r="J1333">
        <v>2009</v>
      </c>
      <c r="K1333" t="str">
        <f t="shared" si="20"/>
        <v>PAKISTAN</v>
      </c>
      <c r="L1333">
        <v>1</v>
      </c>
    </row>
    <row r="1334" spans="1:12" x14ac:dyDescent="0.3">
      <c r="A1334" t="s">
        <v>22</v>
      </c>
      <c r="B1334" t="s">
        <v>9</v>
      </c>
      <c r="C1334">
        <v>1</v>
      </c>
      <c r="D1334">
        <v>24</v>
      </c>
      <c r="E1334">
        <v>10</v>
      </c>
      <c r="F1334">
        <v>82</v>
      </c>
      <c r="G1334">
        <v>11.5</v>
      </c>
      <c r="H1334">
        <v>0</v>
      </c>
      <c r="I1334">
        <v>83</v>
      </c>
      <c r="J1334">
        <v>2018</v>
      </c>
      <c r="K1334" t="str">
        <f t="shared" si="20"/>
        <v>SRI LANKA</v>
      </c>
      <c r="L1334">
        <v>1</v>
      </c>
    </row>
    <row r="1335" spans="1:12" x14ac:dyDescent="0.3">
      <c r="A1335" t="s">
        <v>9</v>
      </c>
      <c r="B1335" t="s">
        <v>14</v>
      </c>
      <c r="C1335">
        <v>1</v>
      </c>
      <c r="D1335">
        <v>46.1</v>
      </c>
      <c r="E1335">
        <v>10</v>
      </c>
      <c r="F1335">
        <v>170</v>
      </c>
      <c r="G1335">
        <v>34.299999999999997</v>
      </c>
      <c r="H1335">
        <v>4</v>
      </c>
      <c r="I1335">
        <v>171</v>
      </c>
      <c r="J1335">
        <v>2010</v>
      </c>
      <c r="K1335" t="str">
        <f t="shared" si="20"/>
        <v>INDIA</v>
      </c>
      <c r="L1335">
        <v>1</v>
      </c>
    </row>
    <row r="1336" spans="1:12" x14ac:dyDescent="0.3">
      <c r="A1336" t="s">
        <v>16</v>
      </c>
      <c r="B1336" t="s">
        <v>14</v>
      </c>
      <c r="C1336">
        <v>1</v>
      </c>
      <c r="D1336">
        <v>41.3</v>
      </c>
      <c r="E1336">
        <v>10</v>
      </c>
      <c r="F1336">
        <v>193</v>
      </c>
      <c r="G1336">
        <v>46</v>
      </c>
      <c r="H1336">
        <v>8</v>
      </c>
      <c r="I1336">
        <v>195</v>
      </c>
      <c r="J1336">
        <v>2007</v>
      </c>
      <c r="K1336" t="str">
        <f t="shared" si="20"/>
        <v>INDIA</v>
      </c>
      <c r="L1336">
        <v>1</v>
      </c>
    </row>
    <row r="1337" spans="1:12" x14ac:dyDescent="0.3">
      <c r="A1337" t="s">
        <v>15</v>
      </c>
      <c r="B1337" t="s">
        <v>18</v>
      </c>
      <c r="C1337">
        <v>1</v>
      </c>
      <c r="D1337">
        <v>43.5</v>
      </c>
      <c r="E1337">
        <v>10</v>
      </c>
      <c r="F1337">
        <v>185</v>
      </c>
      <c r="G1337">
        <v>37.299999999999997</v>
      </c>
      <c r="H1337">
        <v>5</v>
      </c>
      <c r="I1337">
        <v>186</v>
      </c>
      <c r="J1337">
        <v>2013</v>
      </c>
      <c r="K1337" t="str">
        <f t="shared" si="20"/>
        <v>ENGLAND</v>
      </c>
      <c r="L1337">
        <v>1</v>
      </c>
    </row>
    <row r="1338" spans="1:12" x14ac:dyDescent="0.3">
      <c r="A1338" t="s">
        <v>16</v>
      </c>
      <c r="B1338" t="s">
        <v>19</v>
      </c>
      <c r="C1338">
        <v>1</v>
      </c>
      <c r="D1338">
        <v>50</v>
      </c>
      <c r="E1338">
        <v>6</v>
      </c>
      <c r="F1338">
        <v>322</v>
      </c>
      <c r="G1338">
        <v>45.3</v>
      </c>
      <c r="H1338">
        <v>10</v>
      </c>
      <c r="I1338">
        <v>219</v>
      </c>
      <c r="J1338">
        <v>2007</v>
      </c>
      <c r="K1338" t="str">
        <f t="shared" si="20"/>
        <v>AUSTRALIA</v>
      </c>
      <c r="L1338">
        <v>1</v>
      </c>
    </row>
    <row r="1339" spans="1:12" x14ac:dyDescent="0.3">
      <c r="A1339" t="s">
        <v>23</v>
      </c>
      <c r="B1339" t="s">
        <v>25</v>
      </c>
      <c r="C1339">
        <v>1</v>
      </c>
      <c r="D1339">
        <v>50</v>
      </c>
      <c r="E1339">
        <v>7</v>
      </c>
      <c r="F1339">
        <v>213</v>
      </c>
      <c r="G1339">
        <v>18.3</v>
      </c>
      <c r="H1339">
        <v>10</v>
      </c>
      <c r="I1339">
        <v>63</v>
      </c>
      <c r="J1339">
        <v>2015</v>
      </c>
      <c r="K1339" t="str">
        <f t="shared" si="20"/>
        <v>SCOTLAND</v>
      </c>
      <c r="L1339">
        <v>1</v>
      </c>
    </row>
    <row r="1340" spans="1:12" x14ac:dyDescent="0.3">
      <c r="A1340" t="s">
        <v>22</v>
      </c>
      <c r="B1340" t="s">
        <v>15</v>
      </c>
      <c r="C1340">
        <v>1</v>
      </c>
      <c r="D1340">
        <v>49</v>
      </c>
      <c r="E1340">
        <v>10</v>
      </c>
      <c r="F1340">
        <v>247</v>
      </c>
      <c r="G1340">
        <v>46.4</v>
      </c>
      <c r="H1340">
        <v>10</v>
      </c>
      <c r="I1340">
        <v>207</v>
      </c>
      <c r="J1340">
        <v>2013</v>
      </c>
      <c r="K1340" t="str">
        <f t="shared" si="20"/>
        <v>BANGLADESH</v>
      </c>
      <c r="L1340">
        <v>1</v>
      </c>
    </row>
    <row r="1341" spans="1:12" x14ac:dyDescent="0.3">
      <c r="A1341" t="s">
        <v>17</v>
      </c>
      <c r="B1341" t="s">
        <v>19</v>
      </c>
      <c r="C1341">
        <v>1</v>
      </c>
      <c r="D1341">
        <v>19.5</v>
      </c>
      <c r="E1341">
        <v>10</v>
      </c>
      <c r="F1341">
        <v>43</v>
      </c>
      <c r="G1341">
        <v>12.3</v>
      </c>
      <c r="H1341">
        <v>3</v>
      </c>
      <c r="I1341">
        <v>45</v>
      </c>
      <c r="J1341">
        <v>1993</v>
      </c>
      <c r="K1341" t="str">
        <f t="shared" si="20"/>
        <v>WEST INDIES</v>
      </c>
      <c r="L1341">
        <v>1</v>
      </c>
    </row>
    <row r="1342" spans="1:12" x14ac:dyDescent="0.3">
      <c r="A1342" t="s">
        <v>14</v>
      </c>
      <c r="B1342" t="s">
        <v>16</v>
      </c>
      <c r="C1342">
        <v>1</v>
      </c>
      <c r="D1342">
        <v>38</v>
      </c>
      <c r="E1342">
        <v>7</v>
      </c>
      <c r="F1342">
        <v>151</v>
      </c>
      <c r="G1342">
        <v>29.1</v>
      </c>
      <c r="H1342">
        <v>2</v>
      </c>
      <c r="I1342">
        <v>159</v>
      </c>
      <c r="J1342">
        <v>1999</v>
      </c>
      <c r="K1342" t="str">
        <f t="shared" si="20"/>
        <v>AUSTRALIA</v>
      </c>
      <c r="L1342">
        <v>1</v>
      </c>
    </row>
    <row r="1343" spans="1:12" x14ac:dyDescent="0.3">
      <c r="A1343" t="s">
        <v>17</v>
      </c>
      <c r="B1343" t="s">
        <v>16</v>
      </c>
      <c r="C1343">
        <v>1</v>
      </c>
      <c r="D1343">
        <v>50</v>
      </c>
      <c r="E1343">
        <v>6</v>
      </c>
      <c r="F1343">
        <v>262</v>
      </c>
      <c r="G1343">
        <v>42.3</v>
      </c>
      <c r="H1343">
        <v>10</v>
      </c>
      <c r="I1343">
        <v>200</v>
      </c>
      <c r="J1343">
        <v>1985</v>
      </c>
      <c r="K1343" t="str">
        <f t="shared" si="20"/>
        <v>PAKISTAN</v>
      </c>
      <c r="L1343">
        <v>1</v>
      </c>
    </row>
    <row r="1344" spans="1:12" x14ac:dyDescent="0.3">
      <c r="A1344" t="s">
        <v>22</v>
      </c>
      <c r="B1344" t="s">
        <v>16</v>
      </c>
      <c r="C1344">
        <v>1</v>
      </c>
      <c r="D1344">
        <v>45.1</v>
      </c>
      <c r="E1344">
        <v>10</v>
      </c>
      <c r="F1344">
        <v>147</v>
      </c>
      <c r="G1344">
        <v>20.2</v>
      </c>
      <c r="H1344">
        <v>1</v>
      </c>
      <c r="I1344">
        <v>148</v>
      </c>
      <c r="J1344">
        <v>2003</v>
      </c>
      <c r="K1344" t="str">
        <f t="shared" si="20"/>
        <v>AUSTRALIA</v>
      </c>
      <c r="L1344">
        <v>1</v>
      </c>
    </row>
    <row r="1345" spans="1:12" x14ac:dyDescent="0.3">
      <c r="A1345" t="s">
        <v>9</v>
      </c>
      <c r="B1345" t="s">
        <v>14</v>
      </c>
      <c r="C1345">
        <v>1</v>
      </c>
      <c r="D1345">
        <v>50</v>
      </c>
      <c r="E1345">
        <v>9</v>
      </c>
      <c r="F1345">
        <v>202</v>
      </c>
      <c r="G1345">
        <v>33.1</v>
      </c>
      <c r="H1345">
        <v>2</v>
      </c>
      <c r="I1345">
        <v>206</v>
      </c>
      <c r="J1345">
        <v>1995</v>
      </c>
      <c r="K1345" t="str">
        <f t="shared" si="20"/>
        <v>INDIA</v>
      </c>
      <c r="L1345">
        <v>1</v>
      </c>
    </row>
    <row r="1346" spans="1:12" x14ac:dyDescent="0.3">
      <c r="A1346" t="s">
        <v>16</v>
      </c>
      <c r="B1346" t="s">
        <v>19</v>
      </c>
      <c r="C1346">
        <v>1</v>
      </c>
      <c r="D1346">
        <v>50</v>
      </c>
      <c r="E1346">
        <v>6</v>
      </c>
      <c r="F1346">
        <v>240</v>
      </c>
      <c r="G1346">
        <v>44.5</v>
      </c>
      <c r="H1346">
        <v>3</v>
      </c>
      <c r="I1346">
        <v>241</v>
      </c>
      <c r="J1346">
        <v>1985</v>
      </c>
      <c r="K1346" t="str">
        <f t="shared" si="20"/>
        <v>WEST INDIES</v>
      </c>
      <c r="L1346">
        <v>1</v>
      </c>
    </row>
    <row r="1347" spans="1:12" x14ac:dyDescent="0.3">
      <c r="A1347" t="s">
        <v>17</v>
      </c>
      <c r="B1347" t="s">
        <v>14</v>
      </c>
      <c r="C1347">
        <v>1</v>
      </c>
      <c r="D1347">
        <v>47.2</v>
      </c>
      <c r="E1347">
        <v>4</v>
      </c>
      <c r="F1347">
        <v>265</v>
      </c>
      <c r="G1347">
        <v>46.3</v>
      </c>
      <c r="H1347">
        <v>6</v>
      </c>
      <c r="I1347">
        <v>266</v>
      </c>
      <c r="J1347">
        <v>1997</v>
      </c>
      <c r="K1347" t="str">
        <f t="shared" ref="K1347:K1410" si="21">IF($F1347-$I1347&gt;0,$A1347,$B1347)</f>
        <v>INDIA</v>
      </c>
      <c r="L1347">
        <v>1</v>
      </c>
    </row>
    <row r="1348" spans="1:12" x14ac:dyDescent="0.3">
      <c r="A1348" t="s">
        <v>19</v>
      </c>
      <c r="B1348" t="s">
        <v>16</v>
      </c>
      <c r="C1348">
        <v>1</v>
      </c>
      <c r="D1348">
        <v>30.4</v>
      </c>
      <c r="E1348">
        <v>10</v>
      </c>
      <c r="F1348">
        <v>138</v>
      </c>
      <c r="G1348">
        <v>28.1</v>
      </c>
      <c r="H1348">
        <v>2</v>
      </c>
      <c r="I1348">
        <v>116</v>
      </c>
      <c r="J1348">
        <v>2006</v>
      </c>
      <c r="K1348" t="str">
        <f t="shared" si="21"/>
        <v>WEST INDIES</v>
      </c>
      <c r="L1348">
        <v>1</v>
      </c>
    </row>
    <row r="1349" spans="1:12" x14ac:dyDescent="0.3">
      <c r="A1349" t="s">
        <v>22</v>
      </c>
      <c r="B1349" t="s">
        <v>16</v>
      </c>
      <c r="C1349">
        <v>1</v>
      </c>
      <c r="D1349">
        <v>35.200000000000003</v>
      </c>
      <c r="E1349">
        <v>10</v>
      </c>
      <c r="F1349">
        <v>139</v>
      </c>
      <c r="G1349">
        <v>19</v>
      </c>
      <c r="H1349">
        <v>0</v>
      </c>
      <c r="I1349">
        <v>140</v>
      </c>
      <c r="J1349">
        <v>2005</v>
      </c>
      <c r="K1349" t="str">
        <f t="shared" si="21"/>
        <v>AUSTRALIA</v>
      </c>
      <c r="L1349">
        <v>1</v>
      </c>
    </row>
    <row r="1350" spans="1:12" x14ac:dyDescent="0.3">
      <c r="A1350" t="s">
        <v>15</v>
      </c>
      <c r="B1350" t="s">
        <v>22</v>
      </c>
      <c r="C1350">
        <v>1</v>
      </c>
      <c r="D1350">
        <v>50</v>
      </c>
      <c r="E1350">
        <v>6</v>
      </c>
      <c r="F1350">
        <v>330</v>
      </c>
      <c r="G1350">
        <v>47.2</v>
      </c>
      <c r="H1350">
        <v>10</v>
      </c>
      <c r="I1350">
        <v>242</v>
      </c>
      <c r="J1350">
        <v>2019</v>
      </c>
      <c r="K1350" t="str">
        <f t="shared" si="21"/>
        <v>NEW ZEALAND</v>
      </c>
      <c r="L1350">
        <v>1</v>
      </c>
    </row>
    <row r="1351" spans="1:12" x14ac:dyDescent="0.3">
      <c r="A1351" t="s">
        <v>17</v>
      </c>
      <c r="B1351" t="s">
        <v>19</v>
      </c>
      <c r="C1351">
        <v>1</v>
      </c>
      <c r="D1351">
        <v>45</v>
      </c>
      <c r="E1351">
        <v>7</v>
      </c>
      <c r="F1351">
        <v>194</v>
      </c>
      <c r="G1351">
        <v>41</v>
      </c>
      <c r="H1351">
        <v>5</v>
      </c>
      <c r="I1351">
        <v>196</v>
      </c>
      <c r="J1351">
        <v>1993</v>
      </c>
      <c r="K1351" t="str">
        <f t="shared" si="21"/>
        <v>WEST INDIES</v>
      </c>
      <c r="L1351">
        <v>1</v>
      </c>
    </row>
    <row r="1352" spans="1:12" x14ac:dyDescent="0.3">
      <c r="A1352" t="s">
        <v>16</v>
      </c>
      <c r="B1352" t="s">
        <v>17</v>
      </c>
      <c r="C1352">
        <v>1</v>
      </c>
      <c r="D1352">
        <v>49</v>
      </c>
      <c r="E1352">
        <v>10</v>
      </c>
      <c r="F1352">
        <v>237</v>
      </c>
      <c r="G1352">
        <v>50</v>
      </c>
      <c r="H1352">
        <v>9</v>
      </c>
      <c r="I1352">
        <v>219</v>
      </c>
      <c r="J1352">
        <v>2005</v>
      </c>
      <c r="K1352" t="str">
        <f t="shared" si="21"/>
        <v>AUSTRALIA</v>
      </c>
      <c r="L1352">
        <v>1</v>
      </c>
    </row>
    <row r="1353" spans="1:12" x14ac:dyDescent="0.3">
      <c r="A1353" t="s">
        <v>17</v>
      </c>
      <c r="B1353" t="s">
        <v>18</v>
      </c>
      <c r="C1353">
        <v>1</v>
      </c>
      <c r="D1353">
        <v>55</v>
      </c>
      <c r="E1353">
        <v>6</v>
      </c>
      <c r="F1353">
        <v>250</v>
      </c>
      <c r="G1353">
        <v>47.1</v>
      </c>
      <c r="H1353">
        <v>3</v>
      </c>
      <c r="I1353">
        <v>252</v>
      </c>
      <c r="J1353">
        <v>1982</v>
      </c>
      <c r="K1353" t="str">
        <f t="shared" si="21"/>
        <v>ENGLAND</v>
      </c>
      <c r="L1353">
        <v>1</v>
      </c>
    </row>
    <row r="1354" spans="1:12" x14ac:dyDescent="0.3">
      <c r="A1354" t="s">
        <v>10</v>
      </c>
      <c r="B1354" t="s">
        <v>27</v>
      </c>
      <c r="C1354">
        <v>1</v>
      </c>
      <c r="D1354">
        <v>50</v>
      </c>
      <c r="E1354">
        <v>2</v>
      </c>
      <c r="F1354">
        <v>340</v>
      </c>
      <c r="G1354">
        <v>25.1</v>
      </c>
      <c r="H1354">
        <v>5</v>
      </c>
      <c r="I1354">
        <v>104</v>
      </c>
      <c r="J1354">
        <v>2003</v>
      </c>
      <c r="K1354" t="str">
        <f t="shared" si="21"/>
        <v>ZIMBABWE</v>
      </c>
      <c r="L1354">
        <v>1</v>
      </c>
    </row>
    <row r="1355" spans="1:12" x14ac:dyDescent="0.3">
      <c r="A1355" t="s">
        <v>19</v>
      </c>
      <c r="B1355" t="s">
        <v>10</v>
      </c>
      <c r="C1355">
        <v>1</v>
      </c>
      <c r="D1355">
        <v>50</v>
      </c>
      <c r="E1355">
        <v>9</v>
      </c>
      <c r="F1355">
        <v>242</v>
      </c>
      <c r="G1355">
        <v>46.2</v>
      </c>
      <c r="H1355">
        <v>10</v>
      </c>
      <c r="I1355">
        <v>144</v>
      </c>
      <c r="J1355">
        <v>2006</v>
      </c>
      <c r="K1355" t="str">
        <f t="shared" si="21"/>
        <v>WEST INDIES</v>
      </c>
      <c r="L1355">
        <v>1</v>
      </c>
    </row>
    <row r="1356" spans="1:12" x14ac:dyDescent="0.3">
      <c r="A1356" t="s">
        <v>16</v>
      </c>
      <c r="B1356" t="s">
        <v>13</v>
      </c>
      <c r="C1356">
        <v>1</v>
      </c>
      <c r="D1356">
        <v>50</v>
      </c>
      <c r="E1356">
        <v>6</v>
      </c>
      <c r="F1356">
        <v>377</v>
      </c>
      <c r="G1356">
        <v>48</v>
      </c>
      <c r="H1356">
        <v>10</v>
      </c>
      <c r="I1356">
        <v>294</v>
      </c>
      <c r="J1356">
        <v>2007</v>
      </c>
      <c r="K1356" t="str">
        <f t="shared" si="21"/>
        <v>AUSTRALIA</v>
      </c>
      <c r="L1356">
        <v>1</v>
      </c>
    </row>
    <row r="1357" spans="1:12" x14ac:dyDescent="0.3">
      <c r="A1357" t="s">
        <v>22</v>
      </c>
      <c r="B1357" t="s">
        <v>16</v>
      </c>
      <c r="C1357">
        <v>1</v>
      </c>
      <c r="D1357">
        <v>42.3</v>
      </c>
      <c r="E1357">
        <v>10</v>
      </c>
      <c r="F1357">
        <v>124</v>
      </c>
      <c r="G1357">
        <v>22.4</v>
      </c>
      <c r="H1357">
        <v>1</v>
      </c>
      <c r="I1357">
        <v>127</v>
      </c>
      <c r="J1357">
        <v>2006</v>
      </c>
      <c r="K1357" t="str">
        <f t="shared" si="21"/>
        <v>AUSTRALIA</v>
      </c>
      <c r="L1357">
        <v>1</v>
      </c>
    </row>
    <row r="1358" spans="1:12" x14ac:dyDescent="0.3">
      <c r="A1358" t="s">
        <v>13</v>
      </c>
      <c r="B1358" t="s">
        <v>15</v>
      </c>
      <c r="C1358">
        <v>1</v>
      </c>
      <c r="D1358">
        <v>50</v>
      </c>
      <c r="E1358">
        <v>9</v>
      </c>
      <c r="F1358">
        <v>174</v>
      </c>
      <c r="G1358">
        <v>50</v>
      </c>
      <c r="H1358">
        <v>7</v>
      </c>
      <c r="I1358">
        <v>173</v>
      </c>
      <c r="J1358">
        <v>1997</v>
      </c>
      <c r="K1358" t="str">
        <f t="shared" si="21"/>
        <v>SOUTH AFRICA</v>
      </c>
      <c r="L1358">
        <v>1</v>
      </c>
    </row>
    <row r="1359" spans="1:12" x14ac:dyDescent="0.3">
      <c r="A1359" t="s">
        <v>10</v>
      </c>
      <c r="B1359" t="s">
        <v>14</v>
      </c>
      <c r="C1359">
        <v>1</v>
      </c>
      <c r="D1359">
        <v>50</v>
      </c>
      <c r="E1359">
        <v>7</v>
      </c>
      <c r="F1359">
        <v>191</v>
      </c>
      <c r="G1359">
        <v>42</v>
      </c>
      <c r="H1359">
        <v>3</v>
      </c>
      <c r="I1359">
        <v>194</v>
      </c>
      <c r="J1359">
        <v>1987</v>
      </c>
      <c r="K1359" t="str">
        <f t="shared" si="21"/>
        <v>INDIA</v>
      </c>
      <c r="L1359">
        <v>1</v>
      </c>
    </row>
    <row r="1360" spans="1:12" x14ac:dyDescent="0.3">
      <c r="A1360" t="s">
        <v>18</v>
      </c>
      <c r="B1360" t="s">
        <v>17</v>
      </c>
      <c r="C1360">
        <v>1</v>
      </c>
      <c r="D1360">
        <v>50</v>
      </c>
      <c r="E1360">
        <v>6</v>
      </c>
      <c r="F1360">
        <v>256</v>
      </c>
      <c r="G1360">
        <v>37</v>
      </c>
      <c r="H1360">
        <v>10</v>
      </c>
      <c r="I1360">
        <v>135</v>
      </c>
      <c r="J1360">
        <v>2010</v>
      </c>
      <c r="K1360" t="str">
        <f t="shared" si="21"/>
        <v>ENGLAND</v>
      </c>
      <c r="L1360">
        <v>1</v>
      </c>
    </row>
    <row r="1361" spans="1:12" x14ac:dyDescent="0.3">
      <c r="A1361" t="s">
        <v>19</v>
      </c>
      <c r="B1361" t="s">
        <v>20</v>
      </c>
      <c r="C1361">
        <v>1</v>
      </c>
      <c r="D1361">
        <v>50</v>
      </c>
      <c r="E1361">
        <v>7</v>
      </c>
      <c r="F1361">
        <v>304</v>
      </c>
      <c r="G1361">
        <v>45.5</v>
      </c>
      <c r="H1361">
        <v>6</v>
      </c>
      <c r="I1361">
        <v>307</v>
      </c>
      <c r="J1361">
        <v>2015</v>
      </c>
      <c r="K1361" t="str">
        <f t="shared" si="21"/>
        <v>IRELAND</v>
      </c>
      <c r="L1361">
        <v>1</v>
      </c>
    </row>
    <row r="1362" spans="1:12" x14ac:dyDescent="0.3">
      <c r="A1362" t="s">
        <v>19</v>
      </c>
      <c r="B1362" t="s">
        <v>18</v>
      </c>
      <c r="C1362">
        <v>1</v>
      </c>
      <c r="D1362">
        <v>50</v>
      </c>
      <c r="E1362">
        <v>8</v>
      </c>
      <c r="F1362">
        <v>360</v>
      </c>
      <c r="G1362">
        <v>48.4</v>
      </c>
      <c r="H1362">
        <v>4</v>
      </c>
      <c r="I1362">
        <v>364</v>
      </c>
      <c r="J1362">
        <v>2019</v>
      </c>
      <c r="K1362" t="str">
        <f t="shared" si="21"/>
        <v>ENGLAND</v>
      </c>
      <c r="L1362">
        <v>1</v>
      </c>
    </row>
    <row r="1363" spans="1:12" x14ac:dyDescent="0.3">
      <c r="A1363" t="s">
        <v>17</v>
      </c>
      <c r="B1363" t="s">
        <v>14</v>
      </c>
      <c r="C1363">
        <v>1</v>
      </c>
      <c r="D1363">
        <v>37</v>
      </c>
      <c r="E1363">
        <v>8</v>
      </c>
      <c r="F1363">
        <v>150</v>
      </c>
      <c r="G1363">
        <v>30.2</v>
      </c>
      <c r="H1363">
        <v>10</v>
      </c>
      <c r="I1363">
        <v>112</v>
      </c>
      <c r="J1363">
        <v>1989</v>
      </c>
      <c r="K1363" t="str">
        <f t="shared" si="21"/>
        <v>PAKISTAN</v>
      </c>
      <c r="L1363">
        <v>1</v>
      </c>
    </row>
    <row r="1364" spans="1:12" x14ac:dyDescent="0.3">
      <c r="A1364" t="s">
        <v>17</v>
      </c>
      <c r="B1364" t="s">
        <v>22</v>
      </c>
      <c r="C1364">
        <v>1</v>
      </c>
      <c r="D1364">
        <v>50</v>
      </c>
      <c r="E1364">
        <v>5</v>
      </c>
      <c r="F1364">
        <v>322</v>
      </c>
      <c r="G1364">
        <v>29.5</v>
      </c>
      <c r="H1364">
        <v>10</v>
      </c>
      <c r="I1364">
        <v>129</v>
      </c>
      <c r="J1364">
        <v>2008</v>
      </c>
      <c r="K1364" t="str">
        <f t="shared" si="21"/>
        <v>PAKISTAN</v>
      </c>
      <c r="L1364">
        <v>1</v>
      </c>
    </row>
    <row r="1365" spans="1:12" x14ac:dyDescent="0.3">
      <c r="A1365" t="s">
        <v>19</v>
      </c>
      <c r="B1365" t="s">
        <v>13</v>
      </c>
      <c r="C1365">
        <v>1</v>
      </c>
      <c r="D1365">
        <v>49.3</v>
      </c>
      <c r="E1365">
        <v>10</v>
      </c>
      <c r="F1365">
        <v>200</v>
      </c>
      <c r="G1365">
        <v>46.1</v>
      </c>
      <c r="H1365">
        <v>2</v>
      </c>
      <c r="I1365">
        <v>201</v>
      </c>
      <c r="J1365">
        <v>2001</v>
      </c>
      <c r="K1365" t="str">
        <f t="shared" si="21"/>
        <v>SOUTH AFRICA</v>
      </c>
      <c r="L1365">
        <v>1</v>
      </c>
    </row>
    <row r="1366" spans="1:12" x14ac:dyDescent="0.3">
      <c r="A1366" t="s">
        <v>14</v>
      </c>
      <c r="B1366" t="s">
        <v>9</v>
      </c>
      <c r="C1366">
        <v>1</v>
      </c>
      <c r="D1366">
        <v>50</v>
      </c>
      <c r="E1366">
        <v>4</v>
      </c>
      <c r="F1366">
        <v>296</v>
      </c>
      <c r="G1366">
        <v>42</v>
      </c>
      <c r="H1366">
        <v>9</v>
      </c>
      <c r="I1366">
        <v>247</v>
      </c>
      <c r="J1366">
        <v>1999</v>
      </c>
      <c r="K1366" t="str">
        <f t="shared" si="21"/>
        <v>INDIA</v>
      </c>
      <c r="L1366">
        <v>1</v>
      </c>
    </row>
    <row r="1367" spans="1:12" x14ac:dyDescent="0.3">
      <c r="A1367" t="s">
        <v>19</v>
      </c>
      <c r="B1367" t="s">
        <v>13</v>
      </c>
      <c r="C1367">
        <v>1</v>
      </c>
      <c r="D1367">
        <v>50</v>
      </c>
      <c r="E1367">
        <v>8</v>
      </c>
      <c r="F1367">
        <v>231</v>
      </c>
      <c r="G1367">
        <v>46.5</v>
      </c>
      <c r="H1367">
        <v>4</v>
      </c>
      <c r="I1367">
        <v>232</v>
      </c>
      <c r="J1367">
        <v>2005</v>
      </c>
      <c r="K1367" t="str">
        <f t="shared" si="21"/>
        <v>SOUTH AFRICA</v>
      </c>
      <c r="L1367">
        <v>1</v>
      </c>
    </row>
    <row r="1368" spans="1:12" x14ac:dyDescent="0.3">
      <c r="A1368" t="s">
        <v>18</v>
      </c>
      <c r="B1368" t="s">
        <v>9</v>
      </c>
      <c r="C1368">
        <v>1</v>
      </c>
      <c r="D1368">
        <v>50</v>
      </c>
      <c r="E1368">
        <v>7</v>
      </c>
      <c r="F1368">
        <v>261</v>
      </c>
      <c r="G1368">
        <v>42.2</v>
      </c>
      <c r="H1368">
        <v>2</v>
      </c>
      <c r="I1368">
        <v>265</v>
      </c>
      <c r="J1368">
        <v>2006</v>
      </c>
      <c r="K1368" t="str">
        <f t="shared" si="21"/>
        <v>SRI LANKA</v>
      </c>
      <c r="L1368">
        <v>1</v>
      </c>
    </row>
    <row r="1369" spans="1:12" x14ac:dyDescent="0.3">
      <c r="A1369" t="s">
        <v>13</v>
      </c>
      <c r="B1369" t="s">
        <v>10</v>
      </c>
      <c r="C1369">
        <v>1</v>
      </c>
      <c r="D1369">
        <v>50</v>
      </c>
      <c r="E1369">
        <v>5</v>
      </c>
      <c r="F1369">
        <v>331</v>
      </c>
      <c r="G1369">
        <v>34.299999999999997</v>
      </c>
      <c r="H1369">
        <v>10</v>
      </c>
      <c r="I1369">
        <v>119</v>
      </c>
      <c r="J1369">
        <v>2009</v>
      </c>
      <c r="K1369" t="str">
        <f t="shared" si="21"/>
        <v>SOUTH AFRICA</v>
      </c>
      <c r="L1369">
        <v>1</v>
      </c>
    </row>
    <row r="1370" spans="1:12" x14ac:dyDescent="0.3">
      <c r="A1370" t="s">
        <v>13</v>
      </c>
      <c r="B1370" t="s">
        <v>15</v>
      </c>
      <c r="C1370">
        <v>1</v>
      </c>
      <c r="D1370">
        <v>50</v>
      </c>
      <c r="E1370">
        <v>7</v>
      </c>
      <c r="F1370">
        <v>193</v>
      </c>
      <c r="G1370">
        <v>48.2</v>
      </c>
      <c r="H1370">
        <v>5</v>
      </c>
      <c r="I1370">
        <v>196</v>
      </c>
      <c r="J1370">
        <v>2007</v>
      </c>
      <c r="K1370" t="str">
        <f t="shared" si="21"/>
        <v>NEW ZEALAND</v>
      </c>
      <c r="L1370">
        <v>1</v>
      </c>
    </row>
    <row r="1371" spans="1:12" x14ac:dyDescent="0.3">
      <c r="A1371" t="s">
        <v>10</v>
      </c>
      <c r="B1371" t="s">
        <v>15</v>
      </c>
      <c r="C1371">
        <v>1</v>
      </c>
      <c r="D1371">
        <v>49</v>
      </c>
      <c r="E1371">
        <v>10</v>
      </c>
      <c r="F1371">
        <v>138</v>
      </c>
      <c r="G1371">
        <v>28.2</v>
      </c>
      <c r="H1371">
        <v>2</v>
      </c>
      <c r="I1371">
        <v>139</v>
      </c>
      <c r="J1371">
        <v>1998</v>
      </c>
      <c r="K1371" t="str">
        <f t="shared" si="21"/>
        <v>NEW ZEALAND</v>
      </c>
      <c r="L1371">
        <v>1</v>
      </c>
    </row>
    <row r="1372" spans="1:12" x14ac:dyDescent="0.3">
      <c r="A1372" t="s">
        <v>10</v>
      </c>
      <c r="B1372" t="s">
        <v>22</v>
      </c>
      <c r="C1372">
        <v>1</v>
      </c>
      <c r="D1372">
        <v>50</v>
      </c>
      <c r="E1372">
        <v>10</v>
      </c>
      <c r="F1372">
        <v>284</v>
      </c>
      <c r="G1372">
        <v>32.299999999999997</v>
      </c>
      <c r="H1372">
        <v>10</v>
      </c>
      <c r="I1372">
        <v>92</v>
      </c>
      <c r="J1372">
        <v>1997</v>
      </c>
      <c r="K1372" t="str">
        <f t="shared" si="21"/>
        <v>ZIMBABWE</v>
      </c>
      <c r="L1372">
        <v>1</v>
      </c>
    </row>
    <row r="1373" spans="1:12" x14ac:dyDescent="0.3">
      <c r="A1373" t="s">
        <v>17</v>
      </c>
      <c r="B1373" t="s">
        <v>19</v>
      </c>
      <c r="C1373">
        <v>1</v>
      </c>
      <c r="D1373">
        <v>50</v>
      </c>
      <c r="E1373">
        <v>8</v>
      </c>
      <c r="F1373">
        <v>177</v>
      </c>
      <c r="G1373">
        <v>49.1</v>
      </c>
      <c r="H1373">
        <v>9</v>
      </c>
      <c r="I1373">
        <v>180</v>
      </c>
      <c r="J1373">
        <v>1984</v>
      </c>
      <c r="K1373" t="str">
        <f t="shared" si="21"/>
        <v>WEST INDIES</v>
      </c>
      <c r="L1373">
        <v>1</v>
      </c>
    </row>
    <row r="1374" spans="1:12" x14ac:dyDescent="0.3">
      <c r="A1374" t="s">
        <v>16</v>
      </c>
      <c r="B1374" t="s">
        <v>17</v>
      </c>
      <c r="C1374">
        <v>1</v>
      </c>
      <c r="D1374">
        <v>50</v>
      </c>
      <c r="E1374">
        <v>8</v>
      </c>
      <c r="F1374">
        <v>255</v>
      </c>
      <c r="G1374">
        <v>36.299999999999997</v>
      </c>
      <c r="H1374">
        <v>10</v>
      </c>
      <c r="I1374">
        <v>162</v>
      </c>
      <c r="J1374">
        <v>2014</v>
      </c>
      <c r="K1374" t="str">
        <f t="shared" si="21"/>
        <v>AUSTRALIA</v>
      </c>
      <c r="L1374">
        <v>1</v>
      </c>
    </row>
    <row r="1375" spans="1:12" x14ac:dyDescent="0.3">
      <c r="A1375" t="s">
        <v>9</v>
      </c>
      <c r="B1375" t="s">
        <v>19</v>
      </c>
      <c r="C1375">
        <v>1</v>
      </c>
      <c r="D1375">
        <v>48.4</v>
      </c>
      <c r="E1375">
        <v>10</v>
      </c>
      <c r="F1375">
        <v>201</v>
      </c>
      <c r="G1375">
        <v>41</v>
      </c>
      <c r="H1375">
        <v>10</v>
      </c>
      <c r="I1375">
        <v>146</v>
      </c>
      <c r="J1375">
        <v>2003</v>
      </c>
      <c r="K1375" t="str">
        <f t="shared" si="21"/>
        <v>SRI LANKA</v>
      </c>
      <c r="L1375">
        <v>1</v>
      </c>
    </row>
    <row r="1376" spans="1:12" x14ac:dyDescent="0.3">
      <c r="A1376" t="s">
        <v>16</v>
      </c>
      <c r="B1376" t="s">
        <v>14</v>
      </c>
      <c r="C1376">
        <v>1</v>
      </c>
      <c r="D1376">
        <v>42.3</v>
      </c>
      <c r="E1376">
        <v>10</v>
      </c>
      <c r="F1376">
        <v>139</v>
      </c>
      <c r="G1376">
        <v>39.200000000000003</v>
      </c>
      <c r="H1376">
        <v>7</v>
      </c>
      <c r="I1376">
        <v>140</v>
      </c>
      <c r="J1376">
        <v>1985</v>
      </c>
      <c r="K1376" t="str">
        <f t="shared" si="21"/>
        <v>INDIA</v>
      </c>
      <c r="L1376">
        <v>1</v>
      </c>
    </row>
    <row r="1377" spans="1:12" x14ac:dyDescent="0.3">
      <c r="A1377" t="s">
        <v>19</v>
      </c>
      <c r="B1377" t="s">
        <v>16</v>
      </c>
      <c r="C1377">
        <v>1</v>
      </c>
      <c r="D1377">
        <v>46.4</v>
      </c>
      <c r="E1377">
        <v>10</v>
      </c>
      <c r="F1377">
        <v>110</v>
      </c>
      <c r="G1377">
        <v>40.4</v>
      </c>
      <c r="H1377">
        <v>4</v>
      </c>
      <c r="I1377">
        <v>111</v>
      </c>
      <c r="J1377">
        <v>1999</v>
      </c>
      <c r="K1377" t="str">
        <f t="shared" si="21"/>
        <v>AUSTRALIA</v>
      </c>
      <c r="L1377">
        <v>1</v>
      </c>
    </row>
    <row r="1378" spans="1:12" x14ac:dyDescent="0.3">
      <c r="A1378" t="s">
        <v>18</v>
      </c>
      <c r="B1378" t="s">
        <v>17</v>
      </c>
      <c r="C1378">
        <v>1</v>
      </c>
      <c r="D1378">
        <v>55</v>
      </c>
      <c r="E1378">
        <v>6</v>
      </c>
      <c r="F1378">
        <v>248</v>
      </c>
      <c r="G1378">
        <v>55</v>
      </c>
      <c r="H1378">
        <v>8</v>
      </c>
      <c r="I1378">
        <v>154</v>
      </c>
      <c r="J1378">
        <v>1978</v>
      </c>
      <c r="K1378" t="str">
        <f t="shared" si="21"/>
        <v>ENGLAND</v>
      </c>
      <c r="L1378">
        <v>1</v>
      </c>
    </row>
    <row r="1379" spans="1:12" x14ac:dyDescent="0.3">
      <c r="A1379" t="s">
        <v>14</v>
      </c>
      <c r="B1379" t="s">
        <v>17</v>
      </c>
      <c r="C1379">
        <v>1</v>
      </c>
      <c r="D1379">
        <v>46</v>
      </c>
      <c r="E1379">
        <v>4</v>
      </c>
      <c r="F1379">
        <v>188</v>
      </c>
      <c r="G1379">
        <v>39.4</v>
      </c>
      <c r="H1379">
        <v>10</v>
      </c>
      <c r="I1379">
        <v>134</v>
      </c>
      <c r="J1379">
        <v>1984</v>
      </c>
      <c r="K1379" t="str">
        <f t="shared" si="21"/>
        <v>INDIA</v>
      </c>
      <c r="L1379">
        <v>1</v>
      </c>
    </row>
    <row r="1380" spans="1:12" x14ac:dyDescent="0.3">
      <c r="A1380" t="s">
        <v>19</v>
      </c>
      <c r="B1380" t="s">
        <v>9</v>
      </c>
      <c r="C1380">
        <v>1</v>
      </c>
      <c r="D1380">
        <v>50</v>
      </c>
      <c r="E1380">
        <v>10</v>
      </c>
      <c r="F1380">
        <v>203</v>
      </c>
      <c r="G1380">
        <v>42.3</v>
      </c>
      <c r="H1380">
        <v>2</v>
      </c>
      <c r="I1380">
        <v>199</v>
      </c>
      <c r="J1380">
        <v>2011</v>
      </c>
      <c r="K1380" t="str">
        <f t="shared" si="21"/>
        <v>WEST INDIES</v>
      </c>
      <c r="L1380">
        <v>1</v>
      </c>
    </row>
    <row r="1381" spans="1:12" x14ac:dyDescent="0.3">
      <c r="A1381" t="s">
        <v>17</v>
      </c>
      <c r="B1381" t="s">
        <v>22</v>
      </c>
      <c r="C1381">
        <v>1</v>
      </c>
      <c r="D1381">
        <v>50</v>
      </c>
      <c r="E1381">
        <v>7</v>
      </c>
      <c r="F1381">
        <v>385</v>
      </c>
      <c r="G1381">
        <v>50</v>
      </c>
      <c r="H1381">
        <v>5</v>
      </c>
      <c r="I1381">
        <v>246</v>
      </c>
      <c r="J1381">
        <v>2010</v>
      </c>
      <c r="K1381" t="str">
        <f t="shared" si="21"/>
        <v>PAKISTAN</v>
      </c>
      <c r="L1381">
        <v>1</v>
      </c>
    </row>
    <row r="1382" spans="1:12" x14ac:dyDescent="0.3">
      <c r="A1382" t="s">
        <v>17</v>
      </c>
      <c r="B1382" t="s">
        <v>13</v>
      </c>
      <c r="C1382">
        <v>1</v>
      </c>
      <c r="D1382">
        <v>50</v>
      </c>
      <c r="E1382">
        <v>9</v>
      </c>
      <c r="F1382">
        <v>265</v>
      </c>
      <c r="G1382">
        <v>49.3</v>
      </c>
      <c r="H1382">
        <v>10</v>
      </c>
      <c r="I1382">
        <v>240</v>
      </c>
      <c r="J1382">
        <v>2007</v>
      </c>
      <c r="K1382" t="str">
        <f t="shared" si="21"/>
        <v>PAKISTAN</v>
      </c>
      <c r="L1382">
        <v>1</v>
      </c>
    </row>
    <row r="1383" spans="1:12" x14ac:dyDescent="0.3">
      <c r="A1383" t="s">
        <v>17</v>
      </c>
      <c r="B1383" t="s">
        <v>19</v>
      </c>
      <c r="C1383">
        <v>1</v>
      </c>
      <c r="D1383">
        <v>50</v>
      </c>
      <c r="E1383">
        <v>9</v>
      </c>
      <c r="F1383">
        <v>186</v>
      </c>
      <c r="G1383">
        <v>44.3</v>
      </c>
      <c r="H1383">
        <v>10</v>
      </c>
      <c r="I1383">
        <v>148</v>
      </c>
      <c r="J1383">
        <v>1993</v>
      </c>
      <c r="K1383" t="str">
        <f t="shared" si="21"/>
        <v>PAKISTAN</v>
      </c>
      <c r="L1383">
        <v>1</v>
      </c>
    </row>
    <row r="1384" spans="1:12" x14ac:dyDescent="0.3">
      <c r="A1384" t="s">
        <v>15</v>
      </c>
      <c r="B1384" t="s">
        <v>13</v>
      </c>
      <c r="C1384">
        <v>1</v>
      </c>
      <c r="D1384">
        <v>34</v>
      </c>
      <c r="E1384">
        <v>7</v>
      </c>
      <c r="F1384">
        <v>207</v>
      </c>
      <c r="G1384">
        <v>33.5</v>
      </c>
      <c r="H1384">
        <v>6</v>
      </c>
      <c r="I1384">
        <v>210</v>
      </c>
      <c r="J1384">
        <v>2017</v>
      </c>
      <c r="K1384" t="str">
        <f t="shared" si="21"/>
        <v>SOUTH AFRICA</v>
      </c>
      <c r="L1384">
        <v>1</v>
      </c>
    </row>
    <row r="1385" spans="1:12" x14ac:dyDescent="0.3">
      <c r="A1385" t="s">
        <v>9</v>
      </c>
      <c r="B1385" t="s">
        <v>14</v>
      </c>
      <c r="C1385">
        <v>1</v>
      </c>
      <c r="D1385">
        <v>48.2</v>
      </c>
      <c r="E1385">
        <v>10</v>
      </c>
      <c r="F1385">
        <v>187</v>
      </c>
      <c r="G1385">
        <v>48.1</v>
      </c>
      <c r="H1385">
        <v>6</v>
      </c>
      <c r="I1385">
        <v>188</v>
      </c>
      <c r="J1385">
        <v>2002</v>
      </c>
      <c r="K1385" t="str">
        <f t="shared" si="21"/>
        <v>INDIA</v>
      </c>
      <c r="L1385">
        <v>1</v>
      </c>
    </row>
    <row r="1386" spans="1:12" x14ac:dyDescent="0.3">
      <c r="A1386" t="s">
        <v>13</v>
      </c>
      <c r="B1386" t="s">
        <v>15</v>
      </c>
      <c r="C1386">
        <v>1</v>
      </c>
      <c r="D1386">
        <v>46.2</v>
      </c>
      <c r="E1386">
        <v>10</v>
      </c>
      <c r="F1386">
        <v>208</v>
      </c>
      <c r="G1386">
        <v>45.4</v>
      </c>
      <c r="H1386">
        <v>9</v>
      </c>
      <c r="I1386">
        <v>209</v>
      </c>
      <c r="J1386">
        <v>2013</v>
      </c>
      <c r="K1386" t="str">
        <f t="shared" si="21"/>
        <v>NEW ZEALAND</v>
      </c>
      <c r="L1386">
        <v>1</v>
      </c>
    </row>
    <row r="1387" spans="1:12" x14ac:dyDescent="0.3">
      <c r="A1387" t="s">
        <v>15</v>
      </c>
      <c r="B1387" t="s">
        <v>9</v>
      </c>
      <c r="C1387">
        <v>1</v>
      </c>
      <c r="D1387">
        <v>50</v>
      </c>
      <c r="E1387">
        <v>8</v>
      </c>
      <c r="F1387">
        <v>236</v>
      </c>
      <c r="G1387">
        <v>48.3</v>
      </c>
      <c r="H1387">
        <v>5</v>
      </c>
      <c r="I1387">
        <v>240</v>
      </c>
      <c r="J1387">
        <v>2001</v>
      </c>
      <c r="K1387" t="str">
        <f t="shared" si="21"/>
        <v>SRI LANKA</v>
      </c>
      <c r="L1387">
        <v>1</v>
      </c>
    </row>
    <row r="1388" spans="1:12" x14ac:dyDescent="0.3">
      <c r="A1388" t="s">
        <v>20</v>
      </c>
      <c r="B1388" t="s">
        <v>21</v>
      </c>
      <c r="C1388">
        <v>1</v>
      </c>
      <c r="D1388">
        <v>50</v>
      </c>
      <c r="E1388">
        <v>7</v>
      </c>
      <c r="F1388">
        <v>256</v>
      </c>
      <c r="G1388">
        <v>46</v>
      </c>
      <c r="H1388">
        <v>6</v>
      </c>
      <c r="I1388">
        <v>240</v>
      </c>
      <c r="J1388">
        <v>2009</v>
      </c>
      <c r="K1388" t="str">
        <f t="shared" si="21"/>
        <v>IRELAND</v>
      </c>
      <c r="L1388">
        <v>1</v>
      </c>
    </row>
    <row r="1389" spans="1:12" x14ac:dyDescent="0.3">
      <c r="A1389" t="s">
        <v>15</v>
      </c>
      <c r="B1389" t="s">
        <v>19</v>
      </c>
      <c r="C1389">
        <v>1</v>
      </c>
      <c r="D1389">
        <v>21</v>
      </c>
      <c r="E1389">
        <v>4</v>
      </c>
      <c r="F1389">
        <v>283</v>
      </c>
      <c r="G1389">
        <v>21</v>
      </c>
      <c r="H1389">
        <v>5</v>
      </c>
      <c r="I1389">
        <v>124</v>
      </c>
      <c r="J1389">
        <v>2013</v>
      </c>
      <c r="K1389" t="str">
        <f t="shared" si="21"/>
        <v>NEW ZEALAND</v>
      </c>
      <c r="L1389">
        <v>1</v>
      </c>
    </row>
    <row r="1390" spans="1:12" x14ac:dyDescent="0.3">
      <c r="A1390" t="s">
        <v>14</v>
      </c>
      <c r="B1390" t="s">
        <v>19</v>
      </c>
      <c r="C1390">
        <v>1</v>
      </c>
      <c r="D1390">
        <v>48.2</v>
      </c>
      <c r="E1390">
        <v>10</v>
      </c>
      <c r="F1390">
        <v>188</v>
      </c>
      <c r="G1390">
        <v>34.1</v>
      </c>
      <c r="H1390">
        <v>2</v>
      </c>
      <c r="I1390">
        <v>192</v>
      </c>
      <c r="J1390">
        <v>2009</v>
      </c>
      <c r="K1390" t="str">
        <f t="shared" si="21"/>
        <v>WEST INDIES</v>
      </c>
      <c r="L1390">
        <v>1</v>
      </c>
    </row>
    <row r="1391" spans="1:12" x14ac:dyDescent="0.3">
      <c r="A1391" t="s">
        <v>14</v>
      </c>
      <c r="B1391" t="s">
        <v>15</v>
      </c>
      <c r="C1391">
        <v>1</v>
      </c>
      <c r="D1391">
        <v>50</v>
      </c>
      <c r="E1391">
        <v>4</v>
      </c>
      <c r="F1391">
        <v>324</v>
      </c>
      <c r="G1391">
        <v>40.200000000000003</v>
      </c>
      <c r="H1391">
        <v>10</v>
      </c>
      <c r="I1391">
        <v>234</v>
      </c>
      <c r="J1391">
        <v>2019</v>
      </c>
      <c r="K1391" t="str">
        <f t="shared" si="21"/>
        <v>INDIA</v>
      </c>
      <c r="L1391">
        <v>1</v>
      </c>
    </row>
    <row r="1392" spans="1:12" x14ac:dyDescent="0.3">
      <c r="A1392" t="s">
        <v>16</v>
      </c>
      <c r="B1392" t="s">
        <v>19</v>
      </c>
      <c r="C1392">
        <v>1</v>
      </c>
      <c r="D1392">
        <v>50</v>
      </c>
      <c r="E1392">
        <v>5</v>
      </c>
      <c r="F1392">
        <v>324</v>
      </c>
      <c r="G1392">
        <v>36.5</v>
      </c>
      <c r="H1392">
        <v>10</v>
      </c>
      <c r="I1392">
        <v>199</v>
      </c>
      <c r="J1392">
        <v>2010</v>
      </c>
      <c r="K1392" t="str">
        <f t="shared" si="21"/>
        <v>AUSTRALIA</v>
      </c>
      <c r="L1392">
        <v>1</v>
      </c>
    </row>
    <row r="1393" spans="1:12" x14ac:dyDescent="0.3">
      <c r="A1393" t="s">
        <v>16</v>
      </c>
      <c r="B1393" t="s">
        <v>19</v>
      </c>
      <c r="C1393">
        <v>1</v>
      </c>
      <c r="D1393">
        <v>50</v>
      </c>
      <c r="E1393">
        <v>6</v>
      </c>
      <c r="F1393">
        <v>241</v>
      </c>
      <c r="G1393">
        <v>40.299999999999997</v>
      </c>
      <c r="H1393">
        <v>10</v>
      </c>
      <c r="I1393">
        <v>142</v>
      </c>
      <c r="J1393">
        <v>1989</v>
      </c>
      <c r="K1393" t="str">
        <f t="shared" si="21"/>
        <v>AUSTRALIA</v>
      </c>
      <c r="L1393">
        <v>1</v>
      </c>
    </row>
    <row r="1394" spans="1:12" x14ac:dyDescent="0.3">
      <c r="A1394" t="s">
        <v>17</v>
      </c>
      <c r="B1394" t="s">
        <v>13</v>
      </c>
      <c r="C1394">
        <v>1</v>
      </c>
      <c r="D1394">
        <v>45.5</v>
      </c>
      <c r="E1394">
        <v>10</v>
      </c>
      <c r="F1394">
        <v>203</v>
      </c>
      <c r="G1394">
        <v>42</v>
      </c>
      <c r="H1394">
        <v>5</v>
      </c>
      <c r="I1394">
        <v>207</v>
      </c>
      <c r="J1394">
        <v>2019</v>
      </c>
      <c r="K1394" t="str">
        <f t="shared" si="21"/>
        <v>SOUTH AFRICA</v>
      </c>
      <c r="L1394">
        <v>1</v>
      </c>
    </row>
    <row r="1395" spans="1:12" x14ac:dyDescent="0.3">
      <c r="A1395" t="s">
        <v>17</v>
      </c>
      <c r="B1395" t="s">
        <v>16</v>
      </c>
      <c r="C1395">
        <v>1</v>
      </c>
      <c r="D1395">
        <v>50</v>
      </c>
      <c r="E1395">
        <v>7</v>
      </c>
      <c r="F1395">
        <v>263</v>
      </c>
      <c r="G1395">
        <v>45</v>
      </c>
      <c r="H1395">
        <v>3</v>
      </c>
      <c r="I1395">
        <v>265</v>
      </c>
      <c r="J1395">
        <v>2017</v>
      </c>
      <c r="K1395" t="str">
        <f t="shared" si="21"/>
        <v>AUSTRALIA</v>
      </c>
      <c r="L1395">
        <v>1</v>
      </c>
    </row>
    <row r="1396" spans="1:12" x14ac:dyDescent="0.3">
      <c r="A1396" t="s">
        <v>10</v>
      </c>
      <c r="B1396" t="s">
        <v>19</v>
      </c>
      <c r="C1396">
        <v>1</v>
      </c>
      <c r="D1396">
        <v>50</v>
      </c>
      <c r="E1396">
        <v>4</v>
      </c>
      <c r="F1396">
        <v>256</v>
      </c>
      <c r="G1396">
        <v>50</v>
      </c>
      <c r="H1396">
        <v>8</v>
      </c>
      <c r="I1396">
        <v>186</v>
      </c>
      <c r="J1396">
        <v>2000</v>
      </c>
      <c r="K1396" t="str">
        <f t="shared" si="21"/>
        <v>ZIMBABWE</v>
      </c>
      <c r="L1396">
        <v>1</v>
      </c>
    </row>
    <row r="1397" spans="1:12" x14ac:dyDescent="0.3">
      <c r="A1397" t="s">
        <v>19</v>
      </c>
      <c r="B1397" t="s">
        <v>18</v>
      </c>
      <c r="C1397">
        <v>1</v>
      </c>
      <c r="D1397">
        <v>50</v>
      </c>
      <c r="E1397">
        <v>8</v>
      </c>
      <c r="F1397">
        <v>215</v>
      </c>
      <c r="G1397">
        <v>50</v>
      </c>
      <c r="H1397">
        <v>7</v>
      </c>
      <c r="I1397">
        <v>213</v>
      </c>
      <c r="J1397">
        <v>1980</v>
      </c>
      <c r="K1397" t="str">
        <f t="shared" si="21"/>
        <v>WEST INDIES</v>
      </c>
      <c r="L1397">
        <v>1</v>
      </c>
    </row>
    <row r="1398" spans="1:12" x14ac:dyDescent="0.3">
      <c r="A1398" t="s">
        <v>14</v>
      </c>
      <c r="B1398" t="s">
        <v>18</v>
      </c>
      <c r="C1398">
        <v>1</v>
      </c>
      <c r="D1398">
        <v>50</v>
      </c>
      <c r="E1398">
        <v>5</v>
      </c>
      <c r="F1398">
        <v>387</v>
      </c>
      <c r="G1398">
        <v>37.4</v>
      </c>
      <c r="H1398">
        <v>10</v>
      </c>
      <c r="I1398">
        <v>229</v>
      </c>
      <c r="J1398">
        <v>2008</v>
      </c>
      <c r="K1398" t="str">
        <f t="shared" si="21"/>
        <v>INDIA</v>
      </c>
      <c r="L1398">
        <v>1</v>
      </c>
    </row>
    <row r="1399" spans="1:12" x14ac:dyDescent="0.3">
      <c r="A1399" t="s">
        <v>16</v>
      </c>
      <c r="B1399" t="s">
        <v>9</v>
      </c>
      <c r="C1399">
        <v>1</v>
      </c>
      <c r="D1399">
        <v>50</v>
      </c>
      <c r="E1399">
        <v>6</v>
      </c>
      <c r="F1399">
        <v>262</v>
      </c>
      <c r="G1399">
        <v>43.3</v>
      </c>
      <c r="H1399">
        <v>10</v>
      </c>
      <c r="I1399">
        <v>178</v>
      </c>
      <c r="J1399">
        <v>2004</v>
      </c>
      <c r="K1399" t="str">
        <f t="shared" si="21"/>
        <v>AUSTRALIA</v>
      </c>
      <c r="L1399">
        <v>1</v>
      </c>
    </row>
    <row r="1400" spans="1:12" x14ac:dyDescent="0.3">
      <c r="A1400" t="s">
        <v>9</v>
      </c>
      <c r="B1400" t="s">
        <v>17</v>
      </c>
      <c r="C1400">
        <v>1</v>
      </c>
      <c r="D1400">
        <v>50</v>
      </c>
      <c r="E1400">
        <v>8</v>
      </c>
      <c r="F1400">
        <v>243</v>
      </c>
      <c r="G1400">
        <v>50</v>
      </c>
      <c r="H1400">
        <v>9</v>
      </c>
      <c r="I1400">
        <v>224</v>
      </c>
      <c r="J1400">
        <v>1997</v>
      </c>
      <c r="K1400" t="str">
        <f t="shared" si="21"/>
        <v>SRI LANKA</v>
      </c>
      <c r="L1400">
        <v>1</v>
      </c>
    </row>
    <row r="1401" spans="1:12" x14ac:dyDescent="0.3">
      <c r="A1401" t="s">
        <v>16</v>
      </c>
      <c r="B1401" t="s">
        <v>19</v>
      </c>
      <c r="C1401">
        <v>1</v>
      </c>
      <c r="D1401">
        <v>40</v>
      </c>
      <c r="E1401">
        <v>9</v>
      </c>
      <c r="F1401">
        <v>185</v>
      </c>
      <c r="G1401">
        <v>38.4</v>
      </c>
      <c r="H1401">
        <v>5</v>
      </c>
      <c r="I1401">
        <v>186</v>
      </c>
      <c r="J1401">
        <v>1982</v>
      </c>
      <c r="K1401" t="str">
        <f t="shared" si="21"/>
        <v>WEST INDIES</v>
      </c>
      <c r="L1401">
        <v>1</v>
      </c>
    </row>
    <row r="1402" spans="1:12" x14ac:dyDescent="0.3">
      <c r="A1402" t="s">
        <v>14</v>
      </c>
      <c r="B1402" t="s">
        <v>9</v>
      </c>
      <c r="C1402">
        <v>1</v>
      </c>
      <c r="D1402">
        <v>48.2</v>
      </c>
      <c r="E1402">
        <v>10</v>
      </c>
      <c r="F1402">
        <v>245</v>
      </c>
      <c r="G1402">
        <v>48.3</v>
      </c>
      <c r="H1402">
        <v>6</v>
      </c>
      <c r="I1402">
        <v>249</v>
      </c>
      <c r="J1402">
        <v>2010</v>
      </c>
      <c r="K1402" t="str">
        <f t="shared" si="21"/>
        <v>SRI LANKA</v>
      </c>
      <c r="L1402">
        <v>1</v>
      </c>
    </row>
    <row r="1403" spans="1:12" x14ac:dyDescent="0.3">
      <c r="A1403" t="s">
        <v>19</v>
      </c>
      <c r="B1403" t="s">
        <v>16</v>
      </c>
      <c r="C1403">
        <v>1</v>
      </c>
      <c r="D1403">
        <v>49.4</v>
      </c>
      <c r="E1403">
        <v>10</v>
      </c>
      <c r="F1403">
        <v>257</v>
      </c>
      <c r="G1403">
        <v>50</v>
      </c>
      <c r="H1403">
        <v>6</v>
      </c>
      <c r="I1403">
        <v>251</v>
      </c>
      <c r="J1403">
        <v>1995</v>
      </c>
      <c r="K1403" t="str">
        <f t="shared" si="21"/>
        <v>WEST INDIES</v>
      </c>
      <c r="L1403">
        <v>1</v>
      </c>
    </row>
    <row r="1404" spans="1:12" x14ac:dyDescent="0.3">
      <c r="A1404" t="s">
        <v>17</v>
      </c>
      <c r="B1404" t="s">
        <v>19</v>
      </c>
      <c r="C1404">
        <v>1</v>
      </c>
      <c r="D1404">
        <v>40</v>
      </c>
      <c r="E1404">
        <v>9</v>
      </c>
      <c r="F1404">
        <v>127</v>
      </c>
      <c r="G1404">
        <v>40</v>
      </c>
      <c r="H1404">
        <v>6</v>
      </c>
      <c r="I1404">
        <v>128</v>
      </c>
      <c r="J1404">
        <v>1980</v>
      </c>
      <c r="K1404" t="str">
        <f t="shared" si="21"/>
        <v>WEST INDIES</v>
      </c>
      <c r="L1404">
        <v>1</v>
      </c>
    </row>
    <row r="1405" spans="1:12" x14ac:dyDescent="0.3">
      <c r="A1405" t="s">
        <v>15</v>
      </c>
      <c r="B1405" t="s">
        <v>19</v>
      </c>
      <c r="C1405">
        <v>1</v>
      </c>
      <c r="D1405">
        <v>50</v>
      </c>
      <c r="E1405">
        <v>8</v>
      </c>
      <c r="F1405">
        <v>219</v>
      </c>
      <c r="G1405">
        <v>45.4</v>
      </c>
      <c r="H1405">
        <v>3</v>
      </c>
      <c r="I1405">
        <v>225</v>
      </c>
      <c r="J1405">
        <v>1996</v>
      </c>
      <c r="K1405" t="str">
        <f t="shared" si="21"/>
        <v>WEST INDIES</v>
      </c>
      <c r="L1405">
        <v>1</v>
      </c>
    </row>
    <row r="1406" spans="1:12" x14ac:dyDescent="0.3">
      <c r="A1406" t="s">
        <v>19</v>
      </c>
      <c r="B1406" t="s">
        <v>18</v>
      </c>
      <c r="C1406">
        <v>1</v>
      </c>
      <c r="D1406">
        <v>50</v>
      </c>
      <c r="E1406">
        <v>8</v>
      </c>
      <c r="F1406">
        <v>264</v>
      </c>
      <c r="G1406">
        <v>48.2</v>
      </c>
      <c r="H1406">
        <v>10</v>
      </c>
      <c r="I1406">
        <v>243</v>
      </c>
      <c r="J1406">
        <v>2009</v>
      </c>
      <c r="K1406" t="str">
        <f t="shared" si="21"/>
        <v>WEST INDIES</v>
      </c>
      <c r="L1406">
        <v>1</v>
      </c>
    </row>
    <row r="1407" spans="1:12" x14ac:dyDescent="0.3">
      <c r="A1407" t="s">
        <v>9</v>
      </c>
      <c r="B1407" t="s">
        <v>16</v>
      </c>
      <c r="C1407">
        <v>1</v>
      </c>
      <c r="D1407">
        <v>50</v>
      </c>
      <c r="E1407">
        <v>10</v>
      </c>
      <c r="F1407">
        <v>212</v>
      </c>
      <c r="G1407">
        <v>31</v>
      </c>
      <c r="H1407">
        <v>4</v>
      </c>
      <c r="I1407">
        <v>217</v>
      </c>
      <c r="J1407">
        <v>2016</v>
      </c>
      <c r="K1407" t="str">
        <f t="shared" si="21"/>
        <v>AUSTRALIA</v>
      </c>
      <c r="L1407">
        <v>1</v>
      </c>
    </row>
    <row r="1408" spans="1:12" x14ac:dyDescent="0.3">
      <c r="A1408" t="s">
        <v>13</v>
      </c>
      <c r="B1408" t="s">
        <v>16</v>
      </c>
      <c r="C1408">
        <v>1</v>
      </c>
      <c r="D1408">
        <v>49.5</v>
      </c>
      <c r="E1408">
        <v>10</v>
      </c>
      <c r="F1408">
        <v>158</v>
      </c>
      <c r="G1408">
        <v>40</v>
      </c>
      <c r="H1408">
        <v>3</v>
      </c>
      <c r="I1408">
        <v>159</v>
      </c>
      <c r="J1408">
        <v>1994</v>
      </c>
      <c r="K1408" t="str">
        <f t="shared" si="21"/>
        <v>AUSTRALIA</v>
      </c>
      <c r="L1408">
        <v>1</v>
      </c>
    </row>
    <row r="1409" spans="1:12" x14ac:dyDescent="0.3">
      <c r="A1409" t="s">
        <v>10</v>
      </c>
      <c r="B1409" t="s">
        <v>19</v>
      </c>
      <c r="C1409">
        <v>1</v>
      </c>
      <c r="D1409">
        <v>48.2</v>
      </c>
      <c r="E1409">
        <v>10</v>
      </c>
      <c r="F1409">
        <v>141</v>
      </c>
      <c r="G1409">
        <v>34.299999999999997</v>
      </c>
      <c r="H1409">
        <v>6</v>
      </c>
      <c r="I1409">
        <v>142</v>
      </c>
      <c r="J1409">
        <v>2010</v>
      </c>
      <c r="K1409" t="str">
        <f t="shared" si="21"/>
        <v>WEST INDIES</v>
      </c>
      <c r="L1409">
        <v>1</v>
      </c>
    </row>
    <row r="1410" spans="1:12" x14ac:dyDescent="0.3">
      <c r="A1410" t="s">
        <v>15</v>
      </c>
      <c r="B1410" t="s">
        <v>16</v>
      </c>
      <c r="C1410">
        <v>1</v>
      </c>
      <c r="D1410">
        <v>49.5</v>
      </c>
      <c r="E1410">
        <v>10</v>
      </c>
      <c r="F1410">
        <v>233</v>
      </c>
      <c r="G1410">
        <v>34.200000000000003</v>
      </c>
      <c r="H1410">
        <v>3</v>
      </c>
      <c r="I1410">
        <v>236</v>
      </c>
      <c r="J1410">
        <v>2005</v>
      </c>
      <c r="K1410" t="str">
        <f t="shared" si="21"/>
        <v>AUSTRALIA</v>
      </c>
      <c r="L1410">
        <v>1</v>
      </c>
    </row>
    <row r="1411" spans="1:12" x14ac:dyDescent="0.3">
      <c r="A1411" t="s">
        <v>15</v>
      </c>
      <c r="B1411" t="s">
        <v>13</v>
      </c>
      <c r="C1411">
        <v>1</v>
      </c>
      <c r="D1411">
        <v>47.5</v>
      </c>
      <c r="E1411">
        <v>10</v>
      </c>
      <c r="F1411">
        <v>190</v>
      </c>
      <c r="G1411">
        <v>45.1</v>
      </c>
      <c r="H1411">
        <v>2</v>
      </c>
      <c r="I1411">
        <v>191</v>
      </c>
      <c r="J1411">
        <v>2002</v>
      </c>
      <c r="K1411" t="str">
        <f t="shared" ref="K1411:K1474" si="22">IF($F1411-$I1411&gt;0,$A1411,$B1411)</f>
        <v>SOUTH AFRICA</v>
      </c>
      <c r="L1411">
        <v>1</v>
      </c>
    </row>
    <row r="1412" spans="1:12" x14ac:dyDescent="0.3">
      <c r="A1412" t="s">
        <v>10</v>
      </c>
      <c r="B1412" t="s">
        <v>22</v>
      </c>
      <c r="C1412">
        <v>1</v>
      </c>
      <c r="D1412">
        <v>50</v>
      </c>
      <c r="E1412">
        <v>9</v>
      </c>
      <c r="F1412">
        <v>184</v>
      </c>
      <c r="G1412">
        <v>45.3</v>
      </c>
      <c r="H1412">
        <v>1</v>
      </c>
      <c r="I1412">
        <v>186</v>
      </c>
      <c r="J1412">
        <v>2006</v>
      </c>
      <c r="K1412" t="str">
        <f t="shared" si="22"/>
        <v>BANGLADESH</v>
      </c>
      <c r="L1412">
        <v>1</v>
      </c>
    </row>
    <row r="1413" spans="1:12" x14ac:dyDescent="0.3">
      <c r="A1413" t="s">
        <v>10</v>
      </c>
      <c r="B1413" t="s">
        <v>15</v>
      </c>
      <c r="C1413">
        <v>1</v>
      </c>
      <c r="D1413">
        <v>50</v>
      </c>
      <c r="E1413">
        <v>7</v>
      </c>
      <c r="F1413">
        <v>252</v>
      </c>
      <c r="G1413">
        <v>47.2</v>
      </c>
      <c r="H1413">
        <v>4</v>
      </c>
      <c r="I1413">
        <v>253</v>
      </c>
      <c r="J1413">
        <v>2003</v>
      </c>
      <c r="K1413" t="str">
        <f t="shared" si="22"/>
        <v>NEW ZEALAND</v>
      </c>
      <c r="L1413">
        <v>1</v>
      </c>
    </row>
    <row r="1414" spans="1:12" x14ac:dyDescent="0.3">
      <c r="A1414" t="s">
        <v>18</v>
      </c>
      <c r="B1414" t="s">
        <v>17</v>
      </c>
      <c r="C1414">
        <v>1</v>
      </c>
      <c r="D1414">
        <v>60</v>
      </c>
      <c r="E1414">
        <v>9</v>
      </c>
      <c r="F1414">
        <v>165</v>
      </c>
      <c r="G1414">
        <v>56</v>
      </c>
      <c r="H1414">
        <v>10</v>
      </c>
      <c r="I1414">
        <v>151</v>
      </c>
      <c r="J1414">
        <v>1979</v>
      </c>
      <c r="K1414" t="str">
        <f t="shared" si="22"/>
        <v>ENGLAND</v>
      </c>
      <c r="L1414">
        <v>1</v>
      </c>
    </row>
    <row r="1415" spans="1:12" x14ac:dyDescent="0.3">
      <c r="A1415" t="s">
        <v>9</v>
      </c>
      <c r="B1415" t="s">
        <v>15</v>
      </c>
      <c r="C1415">
        <v>1</v>
      </c>
      <c r="D1415">
        <v>39</v>
      </c>
      <c r="E1415">
        <v>8</v>
      </c>
      <c r="F1415">
        <v>164</v>
      </c>
      <c r="G1415">
        <v>37.1</v>
      </c>
      <c r="H1415">
        <v>6</v>
      </c>
      <c r="I1415">
        <v>167</v>
      </c>
      <c r="J1415">
        <v>1988</v>
      </c>
      <c r="K1415" t="str">
        <f t="shared" si="22"/>
        <v>NEW ZEALAND</v>
      </c>
      <c r="L1415">
        <v>1</v>
      </c>
    </row>
    <row r="1416" spans="1:12" x14ac:dyDescent="0.3">
      <c r="A1416" t="s">
        <v>15</v>
      </c>
      <c r="B1416" t="s">
        <v>18</v>
      </c>
      <c r="C1416">
        <v>1</v>
      </c>
      <c r="D1416">
        <v>50</v>
      </c>
      <c r="E1416">
        <v>3</v>
      </c>
      <c r="F1416">
        <v>359</v>
      </c>
      <c r="G1416">
        <v>44.1</v>
      </c>
      <c r="H1416">
        <v>10</v>
      </c>
      <c r="I1416">
        <v>273</v>
      </c>
      <c r="J1416">
        <v>2013</v>
      </c>
      <c r="K1416" t="str">
        <f t="shared" si="22"/>
        <v>NEW ZEALAND</v>
      </c>
      <c r="L1416">
        <v>1</v>
      </c>
    </row>
    <row r="1417" spans="1:12" x14ac:dyDescent="0.3">
      <c r="A1417" t="s">
        <v>14</v>
      </c>
      <c r="B1417" t="s">
        <v>19</v>
      </c>
      <c r="C1417">
        <v>1</v>
      </c>
      <c r="D1417">
        <v>44</v>
      </c>
      <c r="E1417">
        <v>7</v>
      </c>
      <c r="F1417">
        <v>178</v>
      </c>
      <c r="G1417">
        <v>41.4</v>
      </c>
      <c r="H1417">
        <v>4</v>
      </c>
      <c r="I1417">
        <v>182</v>
      </c>
      <c r="J1417">
        <v>1983</v>
      </c>
      <c r="K1417" t="str">
        <f t="shared" si="22"/>
        <v>WEST INDIES</v>
      </c>
      <c r="L1417">
        <v>1</v>
      </c>
    </row>
    <row r="1418" spans="1:12" x14ac:dyDescent="0.3">
      <c r="A1418" t="s">
        <v>10</v>
      </c>
      <c r="B1418" t="s">
        <v>22</v>
      </c>
      <c r="C1418">
        <v>1</v>
      </c>
      <c r="D1418">
        <v>50</v>
      </c>
      <c r="E1418">
        <v>6</v>
      </c>
      <c r="F1418">
        <v>309</v>
      </c>
      <c r="G1418">
        <v>50</v>
      </c>
      <c r="H1418">
        <v>9</v>
      </c>
      <c r="I1418">
        <v>267</v>
      </c>
      <c r="J1418">
        <v>2001</v>
      </c>
      <c r="K1418" t="str">
        <f t="shared" si="22"/>
        <v>ZIMBABWE</v>
      </c>
      <c r="L1418">
        <v>1</v>
      </c>
    </row>
    <row r="1419" spans="1:12" x14ac:dyDescent="0.3">
      <c r="A1419" t="s">
        <v>14</v>
      </c>
      <c r="B1419" t="s">
        <v>26</v>
      </c>
      <c r="C1419">
        <v>1</v>
      </c>
      <c r="D1419">
        <v>50</v>
      </c>
      <c r="E1419">
        <v>5</v>
      </c>
      <c r="F1419">
        <v>273</v>
      </c>
      <c r="G1419">
        <v>50</v>
      </c>
      <c r="H1419">
        <v>9</v>
      </c>
      <c r="I1419">
        <v>202</v>
      </c>
      <c r="J1419">
        <v>1994</v>
      </c>
      <c r="K1419" t="str">
        <f t="shared" si="22"/>
        <v>INDIA</v>
      </c>
      <c r="L1419">
        <v>1</v>
      </c>
    </row>
    <row r="1420" spans="1:12" x14ac:dyDescent="0.3">
      <c r="A1420" t="s">
        <v>9</v>
      </c>
      <c r="B1420" t="s">
        <v>20</v>
      </c>
      <c r="C1420">
        <v>1</v>
      </c>
      <c r="D1420">
        <v>50</v>
      </c>
      <c r="E1420">
        <v>7</v>
      </c>
      <c r="F1420">
        <v>303</v>
      </c>
      <c r="G1420">
        <v>40.4</v>
      </c>
      <c r="H1420">
        <v>10</v>
      </c>
      <c r="I1420">
        <v>216</v>
      </c>
      <c r="J1420">
        <v>2016</v>
      </c>
      <c r="K1420" t="str">
        <f t="shared" si="22"/>
        <v>SRI LANKA</v>
      </c>
      <c r="L1420">
        <v>1</v>
      </c>
    </row>
    <row r="1421" spans="1:12" x14ac:dyDescent="0.3">
      <c r="A1421" t="s">
        <v>11</v>
      </c>
      <c r="B1421" t="s">
        <v>21</v>
      </c>
      <c r="C1421">
        <v>1</v>
      </c>
      <c r="D1421">
        <v>50</v>
      </c>
      <c r="E1421">
        <v>6</v>
      </c>
      <c r="F1421">
        <v>265</v>
      </c>
      <c r="G1421">
        <v>35.4</v>
      </c>
      <c r="H1421">
        <v>6</v>
      </c>
      <c r="I1421">
        <v>266</v>
      </c>
      <c r="J1421">
        <v>2014</v>
      </c>
      <c r="K1421" t="str">
        <f t="shared" si="22"/>
        <v>KENYA</v>
      </c>
      <c r="L1421">
        <v>1</v>
      </c>
    </row>
    <row r="1422" spans="1:12" x14ac:dyDescent="0.3">
      <c r="A1422" t="s">
        <v>9</v>
      </c>
      <c r="B1422" t="s">
        <v>15</v>
      </c>
      <c r="C1422">
        <v>1</v>
      </c>
      <c r="D1422">
        <v>50</v>
      </c>
      <c r="E1422">
        <v>8</v>
      </c>
      <c r="F1422">
        <v>177</v>
      </c>
      <c r="G1422">
        <v>42.3</v>
      </c>
      <c r="H1422">
        <v>5</v>
      </c>
      <c r="I1422">
        <v>178</v>
      </c>
      <c r="J1422">
        <v>1991</v>
      </c>
      <c r="K1422" t="str">
        <f t="shared" si="22"/>
        <v>NEW ZEALAND</v>
      </c>
      <c r="L1422">
        <v>1</v>
      </c>
    </row>
    <row r="1423" spans="1:12" x14ac:dyDescent="0.3">
      <c r="A1423" t="s">
        <v>15</v>
      </c>
      <c r="B1423" t="s">
        <v>9</v>
      </c>
      <c r="C1423">
        <v>1</v>
      </c>
      <c r="D1423">
        <v>43.1</v>
      </c>
      <c r="E1423">
        <v>10</v>
      </c>
      <c r="F1423">
        <v>139</v>
      </c>
      <c r="G1423">
        <v>43.4</v>
      </c>
      <c r="H1423">
        <v>5</v>
      </c>
      <c r="I1423">
        <v>143</v>
      </c>
      <c r="J1423">
        <v>2003</v>
      </c>
      <c r="K1423" t="str">
        <f t="shared" si="22"/>
        <v>SRI LANKA</v>
      </c>
      <c r="L1423">
        <v>1</v>
      </c>
    </row>
    <row r="1424" spans="1:12" x14ac:dyDescent="0.3">
      <c r="A1424" t="s">
        <v>10</v>
      </c>
      <c r="B1424" t="s">
        <v>19</v>
      </c>
      <c r="C1424">
        <v>1</v>
      </c>
      <c r="D1424">
        <v>50</v>
      </c>
      <c r="E1424">
        <v>8</v>
      </c>
      <c r="F1424">
        <v>274</v>
      </c>
      <c r="G1424">
        <v>50</v>
      </c>
      <c r="H1424">
        <v>8</v>
      </c>
      <c r="I1424">
        <v>244</v>
      </c>
      <c r="J1424">
        <v>2007</v>
      </c>
      <c r="K1424" t="str">
        <f t="shared" si="22"/>
        <v>ZIMBABWE</v>
      </c>
      <c r="L1424">
        <v>1</v>
      </c>
    </row>
    <row r="1425" spans="1:12" x14ac:dyDescent="0.3">
      <c r="A1425" t="s">
        <v>16</v>
      </c>
      <c r="B1425" t="s">
        <v>14</v>
      </c>
      <c r="C1425">
        <v>1</v>
      </c>
      <c r="D1425">
        <v>43.1</v>
      </c>
      <c r="E1425">
        <v>10</v>
      </c>
      <c r="F1425">
        <v>159</v>
      </c>
      <c r="G1425">
        <v>45.5</v>
      </c>
      <c r="H1425">
        <v>5</v>
      </c>
      <c r="I1425">
        <v>160</v>
      </c>
      <c r="J1425">
        <v>2008</v>
      </c>
      <c r="K1425" t="str">
        <f t="shared" si="22"/>
        <v>INDIA</v>
      </c>
      <c r="L1425">
        <v>1</v>
      </c>
    </row>
    <row r="1426" spans="1:12" x14ac:dyDescent="0.3">
      <c r="A1426" t="s">
        <v>19</v>
      </c>
      <c r="B1426" t="s">
        <v>18</v>
      </c>
      <c r="C1426">
        <v>1</v>
      </c>
      <c r="D1426">
        <v>49.2</v>
      </c>
      <c r="E1426">
        <v>10</v>
      </c>
      <c r="F1426">
        <v>157</v>
      </c>
      <c r="G1426">
        <v>39.5</v>
      </c>
      <c r="H1426">
        <v>4</v>
      </c>
      <c r="I1426">
        <v>160</v>
      </c>
      <c r="J1426">
        <v>1992</v>
      </c>
      <c r="K1426" t="str">
        <f t="shared" si="22"/>
        <v>ENGLAND</v>
      </c>
      <c r="L1426">
        <v>1</v>
      </c>
    </row>
    <row r="1427" spans="1:12" x14ac:dyDescent="0.3">
      <c r="A1427" t="s">
        <v>16</v>
      </c>
      <c r="B1427" t="s">
        <v>19</v>
      </c>
      <c r="C1427">
        <v>1</v>
      </c>
      <c r="D1427">
        <v>50</v>
      </c>
      <c r="E1427">
        <v>6</v>
      </c>
      <c r="F1427">
        <v>240</v>
      </c>
      <c r="G1427">
        <v>34.200000000000003</v>
      </c>
      <c r="H1427">
        <v>10</v>
      </c>
      <c r="I1427">
        <v>113</v>
      </c>
      <c r="J1427">
        <v>2006</v>
      </c>
      <c r="K1427" t="str">
        <f t="shared" si="22"/>
        <v>AUSTRALIA</v>
      </c>
      <c r="L1427">
        <v>1</v>
      </c>
    </row>
    <row r="1428" spans="1:12" x14ac:dyDescent="0.3">
      <c r="A1428" t="s">
        <v>9</v>
      </c>
      <c r="B1428" t="s">
        <v>19</v>
      </c>
      <c r="C1428">
        <v>1</v>
      </c>
      <c r="D1428">
        <v>50</v>
      </c>
      <c r="E1428">
        <v>8</v>
      </c>
      <c r="F1428">
        <v>257</v>
      </c>
      <c r="G1428">
        <v>18.2</v>
      </c>
      <c r="H1428">
        <v>2</v>
      </c>
      <c r="I1428">
        <v>81</v>
      </c>
      <c r="J1428">
        <v>2008</v>
      </c>
      <c r="K1428" t="str">
        <f t="shared" si="22"/>
        <v>SRI LANKA</v>
      </c>
      <c r="L1428">
        <v>1</v>
      </c>
    </row>
    <row r="1429" spans="1:12" x14ac:dyDescent="0.3">
      <c r="A1429" t="s">
        <v>9</v>
      </c>
      <c r="B1429" t="s">
        <v>18</v>
      </c>
      <c r="C1429">
        <v>1</v>
      </c>
      <c r="D1429">
        <v>50</v>
      </c>
      <c r="E1429">
        <v>10</v>
      </c>
      <c r="F1429">
        <v>186</v>
      </c>
      <c r="G1429">
        <v>45.2</v>
      </c>
      <c r="H1429">
        <v>3</v>
      </c>
      <c r="I1429">
        <v>189</v>
      </c>
      <c r="J1429">
        <v>1999</v>
      </c>
      <c r="K1429" t="str">
        <f t="shared" si="22"/>
        <v>ENGLAND</v>
      </c>
      <c r="L1429">
        <v>1</v>
      </c>
    </row>
    <row r="1430" spans="1:12" x14ac:dyDescent="0.3">
      <c r="A1430" t="s">
        <v>10</v>
      </c>
      <c r="B1430" t="s">
        <v>14</v>
      </c>
      <c r="C1430">
        <v>1</v>
      </c>
      <c r="D1430">
        <v>50</v>
      </c>
      <c r="E1430">
        <v>8</v>
      </c>
      <c r="F1430">
        <v>236</v>
      </c>
      <c r="G1430">
        <v>49.5</v>
      </c>
      <c r="H1430">
        <v>10</v>
      </c>
      <c r="I1430">
        <v>236</v>
      </c>
      <c r="J1430">
        <v>1997</v>
      </c>
      <c r="K1430" t="str">
        <f t="shared" si="22"/>
        <v>INDIA</v>
      </c>
      <c r="L1430">
        <v>1</v>
      </c>
    </row>
    <row r="1431" spans="1:12" x14ac:dyDescent="0.3">
      <c r="A1431" t="s">
        <v>14</v>
      </c>
      <c r="B1431" t="s">
        <v>13</v>
      </c>
      <c r="C1431">
        <v>1</v>
      </c>
      <c r="D1431">
        <v>50</v>
      </c>
      <c r="E1431">
        <v>8</v>
      </c>
      <c r="F1431">
        <v>242</v>
      </c>
      <c r="G1431">
        <v>49.3</v>
      </c>
      <c r="H1431">
        <v>6</v>
      </c>
      <c r="I1431">
        <v>245</v>
      </c>
      <c r="J1431">
        <v>2007</v>
      </c>
      <c r="K1431" t="str">
        <f t="shared" si="22"/>
        <v>SOUTH AFRICA</v>
      </c>
      <c r="L1431">
        <v>1</v>
      </c>
    </row>
    <row r="1432" spans="1:12" x14ac:dyDescent="0.3">
      <c r="A1432" t="s">
        <v>17</v>
      </c>
      <c r="B1432" t="s">
        <v>15</v>
      </c>
      <c r="C1432">
        <v>1</v>
      </c>
      <c r="D1432">
        <v>45.3</v>
      </c>
      <c r="E1432">
        <v>10</v>
      </c>
      <c r="F1432">
        <v>210</v>
      </c>
      <c r="G1432">
        <v>39.299999999999997</v>
      </c>
      <c r="H1432">
        <v>3</v>
      </c>
      <c r="I1432">
        <v>213</v>
      </c>
      <c r="J1432">
        <v>2015</v>
      </c>
      <c r="K1432" t="str">
        <f t="shared" si="22"/>
        <v>NEW ZEALAND</v>
      </c>
      <c r="L1432">
        <v>1</v>
      </c>
    </row>
    <row r="1433" spans="1:12" x14ac:dyDescent="0.3">
      <c r="A1433" t="s">
        <v>16</v>
      </c>
      <c r="B1433" t="s">
        <v>18</v>
      </c>
      <c r="C1433">
        <v>1</v>
      </c>
      <c r="D1433">
        <v>49.3</v>
      </c>
      <c r="E1433">
        <v>10</v>
      </c>
      <c r="F1433">
        <v>249</v>
      </c>
      <c r="G1433">
        <v>45.3</v>
      </c>
      <c r="H1433">
        <v>10</v>
      </c>
      <c r="I1433">
        <v>198</v>
      </c>
      <c r="J1433">
        <v>2011</v>
      </c>
      <c r="K1433" t="str">
        <f t="shared" si="22"/>
        <v>AUSTRALIA</v>
      </c>
      <c r="L1433">
        <v>1</v>
      </c>
    </row>
    <row r="1434" spans="1:12" x14ac:dyDescent="0.3">
      <c r="A1434" t="s">
        <v>15</v>
      </c>
      <c r="B1434" t="s">
        <v>19</v>
      </c>
      <c r="C1434">
        <v>1</v>
      </c>
      <c r="D1434">
        <v>50</v>
      </c>
      <c r="E1434">
        <v>4</v>
      </c>
      <c r="F1434">
        <v>275</v>
      </c>
      <c r="G1434">
        <v>10.3</v>
      </c>
      <c r="H1434">
        <v>0</v>
      </c>
      <c r="I1434">
        <v>64</v>
      </c>
      <c r="J1434">
        <v>2009</v>
      </c>
      <c r="K1434" t="str">
        <f t="shared" si="22"/>
        <v>NEW ZEALAND</v>
      </c>
      <c r="L1434">
        <v>1</v>
      </c>
    </row>
    <row r="1435" spans="1:12" x14ac:dyDescent="0.3">
      <c r="A1435" t="s">
        <v>18</v>
      </c>
      <c r="B1435" t="s">
        <v>16</v>
      </c>
      <c r="C1435">
        <v>1</v>
      </c>
      <c r="D1435">
        <v>49</v>
      </c>
      <c r="E1435">
        <v>8</v>
      </c>
      <c r="F1435">
        <v>214</v>
      </c>
      <c r="G1435">
        <v>45.2</v>
      </c>
      <c r="H1435">
        <v>3</v>
      </c>
      <c r="I1435">
        <v>215</v>
      </c>
      <c r="J1435">
        <v>1985</v>
      </c>
      <c r="K1435" t="str">
        <f t="shared" si="22"/>
        <v>AUSTRALIA</v>
      </c>
      <c r="L1435">
        <v>1</v>
      </c>
    </row>
    <row r="1436" spans="1:12" x14ac:dyDescent="0.3">
      <c r="A1436" t="s">
        <v>16</v>
      </c>
      <c r="B1436" t="s">
        <v>18</v>
      </c>
      <c r="C1436">
        <v>1</v>
      </c>
      <c r="D1436">
        <v>50</v>
      </c>
      <c r="E1436">
        <v>7</v>
      </c>
      <c r="F1436">
        <v>239</v>
      </c>
      <c r="G1436">
        <v>45.2</v>
      </c>
      <c r="H1436">
        <v>6</v>
      </c>
      <c r="I1436">
        <v>243</v>
      </c>
      <c r="J1436">
        <v>2010</v>
      </c>
      <c r="K1436" t="str">
        <f t="shared" si="22"/>
        <v>ENGLAND</v>
      </c>
      <c r="L1436">
        <v>1</v>
      </c>
    </row>
    <row r="1437" spans="1:12" x14ac:dyDescent="0.3">
      <c r="A1437" t="s">
        <v>23</v>
      </c>
      <c r="B1437" t="s">
        <v>20</v>
      </c>
      <c r="C1437">
        <v>1</v>
      </c>
      <c r="D1437">
        <v>40.299999999999997</v>
      </c>
      <c r="E1437">
        <v>10</v>
      </c>
      <c r="F1437">
        <v>172</v>
      </c>
      <c r="G1437">
        <v>36.4</v>
      </c>
      <c r="H1437">
        <v>3</v>
      </c>
      <c r="I1437">
        <v>173</v>
      </c>
      <c r="J1437">
        <v>2014</v>
      </c>
      <c r="K1437" t="str">
        <f t="shared" si="22"/>
        <v>IRELAND</v>
      </c>
      <c r="L1437">
        <v>1</v>
      </c>
    </row>
    <row r="1438" spans="1:12" x14ac:dyDescent="0.3">
      <c r="A1438" t="s">
        <v>18</v>
      </c>
      <c r="B1438" t="s">
        <v>16</v>
      </c>
      <c r="C1438">
        <v>1</v>
      </c>
      <c r="D1438">
        <v>47</v>
      </c>
      <c r="E1438">
        <v>6</v>
      </c>
      <c r="F1438">
        <v>228</v>
      </c>
      <c r="G1438">
        <v>47</v>
      </c>
      <c r="H1438">
        <v>7</v>
      </c>
      <c r="I1438">
        <v>214</v>
      </c>
      <c r="J1438">
        <v>1983</v>
      </c>
      <c r="K1438" t="str">
        <f t="shared" si="22"/>
        <v>ENGLAND</v>
      </c>
      <c r="L1438">
        <v>1</v>
      </c>
    </row>
    <row r="1439" spans="1:12" x14ac:dyDescent="0.3">
      <c r="A1439" t="s">
        <v>22</v>
      </c>
      <c r="B1439" t="s">
        <v>15</v>
      </c>
      <c r="C1439">
        <v>1</v>
      </c>
      <c r="D1439">
        <v>49.3</v>
      </c>
      <c r="E1439">
        <v>10</v>
      </c>
      <c r="F1439">
        <v>228</v>
      </c>
      <c r="G1439">
        <v>37</v>
      </c>
      <c r="H1439">
        <v>8</v>
      </c>
      <c r="I1439">
        <v>200</v>
      </c>
      <c r="J1439">
        <v>2010</v>
      </c>
      <c r="K1439" t="str">
        <f t="shared" si="22"/>
        <v>BANGLADESH</v>
      </c>
      <c r="L1439">
        <v>1</v>
      </c>
    </row>
    <row r="1440" spans="1:12" x14ac:dyDescent="0.3">
      <c r="A1440" t="s">
        <v>14</v>
      </c>
      <c r="B1440" t="s">
        <v>17</v>
      </c>
      <c r="C1440">
        <v>1</v>
      </c>
      <c r="D1440">
        <v>49.5</v>
      </c>
      <c r="E1440">
        <v>10</v>
      </c>
      <c r="F1440">
        <v>189</v>
      </c>
      <c r="G1440">
        <v>31.3</v>
      </c>
      <c r="H1440">
        <v>4</v>
      </c>
      <c r="I1440">
        <v>193</v>
      </c>
      <c r="J1440">
        <v>1998</v>
      </c>
      <c r="K1440" t="str">
        <f t="shared" si="22"/>
        <v>PAKISTAN</v>
      </c>
      <c r="L1440">
        <v>1</v>
      </c>
    </row>
    <row r="1441" spans="1:12" x14ac:dyDescent="0.3">
      <c r="A1441" t="s">
        <v>22</v>
      </c>
      <c r="B1441" t="s">
        <v>14</v>
      </c>
      <c r="C1441">
        <v>1</v>
      </c>
      <c r="D1441">
        <v>47</v>
      </c>
      <c r="E1441">
        <v>7</v>
      </c>
      <c r="F1441">
        <v>250</v>
      </c>
      <c r="G1441">
        <v>46</v>
      </c>
      <c r="H1441">
        <v>5</v>
      </c>
      <c r="I1441">
        <v>251</v>
      </c>
      <c r="J1441">
        <v>2007</v>
      </c>
      <c r="K1441" t="str">
        <f t="shared" si="22"/>
        <v>INDIA</v>
      </c>
      <c r="L1441">
        <v>1</v>
      </c>
    </row>
    <row r="1442" spans="1:12" x14ac:dyDescent="0.3">
      <c r="A1442" t="s">
        <v>23</v>
      </c>
      <c r="B1442" t="s">
        <v>28</v>
      </c>
      <c r="C1442">
        <v>1</v>
      </c>
      <c r="D1442">
        <v>20</v>
      </c>
      <c r="E1442">
        <v>6</v>
      </c>
      <c r="F1442">
        <v>153</v>
      </c>
      <c r="G1442">
        <v>18</v>
      </c>
      <c r="H1442">
        <v>4</v>
      </c>
      <c r="I1442">
        <v>136</v>
      </c>
      <c r="J1442">
        <v>2016</v>
      </c>
      <c r="K1442" t="str">
        <f t="shared" si="22"/>
        <v>SCOTLAND</v>
      </c>
      <c r="L1442">
        <v>1</v>
      </c>
    </row>
    <row r="1443" spans="1:12" x14ac:dyDescent="0.3">
      <c r="A1443" t="s">
        <v>19</v>
      </c>
      <c r="B1443" t="s">
        <v>18</v>
      </c>
      <c r="C1443">
        <v>1</v>
      </c>
      <c r="D1443">
        <v>50</v>
      </c>
      <c r="E1443">
        <v>5</v>
      </c>
      <c r="F1443">
        <v>289</v>
      </c>
      <c r="G1443">
        <v>44.2</v>
      </c>
      <c r="H1443">
        <v>10</v>
      </c>
      <c r="I1443">
        <v>196</v>
      </c>
      <c r="J1443">
        <v>2007</v>
      </c>
      <c r="K1443" t="str">
        <f t="shared" si="22"/>
        <v>WEST INDIES</v>
      </c>
      <c r="L1443">
        <v>1</v>
      </c>
    </row>
    <row r="1444" spans="1:12" x14ac:dyDescent="0.3">
      <c r="A1444" t="s">
        <v>25</v>
      </c>
      <c r="B1444" t="s">
        <v>10</v>
      </c>
      <c r="C1444">
        <v>1</v>
      </c>
      <c r="D1444">
        <v>38.5</v>
      </c>
      <c r="E1444">
        <v>10</v>
      </c>
      <c r="F1444">
        <v>111</v>
      </c>
      <c r="G1444">
        <v>22.2</v>
      </c>
      <c r="H1444">
        <v>3</v>
      </c>
      <c r="I1444">
        <v>107</v>
      </c>
      <c r="J1444">
        <v>2017</v>
      </c>
      <c r="K1444" t="str">
        <f t="shared" si="22"/>
        <v>AFGHANISTAN</v>
      </c>
      <c r="L1444">
        <v>1</v>
      </c>
    </row>
    <row r="1445" spans="1:12" x14ac:dyDescent="0.3">
      <c r="A1445" t="s">
        <v>14</v>
      </c>
      <c r="B1445" t="s">
        <v>9</v>
      </c>
      <c r="C1445">
        <v>1</v>
      </c>
      <c r="D1445">
        <v>49.3</v>
      </c>
      <c r="E1445">
        <v>10</v>
      </c>
      <c r="F1445">
        <v>238</v>
      </c>
      <c r="G1445">
        <v>41.5</v>
      </c>
      <c r="H1445">
        <v>3</v>
      </c>
      <c r="I1445">
        <v>241</v>
      </c>
      <c r="J1445">
        <v>1997</v>
      </c>
      <c r="K1445" t="str">
        <f t="shared" si="22"/>
        <v>SRI LANKA</v>
      </c>
      <c r="L1445">
        <v>1</v>
      </c>
    </row>
    <row r="1446" spans="1:12" x14ac:dyDescent="0.3">
      <c r="A1446" t="s">
        <v>14</v>
      </c>
      <c r="B1446" t="s">
        <v>19</v>
      </c>
      <c r="C1446">
        <v>1</v>
      </c>
      <c r="D1446">
        <v>50</v>
      </c>
      <c r="E1446">
        <v>5</v>
      </c>
      <c r="F1446">
        <v>377</v>
      </c>
      <c r="G1446">
        <v>36.200000000000003</v>
      </c>
      <c r="H1446">
        <v>10</v>
      </c>
      <c r="I1446">
        <v>153</v>
      </c>
      <c r="J1446">
        <v>2018</v>
      </c>
      <c r="K1446" t="str">
        <f t="shared" si="22"/>
        <v>INDIA</v>
      </c>
      <c r="L1446">
        <v>1</v>
      </c>
    </row>
    <row r="1447" spans="1:12" x14ac:dyDescent="0.3">
      <c r="A1447" t="s">
        <v>19</v>
      </c>
      <c r="B1447" t="s">
        <v>22</v>
      </c>
      <c r="C1447">
        <v>1</v>
      </c>
      <c r="D1447">
        <v>50</v>
      </c>
      <c r="E1447">
        <v>6</v>
      </c>
      <c r="F1447">
        <v>314</v>
      </c>
      <c r="G1447">
        <v>49.1</v>
      </c>
      <c r="H1447">
        <v>10</v>
      </c>
      <c r="I1447">
        <v>205</v>
      </c>
      <c r="J1447">
        <v>1999</v>
      </c>
      <c r="K1447" t="str">
        <f t="shared" si="22"/>
        <v>WEST INDIES</v>
      </c>
      <c r="L1447">
        <v>1</v>
      </c>
    </row>
    <row r="1448" spans="1:12" x14ac:dyDescent="0.3">
      <c r="A1448" t="s">
        <v>16</v>
      </c>
      <c r="B1448" t="s">
        <v>14</v>
      </c>
      <c r="C1448">
        <v>1</v>
      </c>
      <c r="D1448">
        <v>50</v>
      </c>
      <c r="E1448">
        <v>9</v>
      </c>
      <c r="F1448">
        <v>187</v>
      </c>
      <c r="G1448">
        <v>45</v>
      </c>
      <c r="H1448">
        <v>10</v>
      </c>
      <c r="I1448">
        <v>169</v>
      </c>
      <c r="J1448">
        <v>1990</v>
      </c>
      <c r="K1448" t="str">
        <f t="shared" si="22"/>
        <v>AUSTRALIA</v>
      </c>
      <c r="L1448">
        <v>1</v>
      </c>
    </row>
    <row r="1449" spans="1:12" x14ac:dyDescent="0.3">
      <c r="A1449" t="s">
        <v>9</v>
      </c>
      <c r="B1449" t="s">
        <v>15</v>
      </c>
      <c r="C1449">
        <v>1</v>
      </c>
      <c r="D1449">
        <v>50</v>
      </c>
      <c r="E1449">
        <v>6</v>
      </c>
      <c r="F1449">
        <v>262</v>
      </c>
      <c r="G1449">
        <v>26.3</v>
      </c>
      <c r="H1449">
        <v>10</v>
      </c>
      <c r="I1449">
        <v>73</v>
      </c>
      <c r="J1449">
        <v>2007</v>
      </c>
      <c r="K1449" t="str">
        <f t="shared" si="22"/>
        <v>SRI LANKA</v>
      </c>
      <c r="L1449">
        <v>1</v>
      </c>
    </row>
    <row r="1450" spans="1:12" x14ac:dyDescent="0.3">
      <c r="A1450" t="s">
        <v>15</v>
      </c>
      <c r="B1450" t="s">
        <v>16</v>
      </c>
      <c r="C1450">
        <v>1</v>
      </c>
      <c r="D1450">
        <v>50</v>
      </c>
      <c r="E1450">
        <v>7</v>
      </c>
      <c r="F1450">
        <v>208</v>
      </c>
      <c r="G1450">
        <v>47</v>
      </c>
      <c r="H1450">
        <v>4</v>
      </c>
      <c r="I1450">
        <v>210</v>
      </c>
      <c r="J1450">
        <v>1990</v>
      </c>
      <c r="K1450" t="str">
        <f t="shared" si="22"/>
        <v>AUSTRALIA</v>
      </c>
      <c r="L1450">
        <v>1</v>
      </c>
    </row>
    <row r="1451" spans="1:12" x14ac:dyDescent="0.3">
      <c r="A1451" t="s">
        <v>16</v>
      </c>
      <c r="B1451" t="s">
        <v>14</v>
      </c>
      <c r="C1451">
        <v>1</v>
      </c>
      <c r="D1451">
        <v>50</v>
      </c>
      <c r="E1451">
        <v>7</v>
      </c>
      <c r="F1451">
        <v>328</v>
      </c>
      <c r="G1451">
        <v>46.5</v>
      </c>
      <c r="H1451">
        <v>10</v>
      </c>
      <c r="I1451">
        <v>233</v>
      </c>
      <c r="J1451">
        <v>2015</v>
      </c>
      <c r="K1451" t="str">
        <f t="shared" si="22"/>
        <v>AUSTRALIA</v>
      </c>
      <c r="L1451">
        <v>1</v>
      </c>
    </row>
    <row r="1452" spans="1:12" x14ac:dyDescent="0.3">
      <c r="A1452" t="s">
        <v>16</v>
      </c>
      <c r="B1452" t="s">
        <v>17</v>
      </c>
      <c r="C1452">
        <v>1</v>
      </c>
      <c r="D1452">
        <v>60</v>
      </c>
      <c r="E1452">
        <v>7</v>
      </c>
      <c r="F1452">
        <v>278</v>
      </c>
      <c r="G1452">
        <v>53</v>
      </c>
      <c r="H1452">
        <v>10</v>
      </c>
      <c r="I1452">
        <v>205</v>
      </c>
      <c r="J1452">
        <v>1975</v>
      </c>
      <c r="K1452" t="str">
        <f t="shared" si="22"/>
        <v>AUSTRALIA</v>
      </c>
      <c r="L1452">
        <v>1</v>
      </c>
    </row>
    <row r="1453" spans="1:12" x14ac:dyDescent="0.3">
      <c r="A1453" t="s">
        <v>12</v>
      </c>
      <c r="B1453" t="s">
        <v>21</v>
      </c>
      <c r="C1453">
        <v>1</v>
      </c>
      <c r="D1453">
        <v>50</v>
      </c>
      <c r="E1453">
        <v>9</v>
      </c>
      <c r="F1453">
        <v>253</v>
      </c>
      <c r="G1453">
        <v>48</v>
      </c>
      <c r="H1453">
        <v>4</v>
      </c>
      <c r="I1453">
        <v>254</v>
      </c>
      <c r="J1453">
        <v>2013</v>
      </c>
      <c r="K1453" t="str">
        <f t="shared" si="22"/>
        <v>KENYA</v>
      </c>
      <c r="L1453">
        <v>1</v>
      </c>
    </row>
    <row r="1454" spans="1:12" x14ac:dyDescent="0.3">
      <c r="A1454" t="s">
        <v>20</v>
      </c>
      <c r="B1454" t="s">
        <v>23</v>
      </c>
      <c r="C1454">
        <v>1</v>
      </c>
      <c r="D1454">
        <v>50</v>
      </c>
      <c r="E1454">
        <v>8</v>
      </c>
      <c r="F1454">
        <v>240</v>
      </c>
      <c r="G1454">
        <v>41.3</v>
      </c>
      <c r="H1454">
        <v>10</v>
      </c>
      <c r="I1454">
        <v>155</v>
      </c>
      <c r="J1454">
        <v>2006</v>
      </c>
      <c r="K1454" t="str">
        <f t="shared" si="22"/>
        <v>IRELAND</v>
      </c>
      <c r="L1454">
        <v>1</v>
      </c>
    </row>
    <row r="1455" spans="1:12" x14ac:dyDescent="0.3">
      <c r="A1455" t="s">
        <v>14</v>
      </c>
      <c r="B1455" t="s">
        <v>13</v>
      </c>
      <c r="C1455">
        <v>1</v>
      </c>
      <c r="D1455">
        <v>50</v>
      </c>
      <c r="E1455">
        <v>9</v>
      </c>
      <c r="F1455">
        <v>298</v>
      </c>
      <c r="G1455">
        <v>50</v>
      </c>
      <c r="H1455">
        <v>10</v>
      </c>
      <c r="I1455">
        <v>297</v>
      </c>
      <c r="J1455">
        <v>2010</v>
      </c>
      <c r="K1455" t="str">
        <f t="shared" si="22"/>
        <v>INDIA</v>
      </c>
      <c r="L1455">
        <v>1</v>
      </c>
    </row>
    <row r="1456" spans="1:12" x14ac:dyDescent="0.3">
      <c r="A1456" t="s">
        <v>21</v>
      </c>
      <c r="B1456" t="s">
        <v>11</v>
      </c>
      <c r="C1456">
        <v>1</v>
      </c>
      <c r="D1456">
        <v>50</v>
      </c>
      <c r="E1456">
        <v>8</v>
      </c>
      <c r="F1456">
        <v>184</v>
      </c>
      <c r="G1456">
        <v>45</v>
      </c>
      <c r="H1456">
        <v>6</v>
      </c>
      <c r="I1456">
        <v>187</v>
      </c>
      <c r="J1456">
        <v>2011</v>
      </c>
      <c r="K1456" t="str">
        <f t="shared" si="22"/>
        <v>NETHERLANDS</v>
      </c>
      <c r="L1456">
        <v>1</v>
      </c>
    </row>
    <row r="1457" spans="1:12" x14ac:dyDescent="0.3">
      <c r="A1457" t="s">
        <v>16</v>
      </c>
      <c r="B1457" t="s">
        <v>18</v>
      </c>
      <c r="C1457">
        <v>1</v>
      </c>
      <c r="D1457">
        <v>50</v>
      </c>
      <c r="E1457">
        <v>4</v>
      </c>
      <c r="F1457">
        <v>224</v>
      </c>
      <c r="G1457">
        <v>48.3</v>
      </c>
      <c r="H1457">
        <v>10</v>
      </c>
      <c r="I1457">
        <v>196</v>
      </c>
      <c r="J1457">
        <v>1994</v>
      </c>
      <c r="K1457" t="str">
        <f t="shared" si="22"/>
        <v>AUSTRALIA</v>
      </c>
      <c r="L1457">
        <v>1</v>
      </c>
    </row>
    <row r="1458" spans="1:12" x14ac:dyDescent="0.3">
      <c r="A1458" t="s">
        <v>16</v>
      </c>
      <c r="B1458" t="s">
        <v>13</v>
      </c>
      <c r="C1458">
        <v>1</v>
      </c>
      <c r="D1458">
        <v>50</v>
      </c>
      <c r="E1458">
        <v>8</v>
      </c>
      <c r="F1458">
        <v>300</v>
      </c>
      <c r="G1458">
        <v>48.1</v>
      </c>
      <c r="H1458">
        <v>10</v>
      </c>
      <c r="I1458">
        <v>268</v>
      </c>
      <c r="J1458">
        <v>2014</v>
      </c>
      <c r="K1458" t="str">
        <f t="shared" si="22"/>
        <v>AUSTRALIA</v>
      </c>
      <c r="L1458">
        <v>1</v>
      </c>
    </row>
    <row r="1459" spans="1:12" x14ac:dyDescent="0.3">
      <c r="A1459" t="s">
        <v>19</v>
      </c>
      <c r="B1459" t="s">
        <v>16</v>
      </c>
      <c r="C1459">
        <v>1</v>
      </c>
      <c r="D1459">
        <v>49.3</v>
      </c>
      <c r="E1459">
        <v>10</v>
      </c>
      <c r="F1459">
        <v>215</v>
      </c>
      <c r="G1459">
        <v>49</v>
      </c>
      <c r="H1459">
        <v>10</v>
      </c>
      <c r="I1459">
        <v>203</v>
      </c>
      <c r="J1459">
        <v>1992</v>
      </c>
      <c r="K1459" t="str">
        <f t="shared" si="22"/>
        <v>WEST INDIES</v>
      </c>
      <c r="L1459">
        <v>1</v>
      </c>
    </row>
    <row r="1460" spans="1:12" x14ac:dyDescent="0.3">
      <c r="A1460" t="s">
        <v>21</v>
      </c>
      <c r="B1460" t="s">
        <v>10</v>
      </c>
      <c r="C1460">
        <v>1</v>
      </c>
      <c r="D1460">
        <v>49.4</v>
      </c>
      <c r="E1460">
        <v>10</v>
      </c>
      <c r="F1460">
        <v>134</v>
      </c>
      <c r="G1460">
        <v>42.2</v>
      </c>
      <c r="H1460">
        <v>5</v>
      </c>
      <c r="I1460">
        <v>137</v>
      </c>
      <c r="J1460">
        <v>1996</v>
      </c>
      <c r="K1460" t="str">
        <f t="shared" si="22"/>
        <v>ZIMBABWE</v>
      </c>
      <c r="L1460">
        <v>1</v>
      </c>
    </row>
    <row r="1461" spans="1:12" x14ac:dyDescent="0.3">
      <c r="A1461" t="s">
        <v>20</v>
      </c>
      <c r="B1461" t="s">
        <v>10</v>
      </c>
      <c r="C1461">
        <v>1</v>
      </c>
      <c r="D1461">
        <v>50</v>
      </c>
      <c r="E1461">
        <v>8</v>
      </c>
      <c r="F1461">
        <v>219</v>
      </c>
      <c r="G1461">
        <v>49</v>
      </c>
      <c r="H1461">
        <v>8</v>
      </c>
      <c r="I1461">
        <v>222</v>
      </c>
      <c r="J1461">
        <v>2015</v>
      </c>
      <c r="K1461" t="str">
        <f t="shared" si="22"/>
        <v>ZIMBABWE</v>
      </c>
      <c r="L1461">
        <v>1</v>
      </c>
    </row>
    <row r="1462" spans="1:12" x14ac:dyDescent="0.3">
      <c r="A1462" t="s">
        <v>17</v>
      </c>
      <c r="B1462" t="s">
        <v>16</v>
      </c>
      <c r="C1462">
        <v>1</v>
      </c>
      <c r="D1462">
        <v>50</v>
      </c>
      <c r="E1462">
        <v>6</v>
      </c>
      <c r="F1462">
        <v>205</v>
      </c>
      <c r="G1462">
        <v>50</v>
      </c>
      <c r="H1462">
        <v>8</v>
      </c>
      <c r="I1462">
        <v>206</v>
      </c>
      <c r="J1462">
        <v>2009</v>
      </c>
      <c r="K1462" t="str">
        <f t="shared" si="22"/>
        <v>AUSTRALIA</v>
      </c>
      <c r="L1462">
        <v>1</v>
      </c>
    </row>
    <row r="1463" spans="1:12" x14ac:dyDescent="0.3">
      <c r="A1463" t="s">
        <v>15</v>
      </c>
      <c r="B1463" t="s">
        <v>14</v>
      </c>
      <c r="C1463">
        <v>1</v>
      </c>
      <c r="D1463">
        <v>45</v>
      </c>
      <c r="E1463">
        <v>7</v>
      </c>
      <c r="F1463">
        <v>160</v>
      </c>
      <c r="G1463">
        <v>41.3</v>
      </c>
      <c r="H1463">
        <v>5</v>
      </c>
      <c r="I1463">
        <v>161</v>
      </c>
      <c r="J1463">
        <v>1988</v>
      </c>
      <c r="K1463" t="str">
        <f t="shared" si="22"/>
        <v>INDIA</v>
      </c>
      <c r="L1463">
        <v>1</v>
      </c>
    </row>
    <row r="1464" spans="1:12" x14ac:dyDescent="0.3">
      <c r="A1464" t="s">
        <v>14</v>
      </c>
      <c r="B1464" t="s">
        <v>9</v>
      </c>
      <c r="C1464">
        <v>1</v>
      </c>
      <c r="D1464">
        <v>43</v>
      </c>
      <c r="E1464">
        <v>8</v>
      </c>
      <c r="F1464">
        <v>235</v>
      </c>
      <c r="G1464">
        <v>36.299999999999997</v>
      </c>
      <c r="H1464">
        <v>9</v>
      </c>
      <c r="I1464">
        <v>141</v>
      </c>
      <c r="J1464">
        <v>1987</v>
      </c>
      <c r="K1464" t="str">
        <f t="shared" si="22"/>
        <v>INDIA</v>
      </c>
      <c r="L1464">
        <v>1</v>
      </c>
    </row>
    <row r="1465" spans="1:12" x14ac:dyDescent="0.3">
      <c r="A1465" t="s">
        <v>13</v>
      </c>
      <c r="B1465" t="s">
        <v>16</v>
      </c>
      <c r="C1465">
        <v>1</v>
      </c>
      <c r="D1465">
        <v>50</v>
      </c>
      <c r="E1465">
        <v>3</v>
      </c>
      <c r="F1465">
        <v>326</v>
      </c>
      <c r="G1465">
        <v>49.1</v>
      </c>
      <c r="H1465">
        <v>7</v>
      </c>
      <c r="I1465">
        <v>330</v>
      </c>
      <c r="J1465">
        <v>2002</v>
      </c>
      <c r="K1465" t="str">
        <f t="shared" si="22"/>
        <v>AUSTRALIA</v>
      </c>
      <c r="L1465">
        <v>1</v>
      </c>
    </row>
    <row r="1466" spans="1:12" x14ac:dyDescent="0.3">
      <c r="A1466" t="s">
        <v>15</v>
      </c>
      <c r="B1466" t="s">
        <v>17</v>
      </c>
      <c r="C1466">
        <v>1</v>
      </c>
      <c r="D1466">
        <v>50</v>
      </c>
      <c r="E1466">
        <v>10</v>
      </c>
      <c r="F1466">
        <v>192</v>
      </c>
      <c r="G1466">
        <v>48.3</v>
      </c>
      <c r="H1466">
        <v>6</v>
      </c>
      <c r="I1466">
        <v>196</v>
      </c>
      <c r="J1466">
        <v>1996</v>
      </c>
      <c r="K1466" t="str">
        <f t="shared" si="22"/>
        <v>PAKISTAN</v>
      </c>
      <c r="L1466">
        <v>1</v>
      </c>
    </row>
    <row r="1467" spans="1:12" x14ac:dyDescent="0.3">
      <c r="A1467" t="s">
        <v>9</v>
      </c>
      <c r="B1467" t="s">
        <v>15</v>
      </c>
      <c r="C1467">
        <v>1</v>
      </c>
      <c r="D1467">
        <v>50</v>
      </c>
      <c r="E1467">
        <v>6</v>
      </c>
      <c r="F1467">
        <v>273</v>
      </c>
      <c r="G1467">
        <v>48.2</v>
      </c>
      <c r="H1467">
        <v>10</v>
      </c>
      <c r="I1467">
        <v>253</v>
      </c>
      <c r="J1467">
        <v>2006</v>
      </c>
      <c r="K1467" t="str">
        <f t="shared" si="22"/>
        <v>SRI LANKA</v>
      </c>
      <c r="L1467">
        <v>1</v>
      </c>
    </row>
    <row r="1468" spans="1:12" x14ac:dyDescent="0.3">
      <c r="A1468" t="s">
        <v>15</v>
      </c>
      <c r="B1468" t="s">
        <v>18</v>
      </c>
      <c r="C1468">
        <v>1</v>
      </c>
      <c r="D1468">
        <v>50</v>
      </c>
      <c r="E1468">
        <v>9</v>
      </c>
      <c r="F1468">
        <v>234</v>
      </c>
      <c r="G1468">
        <v>44</v>
      </c>
      <c r="H1468">
        <v>4</v>
      </c>
      <c r="I1468">
        <v>229</v>
      </c>
      <c r="J1468">
        <v>2008</v>
      </c>
      <c r="K1468" t="str">
        <f t="shared" si="22"/>
        <v>NEW ZEALAND</v>
      </c>
      <c r="L1468">
        <v>1</v>
      </c>
    </row>
    <row r="1469" spans="1:12" x14ac:dyDescent="0.3">
      <c r="A1469" t="s">
        <v>10</v>
      </c>
      <c r="B1469" t="s">
        <v>22</v>
      </c>
      <c r="C1469">
        <v>1</v>
      </c>
      <c r="D1469">
        <v>50</v>
      </c>
      <c r="E1469">
        <v>5</v>
      </c>
      <c r="F1469">
        <v>237</v>
      </c>
      <c r="G1469">
        <v>47.1</v>
      </c>
      <c r="H1469">
        <v>10</v>
      </c>
      <c r="I1469">
        <v>206</v>
      </c>
      <c r="J1469">
        <v>2005</v>
      </c>
      <c r="K1469" t="str">
        <f t="shared" si="22"/>
        <v>ZIMBABWE</v>
      </c>
      <c r="L1469">
        <v>1</v>
      </c>
    </row>
    <row r="1470" spans="1:12" x14ac:dyDescent="0.3">
      <c r="A1470" t="s">
        <v>11</v>
      </c>
      <c r="B1470" t="s">
        <v>18</v>
      </c>
      <c r="C1470">
        <v>1</v>
      </c>
      <c r="D1470">
        <v>50</v>
      </c>
      <c r="E1470">
        <v>6</v>
      </c>
      <c r="F1470">
        <v>292</v>
      </c>
      <c r="G1470">
        <v>48.4</v>
      </c>
      <c r="H1470">
        <v>4</v>
      </c>
      <c r="I1470">
        <v>296</v>
      </c>
      <c r="J1470">
        <v>2011</v>
      </c>
      <c r="K1470" t="str">
        <f t="shared" si="22"/>
        <v>ENGLAND</v>
      </c>
      <c r="L1470">
        <v>1</v>
      </c>
    </row>
    <row r="1471" spans="1:12" x14ac:dyDescent="0.3">
      <c r="A1471" t="s">
        <v>14</v>
      </c>
      <c r="B1471" t="s">
        <v>9</v>
      </c>
      <c r="C1471">
        <v>1</v>
      </c>
      <c r="D1471">
        <v>45.4</v>
      </c>
      <c r="E1471">
        <v>10</v>
      </c>
      <c r="F1471">
        <v>199</v>
      </c>
      <c r="G1471">
        <v>48.1</v>
      </c>
      <c r="H1471">
        <v>10</v>
      </c>
      <c r="I1471">
        <v>187</v>
      </c>
      <c r="J1471">
        <v>1996</v>
      </c>
      <c r="K1471" t="str">
        <f t="shared" si="22"/>
        <v>INDIA</v>
      </c>
      <c r="L1471">
        <v>1</v>
      </c>
    </row>
    <row r="1472" spans="1:12" x14ac:dyDescent="0.3">
      <c r="A1472" t="s">
        <v>10</v>
      </c>
      <c r="B1472" t="s">
        <v>15</v>
      </c>
      <c r="C1472">
        <v>1</v>
      </c>
      <c r="D1472">
        <v>50</v>
      </c>
      <c r="E1472">
        <v>7</v>
      </c>
      <c r="F1472">
        <v>258</v>
      </c>
      <c r="G1472">
        <v>50</v>
      </c>
      <c r="H1472">
        <v>5</v>
      </c>
      <c r="I1472">
        <v>260</v>
      </c>
      <c r="J1472">
        <v>1998</v>
      </c>
      <c r="K1472" t="str">
        <f t="shared" si="22"/>
        <v>NEW ZEALAND</v>
      </c>
      <c r="L1472">
        <v>1</v>
      </c>
    </row>
    <row r="1473" spans="1:12" x14ac:dyDescent="0.3">
      <c r="A1473" t="s">
        <v>23</v>
      </c>
      <c r="B1473" t="s">
        <v>25</v>
      </c>
      <c r="C1473">
        <v>1</v>
      </c>
      <c r="D1473">
        <v>50</v>
      </c>
      <c r="E1473">
        <v>9</v>
      </c>
      <c r="F1473">
        <v>259</v>
      </c>
      <c r="G1473">
        <v>48.4</v>
      </c>
      <c r="H1473">
        <v>5</v>
      </c>
      <c r="I1473">
        <v>261</v>
      </c>
      <c r="J1473">
        <v>2013</v>
      </c>
      <c r="K1473" t="str">
        <f t="shared" si="22"/>
        <v>AFGHANISTAN</v>
      </c>
      <c r="L1473">
        <v>1</v>
      </c>
    </row>
    <row r="1474" spans="1:12" x14ac:dyDescent="0.3">
      <c r="A1474" t="s">
        <v>18</v>
      </c>
      <c r="B1474" t="s">
        <v>17</v>
      </c>
      <c r="C1474">
        <v>1</v>
      </c>
      <c r="D1474">
        <v>50</v>
      </c>
      <c r="E1474">
        <v>8</v>
      </c>
      <c r="F1474">
        <v>292</v>
      </c>
      <c r="G1474">
        <v>37.5</v>
      </c>
      <c r="H1474">
        <v>10</v>
      </c>
      <c r="I1474">
        <v>185</v>
      </c>
      <c r="J1474">
        <v>1996</v>
      </c>
      <c r="K1474" t="str">
        <f t="shared" si="22"/>
        <v>ENGLAND</v>
      </c>
      <c r="L1474">
        <v>1</v>
      </c>
    </row>
    <row r="1475" spans="1:12" x14ac:dyDescent="0.3">
      <c r="A1475" t="s">
        <v>14</v>
      </c>
      <c r="B1475" t="s">
        <v>22</v>
      </c>
      <c r="C1475">
        <v>1</v>
      </c>
      <c r="D1475">
        <v>50</v>
      </c>
      <c r="E1475">
        <v>6</v>
      </c>
      <c r="F1475">
        <v>302</v>
      </c>
      <c r="G1475">
        <v>45</v>
      </c>
      <c r="H1475">
        <v>10</v>
      </c>
      <c r="I1475">
        <v>193</v>
      </c>
      <c r="J1475">
        <v>2015</v>
      </c>
      <c r="K1475" t="str">
        <f t="shared" ref="K1475:K1538" si="23">IF($F1475-$I1475&gt;0,$A1475,$B1475)</f>
        <v>INDIA</v>
      </c>
      <c r="L1475">
        <v>1</v>
      </c>
    </row>
    <row r="1476" spans="1:12" x14ac:dyDescent="0.3">
      <c r="A1476" t="s">
        <v>18</v>
      </c>
      <c r="B1476" t="s">
        <v>15</v>
      </c>
      <c r="C1476">
        <v>1</v>
      </c>
      <c r="D1476">
        <v>46.4</v>
      </c>
      <c r="E1476">
        <v>10</v>
      </c>
      <c r="F1476">
        <v>194</v>
      </c>
      <c r="G1476">
        <v>48.1</v>
      </c>
      <c r="H1476">
        <v>10</v>
      </c>
      <c r="I1476">
        <v>161</v>
      </c>
      <c r="J1476">
        <v>1990</v>
      </c>
      <c r="K1476" t="str">
        <f t="shared" si="23"/>
        <v>ENGLAND</v>
      </c>
      <c r="L1476">
        <v>1</v>
      </c>
    </row>
    <row r="1477" spans="1:12" x14ac:dyDescent="0.3">
      <c r="A1477" t="s">
        <v>19</v>
      </c>
      <c r="B1477" t="s">
        <v>14</v>
      </c>
      <c r="C1477">
        <v>1</v>
      </c>
      <c r="D1477">
        <v>45</v>
      </c>
      <c r="E1477">
        <v>9</v>
      </c>
      <c r="F1477">
        <v>196</v>
      </c>
      <c r="G1477">
        <v>41.4</v>
      </c>
      <c r="H1477">
        <v>10</v>
      </c>
      <c r="I1477">
        <v>176</v>
      </c>
      <c r="J1477">
        <v>1989</v>
      </c>
      <c r="K1477" t="str">
        <f t="shared" si="23"/>
        <v>WEST INDIES</v>
      </c>
      <c r="L1477">
        <v>1</v>
      </c>
    </row>
    <row r="1478" spans="1:12" x14ac:dyDescent="0.3">
      <c r="A1478" t="s">
        <v>15</v>
      </c>
      <c r="B1478" t="s">
        <v>14</v>
      </c>
      <c r="C1478">
        <v>1</v>
      </c>
      <c r="D1478">
        <v>50</v>
      </c>
      <c r="E1478">
        <v>9</v>
      </c>
      <c r="F1478">
        <v>349</v>
      </c>
      <c r="G1478">
        <v>47</v>
      </c>
      <c r="H1478">
        <v>10</v>
      </c>
      <c r="I1478">
        <v>306</v>
      </c>
      <c r="J1478">
        <v>1999</v>
      </c>
      <c r="K1478" t="str">
        <f t="shared" si="23"/>
        <v>NEW ZEALAND</v>
      </c>
      <c r="L1478">
        <v>1</v>
      </c>
    </row>
    <row r="1479" spans="1:12" x14ac:dyDescent="0.3">
      <c r="A1479" t="s">
        <v>19</v>
      </c>
      <c r="B1479" t="s">
        <v>18</v>
      </c>
      <c r="C1479">
        <v>1</v>
      </c>
      <c r="D1479">
        <v>38.299999999999997</v>
      </c>
      <c r="E1479">
        <v>10</v>
      </c>
      <c r="F1479">
        <v>160</v>
      </c>
      <c r="G1479">
        <v>36</v>
      </c>
      <c r="H1479">
        <v>4</v>
      </c>
      <c r="I1479">
        <v>161</v>
      </c>
      <c r="J1479">
        <v>2009</v>
      </c>
      <c r="K1479" t="str">
        <f t="shared" si="23"/>
        <v>ENGLAND</v>
      </c>
      <c r="L1479">
        <v>1</v>
      </c>
    </row>
    <row r="1480" spans="1:12" x14ac:dyDescent="0.3">
      <c r="A1480" t="s">
        <v>17</v>
      </c>
      <c r="B1480" t="s">
        <v>19</v>
      </c>
      <c r="C1480">
        <v>1</v>
      </c>
      <c r="D1480">
        <v>50</v>
      </c>
      <c r="E1480">
        <v>5</v>
      </c>
      <c r="F1480">
        <v>260</v>
      </c>
      <c r="G1480">
        <v>34.4</v>
      </c>
      <c r="H1480">
        <v>9</v>
      </c>
      <c r="I1480">
        <v>130</v>
      </c>
      <c r="J1480">
        <v>1999</v>
      </c>
      <c r="K1480" t="str">
        <f t="shared" si="23"/>
        <v>PAKISTAN</v>
      </c>
      <c r="L1480">
        <v>1</v>
      </c>
    </row>
    <row r="1481" spans="1:12" x14ac:dyDescent="0.3">
      <c r="A1481" t="s">
        <v>18</v>
      </c>
      <c r="B1481" t="s">
        <v>16</v>
      </c>
      <c r="C1481">
        <v>1</v>
      </c>
      <c r="D1481">
        <v>50</v>
      </c>
      <c r="E1481">
        <v>5</v>
      </c>
      <c r="F1481">
        <v>272</v>
      </c>
      <c r="G1481">
        <v>50</v>
      </c>
      <c r="H1481">
        <v>9</v>
      </c>
      <c r="I1481">
        <v>257</v>
      </c>
      <c r="J1481">
        <v>2012</v>
      </c>
      <c r="K1481" t="str">
        <f t="shared" si="23"/>
        <v>ENGLAND</v>
      </c>
      <c r="L1481">
        <v>1</v>
      </c>
    </row>
    <row r="1482" spans="1:12" x14ac:dyDescent="0.3">
      <c r="A1482" t="s">
        <v>19</v>
      </c>
      <c r="B1482" t="s">
        <v>15</v>
      </c>
      <c r="C1482">
        <v>1</v>
      </c>
      <c r="D1482">
        <v>49</v>
      </c>
      <c r="E1482">
        <v>3</v>
      </c>
      <c r="F1482">
        <v>265</v>
      </c>
      <c r="G1482">
        <v>49</v>
      </c>
      <c r="H1482">
        <v>8</v>
      </c>
      <c r="I1482">
        <v>153</v>
      </c>
      <c r="J1482">
        <v>1985</v>
      </c>
      <c r="K1482" t="str">
        <f t="shared" si="23"/>
        <v>WEST INDIES</v>
      </c>
      <c r="L1482">
        <v>1</v>
      </c>
    </row>
    <row r="1483" spans="1:12" x14ac:dyDescent="0.3">
      <c r="A1483" t="s">
        <v>20</v>
      </c>
      <c r="B1483" t="s">
        <v>25</v>
      </c>
      <c r="C1483">
        <v>1</v>
      </c>
      <c r="D1483">
        <v>50</v>
      </c>
      <c r="E1483">
        <v>9</v>
      </c>
      <c r="F1483">
        <v>237</v>
      </c>
      <c r="G1483">
        <v>47.1</v>
      </c>
      <c r="H1483">
        <v>10</v>
      </c>
      <c r="I1483">
        <v>198</v>
      </c>
      <c r="J1483">
        <v>2010</v>
      </c>
      <c r="K1483" t="str">
        <f t="shared" si="23"/>
        <v>IRELAND</v>
      </c>
      <c r="L1483">
        <v>1</v>
      </c>
    </row>
    <row r="1484" spans="1:12" x14ac:dyDescent="0.3">
      <c r="A1484" t="s">
        <v>9</v>
      </c>
      <c r="B1484" t="s">
        <v>17</v>
      </c>
      <c r="C1484">
        <v>1</v>
      </c>
      <c r="D1484">
        <v>49.3</v>
      </c>
      <c r="E1484">
        <v>10</v>
      </c>
      <c r="F1484">
        <v>206</v>
      </c>
      <c r="G1484">
        <v>36</v>
      </c>
      <c r="H1484">
        <v>10</v>
      </c>
      <c r="I1484">
        <v>131</v>
      </c>
      <c r="J1484">
        <v>1996</v>
      </c>
      <c r="K1484" t="str">
        <f t="shared" si="23"/>
        <v>SRI LANKA</v>
      </c>
      <c r="L1484">
        <v>1</v>
      </c>
    </row>
    <row r="1485" spans="1:12" x14ac:dyDescent="0.3">
      <c r="A1485" t="s">
        <v>15</v>
      </c>
      <c r="B1485" t="s">
        <v>19</v>
      </c>
      <c r="C1485">
        <v>1</v>
      </c>
      <c r="D1485">
        <v>44.2</v>
      </c>
      <c r="E1485">
        <v>5</v>
      </c>
      <c r="F1485">
        <v>212</v>
      </c>
      <c r="G1485">
        <v>33</v>
      </c>
      <c r="H1485">
        <v>9</v>
      </c>
      <c r="I1485">
        <v>202</v>
      </c>
      <c r="J1485">
        <v>2002</v>
      </c>
      <c r="K1485" t="str">
        <f t="shared" si="23"/>
        <v>NEW ZEALAND</v>
      </c>
      <c r="L1485">
        <v>1</v>
      </c>
    </row>
    <row r="1486" spans="1:12" x14ac:dyDescent="0.3">
      <c r="A1486" t="s">
        <v>14</v>
      </c>
      <c r="B1486" t="s">
        <v>9</v>
      </c>
      <c r="C1486">
        <v>1</v>
      </c>
      <c r="D1486">
        <v>50</v>
      </c>
      <c r="E1486">
        <v>9</v>
      </c>
      <c r="F1486">
        <v>237</v>
      </c>
      <c r="G1486">
        <v>49</v>
      </c>
      <c r="H1486">
        <v>10</v>
      </c>
      <c r="I1486">
        <v>204</v>
      </c>
      <c r="J1486">
        <v>2008</v>
      </c>
      <c r="K1486" t="str">
        <f t="shared" si="23"/>
        <v>INDIA</v>
      </c>
      <c r="L1486">
        <v>1</v>
      </c>
    </row>
    <row r="1487" spans="1:12" x14ac:dyDescent="0.3">
      <c r="A1487" t="s">
        <v>19</v>
      </c>
      <c r="B1487" t="s">
        <v>14</v>
      </c>
      <c r="C1487">
        <v>1</v>
      </c>
      <c r="D1487">
        <v>50</v>
      </c>
      <c r="E1487">
        <v>6</v>
      </c>
      <c r="F1487">
        <v>290</v>
      </c>
      <c r="G1487">
        <v>50</v>
      </c>
      <c r="H1487">
        <v>8</v>
      </c>
      <c r="I1487">
        <v>274</v>
      </c>
      <c r="J1487">
        <v>2001</v>
      </c>
      <c r="K1487" t="str">
        <f t="shared" si="23"/>
        <v>WEST INDIES</v>
      </c>
      <c r="L1487">
        <v>1</v>
      </c>
    </row>
    <row r="1488" spans="1:12" x14ac:dyDescent="0.3">
      <c r="A1488" t="s">
        <v>17</v>
      </c>
      <c r="B1488" t="s">
        <v>19</v>
      </c>
      <c r="C1488">
        <v>1</v>
      </c>
      <c r="D1488">
        <v>46</v>
      </c>
      <c r="E1488">
        <v>9</v>
      </c>
      <c r="F1488">
        <v>166</v>
      </c>
      <c r="G1488">
        <v>37.1</v>
      </c>
      <c r="H1488">
        <v>5</v>
      </c>
      <c r="I1488">
        <v>167</v>
      </c>
      <c r="J1488">
        <v>1988</v>
      </c>
      <c r="K1488" t="str">
        <f t="shared" si="23"/>
        <v>WEST INDIES</v>
      </c>
      <c r="L1488">
        <v>1</v>
      </c>
    </row>
    <row r="1489" spans="1:12" x14ac:dyDescent="0.3">
      <c r="A1489" t="s">
        <v>10</v>
      </c>
      <c r="B1489" t="s">
        <v>9</v>
      </c>
      <c r="C1489">
        <v>1</v>
      </c>
      <c r="D1489">
        <v>50</v>
      </c>
      <c r="E1489">
        <v>6</v>
      </c>
      <c r="F1489">
        <v>228</v>
      </c>
      <c r="G1489">
        <v>37</v>
      </c>
      <c r="H1489">
        <v>4</v>
      </c>
      <c r="I1489">
        <v>229</v>
      </c>
      <c r="J1489">
        <v>1996</v>
      </c>
      <c r="K1489" t="str">
        <f t="shared" si="23"/>
        <v>SRI LANKA</v>
      </c>
      <c r="L1489">
        <v>1</v>
      </c>
    </row>
    <row r="1490" spans="1:12" x14ac:dyDescent="0.3">
      <c r="A1490" t="s">
        <v>19</v>
      </c>
      <c r="B1490" t="s">
        <v>16</v>
      </c>
      <c r="C1490">
        <v>1</v>
      </c>
      <c r="D1490">
        <v>49.3</v>
      </c>
      <c r="E1490">
        <v>10</v>
      </c>
      <c r="F1490">
        <v>231</v>
      </c>
      <c r="G1490">
        <v>47.4</v>
      </c>
      <c r="H1490">
        <v>10</v>
      </c>
      <c r="I1490">
        <v>217</v>
      </c>
      <c r="J1490">
        <v>1996</v>
      </c>
      <c r="K1490" t="str">
        <f t="shared" si="23"/>
        <v>WEST INDIES</v>
      </c>
      <c r="L1490">
        <v>1</v>
      </c>
    </row>
    <row r="1491" spans="1:12" x14ac:dyDescent="0.3">
      <c r="A1491" t="s">
        <v>22</v>
      </c>
      <c r="B1491" t="s">
        <v>9</v>
      </c>
      <c r="C1491">
        <v>1</v>
      </c>
      <c r="D1491">
        <v>50</v>
      </c>
      <c r="E1491">
        <v>7</v>
      </c>
      <c r="F1491">
        <v>320</v>
      </c>
      <c r="G1491">
        <v>32.200000000000003</v>
      </c>
      <c r="H1491">
        <v>10</v>
      </c>
      <c r="I1491">
        <v>157</v>
      </c>
      <c r="J1491">
        <v>2018</v>
      </c>
      <c r="K1491" t="str">
        <f t="shared" si="23"/>
        <v>BANGLADESH</v>
      </c>
      <c r="L1491">
        <v>1</v>
      </c>
    </row>
    <row r="1492" spans="1:12" x14ac:dyDescent="0.3">
      <c r="A1492" t="s">
        <v>14</v>
      </c>
      <c r="B1492" t="s">
        <v>17</v>
      </c>
      <c r="C1492">
        <v>1</v>
      </c>
      <c r="D1492">
        <v>50</v>
      </c>
      <c r="E1492">
        <v>6</v>
      </c>
      <c r="F1492">
        <v>264</v>
      </c>
      <c r="G1492">
        <v>49.5</v>
      </c>
      <c r="H1492">
        <v>8</v>
      </c>
      <c r="I1492">
        <v>266</v>
      </c>
      <c r="J1492">
        <v>1996</v>
      </c>
      <c r="K1492" t="str">
        <f t="shared" si="23"/>
        <v>PAKISTAN</v>
      </c>
      <c r="L1492">
        <v>1</v>
      </c>
    </row>
    <row r="1493" spans="1:12" x14ac:dyDescent="0.3">
      <c r="A1493" t="s">
        <v>9</v>
      </c>
      <c r="B1493" t="s">
        <v>16</v>
      </c>
      <c r="C1493">
        <v>1</v>
      </c>
      <c r="D1493">
        <v>48.5</v>
      </c>
      <c r="E1493">
        <v>10</v>
      </c>
      <c r="F1493">
        <v>288</v>
      </c>
      <c r="G1493">
        <v>47.2</v>
      </c>
      <c r="H1493">
        <v>10</v>
      </c>
      <c r="I1493">
        <v>206</v>
      </c>
      <c r="J1493">
        <v>2016</v>
      </c>
      <c r="K1493" t="str">
        <f t="shared" si="23"/>
        <v>SRI LANKA</v>
      </c>
      <c r="L1493">
        <v>1</v>
      </c>
    </row>
    <row r="1494" spans="1:12" x14ac:dyDescent="0.3">
      <c r="A1494" t="s">
        <v>17</v>
      </c>
      <c r="B1494" t="s">
        <v>12</v>
      </c>
      <c r="C1494">
        <v>1</v>
      </c>
      <c r="D1494">
        <v>43</v>
      </c>
      <c r="E1494">
        <v>10</v>
      </c>
      <c r="F1494">
        <v>184</v>
      </c>
      <c r="G1494">
        <v>42.5</v>
      </c>
      <c r="H1494">
        <v>10</v>
      </c>
      <c r="I1494">
        <v>138</v>
      </c>
      <c r="J1494">
        <v>2011</v>
      </c>
      <c r="K1494" t="str">
        <f t="shared" si="23"/>
        <v>PAKISTAN</v>
      </c>
      <c r="L1494">
        <v>1</v>
      </c>
    </row>
    <row r="1495" spans="1:12" x14ac:dyDescent="0.3">
      <c r="A1495" t="s">
        <v>9</v>
      </c>
      <c r="B1495" t="s">
        <v>13</v>
      </c>
      <c r="C1495">
        <v>1</v>
      </c>
      <c r="D1495">
        <v>47.4</v>
      </c>
      <c r="E1495">
        <v>10</v>
      </c>
      <c r="F1495">
        <v>221</v>
      </c>
      <c r="G1495">
        <v>45.1</v>
      </c>
      <c r="H1495">
        <v>5</v>
      </c>
      <c r="I1495">
        <v>224</v>
      </c>
      <c r="J1495">
        <v>2006</v>
      </c>
      <c r="K1495" t="str">
        <f t="shared" si="23"/>
        <v>SOUTH AFRICA</v>
      </c>
      <c r="L1495">
        <v>1</v>
      </c>
    </row>
    <row r="1496" spans="1:12" x14ac:dyDescent="0.3">
      <c r="A1496" t="s">
        <v>21</v>
      </c>
      <c r="B1496" t="s">
        <v>20</v>
      </c>
      <c r="C1496">
        <v>1</v>
      </c>
      <c r="D1496">
        <v>45.1</v>
      </c>
      <c r="E1496">
        <v>10</v>
      </c>
      <c r="F1496">
        <v>175</v>
      </c>
      <c r="G1496">
        <v>21</v>
      </c>
      <c r="H1496">
        <v>1</v>
      </c>
      <c r="I1496">
        <v>104</v>
      </c>
      <c r="J1496">
        <v>2009</v>
      </c>
      <c r="K1496" t="str">
        <f t="shared" si="23"/>
        <v>KENYA</v>
      </c>
      <c r="L1496">
        <v>1</v>
      </c>
    </row>
    <row r="1497" spans="1:12" x14ac:dyDescent="0.3">
      <c r="A1497" t="s">
        <v>9</v>
      </c>
      <c r="B1497" t="s">
        <v>19</v>
      </c>
      <c r="C1497">
        <v>1</v>
      </c>
      <c r="D1497">
        <v>50</v>
      </c>
      <c r="E1497">
        <v>7</v>
      </c>
      <c r="F1497">
        <v>330</v>
      </c>
      <c r="G1497">
        <v>50</v>
      </c>
      <c r="H1497">
        <v>9</v>
      </c>
      <c r="I1497">
        <v>329</v>
      </c>
      <c r="J1497">
        <v>2016</v>
      </c>
      <c r="K1497" t="str">
        <f t="shared" si="23"/>
        <v>SRI LANKA</v>
      </c>
      <c r="L1497">
        <v>1</v>
      </c>
    </row>
    <row r="1498" spans="1:12" x14ac:dyDescent="0.3">
      <c r="A1498" t="s">
        <v>17</v>
      </c>
      <c r="B1498" t="s">
        <v>13</v>
      </c>
      <c r="C1498">
        <v>1</v>
      </c>
      <c r="D1498">
        <v>45</v>
      </c>
      <c r="E1498">
        <v>10</v>
      </c>
      <c r="F1498">
        <v>188</v>
      </c>
      <c r="G1498">
        <v>33.1</v>
      </c>
      <c r="H1498">
        <v>2</v>
      </c>
      <c r="I1498">
        <v>189</v>
      </c>
      <c r="J1498">
        <v>1996</v>
      </c>
      <c r="K1498" t="str">
        <f t="shared" si="23"/>
        <v>SOUTH AFRICA</v>
      </c>
      <c r="L1498">
        <v>1</v>
      </c>
    </row>
    <row r="1499" spans="1:12" x14ac:dyDescent="0.3">
      <c r="A1499" t="s">
        <v>14</v>
      </c>
      <c r="B1499" t="s">
        <v>16</v>
      </c>
      <c r="C1499">
        <v>1</v>
      </c>
      <c r="D1499">
        <v>25.5</v>
      </c>
      <c r="E1499">
        <v>10</v>
      </c>
      <c r="F1499">
        <v>63</v>
      </c>
      <c r="G1499">
        <v>21</v>
      </c>
      <c r="H1499">
        <v>1</v>
      </c>
      <c r="I1499">
        <v>64</v>
      </c>
      <c r="J1499">
        <v>1981</v>
      </c>
      <c r="K1499" t="str">
        <f t="shared" si="23"/>
        <v>AUSTRALIA</v>
      </c>
      <c r="L1499">
        <v>1</v>
      </c>
    </row>
    <row r="1500" spans="1:12" x14ac:dyDescent="0.3">
      <c r="A1500" t="s">
        <v>15</v>
      </c>
      <c r="B1500" t="s">
        <v>17</v>
      </c>
      <c r="C1500">
        <v>1</v>
      </c>
      <c r="D1500">
        <v>38.299999999999997</v>
      </c>
      <c r="E1500">
        <v>10</v>
      </c>
      <c r="F1500">
        <v>187</v>
      </c>
      <c r="G1500">
        <v>33.299999999999997</v>
      </c>
      <c r="H1500">
        <v>10</v>
      </c>
      <c r="I1500">
        <v>165</v>
      </c>
      <c r="J1500">
        <v>1973</v>
      </c>
      <c r="K1500" t="str">
        <f t="shared" si="23"/>
        <v>NEW ZEALAND</v>
      </c>
      <c r="L1500">
        <v>1</v>
      </c>
    </row>
    <row r="1501" spans="1:12" x14ac:dyDescent="0.3">
      <c r="A1501" t="s">
        <v>9</v>
      </c>
      <c r="B1501" t="s">
        <v>17</v>
      </c>
      <c r="C1501">
        <v>1</v>
      </c>
      <c r="D1501">
        <v>45.4</v>
      </c>
      <c r="E1501">
        <v>10</v>
      </c>
      <c r="F1501">
        <v>194</v>
      </c>
      <c r="G1501">
        <v>43.2</v>
      </c>
      <c r="H1501">
        <v>1</v>
      </c>
      <c r="I1501">
        <v>195</v>
      </c>
      <c r="J1501">
        <v>2000</v>
      </c>
      <c r="K1501" t="str">
        <f t="shared" si="23"/>
        <v>PAKISTAN</v>
      </c>
      <c r="L1501">
        <v>1</v>
      </c>
    </row>
    <row r="1502" spans="1:12" x14ac:dyDescent="0.3">
      <c r="A1502" t="s">
        <v>15</v>
      </c>
      <c r="B1502" t="s">
        <v>18</v>
      </c>
      <c r="C1502">
        <v>1</v>
      </c>
      <c r="D1502">
        <v>50</v>
      </c>
      <c r="E1502">
        <v>10</v>
      </c>
      <c r="F1502">
        <v>210</v>
      </c>
      <c r="G1502">
        <v>37.5</v>
      </c>
      <c r="H1502">
        <v>10</v>
      </c>
      <c r="I1502">
        <v>120</v>
      </c>
      <c r="J1502">
        <v>2007</v>
      </c>
      <c r="K1502" t="str">
        <f t="shared" si="23"/>
        <v>NEW ZEALAND</v>
      </c>
      <c r="L1502">
        <v>1</v>
      </c>
    </row>
    <row r="1503" spans="1:12" x14ac:dyDescent="0.3">
      <c r="A1503" t="s">
        <v>10</v>
      </c>
      <c r="B1503" t="s">
        <v>15</v>
      </c>
      <c r="C1503">
        <v>1</v>
      </c>
      <c r="D1503">
        <v>50</v>
      </c>
      <c r="E1503">
        <v>9</v>
      </c>
      <c r="F1503">
        <v>181</v>
      </c>
      <c r="G1503">
        <v>39.299999999999997</v>
      </c>
      <c r="H1503">
        <v>4</v>
      </c>
      <c r="I1503">
        <v>184</v>
      </c>
      <c r="J1503">
        <v>1996</v>
      </c>
      <c r="K1503" t="str">
        <f t="shared" si="23"/>
        <v>NEW ZEALAND</v>
      </c>
      <c r="L1503">
        <v>1</v>
      </c>
    </row>
    <row r="1504" spans="1:12" x14ac:dyDescent="0.3">
      <c r="A1504" t="s">
        <v>22</v>
      </c>
      <c r="B1504" t="s">
        <v>15</v>
      </c>
      <c r="C1504">
        <v>1</v>
      </c>
      <c r="D1504">
        <v>50</v>
      </c>
      <c r="E1504">
        <v>9</v>
      </c>
      <c r="F1504">
        <v>257</v>
      </c>
      <c r="G1504">
        <v>47.3</v>
      </c>
      <c r="H1504">
        <v>6</v>
      </c>
      <c r="I1504">
        <v>258</v>
      </c>
      <c r="J1504">
        <v>2017</v>
      </c>
      <c r="K1504" t="str">
        <f t="shared" si="23"/>
        <v>NEW ZEALAND</v>
      </c>
      <c r="L1504">
        <v>1</v>
      </c>
    </row>
    <row r="1505" spans="1:12" x14ac:dyDescent="0.3">
      <c r="A1505" t="s">
        <v>14</v>
      </c>
      <c r="B1505" t="s">
        <v>16</v>
      </c>
      <c r="C1505">
        <v>1</v>
      </c>
      <c r="D1505">
        <v>46</v>
      </c>
      <c r="E1505">
        <v>6</v>
      </c>
      <c r="F1505">
        <v>206</v>
      </c>
      <c r="G1505">
        <v>43.5</v>
      </c>
      <c r="H1505">
        <v>3</v>
      </c>
      <c r="I1505">
        <v>210</v>
      </c>
      <c r="J1505">
        <v>1984</v>
      </c>
      <c r="K1505" t="str">
        <f t="shared" si="23"/>
        <v>AUSTRALIA</v>
      </c>
      <c r="L1505">
        <v>1</v>
      </c>
    </row>
    <row r="1506" spans="1:12" x14ac:dyDescent="0.3">
      <c r="A1506" t="s">
        <v>19</v>
      </c>
      <c r="B1506" t="s">
        <v>22</v>
      </c>
      <c r="C1506">
        <v>1</v>
      </c>
      <c r="D1506">
        <v>50</v>
      </c>
      <c r="E1506">
        <v>9</v>
      </c>
      <c r="F1506">
        <v>211</v>
      </c>
      <c r="G1506">
        <v>34.1</v>
      </c>
      <c r="H1506">
        <v>10</v>
      </c>
      <c r="I1506">
        <v>136</v>
      </c>
      <c r="J1506">
        <v>2012</v>
      </c>
      <c r="K1506" t="str">
        <f t="shared" si="23"/>
        <v>WEST INDIES</v>
      </c>
      <c r="L1506">
        <v>1</v>
      </c>
    </row>
    <row r="1507" spans="1:12" x14ac:dyDescent="0.3">
      <c r="A1507" t="s">
        <v>29</v>
      </c>
      <c r="B1507" t="s">
        <v>19</v>
      </c>
      <c r="C1507">
        <v>1</v>
      </c>
      <c r="D1507">
        <v>42.4</v>
      </c>
      <c r="E1507">
        <v>10</v>
      </c>
      <c r="F1507">
        <v>200</v>
      </c>
      <c r="G1507">
        <v>43</v>
      </c>
      <c r="H1507">
        <v>4</v>
      </c>
      <c r="I1507">
        <v>201</v>
      </c>
      <c r="J1507">
        <v>2018</v>
      </c>
      <c r="K1507" t="str">
        <f t="shared" si="23"/>
        <v>WEST INDIES</v>
      </c>
      <c r="L1507">
        <v>1</v>
      </c>
    </row>
    <row r="1508" spans="1:12" x14ac:dyDescent="0.3">
      <c r="A1508" t="s">
        <v>10</v>
      </c>
      <c r="B1508" t="s">
        <v>19</v>
      </c>
      <c r="C1508">
        <v>1</v>
      </c>
      <c r="D1508">
        <v>50</v>
      </c>
      <c r="E1508">
        <v>9</v>
      </c>
      <c r="F1508">
        <v>232</v>
      </c>
      <c r="G1508">
        <v>47</v>
      </c>
      <c r="H1508">
        <v>5</v>
      </c>
      <c r="I1508">
        <v>234</v>
      </c>
      <c r="J1508">
        <v>2007</v>
      </c>
      <c r="K1508" t="str">
        <f t="shared" si="23"/>
        <v>WEST INDIES</v>
      </c>
      <c r="L1508">
        <v>1</v>
      </c>
    </row>
    <row r="1509" spans="1:12" x14ac:dyDescent="0.3">
      <c r="A1509" t="s">
        <v>14</v>
      </c>
      <c r="B1509" t="s">
        <v>9</v>
      </c>
      <c r="C1509">
        <v>1</v>
      </c>
      <c r="D1509">
        <v>25</v>
      </c>
      <c r="E1509">
        <v>5</v>
      </c>
      <c r="F1509">
        <v>125</v>
      </c>
      <c r="G1509">
        <v>24.2</v>
      </c>
      <c r="H1509">
        <v>3</v>
      </c>
      <c r="I1509">
        <v>126</v>
      </c>
      <c r="J1509">
        <v>1994</v>
      </c>
      <c r="K1509" t="str">
        <f t="shared" si="23"/>
        <v>SRI LANKA</v>
      </c>
      <c r="L1509">
        <v>1</v>
      </c>
    </row>
    <row r="1510" spans="1:12" x14ac:dyDescent="0.3">
      <c r="A1510" t="s">
        <v>9</v>
      </c>
      <c r="B1510" t="s">
        <v>19</v>
      </c>
      <c r="C1510">
        <v>1</v>
      </c>
      <c r="D1510">
        <v>41</v>
      </c>
      <c r="E1510">
        <v>8</v>
      </c>
      <c r="F1510">
        <v>219</v>
      </c>
      <c r="G1510">
        <v>41</v>
      </c>
      <c r="H1510">
        <v>9</v>
      </c>
      <c r="I1510">
        <v>190</v>
      </c>
      <c r="J1510">
        <v>2013</v>
      </c>
      <c r="K1510" t="str">
        <f t="shared" si="23"/>
        <v>SRI LANKA</v>
      </c>
      <c r="L1510">
        <v>1</v>
      </c>
    </row>
    <row r="1511" spans="1:12" x14ac:dyDescent="0.3">
      <c r="A1511" t="s">
        <v>13</v>
      </c>
      <c r="B1511" t="s">
        <v>16</v>
      </c>
      <c r="C1511">
        <v>1</v>
      </c>
      <c r="D1511">
        <v>50</v>
      </c>
      <c r="E1511">
        <v>7</v>
      </c>
      <c r="F1511">
        <v>206</v>
      </c>
      <c r="G1511">
        <v>48</v>
      </c>
      <c r="H1511">
        <v>9</v>
      </c>
      <c r="I1511">
        <v>198</v>
      </c>
      <c r="J1511">
        <v>2000</v>
      </c>
      <c r="K1511" t="str">
        <f t="shared" si="23"/>
        <v>SOUTH AFRICA</v>
      </c>
      <c r="L1511">
        <v>1</v>
      </c>
    </row>
    <row r="1512" spans="1:12" x14ac:dyDescent="0.3">
      <c r="A1512" t="s">
        <v>9</v>
      </c>
      <c r="B1512" t="s">
        <v>15</v>
      </c>
      <c r="C1512">
        <v>1</v>
      </c>
      <c r="D1512">
        <v>49.5</v>
      </c>
      <c r="E1512">
        <v>10</v>
      </c>
      <c r="F1512">
        <v>241</v>
      </c>
      <c r="G1512">
        <v>49.5</v>
      </c>
      <c r="H1512">
        <v>6</v>
      </c>
      <c r="I1512">
        <v>242</v>
      </c>
      <c r="J1512">
        <v>1988</v>
      </c>
      <c r="K1512" t="str">
        <f t="shared" si="23"/>
        <v>NEW ZEALAND</v>
      </c>
      <c r="L1512">
        <v>1</v>
      </c>
    </row>
    <row r="1513" spans="1:12" x14ac:dyDescent="0.3">
      <c r="A1513" t="s">
        <v>13</v>
      </c>
      <c r="B1513" t="s">
        <v>22</v>
      </c>
      <c r="C1513">
        <v>1</v>
      </c>
      <c r="D1513">
        <v>50</v>
      </c>
      <c r="E1513">
        <v>6</v>
      </c>
      <c r="F1513">
        <v>353</v>
      </c>
      <c r="G1513">
        <v>47.5</v>
      </c>
      <c r="H1513">
        <v>10</v>
      </c>
      <c r="I1513">
        <v>249</v>
      </c>
      <c r="J1513">
        <v>2017</v>
      </c>
      <c r="K1513" t="str">
        <f t="shared" si="23"/>
        <v>SOUTH AFRICA</v>
      </c>
      <c r="L1513">
        <v>1</v>
      </c>
    </row>
    <row r="1514" spans="1:12" x14ac:dyDescent="0.3">
      <c r="A1514" t="s">
        <v>14</v>
      </c>
      <c r="B1514" t="s">
        <v>13</v>
      </c>
      <c r="C1514">
        <v>1</v>
      </c>
      <c r="D1514">
        <v>47.2</v>
      </c>
      <c r="E1514">
        <v>10</v>
      </c>
      <c r="F1514">
        <v>190</v>
      </c>
      <c r="G1514">
        <v>43</v>
      </c>
      <c r="H1514">
        <v>10</v>
      </c>
      <c r="I1514">
        <v>189</v>
      </c>
      <c r="J1514">
        <v>2011</v>
      </c>
      <c r="K1514" t="str">
        <f t="shared" si="23"/>
        <v>INDIA</v>
      </c>
      <c r="L1514">
        <v>1</v>
      </c>
    </row>
    <row r="1515" spans="1:12" x14ac:dyDescent="0.3">
      <c r="A1515" t="s">
        <v>18</v>
      </c>
      <c r="B1515" t="s">
        <v>14</v>
      </c>
      <c r="C1515">
        <v>1</v>
      </c>
      <c r="D1515">
        <v>49.5</v>
      </c>
      <c r="E1515">
        <v>10</v>
      </c>
      <c r="F1515">
        <v>268</v>
      </c>
      <c r="G1515">
        <v>40.1</v>
      </c>
      <c r="H1515">
        <v>2</v>
      </c>
      <c r="I1515">
        <v>269</v>
      </c>
      <c r="J1515">
        <v>2018</v>
      </c>
      <c r="K1515" t="str">
        <f t="shared" si="23"/>
        <v>INDIA</v>
      </c>
      <c r="L1515">
        <v>1</v>
      </c>
    </row>
    <row r="1516" spans="1:12" x14ac:dyDescent="0.3">
      <c r="A1516" t="s">
        <v>16</v>
      </c>
      <c r="B1516" t="s">
        <v>9</v>
      </c>
      <c r="C1516">
        <v>1</v>
      </c>
      <c r="D1516">
        <v>38</v>
      </c>
      <c r="E1516">
        <v>4</v>
      </c>
      <c r="F1516">
        <v>281</v>
      </c>
      <c r="G1516">
        <v>36</v>
      </c>
      <c r="H1516">
        <v>8</v>
      </c>
      <c r="I1516">
        <v>215</v>
      </c>
      <c r="J1516">
        <v>2007</v>
      </c>
      <c r="K1516" t="str">
        <f t="shared" si="23"/>
        <v>AUSTRALIA</v>
      </c>
      <c r="L1516">
        <v>1</v>
      </c>
    </row>
    <row r="1517" spans="1:12" x14ac:dyDescent="0.3">
      <c r="A1517" t="s">
        <v>18</v>
      </c>
      <c r="B1517" t="s">
        <v>15</v>
      </c>
      <c r="C1517">
        <v>1</v>
      </c>
      <c r="D1517">
        <v>55.2</v>
      </c>
      <c r="E1517">
        <v>10</v>
      </c>
      <c r="F1517">
        <v>234</v>
      </c>
      <c r="G1517">
        <v>59.5</v>
      </c>
      <c r="H1517">
        <v>8</v>
      </c>
      <c r="I1517">
        <v>238</v>
      </c>
      <c r="J1517">
        <v>1983</v>
      </c>
      <c r="K1517" t="str">
        <f t="shared" si="23"/>
        <v>NEW ZEALAND</v>
      </c>
      <c r="L1517">
        <v>1</v>
      </c>
    </row>
    <row r="1518" spans="1:12" x14ac:dyDescent="0.3">
      <c r="A1518" t="s">
        <v>15</v>
      </c>
      <c r="B1518" t="s">
        <v>22</v>
      </c>
      <c r="C1518">
        <v>1</v>
      </c>
      <c r="D1518">
        <v>50</v>
      </c>
      <c r="E1518">
        <v>7</v>
      </c>
      <c r="F1518">
        <v>249</v>
      </c>
      <c r="G1518">
        <v>50</v>
      </c>
      <c r="H1518">
        <v>8</v>
      </c>
      <c r="I1518">
        <v>170</v>
      </c>
      <c r="J1518">
        <v>2008</v>
      </c>
      <c r="K1518" t="str">
        <f t="shared" si="23"/>
        <v>NEW ZEALAND</v>
      </c>
      <c r="L1518">
        <v>1</v>
      </c>
    </row>
    <row r="1519" spans="1:12" x14ac:dyDescent="0.3">
      <c r="A1519" t="s">
        <v>19</v>
      </c>
      <c r="B1519" t="s">
        <v>17</v>
      </c>
      <c r="C1519">
        <v>1</v>
      </c>
      <c r="D1519">
        <v>49.3</v>
      </c>
      <c r="E1519">
        <v>10</v>
      </c>
      <c r="F1519">
        <v>216</v>
      </c>
      <c r="G1519">
        <v>50</v>
      </c>
      <c r="H1519">
        <v>9</v>
      </c>
      <c r="I1519">
        <v>217</v>
      </c>
      <c r="J1519">
        <v>1987</v>
      </c>
      <c r="K1519" t="str">
        <f t="shared" si="23"/>
        <v>PAKISTAN</v>
      </c>
      <c r="L1519">
        <v>1</v>
      </c>
    </row>
    <row r="1520" spans="1:12" x14ac:dyDescent="0.3">
      <c r="A1520" t="s">
        <v>19</v>
      </c>
      <c r="B1520" t="s">
        <v>17</v>
      </c>
      <c r="C1520">
        <v>1</v>
      </c>
      <c r="D1520">
        <v>49</v>
      </c>
      <c r="E1520">
        <v>7</v>
      </c>
      <c r="F1520">
        <v>261</v>
      </c>
      <c r="G1520">
        <v>30</v>
      </c>
      <c r="H1520">
        <v>4</v>
      </c>
      <c r="I1520">
        <v>189</v>
      </c>
      <c r="J1520">
        <v>2013</v>
      </c>
      <c r="K1520" t="str">
        <f t="shared" si="23"/>
        <v>WEST INDIES</v>
      </c>
      <c r="L1520">
        <v>1</v>
      </c>
    </row>
    <row r="1521" spans="1:12" x14ac:dyDescent="0.3">
      <c r="A1521" t="s">
        <v>16</v>
      </c>
      <c r="B1521" t="s">
        <v>15</v>
      </c>
      <c r="C1521">
        <v>1</v>
      </c>
      <c r="D1521">
        <v>47.5</v>
      </c>
      <c r="E1521">
        <v>10</v>
      </c>
      <c r="F1521">
        <v>250</v>
      </c>
      <c r="G1521">
        <v>33.1</v>
      </c>
      <c r="H1521">
        <v>10</v>
      </c>
      <c r="I1521">
        <v>119</v>
      </c>
      <c r="J1521">
        <v>1998</v>
      </c>
      <c r="K1521" t="str">
        <f t="shared" si="23"/>
        <v>AUSTRALIA</v>
      </c>
      <c r="L1521">
        <v>1</v>
      </c>
    </row>
    <row r="1522" spans="1:12" x14ac:dyDescent="0.3">
      <c r="A1522" t="s">
        <v>19</v>
      </c>
      <c r="B1522" t="s">
        <v>16</v>
      </c>
      <c r="C1522">
        <v>1</v>
      </c>
      <c r="D1522">
        <v>32.299999999999997</v>
      </c>
      <c r="E1522">
        <v>10</v>
      </c>
      <c r="F1522">
        <v>116</v>
      </c>
      <c r="G1522">
        <v>25.4</v>
      </c>
      <c r="H1522">
        <v>4</v>
      </c>
      <c r="I1522">
        <v>117</v>
      </c>
      <c r="J1522">
        <v>2016</v>
      </c>
      <c r="K1522" t="str">
        <f t="shared" si="23"/>
        <v>AUSTRALIA</v>
      </c>
      <c r="L1522">
        <v>1</v>
      </c>
    </row>
    <row r="1523" spans="1:12" x14ac:dyDescent="0.3">
      <c r="A1523" t="s">
        <v>14</v>
      </c>
      <c r="B1523" t="s">
        <v>17</v>
      </c>
      <c r="C1523">
        <v>1</v>
      </c>
      <c r="D1523">
        <v>49</v>
      </c>
      <c r="E1523">
        <v>7</v>
      </c>
      <c r="F1523">
        <v>216</v>
      </c>
      <c r="G1523">
        <v>48.1</v>
      </c>
      <c r="H1523">
        <v>10</v>
      </c>
      <c r="I1523">
        <v>173</v>
      </c>
      <c r="J1523">
        <v>1992</v>
      </c>
      <c r="K1523" t="str">
        <f t="shared" si="23"/>
        <v>INDIA</v>
      </c>
      <c r="L1523">
        <v>1</v>
      </c>
    </row>
    <row r="1524" spans="1:12" x14ac:dyDescent="0.3">
      <c r="A1524" t="s">
        <v>10</v>
      </c>
      <c r="B1524" t="s">
        <v>15</v>
      </c>
      <c r="C1524">
        <v>1</v>
      </c>
      <c r="D1524">
        <v>50</v>
      </c>
      <c r="E1524">
        <v>7</v>
      </c>
      <c r="F1524">
        <v>236</v>
      </c>
      <c r="G1524">
        <v>45.2</v>
      </c>
      <c r="H1524">
        <v>2</v>
      </c>
      <c r="I1524">
        <v>237</v>
      </c>
      <c r="J1524">
        <v>2001</v>
      </c>
      <c r="K1524" t="str">
        <f t="shared" si="23"/>
        <v>NEW ZEALAND</v>
      </c>
      <c r="L1524">
        <v>1</v>
      </c>
    </row>
    <row r="1525" spans="1:12" x14ac:dyDescent="0.3">
      <c r="A1525" t="s">
        <v>16</v>
      </c>
      <c r="B1525" t="s">
        <v>19</v>
      </c>
      <c r="C1525">
        <v>1</v>
      </c>
      <c r="D1525">
        <v>49</v>
      </c>
      <c r="E1525">
        <v>7</v>
      </c>
      <c r="F1525">
        <v>245</v>
      </c>
      <c r="G1525">
        <v>33.299999999999997</v>
      </c>
      <c r="H1525">
        <v>3</v>
      </c>
      <c r="I1525">
        <v>181</v>
      </c>
      <c r="J1525">
        <v>1991</v>
      </c>
      <c r="K1525" t="str">
        <f t="shared" si="23"/>
        <v>AUSTRALIA</v>
      </c>
      <c r="L1525">
        <v>1</v>
      </c>
    </row>
    <row r="1526" spans="1:12" x14ac:dyDescent="0.3">
      <c r="A1526" t="s">
        <v>17</v>
      </c>
      <c r="B1526" t="s">
        <v>22</v>
      </c>
      <c r="C1526">
        <v>1</v>
      </c>
      <c r="D1526">
        <v>50</v>
      </c>
      <c r="E1526">
        <v>9</v>
      </c>
      <c r="F1526">
        <v>329</v>
      </c>
      <c r="G1526">
        <v>40.5</v>
      </c>
      <c r="H1526">
        <v>10</v>
      </c>
      <c r="I1526">
        <v>179</v>
      </c>
      <c r="J1526">
        <v>2008</v>
      </c>
      <c r="K1526" t="str">
        <f t="shared" si="23"/>
        <v>PAKISTAN</v>
      </c>
      <c r="L1526">
        <v>1</v>
      </c>
    </row>
    <row r="1527" spans="1:12" x14ac:dyDescent="0.3">
      <c r="A1527" t="s">
        <v>26</v>
      </c>
      <c r="B1527" t="s">
        <v>17</v>
      </c>
      <c r="C1527">
        <v>1</v>
      </c>
      <c r="D1527">
        <v>49.5</v>
      </c>
      <c r="E1527">
        <v>10</v>
      </c>
      <c r="F1527">
        <v>145</v>
      </c>
      <c r="G1527">
        <v>23.1</v>
      </c>
      <c r="H1527">
        <v>1</v>
      </c>
      <c r="I1527">
        <v>146</v>
      </c>
      <c r="J1527">
        <v>1994</v>
      </c>
      <c r="K1527" t="str">
        <f t="shared" si="23"/>
        <v>PAKISTAN</v>
      </c>
      <c r="L1527">
        <v>1</v>
      </c>
    </row>
    <row r="1528" spans="1:12" x14ac:dyDescent="0.3">
      <c r="A1528" t="s">
        <v>19</v>
      </c>
      <c r="B1528" t="s">
        <v>21</v>
      </c>
      <c r="C1528">
        <v>1</v>
      </c>
      <c r="D1528">
        <v>50</v>
      </c>
      <c r="E1528">
        <v>4</v>
      </c>
      <c r="F1528">
        <v>311</v>
      </c>
      <c r="G1528">
        <v>49.3</v>
      </c>
      <c r="H1528">
        <v>10</v>
      </c>
      <c r="I1528">
        <v>205</v>
      </c>
      <c r="J1528">
        <v>2001</v>
      </c>
      <c r="K1528" t="str">
        <f t="shared" si="23"/>
        <v>WEST INDIES</v>
      </c>
      <c r="L1528">
        <v>1</v>
      </c>
    </row>
    <row r="1529" spans="1:12" x14ac:dyDescent="0.3">
      <c r="A1529" t="s">
        <v>14</v>
      </c>
      <c r="B1529" t="s">
        <v>9</v>
      </c>
      <c r="C1529">
        <v>1</v>
      </c>
      <c r="D1529">
        <v>50</v>
      </c>
      <c r="E1529">
        <v>3</v>
      </c>
      <c r="F1529">
        <v>304</v>
      </c>
      <c r="G1529">
        <v>45.1</v>
      </c>
      <c r="H1529">
        <v>10</v>
      </c>
      <c r="I1529">
        <v>254</v>
      </c>
      <c r="J1529">
        <v>2012</v>
      </c>
      <c r="K1529" t="str">
        <f t="shared" si="23"/>
        <v>INDIA</v>
      </c>
      <c r="L1529">
        <v>1</v>
      </c>
    </row>
    <row r="1530" spans="1:12" x14ac:dyDescent="0.3">
      <c r="A1530" t="s">
        <v>15</v>
      </c>
      <c r="B1530" t="s">
        <v>17</v>
      </c>
      <c r="C1530">
        <v>1</v>
      </c>
      <c r="D1530">
        <v>50</v>
      </c>
      <c r="E1530">
        <v>8</v>
      </c>
      <c r="F1530">
        <v>303</v>
      </c>
      <c r="G1530">
        <v>47.2</v>
      </c>
      <c r="H1530">
        <v>10</v>
      </c>
      <c r="I1530">
        <v>239</v>
      </c>
      <c r="J1530">
        <v>2009</v>
      </c>
      <c r="K1530" t="str">
        <f t="shared" si="23"/>
        <v>NEW ZEALAND</v>
      </c>
      <c r="L1530">
        <v>1</v>
      </c>
    </row>
    <row r="1531" spans="1:12" x14ac:dyDescent="0.3">
      <c r="A1531" t="s">
        <v>16</v>
      </c>
      <c r="B1531" t="s">
        <v>18</v>
      </c>
      <c r="C1531">
        <v>1</v>
      </c>
      <c r="D1531">
        <v>55</v>
      </c>
      <c r="E1531">
        <v>9</v>
      </c>
      <c r="F1531">
        <v>169</v>
      </c>
      <c r="G1531">
        <v>45.2</v>
      </c>
      <c r="H1531">
        <v>8</v>
      </c>
      <c r="I1531">
        <v>173</v>
      </c>
      <c r="J1531">
        <v>1977</v>
      </c>
      <c r="K1531" t="str">
        <f t="shared" si="23"/>
        <v>ENGLAND</v>
      </c>
      <c r="L1531">
        <v>1</v>
      </c>
    </row>
    <row r="1532" spans="1:12" x14ac:dyDescent="0.3">
      <c r="A1532" t="s">
        <v>15</v>
      </c>
      <c r="B1532" t="s">
        <v>9</v>
      </c>
      <c r="C1532">
        <v>1</v>
      </c>
      <c r="D1532">
        <v>50</v>
      </c>
      <c r="E1532">
        <v>10</v>
      </c>
      <c r="F1532">
        <v>248</v>
      </c>
      <c r="G1532">
        <v>47.4</v>
      </c>
      <c r="H1532">
        <v>4</v>
      </c>
      <c r="I1532">
        <v>252</v>
      </c>
      <c r="J1532">
        <v>2015</v>
      </c>
      <c r="K1532" t="str">
        <f t="shared" si="23"/>
        <v>SRI LANKA</v>
      </c>
      <c r="L1532">
        <v>1</v>
      </c>
    </row>
    <row r="1533" spans="1:12" x14ac:dyDescent="0.3">
      <c r="A1533" t="s">
        <v>14</v>
      </c>
      <c r="B1533" t="s">
        <v>16</v>
      </c>
      <c r="C1533">
        <v>1</v>
      </c>
      <c r="D1533">
        <v>50</v>
      </c>
      <c r="E1533">
        <v>6</v>
      </c>
      <c r="F1533">
        <v>289</v>
      </c>
      <c r="G1533">
        <v>49.1</v>
      </c>
      <c r="H1533">
        <v>10</v>
      </c>
      <c r="I1533">
        <v>284</v>
      </c>
      <c r="J1533">
        <v>1996</v>
      </c>
      <c r="K1533" t="str">
        <f t="shared" si="23"/>
        <v>INDIA</v>
      </c>
      <c r="L1533">
        <v>1</v>
      </c>
    </row>
    <row r="1534" spans="1:12" x14ac:dyDescent="0.3">
      <c r="A1534" t="s">
        <v>18</v>
      </c>
      <c r="B1534" t="s">
        <v>14</v>
      </c>
      <c r="C1534">
        <v>1</v>
      </c>
      <c r="D1534">
        <v>50</v>
      </c>
      <c r="E1534">
        <v>2</v>
      </c>
      <c r="F1534">
        <v>288</v>
      </c>
      <c r="G1534">
        <v>50</v>
      </c>
      <c r="H1534">
        <v>10</v>
      </c>
      <c r="I1534">
        <v>184</v>
      </c>
      <c r="J1534">
        <v>2007</v>
      </c>
      <c r="K1534" t="str">
        <f t="shared" si="23"/>
        <v>ENGLAND</v>
      </c>
      <c r="L1534">
        <v>1</v>
      </c>
    </row>
    <row r="1535" spans="1:12" x14ac:dyDescent="0.3">
      <c r="A1535" t="s">
        <v>10</v>
      </c>
      <c r="B1535" t="s">
        <v>13</v>
      </c>
      <c r="C1535">
        <v>1</v>
      </c>
      <c r="D1535">
        <v>49.5</v>
      </c>
      <c r="E1535">
        <v>10</v>
      </c>
      <c r="F1535">
        <v>226</v>
      </c>
      <c r="G1535">
        <v>48.1</v>
      </c>
      <c r="H1535">
        <v>4</v>
      </c>
      <c r="I1535">
        <v>229</v>
      </c>
      <c r="J1535">
        <v>2000</v>
      </c>
      <c r="K1535" t="str">
        <f t="shared" si="23"/>
        <v>SOUTH AFRICA</v>
      </c>
      <c r="L1535">
        <v>1</v>
      </c>
    </row>
    <row r="1536" spans="1:12" x14ac:dyDescent="0.3">
      <c r="A1536" t="s">
        <v>10</v>
      </c>
      <c r="B1536" t="s">
        <v>21</v>
      </c>
      <c r="C1536">
        <v>1</v>
      </c>
      <c r="D1536">
        <v>49</v>
      </c>
      <c r="E1536">
        <v>6</v>
      </c>
      <c r="F1536">
        <v>272</v>
      </c>
      <c r="G1536">
        <v>46.1</v>
      </c>
      <c r="H1536">
        <v>10</v>
      </c>
      <c r="I1536">
        <v>190</v>
      </c>
      <c r="J1536">
        <v>1997</v>
      </c>
      <c r="K1536" t="str">
        <f t="shared" si="23"/>
        <v>ZIMBABWE</v>
      </c>
      <c r="L1536">
        <v>1</v>
      </c>
    </row>
    <row r="1537" spans="1:12" x14ac:dyDescent="0.3">
      <c r="A1537" t="s">
        <v>10</v>
      </c>
      <c r="B1537" t="s">
        <v>22</v>
      </c>
      <c r="C1537">
        <v>1</v>
      </c>
      <c r="D1537">
        <v>47.2</v>
      </c>
      <c r="E1537">
        <v>10</v>
      </c>
      <c r="F1537">
        <v>219</v>
      </c>
      <c r="G1537">
        <v>29.3</v>
      </c>
      <c r="H1537">
        <v>3</v>
      </c>
      <c r="I1537">
        <v>221</v>
      </c>
      <c r="J1537">
        <v>2009</v>
      </c>
      <c r="K1537" t="str">
        <f t="shared" si="23"/>
        <v>BANGLADESH</v>
      </c>
      <c r="L1537">
        <v>1</v>
      </c>
    </row>
    <row r="1538" spans="1:12" x14ac:dyDescent="0.3">
      <c r="A1538" t="s">
        <v>17</v>
      </c>
      <c r="B1538" t="s">
        <v>13</v>
      </c>
      <c r="C1538">
        <v>1</v>
      </c>
      <c r="D1538">
        <v>46.5</v>
      </c>
      <c r="E1538">
        <v>10</v>
      </c>
      <c r="F1538">
        <v>179</v>
      </c>
      <c r="G1538">
        <v>38.4</v>
      </c>
      <c r="H1538">
        <v>6</v>
      </c>
      <c r="I1538">
        <v>181</v>
      </c>
      <c r="J1538">
        <v>2013</v>
      </c>
      <c r="K1538" t="str">
        <f t="shared" si="23"/>
        <v>SOUTH AFRICA</v>
      </c>
      <c r="L1538">
        <v>1</v>
      </c>
    </row>
    <row r="1539" spans="1:12" x14ac:dyDescent="0.3">
      <c r="A1539" t="s">
        <v>16</v>
      </c>
      <c r="B1539" t="s">
        <v>17</v>
      </c>
      <c r="C1539">
        <v>1</v>
      </c>
      <c r="D1539">
        <v>50</v>
      </c>
      <c r="E1539">
        <v>9</v>
      </c>
      <c r="F1539">
        <v>231</v>
      </c>
      <c r="G1539">
        <v>50</v>
      </c>
      <c r="H1539">
        <v>10</v>
      </c>
      <c r="I1539">
        <v>230</v>
      </c>
      <c r="J1539">
        <v>2014</v>
      </c>
      <c r="K1539" t="str">
        <f t="shared" ref="K1539:K1602" si="24">IF($F1539-$I1539&gt;0,$A1539,$B1539)</f>
        <v>AUSTRALIA</v>
      </c>
      <c r="L1539">
        <v>1</v>
      </c>
    </row>
    <row r="1540" spans="1:12" x14ac:dyDescent="0.3">
      <c r="A1540" t="s">
        <v>13</v>
      </c>
      <c r="B1540" t="s">
        <v>16</v>
      </c>
      <c r="C1540">
        <v>1</v>
      </c>
      <c r="D1540">
        <v>50</v>
      </c>
      <c r="E1540">
        <v>6</v>
      </c>
      <c r="F1540">
        <v>222</v>
      </c>
      <c r="G1540">
        <v>47.3</v>
      </c>
      <c r="H1540">
        <v>7</v>
      </c>
      <c r="I1540">
        <v>227</v>
      </c>
      <c r="J1540">
        <v>2011</v>
      </c>
      <c r="K1540" t="str">
        <f t="shared" si="24"/>
        <v>AUSTRALIA</v>
      </c>
      <c r="L1540">
        <v>1</v>
      </c>
    </row>
    <row r="1541" spans="1:12" x14ac:dyDescent="0.3">
      <c r="A1541" t="s">
        <v>34</v>
      </c>
      <c r="B1541" t="s">
        <v>33</v>
      </c>
      <c r="C1541">
        <v>1</v>
      </c>
      <c r="D1541">
        <v>44.3</v>
      </c>
      <c r="E1541">
        <v>10</v>
      </c>
      <c r="F1541">
        <v>198</v>
      </c>
      <c r="G1541">
        <v>48.1</v>
      </c>
      <c r="H1541">
        <v>10</v>
      </c>
      <c r="I1541">
        <v>196</v>
      </c>
      <c r="J1541">
        <v>2005</v>
      </c>
      <c r="K1541" t="str">
        <f t="shared" si="24"/>
        <v>AFRICA XI</v>
      </c>
      <c r="L1541">
        <v>1</v>
      </c>
    </row>
    <row r="1542" spans="1:12" x14ac:dyDescent="0.3">
      <c r="A1542" t="s">
        <v>25</v>
      </c>
      <c r="B1542" t="s">
        <v>20</v>
      </c>
      <c r="C1542">
        <v>1</v>
      </c>
      <c r="D1542">
        <v>49.2</v>
      </c>
      <c r="E1542">
        <v>10</v>
      </c>
      <c r="F1542">
        <v>250</v>
      </c>
      <c r="G1542">
        <v>48.2</v>
      </c>
      <c r="H1542">
        <v>10</v>
      </c>
      <c r="I1542">
        <v>211</v>
      </c>
      <c r="J1542">
        <v>2016</v>
      </c>
      <c r="K1542" t="str">
        <f t="shared" si="24"/>
        <v>AFGHANISTAN</v>
      </c>
      <c r="L1542">
        <v>1</v>
      </c>
    </row>
    <row r="1543" spans="1:12" x14ac:dyDescent="0.3">
      <c r="A1543" t="s">
        <v>17</v>
      </c>
      <c r="B1543" t="s">
        <v>22</v>
      </c>
      <c r="C1543">
        <v>1</v>
      </c>
      <c r="D1543">
        <v>50</v>
      </c>
      <c r="E1543">
        <v>8</v>
      </c>
      <c r="F1543">
        <v>262</v>
      </c>
      <c r="G1543">
        <v>48.1</v>
      </c>
      <c r="H1543">
        <v>10</v>
      </c>
      <c r="I1543">
        <v>241</v>
      </c>
      <c r="J1543">
        <v>2012</v>
      </c>
      <c r="K1543" t="str">
        <f t="shared" si="24"/>
        <v>PAKISTAN</v>
      </c>
      <c r="L1543">
        <v>1</v>
      </c>
    </row>
    <row r="1544" spans="1:12" x14ac:dyDescent="0.3">
      <c r="A1544" t="s">
        <v>17</v>
      </c>
      <c r="B1544" t="s">
        <v>15</v>
      </c>
      <c r="C1544">
        <v>1</v>
      </c>
      <c r="D1544">
        <v>50</v>
      </c>
      <c r="E1544">
        <v>9</v>
      </c>
      <c r="F1544">
        <v>287</v>
      </c>
      <c r="G1544">
        <v>39.200000000000003</v>
      </c>
      <c r="H1544">
        <v>10</v>
      </c>
      <c r="I1544">
        <v>149</v>
      </c>
      <c r="J1544">
        <v>2009</v>
      </c>
      <c r="K1544" t="str">
        <f t="shared" si="24"/>
        <v>PAKISTAN</v>
      </c>
      <c r="L1544">
        <v>1</v>
      </c>
    </row>
    <row r="1545" spans="1:12" x14ac:dyDescent="0.3">
      <c r="A1545" t="s">
        <v>18</v>
      </c>
      <c r="B1545" t="s">
        <v>16</v>
      </c>
      <c r="C1545">
        <v>1</v>
      </c>
      <c r="D1545">
        <v>53.5</v>
      </c>
      <c r="E1545">
        <v>10</v>
      </c>
      <c r="F1545">
        <v>171</v>
      </c>
      <c r="G1545">
        <v>25.2</v>
      </c>
      <c r="H1545">
        <v>10</v>
      </c>
      <c r="I1545">
        <v>70</v>
      </c>
      <c r="J1545">
        <v>1977</v>
      </c>
      <c r="K1545" t="str">
        <f t="shared" si="24"/>
        <v>ENGLAND</v>
      </c>
      <c r="L1545">
        <v>1</v>
      </c>
    </row>
    <row r="1546" spans="1:12" x14ac:dyDescent="0.3">
      <c r="A1546" t="s">
        <v>15</v>
      </c>
      <c r="B1546" t="s">
        <v>16</v>
      </c>
      <c r="C1546">
        <v>1</v>
      </c>
      <c r="D1546">
        <v>45</v>
      </c>
      <c r="E1546">
        <v>10</v>
      </c>
      <c r="F1546">
        <v>291</v>
      </c>
      <c r="G1546">
        <v>9</v>
      </c>
      <c r="H1546">
        <v>3</v>
      </c>
      <c r="I1546">
        <v>53</v>
      </c>
      <c r="J1546">
        <v>2017</v>
      </c>
      <c r="K1546" t="str">
        <f t="shared" si="24"/>
        <v>NEW ZEALAND</v>
      </c>
      <c r="L1546">
        <v>1</v>
      </c>
    </row>
    <row r="1547" spans="1:12" x14ac:dyDescent="0.3">
      <c r="A1547" t="s">
        <v>14</v>
      </c>
      <c r="B1547" t="s">
        <v>13</v>
      </c>
      <c r="C1547">
        <v>1</v>
      </c>
      <c r="D1547">
        <v>50</v>
      </c>
      <c r="E1547">
        <v>7</v>
      </c>
      <c r="F1547">
        <v>220</v>
      </c>
      <c r="G1547">
        <v>47.2</v>
      </c>
      <c r="H1547">
        <v>10</v>
      </c>
      <c r="I1547">
        <v>185</v>
      </c>
      <c r="J1547">
        <v>1996</v>
      </c>
      <c r="K1547" t="str">
        <f t="shared" si="24"/>
        <v>INDIA</v>
      </c>
      <c r="L1547">
        <v>1</v>
      </c>
    </row>
    <row r="1548" spans="1:12" x14ac:dyDescent="0.3">
      <c r="A1548" t="s">
        <v>10</v>
      </c>
      <c r="B1548" t="s">
        <v>25</v>
      </c>
      <c r="C1548">
        <v>1</v>
      </c>
      <c r="D1548">
        <v>48.3</v>
      </c>
      <c r="E1548">
        <v>10</v>
      </c>
      <c r="F1548">
        <v>175</v>
      </c>
      <c r="G1548">
        <v>16.100000000000001</v>
      </c>
      <c r="H1548">
        <v>10</v>
      </c>
      <c r="I1548">
        <v>58</v>
      </c>
      <c r="J1548">
        <v>2016</v>
      </c>
      <c r="K1548" t="str">
        <f t="shared" si="24"/>
        <v>ZIMBABWE</v>
      </c>
      <c r="L1548">
        <v>1</v>
      </c>
    </row>
    <row r="1549" spans="1:12" x14ac:dyDescent="0.3">
      <c r="A1549" t="s">
        <v>26</v>
      </c>
      <c r="B1549" t="s">
        <v>29</v>
      </c>
      <c r="C1549">
        <v>1</v>
      </c>
      <c r="D1549">
        <v>49.4</v>
      </c>
      <c r="E1549">
        <v>10</v>
      </c>
      <c r="F1549">
        <v>221</v>
      </c>
      <c r="G1549">
        <v>25.5</v>
      </c>
      <c r="H1549">
        <v>10</v>
      </c>
      <c r="I1549">
        <v>113</v>
      </c>
      <c r="J1549">
        <v>2018</v>
      </c>
      <c r="K1549" t="str">
        <f t="shared" si="24"/>
        <v>UNITED ARAB EMIRATES</v>
      </c>
      <c r="L1549">
        <v>1</v>
      </c>
    </row>
    <row r="1550" spans="1:12" x14ac:dyDescent="0.3">
      <c r="A1550" t="s">
        <v>17</v>
      </c>
      <c r="B1550" t="s">
        <v>13</v>
      </c>
      <c r="C1550">
        <v>1</v>
      </c>
      <c r="D1550">
        <v>37.1</v>
      </c>
      <c r="E1550">
        <v>10</v>
      </c>
      <c r="F1550">
        <v>114</v>
      </c>
      <c r="G1550">
        <v>27.4</v>
      </c>
      <c r="H1550">
        <v>1</v>
      </c>
      <c r="I1550">
        <v>115</v>
      </c>
      <c r="J1550">
        <v>1998</v>
      </c>
      <c r="K1550" t="str">
        <f t="shared" si="24"/>
        <v>SOUTH AFRICA</v>
      </c>
      <c r="L1550">
        <v>1</v>
      </c>
    </row>
    <row r="1551" spans="1:12" x14ac:dyDescent="0.3">
      <c r="A1551" t="s">
        <v>10</v>
      </c>
      <c r="B1551" t="s">
        <v>21</v>
      </c>
      <c r="C1551">
        <v>1</v>
      </c>
      <c r="D1551">
        <v>50</v>
      </c>
      <c r="E1551">
        <v>8</v>
      </c>
      <c r="F1551">
        <v>281</v>
      </c>
      <c r="G1551">
        <v>40</v>
      </c>
      <c r="H1551">
        <v>7</v>
      </c>
      <c r="I1551">
        <v>172</v>
      </c>
      <c r="J1551">
        <v>1997</v>
      </c>
      <c r="K1551" t="str">
        <f t="shared" si="24"/>
        <v>ZIMBABWE</v>
      </c>
      <c r="L1551">
        <v>1</v>
      </c>
    </row>
    <row r="1552" spans="1:12" x14ac:dyDescent="0.3">
      <c r="A1552" t="s">
        <v>22</v>
      </c>
      <c r="B1552" t="s">
        <v>10</v>
      </c>
      <c r="C1552">
        <v>1</v>
      </c>
      <c r="D1552">
        <v>46.5</v>
      </c>
      <c r="E1552">
        <v>10</v>
      </c>
      <c r="F1552">
        <v>186</v>
      </c>
      <c r="G1552">
        <v>34.4</v>
      </c>
      <c r="H1552">
        <v>5</v>
      </c>
      <c r="I1552">
        <v>189</v>
      </c>
      <c r="J1552">
        <v>2009</v>
      </c>
      <c r="K1552" t="str">
        <f t="shared" si="24"/>
        <v>ZIMBABWE</v>
      </c>
      <c r="L1552">
        <v>1</v>
      </c>
    </row>
    <row r="1553" spans="1:12" x14ac:dyDescent="0.3">
      <c r="A1553" t="s">
        <v>13</v>
      </c>
      <c r="B1553" t="s">
        <v>16</v>
      </c>
      <c r="C1553">
        <v>1</v>
      </c>
      <c r="D1553">
        <v>50</v>
      </c>
      <c r="E1553">
        <v>6</v>
      </c>
      <c r="F1553">
        <v>303</v>
      </c>
      <c r="G1553">
        <v>50</v>
      </c>
      <c r="H1553">
        <v>10</v>
      </c>
      <c r="I1553">
        <v>223</v>
      </c>
      <c r="J1553">
        <v>2011</v>
      </c>
      <c r="K1553" t="str">
        <f t="shared" si="24"/>
        <v>SOUTH AFRICA</v>
      </c>
      <c r="L1553">
        <v>1</v>
      </c>
    </row>
    <row r="1554" spans="1:12" x14ac:dyDescent="0.3">
      <c r="A1554" t="s">
        <v>18</v>
      </c>
      <c r="B1554" t="s">
        <v>9</v>
      </c>
      <c r="C1554">
        <v>1</v>
      </c>
      <c r="D1554">
        <v>43</v>
      </c>
      <c r="E1554">
        <v>10</v>
      </c>
      <c r="F1554">
        <v>185</v>
      </c>
      <c r="G1554">
        <v>34.200000000000003</v>
      </c>
      <c r="H1554">
        <v>2</v>
      </c>
      <c r="I1554">
        <v>186</v>
      </c>
      <c r="J1554">
        <v>2014</v>
      </c>
      <c r="K1554" t="str">
        <f t="shared" si="24"/>
        <v>SRI LANKA</v>
      </c>
      <c r="L1554">
        <v>1</v>
      </c>
    </row>
    <row r="1555" spans="1:12" x14ac:dyDescent="0.3">
      <c r="A1555" t="s">
        <v>19</v>
      </c>
      <c r="B1555" t="s">
        <v>22</v>
      </c>
      <c r="C1555">
        <v>1</v>
      </c>
      <c r="D1555">
        <v>48</v>
      </c>
      <c r="E1555">
        <v>10</v>
      </c>
      <c r="F1555">
        <v>217</v>
      </c>
      <c r="G1555">
        <v>44</v>
      </c>
      <c r="H1555">
        <v>8</v>
      </c>
      <c r="I1555">
        <v>221</v>
      </c>
      <c r="J1555">
        <v>2012</v>
      </c>
      <c r="K1555" t="str">
        <f t="shared" si="24"/>
        <v>BANGLADESH</v>
      </c>
      <c r="L1555">
        <v>1</v>
      </c>
    </row>
    <row r="1556" spans="1:12" x14ac:dyDescent="0.3">
      <c r="A1556" t="s">
        <v>13</v>
      </c>
      <c r="B1556" t="s">
        <v>16</v>
      </c>
      <c r="C1556">
        <v>1</v>
      </c>
      <c r="D1556">
        <v>50</v>
      </c>
      <c r="E1556">
        <v>8</v>
      </c>
      <c r="F1556">
        <v>226</v>
      </c>
      <c r="G1556">
        <v>50</v>
      </c>
      <c r="H1556">
        <v>9</v>
      </c>
      <c r="I1556">
        <v>226</v>
      </c>
      <c r="J1556">
        <v>2000</v>
      </c>
      <c r="K1556" t="str">
        <f t="shared" si="24"/>
        <v>AUSTRALIA</v>
      </c>
      <c r="L1556">
        <v>1</v>
      </c>
    </row>
    <row r="1557" spans="1:12" x14ac:dyDescent="0.3">
      <c r="A1557" t="s">
        <v>14</v>
      </c>
      <c r="B1557" t="s">
        <v>19</v>
      </c>
      <c r="C1557">
        <v>1</v>
      </c>
      <c r="D1557">
        <v>50</v>
      </c>
      <c r="E1557">
        <v>7</v>
      </c>
      <c r="F1557">
        <v>311</v>
      </c>
      <c r="G1557">
        <v>34</v>
      </c>
      <c r="H1557">
        <v>10</v>
      </c>
      <c r="I1557">
        <v>171</v>
      </c>
      <c r="J1557">
        <v>2013</v>
      </c>
      <c r="K1557" t="str">
        <f t="shared" si="24"/>
        <v>INDIA</v>
      </c>
      <c r="L1557">
        <v>1</v>
      </c>
    </row>
    <row r="1558" spans="1:12" x14ac:dyDescent="0.3">
      <c r="A1558" t="s">
        <v>10</v>
      </c>
      <c r="B1558" t="s">
        <v>19</v>
      </c>
      <c r="C1558">
        <v>1</v>
      </c>
      <c r="D1558">
        <v>37.5</v>
      </c>
      <c r="E1558">
        <v>10</v>
      </c>
      <c r="F1558">
        <v>139</v>
      </c>
      <c r="G1558">
        <v>27.5</v>
      </c>
      <c r="H1558">
        <v>4</v>
      </c>
      <c r="I1558">
        <v>142</v>
      </c>
      <c r="J1558">
        <v>2007</v>
      </c>
      <c r="K1558" t="str">
        <f t="shared" si="24"/>
        <v>WEST INDIES</v>
      </c>
      <c r="L1558">
        <v>1</v>
      </c>
    </row>
    <row r="1559" spans="1:12" x14ac:dyDescent="0.3">
      <c r="A1559" t="s">
        <v>16</v>
      </c>
      <c r="B1559" t="s">
        <v>9</v>
      </c>
      <c r="C1559">
        <v>1</v>
      </c>
      <c r="D1559">
        <v>50</v>
      </c>
      <c r="E1559">
        <v>6</v>
      </c>
      <c r="F1559">
        <v>289</v>
      </c>
      <c r="G1559">
        <v>50</v>
      </c>
      <c r="H1559">
        <v>8</v>
      </c>
      <c r="I1559">
        <v>208</v>
      </c>
      <c r="J1559">
        <v>1988</v>
      </c>
      <c r="K1559" t="str">
        <f t="shared" si="24"/>
        <v>AUSTRALIA</v>
      </c>
      <c r="L1559">
        <v>1</v>
      </c>
    </row>
    <row r="1560" spans="1:12" x14ac:dyDescent="0.3">
      <c r="A1560" t="s">
        <v>13</v>
      </c>
      <c r="B1560" t="s">
        <v>14</v>
      </c>
      <c r="C1560">
        <v>1</v>
      </c>
      <c r="D1560">
        <v>50</v>
      </c>
      <c r="E1560">
        <v>9</v>
      </c>
      <c r="F1560">
        <v>289</v>
      </c>
      <c r="G1560">
        <v>35.4</v>
      </c>
      <c r="H1560">
        <v>10</v>
      </c>
      <c r="I1560">
        <v>154</v>
      </c>
      <c r="J1560">
        <v>2011</v>
      </c>
      <c r="K1560" t="str">
        <f t="shared" si="24"/>
        <v>SOUTH AFRICA</v>
      </c>
      <c r="L1560">
        <v>1</v>
      </c>
    </row>
    <row r="1561" spans="1:12" x14ac:dyDescent="0.3">
      <c r="A1561" t="s">
        <v>18</v>
      </c>
      <c r="B1561" t="s">
        <v>14</v>
      </c>
      <c r="C1561">
        <v>1</v>
      </c>
      <c r="D1561">
        <v>50</v>
      </c>
      <c r="E1561">
        <v>7</v>
      </c>
      <c r="F1561">
        <v>322</v>
      </c>
      <c r="G1561">
        <v>50</v>
      </c>
      <c r="H1561">
        <v>10</v>
      </c>
      <c r="I1561">
        <v>236</v>
      </c>
      <c r="J1561">
        <v>2018</v>
      </c>
      <c r="K1561" t="str">
        <f t="shared" si="24"/>
        <v>ENGLAND</v>
      </c>
      <c r="L1561">
        <v>1</v>
      </c>
    </row>
    <row r="1562" spans="1:12" x14ac:dyDescent="0.3">
      <c r="A1562" t="s">
        <v>13</v>
      </c>
      <c r="B1562" t="s">
        <v>16</v>
      </c>
      <c r="C1562">
        <v>1</v>
      </c>
      <c r="D1562">
        <v>43.5</v>
      </c>
      <c r="E1562">
        <v>10</v>
      </c>
      <c r="F1562">
        <v>149</v>
      </c>
      <c r="G1562">
        <v>31.3</v>
      </c>
      <c r="H1562">
        <v>3</v>
      </c>
      <c r="I1562">
        <v>153</v>
      </c>
      <c r="J1562">
        <v>2007</v>
      </c>
      <c r="K1562" t="str">
        <f t="shared" si="24"/>
        <v>AUSTRALIA</v>
      </c>
      <c r="L1562">
        <v>1</v>
      </c>
    </row>
    <row r="1563" spans="1:12" x14ac:dyDescent="0.3">
      <c r="A1563" t="s">
        <v>22</v>
      </c>
      <c r="B1563" t="s">
        <v>13</v>
      </c>
      <c r="C1563">
        <v>1</v>
      </c>
      <c r="D1563">
        <v>50</v>
      </c>
      <c r="E1563">
        <v>7</v>
      </c>
      <c r="F1563">
        <v>278</v>
      </c>
      <c r="G1563">
        <v>42.5</v>
      </c>
      <c r="H1563">
        <v>0</v>
      </c>
      <c r="I1563">
        <v>282</v>
      </c>
      <c r="J1563">
        <v>2017</v>
      </c>
      <c r="K1563" t="str">
        <f t="shared" si="24"/>
        <v>SOUTH AFRICA</v>
      </c>
      <c r="L1563">
        <v>1</v>
      </c>
    </row>
    <row r="1564" spans="1:12" x14ac:dyDescent="0.3">
      <c r="A1564" t="s">
        <v>19</v>
      </c>
      <c r="B1564" t="s">
        <v>14</v>
      </c>
      <c r="C1564">
        <v>1</v>
      </c>
      <c r="D1564">
        <v>60</v>
      </c>
      <c r="E1564">
        <v>9</v>
      </c>
      <c r="F1564">
        <v>282</v>
      </c>
      <c r="G1564">
        <v>53.1</v>
      </c>
      <c r="H1564">
        <v>9</v>
      </c>
      <c r="I1564">
        <v>216</v>
      </c>
      <c r="J1564">
        <v>1983</v>
      </c>
      <c r="K1564" t="str">
        <f t="shared" si="24"/>
        <v>WEST INDIES</v>
      </c>
      <c r="L1564">
        <v>1</v>
      </c>
    </row>
    <row r="1565" spans="1:12" x14ac:dyDescent="0.3">
      <c r="A1565" t="s">
        <v>15</v>
      </c>
      <c r="B1565" t="s">
        <v>22</v>
      </c>
      <c r="C1565">
        <v>1</v>
      </c>
      <c r="D1565">
        <v>50</v>
      </c>
      <c r="E1565">
        <v>9</v>
      </c>
      <c r="F1565">
        <v>212</v>
      </c>
      <c r="G1565">
        <v>42.4</v>
      </c>
      <c r="H1565">
        <v>10</v>
      </c>
      <c r="I1565">
        <v>137</v>
      </c>
      <c r="J1565">
        <v>2008</v>
      </c>
      <c r="K1565" t="str">
        <f t="shared" si="24"/>
        <v>NEW ZEALAND</v>
      </c>
      <c r="L1565">
        <v>1</v>
      </c>
    </row>
    <row r="1566" spans="1:12" x14ac:dyDescent="0.3">
      <c r="A1566" t="s">
        <v>14</v>
      </c>
      <c r="B1566" t="s">
        <v>15</v>
      </c>
      <c r="C1566">
        <v>1</v>
      </c>
      <c r="D1566">
        <v>50</v>
      </c>
      <c r="E1566">
        <v>7</v>
      </c>
      <c r="F1566">
        <v>252</v>
      </c>
      <c r="G1566">
        <v>50</v>
      </c>
      <c r="H1566">
        <v>8</v>
      </c>
      <c r="I1566">
        <v>236</v>
      </c>
      <c r="J1566">
        <v>1987</v>
      </c>
      <c r="K1566" t="str">
        <f t="shared" si="24"/>
        <v>INDIA</v>
      </c>
      <c r="L1566">
        <v>1</v>
      </c>
    </row>
    <row r="1567" spans="1:12" x14ac:dyDescent="0.3">
      <c r="A1567" t="s">
        <v>16</v>
      </c>
      <c r="B1567" t="s">
        <v>13</v>
      </c>
      <c r="C1567">
        <v>1</v>
      </c>
      <c r="D1567">
        <v>50</v>
      </c>
      <c r="E1567">
        <v>8</v>
      </c>
      <c r="F1567">
        <v>235</v>
      </c>
      <c r="G1567">
        <v>47.3</v>
      </c>
      <c r="H1567">
        <v>5</v>
      </c>
      <c r="I1567">
        <v>236</v>
      </c>
      <c r="J1567">
        <v>1998</v>
      </c>
      <c r="K1567" t="str">
        <f t="shared" si="24"/>
        <v>SOUTH AFRICA</v>
      </c>
      <c r="L1567">
        <v>1</v>
      </c>
    </row>
    <row r="1568" spans="1:12" x14ac:dyDescent="0.3">
      <c r="A1568" t="s">
        <v>15</v>
      </c>
      <c r="B1568" t="s">
        <v>10</v>
      </c>
      <c r="C1568">
        <v>1</v>
      </c>
      <c r="D1568">
        <v>20.5</v>
      </c>
      <c r="E1568">
        <v>3</v>
      </c>
      <c r="F1568">
        <v>162</v>
      </c>
      <c r="G1568">
        <v>18</v>
      </c>
      <c r="H1568">
        <v>7</v>
      </c>
      <c r="I1568">
        <v>105</v>
      </c>
      <c r="J1568">
        <v>1992</v>
      </c>
      <c r="K1568" t="str">
        <f t="shared" si="24"/>
        <v>NEW ZEALAND</v>
      </c>
      <c r="L1568">
        <v>1</v>
      </c>
    </row>
    <row r="1569" spans="1:12" x14ac:dyDescent="0.3">
      <c r="A1569" t="s">
        <v>15</v>
      </c>
      <c r="B1569" t="s">
        <v>10</v>
      </c>
      <c r="C1569">
        <v>1</v>
      </c>
      <c r="D1569">
        <v>50</v>
      </c>
      <c r="E1569">
        <v>9</v>
      </c>
      <c r="F1569">
        <v>273</v>
      </c>
      <c r="G1569">
        <v>48.4</v>
      </c>
      <c r="H1569">
        <v>9</v>
      </c>
      <c r="I1569">
        <v>274</v>
      </c>
      <c r="J1569">
        <v>2001</v>
      </c>
      <c r="K1569" t="str">
        <f t="shared" si="24"/>
        <v>ZIMBABWE</v>
      </c>
      <c r="L1569">
        <v>1</v>
      </c>
    </row>
    <row r="1570" spans="1:12" x14ac:dyDescent="0.3">
      <c r="A1570" t="s">
        <v>16</v>
      </c>
      <c r="B1570" t="s">
        <v>19</v>
      </c>
      <c r="C1570">
        <v>1</v>
      </c>
      <c r="D1570">
        <v>50</v>
      </c>
      <c r="E1570">
        <v>6</v>
      </c>
      <c r="F1570">
        <v>283</v>
      </c>
      <c r="G1570">
        <v>47</v>
      </c>
      <c r="H1570">
        <v>10</v>
      </c>
      <c r="I1570">
        <v>246</v>
      </c>
      <c r="J1570">
        <v>1991</v>
      </c>
      <c r="K1570" t="str">
        <f t="shared" si="24"/>
        <v>AUSTRALIA</v>
      </c>
      <c r="L1570">
        <v>1</v>
      </c>
    </row>
    <row r="1571" spans="1:12" x14ac:dyDescent="0.3">
      <c r="A1571" t="s">
        <v>22</v>
      </c>
      <c r="B1571" t="s">
        <v>17</v>
      </c>
      <c r="C1571">
        <v>1</v>
      </c>
      <c r="D1571">
        <v>49.1</v>
      </c>
      <c r="E1571">
        <v>10</v>
      </c>
      <c r="F1571">
        <v>210</v>
      </c>
      <c r="G1571">
        <v>44.3</v>
      </c>
      <c r="H1571">
        <v>3</v>
      </c>
      <c r="I1571">
        <v>212</v>
      </c>
      <c r="J1571">
        <v>2008</v>
      </c>
      <c r="K1571" t="str">
        <f t="shared" si="24"/>
        <v>PAKISTAN</v>
      </c>
      <c r="L1571">
        <v>1</v>
      </c>
    </row>
    <row r="1572" spans="1:12" x14ac:dyDescent="0.3">
      <c r="A1572" t="s">
        <v>15</v>
      </c>
      <c r="B1572" t="s">
        <v>9</v>
      </c>
      <c r="C1572">
        <v>1</v>
      </c>
      <c r="D1572">
        <v>50</v>
      </c>
      <c r="E1572">
        <v>8</v>
      </c>
      <c r="F1572">
        <v>217</v>
      </c>
      <c r="G1572">
        <v>50</v>
      </c>
      <c r="H1572">
        <v>9</v>
      </c>
      <c r="I1572">
        <v>215</v>
      </c>
      <c r="J1572">
        <v>1994</v>
      </c>
      <c r="K1572" t="str">
        <f t="shared" si="24"/>
        <v>NEW ZEALAND</v>
      </c>
      <c r="L1572">
        <v>1</v>
      </c>
    </row>
    <row r="1573" spans="1:12" x14ac:dyDescent="0.3">
      <c r="A1573" t="s">
        <v>21</v>
      </c>
      <c r="B1573" t="s">
        <v>19</v>
      </c>
      <c r="C1573">
        <v>1</v>
      </c>
      <c r="D1573">
        <v>49.1</v>
      </c>
      <c r="E1573">
        <v>10</v>
      </c>
      <c r="F1573">
        <v>192</v>
      </c>
      <c r="G1573">
        <v>45.5</v>
      </c>
      <c r="H1573">
        <v>4</v>
      </c>
      <c r="I1573">
        <v>193</v>
      </c>
      <c r="J1573">
        <v>2001</v>
      </c>
      <c r="K1573" t="str">
        <f t="shared" si="24"/>
        <v>WEST INDIES</v>
      </c>
      <c r="L1573">
        <v>1</v>
      </c>
    </row>
    <row r="1574" spans="1:12" x14ac:dyDescent="0.3">
      <c r="A1574" t="s">
        <v>17</v>
      </c>
      <c r="B1574" t="s">
        <v>14</v>
      </c>
      <c r="C1574">
        <v>1</v>
      </c>
      <c r="D1574">
        <v>33</v>
      </c>
      <c r="E1574">
        <v>9</v>
      </c>
      <c r="F1574">
        <v>170</v>
      </c>
      <c r="G1574">
        <v>29.5</v>
      </c>
      <c r="H1574">
        <v>2</v>
      </c>
      <c r="I1574">
        <v>173</v>
      </c>
      <c r="J1574">
        <v>1996</v>
      </c>
      <c r="K1574" t="str">
        <f t="shared" si="24"/>
        <v>INDIA</v>
      </c>
      <c r="L1574">
        <v>1</v>
      </c>
    </row>
    <row r="1575" spans="1:12" x14ac:dyDescent="0.3">
      <c r="A1575" t="s">
        <v>10</v>
      </c>
      <c r="B1575" t="s">
        <v>15</v>
      </c>
      <c r="C1575">
        <v>1</v>
      </c>
      <c r="D1575">
        <v>46.2</v>
      </c>
      <c r="E1575">
        <v>10</v>
      </c>
      <c r="F1575">
        <v>162</v>
      </c>
      <c r="G1575">
        <v>33.299999999999997</v>
      </c>
      <c r="H1575">
        <v>0</v>
      </c>
      <c r="I1575">
        <v>166</v>
      </c>
      <c r="J1575">
        <v>2011</v>
      </c>
      <c r="K1575" t="str">
        <f t="shared" si="24"/>
        <v>NEW ZEALAND</v>
      </c>
      <c r="L1575">
        <v>1</v>
      </c>
    </row>
    <row r="1576" spans="1:12" x14ac:dyDescent="0.3">
      <c r="A1576" t="s">
        <v>13</v>
      </c>
      <c r="B1576" t="s">
        <v>9</v>
      </c>
      <c r="C1576">
        <v>1</v>
      </c>
      <c r="D1576">
        <v>50</v>
      </c>
      <c r="E1576">
        <v>5</v>
      </c>
      <c r="F1576">
        <v>263</v>
      </c>
      <c r="G1576">
        <v>50</v>
      </c>
      <c r="H1576">
        <v>8</v>
      </c>
      <c r="I1576">
        <v>254</v>
      </c>
      <c r="J1576">
        <v>2006</v>
      </c>
      <c r="K1576" t="str">
        <f t="shared" si="24"/>
        <v>SOUTH AFRICA</v>
      </c>
      <c r="L1576">
        <v>1</v>
      </c>
    </row>
    <row r="1577" spans="1:12" x14ac:dyDescent="0.3">
      <c r="A1577" t="s">
        <v>14</v>
      </c>
      <c r="B1577" t="s">
        <v>13</v>
      </c>
      <c r="C1577">
        <v>1</v>
      </c>
      <c r="D1577">
        <v>50</v>
      </c>
      <c r="E1577">
        <v>8</v>
      </c>
      <c r="F1577">
        <v>215</v>
      </c>
      <c r="G1577">
        <v>47.1</v>
      </c>
      <c r="H1577">
        <v>5</v>
      </c>
      <c r="I1577">
        <v>216</v>
      </c>
      <c r="J1577">
        <v>1996</v>
      </c>
      <c r="K1577" t="str">
        <f t="shared" si="24"/>
        <v>SOUTH AFRICA</v>
      </c>
      <c r="L1577">
        <v>1</v>
      </c>
    </row>
    <row r="1578" spans="1:12" x14ac:dyDescent="0.3">
      <c r="A1578" t="s">
        <v>10</v>
      </c>
      <c r="B1578" t="s">
        <v>19</v>
      </c>
      <c r="C1578">
        <v>1</v>
      </c>
      <c r="D1578">
        <v>49</v>
      </c>
      <c r="E1578">
        <v>8</v>
      </c>
      <c r="F1578">
        <v>218</v>
      </c>
      <c r="G1578">
        <v>27.3</v>
      </c>
      <c r="H1578">
        <v>5</v>
      </c>
      <c r="I1578">
        <v>124</v>
      </c>
      <c r="J1578">
        <v>2016</v>
      </c>
      <c r="K1578" t="str">
        <f t="shared" si="24"/>
        <v>ZIMBABWE</v>
      </c>
      <c r="L1578">
        <v>1</v>
      </c>
    </row>
    <row r="1579" spans="1:12" x14ac:dyDescent="0.3">
      <c r="A1579" t="s">
        <v>14</v>
      </c>
      <c r="B1579" t="s">
        <v>15</v>
      </c>
      <c r="C1579">
        <v>1</v>
      </c>
      <c r="D1579">
        <v>34</v>
      </c>
      <c r="E1579">
        <v>9</v>
      </c>
      <c r="F1579">
        <v>112</v>
      </c>
      <c r="G1579">
        <v>29</v>
      </c>
      <c r="H1579">
        <v>0</v>
      </c>
      <c r="I1579">
        <v>113</v>
      </c>
      <c r="J1579">
        <v>1981</v>
      </c>
      <c r="K1579" t="str">
        <f t="shared" si="24"/>
        <v>NEW ZEALAND</v>
      </c>
      <c r="L1579">
        <v>1</v>
      </c>
    </row>
    <row r="1580" spans="1:12" x14ac:dyDescent="0.3">
      <c r="A1580" t="s">
        <v>15</v>
      </c>
      <c r="B1580" t="s">
        <v>10</v>
      </c>
      <c r="C1580">
        <v>1</v>
      </c>
      <c r="D1580">
        <v>50</v>
      </c>
      <c r="E1580">
        <v>7</v>
      </c>
      <c r="F1580">
        <v>265</v>
      </c>
      <c r="G1580">
        <v>42.2</v>
      </c>
      <c r="H1580">
        <v>10</v>
      </c>
      <c r="I1580">
        <v>201</v>
      </c>
      <c r="J1580">
        <v>2000</v>
      </c>
      <c r="K1580" t="str">
        <f t="shared" si="24"/>
        <v>NEW ZEALAND</v>
      </c>
      <c r="L1580">
        <v>1</v>
      </c>
    </row>
    <row r="1581" spans="1:12" x14ac:dyDescent="0.3">
      <c r="A1581" t="s">
        <v>18</v>
      </c>
      <c r="B1581" t="s">
        <v>16</v>
      </c>
      <c r="C1581">
        <v>1</v>
      </c>
      <c r="D1581">
        <v>39.4</v>
      </c>
      <c r="E1581">
        <v>10</v>
      </c>
      <c r="F1581">
        <v>190</v>
      </c>
      <c r="G1581">
        <v>34.6</v>
      </c>
      <c r="H1581">
        <v>5</v>
      </c>
      <c r="I1581">
        <v>191</v>
      </c>
      <c r="J1581">
        <v>1971</v>
      </c>
      <c r="K1581" t="str">
        <f t="shared" si="24"/>
        <v>AUSTRALIA</v>
      </c>
      <c r="L1581">
        <v>1</v>
      </c>
    </row>
    <row r="1582" spans="1:12" x14ac:dyDescent="0.3">
      <c r="A1582" t="s">
        <v>17</v>
      </c>
      <c r="B1582" t="s">
        <v>19</v>
      </c>
      <c r="C1582">
        <v>1</v>
      </c>
      <c r="D1582">
        <v>44.3</v>
      </c>
      <c r="E1582">
        <v>10</v>
      </c>
      <c r="F1582">
        <v>192</v>
      </c>
      <c r="G1582">
        <v>45.2</v>
      </c>
      <c r="H1582">
        <v>10</v>
      </c>
      <c r="I1582">
        <v>133</v>
      </c>
      <c r="J1582">
        <v>2005</v>
      </c>
      <c r="K1582" t="str">
        <f t="shared" si="24"/>
        <v>PAKISTAN</v>
      </c>
      <c r="L1582">
        <v>1</v>
      </c>
    </row>
    <row r="1583" spans="1:12" x14ac:dyDescent="0.3">
      <c r="A1583" t="s">
        <v>22</v>
      </c>
      <c r="B1583" t="s">
        <v>17</v>
      </c>
      <c r="C1583">
        <v>1</v>
      </c>
      <c r="D1583">
        <v>50</v>
      </c>
      <c r="E1583">
        <v>3</v>
      </c>
      <c r="F1583">
        <v>326</v>
      </c>
      <c r="G1583">
        <v>49.5</v>
      </c>
      <c r="H1583">
        <v>7</v>
      </c>
      <c r="I1583">
        <v>329</v>
      </c>
      <c r="J1583">
        <v>2014</v>
      </c>
      <c r="K1583" t="str">
        <f t="shared" si="24"/>
        <v>PAKISTAN</v>
      </c>
      <c r="L1583">
        <v>1</v>
      </c>
    </row>
    <row r="1584" spans="1:12" x14ac:dyDescent="0.3">
      <c r="A1584" t="s">
        <v>15</v>
      </c>
      <c r="B1584" t="s">
        <v>18</v>
      </c>
      <c r="C1584">
        <v>1</v>
      </c>
      <c r="D1584">
        <v>50</v>
      </c>
      <c r="E1584">
        <v>9</v>
      </c>
      <c r="F1584">
        <v>205</v>
      </c>
      <c r="G1584">
        <v>49.5</v>
      </c>
      <c r="H1584">
        <v>7</v>
      </c>
      <c r="I1584">
        <v>206</v>
      </c>
      <c r="J1584">
        <v>2007</v>
      </c>
      <c r="K1584" t="str">
        <f t="shared" si="24"/>
        <v>ENGLAND</v>
      </c>
      <c r="L1584">
        <v>1</v>
      </c>
    </row>
    <row r="1585" spans="1:12" x14ac:dyDescent="0.3">
      <c r="A1585" t="s">
        <v>15</v>
      </c>
      <c r="B1585" t="s">
        <v>10</v>
      </c>
      <c r="C1585">
        <v>1</v>
      </c>
      <c r="D1585">
        <v>50</v>
      </c>
      <c r="E1585">
        <v>5</v>
      </c>
      <c r="F1585">
        <v>278</v>
      </c>
      <c r="G1585">
        <v>43.5</v>
      </c>
      <c r="H1585">
        <v>10</v>
      </c>
      <c r="I1585">
        <v>204</v>
      </c>
      <c r="J1585">
        <v>1996</v>
      </c>
      <c r="K1585" t="str">
        <f t="shared" si="24"/>
        <v>NEW ZEALAND</v>
      </c>
      <c r="L1585">
        <v>1</v>
      </c>
    </row>
    <row r="1586" spans="1:12" x14ac:dyDescent="0.3">
      <c r="A1586" t="s">
        <v>23</v>
      </c>
      <c r="B1586" t="s">
        <v>25</v>
      </c>
      <c r="C1586">
        <v>1</v>
      </c>
      <c r="D1586">
        <v>50</v>
      </c>
      <c r="E1586">
        <v>8</v>
      </c>
      <c r="F1586">
        <v>199</v>
      </c>
      <c r="G1586">
        <v>33.5</v>
      </c>
      <c r="H1586">
        <v>3</v>
      </c>
      <c r="I1586">
        <v>203</v>
      </c>
      <c r="J1586">
        <v>2013</v>
      </c>
      <c r="K1586" t="str">
        <f t="shared" si="24"/>
        <v>AFGHANISTAN</v>
      </c>
      <c r="L1586">
        <v>1</v>
      </c>
    </row>
    <row r="1587" spans="1:12" x14ac:dyDescent="0.3">
      <c r="A1587" t="s">
        <v>17</v>
      </c>
      <c r="B1587" t="s">
        <v>18</v>
      </c>
      <c r="C1587">
        <v>1</v>
      </c>
      <c r="D1587">
        <v>50</v>
      </c>
      <c r="E1587">
        <v>5</v>
      </c>
      <c r="F1587">
        <v>225</v>
      </c>
      <c r="G1587">
        <v>46.4</v>
      </c>
      <c r="H1587">
        <v>5</v>
      </c>
      <c r="I1587">
        <v>226</v>
      </c>
      <c r="J1587">
        <v>1996</v>
      </c>
      <c r="K1587" t="str">
        <f t="shared" si="24"/>
        <v>ENGLAND</v>
      </c>
      <c r="L1587">
        <v>1</v>
      </c>
    </row>
    <row r="1588" spans="1:12" x14ac:dyDescent="0.3">
      <c r="A1588" t="s">
        <v>16</v>
      </c>
      <c r="B1588" t="s">
        <v>15</v>
      </c>
      <c r="C1588">
        <v>1</v>
      </c>
      <c r="D1588">
        <v>50</v>
      </c>
      <c r="E1588">
        <v>7</v>
      </c>
      <c r="F1588">
        <v>263</v>
      </c>
      <c r="G1588">
        <v>50</v>
      </c>
      <c r="H1588">
        <v>8</v>
      </c>
      <c r="I1588">
        <v>224</v>
      </c>
      <c r="J1588">
        <v>1990</v>
      </c>
      <c r="K1588" t="str">
        <f t="shared" si="24"/>
        <v>AUSTRALIA</v>
      </c>
      <c r="L1588">
        <v>1</v>
      </c>
    </row>
    <row r="1589" spans="1:12" x14ac:dyDescent="0.3">
      <c r="A1589" t="s">
        <v>18</v>
      </c>
      <c r="B1589" t="s">
        <v>14</v>
      </c>
      <c r="C1589">
        <v>1</v>
      </c>
      <c r="D1589">
        <v>50</v>
      </c>
      <c r="E1589">
        <v>7</v>
      </c>
      <c r="F1589">
        <v>255</v>
      </c>
      <c r="G1589">
        <v>48.1</v>
      </c>
      <c r="H1589">
        <v>4</v>
      </c>
      <c r="I1589">
        <v>259</v>
      </c>
      <c r="J1589">
        <v>1989</v>
      </c>
      <c r="K1589" t="str">
        <f t="shared" si="24"/>
        <v>INDIA</v>
      </c>
      <c r="L1589">
        <v>1</v>
      </c>
    </row>
    <row r="1590" spans="1:12" x14ac:dyDescent="0.3">
      <c r="A1590" t="s">
        <v>14</v>
      </c>
      <c r="B1590" t="s">
        <v>15</v>
      </c>
      <c r="C1590">
        <v>1</v>
      </c>
      <c r="D1590">
        <v>50</v>
      </c>
      <c r="E1590">
        <v>2</v>
      </c>
      <c r="F1590">
        <v>376</v>
      </c>
      <c r="G1590">
        <v>33.1</v>
      </c>
      <c r="H1590">
        <v>10</v>
      </c>
      <c r="I1590">
        <v>202</v>
      </c>
      <c r="J1590">
        <v>1999</v>
      </c>
      <c r="K1590" t="str">
        <f t="shared" si="24"/>
        <v>INDIA</v>
      </c>
      <c r="L1590">
        <v>1</v>
      </c>
    </row>
    <row r="1591" spans="1:12" x14ac:dyDescent="0.3">
      <c r="A1591" t="s">
        <v>17</v>
      </c>
      <c r="B1591" t="s">
        <v>9</v>
      </c>
      <c r="C1591">
        <v>1</v>
      </c>
      <c r="D1591">
        <v>49.4</v>
      </c>
      <c r="E1591">
        <v>10</v>
      </c>
      <c r="F1591">
        <v>196</v>
      </c>
      <c r="G1591">
        <v>49.1</v>
      </c>
      <c r="H1591">
        <v>10</v>
      </c>
      <c r="I1591">
        <v>196</v>
      </c>
      <c r="J1591">
        <v>1999</v>
      </c>
      <c r="K1591" t="str">
        <f t="shared" si="24"/>
        <v>SRI LANKA</v>
      </c>
      <c r="L1591">
        <v>1</v>
      </c>
    </row>
    <row r="1592" spans="1:12" x14ac:dyDescent="0.3">
      <c r="A1592" t="s">
        <v>9</v>
      </c>
      <c r="B1592" t="s">
        <v>14</v>
      </c>
      <c r="C1592">
        <v>1</v>
      </c>
      <c r="D1592">
        <v>45</v>
      </c>
      <c r="E1592">
        <v>6</v>
      </c>
      <c r="F1592">
        <v>241</v>
      </c>
      <c r="G1592">
        <v>44.3</v>
      </c>
      <c r="H1592">
        <v>8</v>
      </c>
      <c r="I1592">
        <v>242</v>
      </c>
      <c r="J1592">
        <v>1985</v>
      </c>
      <c r="K1592" t="str">
        <f t="shared" si="24"/>
        <v>INDIA</v>
      </c>
      <c r="L1592">
        <v>1</v>
      </c>
    </row>
    <row r="1593" spans="1:12" x14ac:dyDescent="0.3">
      <c r="A1593" t="s">
        <v>15</v>
      </c>
      <c r="B1593" t="s">
        <v>9</v>
      </c>
      <c r="C1593">
        <v>1</v>
      </c>
      <c r="D1593">
        <v>50</v>
      </c>
      <c r="E1593">
        <v>8</v>
      </c>
      <c r="F1593">
        <v>206</v>
      </c>
      <c r="G1593">
        <v>49.1</v>
      </c>
      <c r="H1593">
        <v>10</v>
      </c>
      <c r="I1593">
        <v>177</v>
      </c>
      <c r="J1593">
        <v>1996</v>
      </c>
      <c r="K1593" t="str">
        <f t="shared" si="24"/>
        <v>NEW ZEALAND</v>
      </c>
      <c r="L1593">
        <v>1</v>
      </c>
    </row>
    <row r="1594" spans="1:12" x14ac:dyDescent="0.3">
      <c r="A1594" t="s">
        <v>22</v>
      </c>
      <c r="B1594" t="s">
        <v>10</v>
      </c>
      <c r="C1594">
        <v>1</v>
      </c>
      <c r="D1594">
        <v>50</v>
      </c>
      <c r="E1594">
        <v>6</v>
      </c>
      <c r="F1594">
        <v>297</v>
      </c>
      <c r="G1594">
        <v>39.5</v>
      </c>
      <c r="H1594">
        <v>10</v>
      </c>
      <c r="I1594">
        <v>173</v>
      </c>
      <c r="J1594">
        <v>2014</v>
      </c>
      <c r="K1594" t="str">
        <f t="shared" si="24"/>
        <v>BANGLADESH</v>
      </c>
      <c r="L1594">
        <v>1</v>
      </c>
    </row>
    <row r="1595" spans="1:12" x14ac:dyDescent="0.3">
      <c r="A1595" t="s">
        <v>17</v>
      </c>
      <c r="B1595" t="s">
        <v>16</v>
      </c>
      <c r="C1595">
        <v>1</v>
      </c>
      <c r="D1595">
        <v>50</v>
      </c>
      <c r="E1595">
        <v>8</v>
      </c>
      <c r="F1595">
        <v>176</v>
      </c>
      <c r="G1595">
        <v>32.5</v>
      </c>
      <c r="H1595">
        <v>3</v>
      </c>
      <c r="I1595">
        <v>177</v>
      </c>
      <c r="J1595">
        <v>2002</v>
      </c>
      <c r="K1595" t="str">
        <f t="shared" si="24"/>
        <v>AUSTRALIA</v>
      </c>
      <c r="L1595">
        <v>1</v>
      </c>
    </row>
    <row r="1596" spans="1:12" x14ac:dyDescent="0.3">
      <c r="A1596" t="s">
        <v>10</v>
      </c>
      <c r="B1596" t="s">
        <v>14</v>
      </c>
      <c r="C1596">
        <v>1</v>
      </c>
      <c r="D1596">
        <v>46</v>
      </c>
      <c r="E1596">
        <v>10</v>
      </c>
      <c r="F1596">
        <v>183</v>
      </c>
      <c r="G1596">
        <v>35.299999999999997</v>
      </c>
      <c r="H1596">
        <v>3</v>
      </c>
      <c r="I1596">
        <v>187</v>
      </c>
      <c r="J1596">
        <v>2013</v>
      </c>
      <c r="K1596" t="str">
        <f t="shared" si="24"/>
        <v>INDIA</v>
      </c>
      <c r="L1596">
        <v>1</v>
      </c>
    </row>
    <row r="1597" spans="1:12" x14ac:dyDescent="0.3">
      <c r="A1597" t="s">
        <v>17</v>
      </c>
      <c r="B1597" t="s">
        <v>18</v>
      </c>
      <c r="C1597">
        <v>1</v>
      </c>
      <c r="D1597">
        <v>50</v>
      </c>
      <c r="E1597">
        <v>8</v>
      </c>
      <c r="F1597">
        <v>247</v>
      </c>
      <c r="G1597">
        <v>48</v>
      </c>
      <c r="H1597">
        <v>6</v>
      </c>
      <c r="I1597">
        <v>252</v>
      </c>
      <c r="J1597">
        <v>2016</v>
      </c>
      <c r="K1597" t="str">
        <f t="shared" si="24"/>
        <v>ENGLAND</v>
      </c>
      <c r="L1597">
        <v>1</v>
      </c>
    </row>
    <row r="1598" spans="1:12" x14ac:dyDescent="0.3">
      <c r="A1598" t="s">
        <v>11</v>
      </c>
      <c r="B1598" t="s">
        <v>23</v>
      </c>
      <c r="C1598">
        <v>1</v>
      </c>
      <c r="D1598">
        <v>50</v>
      </c>
      <c r="E1598">
        <v>6</v>
      </c>
      <c r="F1598">
        <v>234</v>
      </c>
      <c r="G1598">
        <v>49.5</v>
      </c>
      <c r="H1598">
        <v>9</v>
      </c>
      <c r="I1598">
        <v>235</v>
      </c>
      <c r="J1598">
        <v>2010</v>
      </c>
      <c r="K1598" t="str">
        <f t="shared" si="24"/>
        <v>SCOTLAND</v>
      </c>
      <c r="L1598">
        <v>1</v>
      </c>
    </row>
    <row r="1599" spans="1:12" x14ac:dyDescent="0.3">
      <c r="A1599" t="s">
        <v>19</v>
      </c>
      <c r="B1599" t="s">
        <v>17</v>
      </c>
      <c r="C1599">
        <v>1</v>
      </c>
      <c r="D1599">
        <v>46</v>
      </c>
      <c r="E1599">
        <v>4</v>
      </c>
      <c r="F1599">
        <v>241</v>
      </c>
      <c r="G1599">
        <v>46</v>
      </c>
      <c r="H1599">
        <v>7</v>
      </c>
      <c r="I1599">
        <v>194</v>
      </c>
      <c r="J1599">
        <v>1988</v>
      </c>
      <c r="K1599" t="str">
        <f t="shared" si="24"/>
        <v>WEST INDIES</v>
      </c>
      <c r="L1599">
        <v>1</v>
      </c>
    </row>
    <row r="1600" spans="1:12" x14ac:dyDescent="0.3">
      <c r="A1600" t="s">
        <v>9</v>
      </c>
      <c r="B1600" t="s">
        <v>15</v>
      </c>
      <c r="C1600">
        <v>1</v>
      </c>
      <c r="D1600">
        <v>48.5</v>
      </c>
      <c r="E1600">
        <v>10</v>
      </c>
      <c r="F1600">
        <v>220</v>
      </c>
      <c r="G1600">
        <v>49</v>
      </c>
      <c r="H1600">
        <v>9</v>
      </c>
      <c r="I1600">
        <v>204</v>
      </c>
      <c r="J1600">
        <v>2001</v>
      </c>
      <c r="K1600" t="str">
        <f t="shared" si="24"/>
        <v>SRI LANKA</v>
      </c>
      <c r="L1600">
        <v>1</v>
      </c>
    </row>
    <row r="1601" spans="1:12" x14ac:dyDescent="0.3">
      <c r="A1601" t="s">
        <v>19</v>
      </c>
      <c r="B1601" t="s">
        <v>14</v>
      </c>
      <c r="C1601">
        <v>1</v>
      </c>
      <c r="D1601">
        <v>50</v>
      </c>
      <c r="E1601">
        <v>10</v>
      </c>
      <c r="F1601">
        <v>173</v>
      </c>
      <c r="G1601">
        <v>39.4</v>
      </c>
      <c r="H1601">
        <v>5</v>
      </c>
      <c r="I1601">
        <v>174</v>
      </c>
      <c r="J1601">
        <v>1996</v>
      </c>
      <c r="K1601" t="str">
        <f t="shared" si="24"/>
        <v>INDIA</v>
      </c>
      <c r="L1601">
        <v>1</v>
      </c>
    </row>
    <row r="1602" spans="1:12" x14ac:dyDescent="0.3">
      <c r="A1602" t="s">
        <v>16</v>
      </c>
      <c r="B1602" t="s">
        <v>9</v>
      </c>
      <c r="C1602">
        <v>1</v>
      </c>
      <c r="D1602">
        <v>50</v>
      </c>
      <c r="E1602">
        <v>5</v>
      </c>
      <c r="F1602">
        <v>213</v>
      </c>
      <c r="G1602">
        <v>47.3</v>
      </c>
      <c r="H1602">
        <v>7</v>
      </c>
      <c r="I1602">
        <v>214</v>
      </c>
      <c r="J1602">
        <v>1996</v>
      </c>
      <c r="K1602" t="str">
        <f t="shared" si="24"/>
        <v>SRI LANKA</v>
      </c>
      <c r="L1602">
        <v>1</v>
      </c>
    </row>
    <row r="1603" spans="1:12" x14ac:dyDescent="0.3">
      <c r="A1603" t="s">
        <v>10</v>
      </c>
      <c r="B1603" t="s">
        <v>9</v>
      </c>
      <c r="C1603">
        <v>1</v>
      </c>
      <c r="D1603">
        <v>50</v>
      </c>
      <c r="E1603">
        <v>6</v>
      </c>
      <c r="F1603">
        <v>290</v>
      </c>
      <c r="G1603">
        <v>48.1</v>
      </c>
      <c r="H1603">
        <v>10</v>
      </c>
      <c r="I1603">
        <v>278</v>
      </c>
      <c r="J1603">
        <v>2018</v>
      </c>
      <c r="K1603" t="str">
        <f t="shared" ref="K1603:K1666" si="25">IF($F1603-$I1603&gt;0,$A1603,$B1603)</f>
        <v>ZIMBABWE</v>
      </c>
      <c r="L1603">
        <v>1</v>
      </c>
    </row>
    <row r="1604" spans="1:12" x14ac:dyDescent="0.3">
      <c r="A1604" t="s">
        <v>12</v>
      </c>
      <c r="B1604" t="s">
        <v>24</v>
      </c>
      <c r="C1604">
        <v>1</v>
      </c>
      <c r="D1604">
        <v>50</v>
      </c>
      <c r="E1604">
        <v>7</v>
      </c>
      <c r="F1604">
        <v>260</v>
      </c>
      <c r="G1604">
        <v>50</v>
      </c>
      <c r="H1604">
        <v>8</v>
      </c>
      <c r="I1604">
        <v>235</v>
      </c>
      <c r="J1604">
        <v>2008</v>
      </c>
      <c r="K1604" t="str">
        <f t="shared" si="25"/>
        <v>CANADA</v>
      </c>
      <c r="L1604">
        <v>1</v>
      </c>
    </row>
    <row r="1605" spans="1:12" x14ac:dyDescent="0.3">
      <c r="A1605" t="s">
        <v>15</v>
      </c>
      <c r="B1605" t="s">
        <v>9</v>
      </c>
      <c r="C1605">
        <v>1</v>
      </c>
      <c r="D1605">
        <v>50</v>
      </c>
      <c r="E1605">
        <v>9</v>
      </c>
      <c r="F1605">
        <v>224</v>
      </c>
      <c r="G1605">
        <v>46.4</v>
      </c>
      <c r="H1605">
        <v>10</v>
      </c>
      <c r="I1605">
        <v>203</v>
      </c>
      <c r="J1605">
        <v>2006</v>
      </c>
      <c r="K1605" t="str">
        <f t="shared" si="25"/>
        <v>NEW ZEALAND</v>
      </c>
      <c r="L1605">
        <v>1</v>
      </c>
    </row>
    <row r="1606" spans="1:12" x14ac:dyDescent="0.3">
      <c r="A1606" t="s">
        <v>9</v>
      </c>
      <c r="B1606" t="s">
        <v>14</v>
      </c>
      <c r="C1606">
        <v>1</v>
      </c>
      <c r="D1606">
        <v>50</v>
      </c>
      <c r="E1606">
        <v>8</v>
      </c>
      <c r="F1606">
        <v>286</v>
      </c>
      <c r="G1606">
        <v>48.4</v>
      </c>
      <c r="H1606">
        <v>7</v>
      </c>
      <c r="I1606">
        <v>288</v>
      </c>
      <c r="J1606">
        <v>2014</v>
      </c>
      <c r="K1606" t="str">
        <f t="shared" si="25"/>
        <v>INDIA</v>
      </c>
      <c r="L1606">
        <v>1</v>
      </c>
    </row>
    <row r="1607" spans="1:12" x14ac:dyDescent="0.3">
      <c r="A1607" t="s">
        <v>18</v>
      </c>
      <c r="B1607" t="s">
        <v>15</v>
      </c>
      <c r="C1607">
        <v>1</v>
      </c>
      <c r="D1607">
        <v>35.1</v>
      </c>
      <c r="E1607">
        <v>10</v>
      </c>
      <c r="F1607">
        <v>158</v>
      </c>
      <c r="G1607">
        <v>18.100000000000001</v>
      </c>
      <c r="H1607">
        <v>0</v>
      </c>
      <c r="I1607">
        <v>165</v>
      </c>
      <c r="J1607">
        <v>2008</v>
      </c>
      <c r="K1607" t="str">
        <f t="shared" si="25"/>
        <v>NEW ZEALAND</v>
      </c>
      <c r="L1607">
        <v>1</v>
      </c>
    </row>
    <row r="1608" spans="1:12" x14ac:dyDescent="0.3">
      <c r="A1608" t="s">
        <v>10</v>
      </c>
      <c r="B1608" t="s">
        <v>22</v>
      </c>
      <c r="C1608">
        <v>1</v>
      </c>
      <c r="D1608">
        <v>50</v>
      </c>
      <c r="E1608">
        <v>8</v>
      </c>
      <c r="F1608">
        <v>251</v>
      </c>
      <c r="G1608">
        <v>48.1</v>
      </c>
      <c r="H1608">
        <v>10</v>
      </c>
      <c r="I1608">
        <v>229</v>
      </c>
      <c r="J1608">
        <v>2005</v>
      </c>
      <c r="K1608" t="str">
        <f t="shared" si="25"/>
        <v>ZIMBABWE</v>
      </c>
      <c r="L1608">
        <v>1</v>
      </c>
    </row>
    <row r="1609" spans="1:12" x14ac:dyDescent="0.3">
      <c r="A1609" t="s">
        <v>17</v>
      </c>
      <c r="B1609" t="s">
        <v>21</v>
      </c>
      <c r="C1609">
        <v>1</v>
      </c>
      <c r="D1609">
        <v>50</v>
      </c>
      <c r="E1609">
        <v>7</v>
      </c>
      <c r="F1609">
        <v>317</v>
      </c>
      <c r="G1609">
        <v>33.1</v>
      </c>
      <c r="H1609">
        <v>10</v>
      </c>
      <c r="I1609">
        <v>112</v>
      </c>
      <c r="J1609">
        <v>2011</v>
      </c>
      <c r="K1609" t="str">
        <f t="shared" si="25"/>
        <v>PAKISTAN</v>
      </c>
      <c r="L1609">
        <v>1</v>
      </c>
    </row>
    <row r="1610" spans="1:12" x14ac:dyDescent="0.3">
      <c r="A1610" t="s">
        <v>9</v>
      </c>
      <c r="B1610" t="s">
        <v>17</v>
      </c>
      <c r="C1610">
        <v>1</v>
      </c>
      <c r="D1610">
        <v>50</v>
      </c>
      <c r="E1610">
        <v>9</v>
      </c>
      <c r="F1610">
        <v>349</v>
      </c>
      <c r="G1610">
        <v>49.4</v>
      </c>
      <c r="H1610">
        <v>10</v>
      </c>
      <c r="I1610">
        <v>315</v>
      </c>
      <c r="J1610">
        <v>1996</v>
      </c>
      <c r="K1610" t="str">
        <f t="shared" si="25"/>
        <v>SRI LANKA</v>
      </c>
      <c r="L1610">
        <v>1</v>
      </c>
    </row>
    <row r="1611" spans="1:12" x14ac:dyDescent="0.3">
      <c r="A1611" t="s">
        <v>18</v>
      </c>
      <c r="B1611" t="s">
        <v>13</v>
      </c>
      <c r="C1611">
        <v>1</v>
      </c>
      <c r="D1611">
        <v>50</v>
      </c>
      <c r="E1611">
        <v>7</v>
      </c>
      <c r="F1611">
        <v>281</v>
      </c>
      <c r="G1611">
        <v>46.4</v>
      </c>
      <c r="H1611">
        <v>4</v>
      </c>
      <c r="I1611">
        <v>283</v>
      </c>
      <c r="J1611">
        <v>1998</v>
      </c>
      <c r="K1611" t="str">
        <f t="shared" si="25"/>
        <v>SOUTH AFRICA</v>
      </c>
      <c r="L1611">
        <v>1</v>
      </c>
    </row>
    <row r="1612" spans="1:12" x14ac:dyDescent="0.3">
      <c r="A1612" t="s">
        <v>22</v>
      </c>
      <c r="B1612" t="s">
        <v>25</v>
      </c>
      <c r="C1612">
        <v>1</v>
      </c>
      <c r="D1612">
        <v>49.2</v>
      </c>
      <c r="E1612">
        <v>10</v>
      </c>
      <c r="F1612">
        <v>208</v>
      </c>
      <c r="G1612">
        <v>49.4</v>
      </c>
      <c r="H1612">
        <v>8</v>
      </c>
      <c r="I1612">
        <v>212</v>
      </c>
      <c r="J1612">
        <v>2016</v>
      </c>
      <c r="K1612" t="str">
        <f t="shared" si="25"/>
        <v>AFGHANISTAN</v>
      </c>
      <c r="L1612">
        <v>1</v>
      </c>
    </row>
    <row r="1613" spans="1:12" x14ac:dyDescent="0.3">
      <c r="A1613" t="s">
        <v>22</v>
      </c>
      <c r="B1613" t="s">
        <v>9</v>
      </c>
      <c r="C1613">
        <v>1</v>
      </c>
      <c r="D1613">
        <v>50</v>
      </c>
      <c r="E1613">
        <v>5</v>
      </c>
      <c r="F1613">
        <v>324</v>
      </c>
      <c r="G1613">
        <v>45.1</v>
      </c>
      <c r="H1613">
        <v>10</v>
      </c>
      <c r="I1613">
        <v>234</v>
      </c>
      <c r="J1613">
        <v>2017</v>
      </c>
      <c r="K1613" t="str">
        <f t="shared" si="25"/>
        <v>BANGLADESH</v>
      </c>
      <c r="L1613">
        <v>1</v>
      </c>
    </row>
    <row r="1614" spans="1:12" x14ac:dyDescent="0.3">
      <c r="A1614" t="s">
        <v>20</v>
      </c>
      <c r="B1614" t="s">
        <v>22</v>
      </c>
      <c r="C1614">
        <v>1</v>
      </c>
      <c r="D1614">
        <v>50</v>
      </c>
      <c r="E1614">
        <v>7</v>
      </c>
      <c r="F1614">
        <v>185</v>
      </c>
      <c r="G1614">
        <v>39.5</v>
      </c>
      <c r="H1614">
        <v>2</v>
      </c>
      <c r="I1614">
        <v>186</v>
      </c>
      <c r="J1614">
        <v>2008</v>
      </c>
      <c r="K1614" t="str">
        <f t="shared" si="25"/>
        <v>BANGLADESH</v>
      </c>
      <c r="L1614">
        <v>1</v>
      </c>
    </row>
    <row r="1615" spans="1:12" x14ac:dyDescent="0.3">
      <c r="A1615" t="s">
        <v>19</v>
      </c>
      <c r="B1615" t="s">
        <v>14</v>
      </c>
      <c r="C1615">
        <v>1</v>
      </c>
      <c r="D1615">
        <v>50</v>
      </c>
      <c r="E1615">
        <v>9</v>
      </c>
      <c r="F1615">
        <v>283</v>
      </c>
      <c r="G1615">
        <v>47.4</v>
      </c>
      <c r="H1615">
        <v>10</v>
      </c>
      <c r="I1615">
        <v>240</v>
      </c>
      <c r="J1615">
        <v>2018</v>
      </c>
      <c r="K1615" t="str">
        <f t="shared" si="25"/>
        <v>WEST INDIES</v>
      </c>
      <c r="L1615">
        <v>1</v>
      </c>
    </row>
    <row r="1616" spans="1:12" x14ac:dyDescent="0.3">
      <c r="A1616" t="s">
        <v>9</v>
      </c>
      <c r="B1616" t="s">
        <v>17</v>
      </c>
      <c r="C1616">
        <v>1</v>
      </c>
      <c r="D1616">
        <v>38</v>
      </c>
      <c r="E1616">
        <v>8</v>
      </c>
      <c r="F1616">
        <v>160</v>
      </c>
      <c r="G1616">
        <v>23</v>
      </c>
      <c r="H1616">
        <v>2</v>
      </c>
      <c r="I1616">
        <v>103</v>
      </c>
      <c r="J1616">
        <v>1986</v>
      </c>
      <c r="K1616" t="str">
        <f t="shared" si="25"/>
        <v>SRI LANKA</v>
      </c>
      <c r="L1616">
        <v>1</v>
      </c>
    </row>
    <row r="1617" spans="1:12" x14ac:dyDescent="0.3">
      <c r="A1617" t="s">
        <v>16</v>
      </c>
      <c r="B1617" t="s">
        <v>10</v>
      </c>
      <c r="C1617">
        <v>1</v>
      </c>
      <c r="D1617">
        <v>50</v>
      </c>
      <c r="E1617">
        <v>6</v>
      </c>
      <c r="F1617">
        <v>303</v>
      </c>
      <c r="G1617">
        <v>43.4</v>
      </c>
      <c r="H1617">
        <v>10</v>
      </c>
      <c r="I1617">
        <v>220</v>
      </c>
      <c r="J1617">
        <v>1999</v>
      </c>
      <c r="K1617" t="str">
        <f t="shared" si="25"/>
        <v>AUSTRALIA</v>
      </c>
      <c r="L1617">
        <v>1</v>
      </c>
    </row>
    <row r="1618" spans="1:12" x14ac:dyDescent="0.3">
      <c r="A1618" t="s">
        <v>16</v>
      </c>
      <c r="B1618" t="s">
        <v>15</v>
      </c>
      <c r="C1618">
        <v>1</v>
      </c>
      <c r="D1618">
        <v>50</v>
      </c>
      <c r="E1618">
        <v>8</v>
      </c>
      <c r="F1618">
        <v>244</v>
      </c>
      <c r="G1618">
        <v>25.2</v>
      </c>
      <c r="H1618">
        <v>10</v>
      </c>
      <c r="I1618">
        <v>94</v>
      </c>
      <c r="J1618">
        <v>1990</v>
      </c>
      <c r="K1618" t="str">
        <f t="shared" si="25"/>
        <v>AUSTRALIA</v>
      </c>
      <c r="L1618">
        <v>1</v>
      </c>
    </row>
    <row r="1619" spans="1:12" x14ac:dyDescent="0.3">
      <c r="A1619" t="s">
        <v>15</v>
      </c>
      <c r="B1619" t="s">
        <v>18</v>
      </c>
      <c r="C1619">
        <v>1</v>
      </c>
      <c r="D1619">
        <v>40</v>
      </c>
      <c r="E1619">
        <v>6</v>
      </c>
      <c r="F1619">
        <v>199</v>
      </c>
      <c r="G1619">
        <v>40</v>
      </c>
      <c r="H1619">
        <v>9</v>
      </c>
      <c r="I1619">
        <v>192</v>
      </c>
      <c r="J1619">
        <v>1990</v>
      </c>
      <c r="K1619" t="str">
        <f t="shared" si="25"/>
        <v>NEW ZEALAND</v>
      </c>
      <c r="L1619">
        <v>1</v>
      </c>
    </row>
    <row r="1620" spans="1:12" x14ac:dyDescent="0.3">
      <c r="A1620" t="s">
        <v>15</v>
      </c>
      <c r="B1620" t="s">
        <v>17</v>
      </c>
      <c r="C1620">
        <v>1</v>
      </c>
      <c r="D1620">
        <v>50</v>
      </c>
      <c r="E1620">
        <v>7</v>
      </c>
      <c r="F1620">
        <v>246</v>
      </c>
      <c r="G1620">
        <v>49.3</v>
      </c>
      <c r="H1620">
        <v>7</v>
      </c>
      <c r="I1620">
        <v>250</v>
      </c>
      <c r="J1620">
        <v>2014</v>
      </c>
      <c r="K1620" t="str">
        <f t="shared" si="25"/>
        <v>PAKISTAN</v>
      </c>
      <c r="L1620">
        <v>1</v>
      </c>
    </row>
    <row r="1621" spans="1:12" x14ac:dyDescent="0.3">
      <c r="A1621" t="s">
        <v>18</v>
      </c>
      <c r="B1621" t="s">
        <v>14</v>
      </c>
      <c r="C1621">
        <v>1</v>
      </c>
      <c r="D1621">
        <v>50</v>
      </c>
      <c r="E1621">
        <v>7</v>
      </c>
      <c r="F1621">
        <v>350</v>
      </c>
      <c r="G1621">
        <v>48.1</v>
      </c>
      <c r="H1621">
        <v>7</v>
      </c>
      <c r="I1621">
        <v>356</v>
      </c>
      <c r="J1621">
        <v>2017</v>
      </c>
      <c r="K1621" t="str">
        <f t="shared" si="25"/>
        <v>INDIA</v>
      </c>
      <c r="L1621">
        <v>1</v>
      </c>
    </row>
    <row r="1622" spans="1:12" x14ac:dyDescent="0.3">
      <c r="A1622" t="s">
        <v>16</v>
      </c>
      <c r="B1622" t="s">
        <v>14</v>
      </c>
      <c r="C1622">
        <v>1</v>
      </c>
      <c r="D1622">
        <v>50</v>
      </c>
      <c r="E1622">
        <v>8</v>
      </c>
      <c r="F1622">
        <v>348</v>
      </c>
      <c r="G1622">
        <v>49.2</v>
      </c>
      <c r="H1622">
        <v>10</v>
      </c>
      <c r="I1622">
        <v>323</v>
      </c>
      <c r="J1622">
        <v>2016</v>
      </c>
      <c r="K1622" t="str">
        <f t="shared" si="25"/>
        <v>AUSTRALIA</v>
      </c>
      <c r="L1622">
        <v>1</v>
      </c>
    </row>
    <row r="1623" spans="1:12" x14ac:dyDescent="0.3">
      <c r="A1623" t="s">
        <v>15</v>
      </c>
      <c r="B1623" t="s">
        <v>35</v>
      </c>
      <c r="C1623">
        <v>1</v>
      </c>
      <c r="D1623">
        <v>60</v>
      </c>
      <c r="E1623">
        <v>5</v>
      </c>
      <c r="F1623">
        <v>309</v>
      </c>
      <c r="G1623">
        <v>60</v>
      </c>
      <c r="H1623">
        <v>8</v>
      </c>
      <c r="I1623">
        <v>128</v>
      </c>
      <c r="J1623">
        <v>1975</v>
      </c>
      <c r="K1623" t="str">
        <f t="shared" si="25"/>
        <v>NEW ZEALAND</v>
      </c>
      <c r="L1623">
        <v>1</v>
      </c>
    </row>
    <row r="1624" spans="1:12" x14ac:dyDescent="0.3">
      <c r="A1624" t="s">
        <v>12</v>
      </c>
      <c r="B1624" t="s">
        <v>21</v>
      </c>
      <c r="C1624">
        <v>1</v>
      </c>
      <c r="D1624">
        <v>50</v>
      </c>
      <c r="E1624">
        <v>8</v>
      </c>
      <c r="F1624">
        <v>227</v>
      </c>
      <c r="G1624">
        <v>47.4</v>
      </c>
      <c r="H1624">
        <v>4</v>
      </c>
      <c r="I1624">
        <v>228</v>
      </c>
      <c r="J1624">
        <v>2013</v>
      </c>
      <c r="K1624" t="str">
        <f t="shared" si="25"/>
        <v>KENYA</v>
      </c>
      <c r="L1624">
        <v>1</v>
      </c>
    </row>
    <row r="1625" spans="1:12" x14ac:dyDescent="0.3">
      <c r="A1625" t="s">
        <v>21</v>
      </c>
      <c r="B1625" t="s">
        <v>11</v>
      </c>
      <c r="C1625">
        <v>1</v>
      </c>
      <c r="D1625">
        <v>50</v>
      </c>
      <c r="E1625">
        <v>8</v>
      </c>
      <c r="F1625">
        <v>208</v>
      </c>
      <c r="G1625">
        <v>42</v>
      </c>
      <c r="H1625">
        <v>8</v>
      </c>
      <c r="I1625">
        <v>198</v>
      </c>
      <c r="J1625">
        <v>2011</v>
      </c>
      <c r="K1625" t="str">
        <f t="shared" si="25"/>
        <v>KENYA</v>
      </c>
      <c r="L1625">
        <v>1</v>
      </c>
    </row>
    <row r="1626" spans="1:12" x14ac:dyDescent="0.3">
      <c r="A1626" t="s">
        <v>16</v>
      </c>
      <c r="B1626" t="s">
        <v>10</v>
      </c>
      <c r="C1626">
        <v>1</v>
      </c>
      <c r="D1626">
        <v>50</v>
      </c>
      <c r="E1626">
        <v>3</v>
      </c>
      <c r="F1626">
        <v>254</v>
      </c>
      <c r="G1626">
        <v>50</v>
      </c>
      <c r="H1626">
        <v>8</v>
      </c>
      <c r="I1626">
        <v>170</v>
      </c>
      <c r="J1626">
        <v>1994</v>
      </c>
      <c r="K1626" t="str">
        <f t="shared" si="25"/>
        <v>AUSTRALIA</v>
      </c>
      <c r="L1626">
        <v>1</v>
      </c>
    </row>
    <row r="1627" spans="1:12" x14ac:dyDescent="0.3">
      <c r="A1627" t="s">
        <v>14</v>
      </c>
      <c r="B1627" t="s">
        <v>16</v>
      </c>
      <c r="C1627">
        <v>1</v>
      </c>
      <c r="D1627">
        <v>49.4</v>
      </c>
      <c r="E1627">
        <v>10</v>
      </c>
      <c r="F1627">
        <v>175</v>
      </c>
      <c r="G1627">
        <v>39.200000000000003</v>
      </c>
      <c r="H1627">
        <v>1</v>
      </c>
      <c r="I1627">
        <v>177</v>
      </c>
      <c r="J1627">
        <v>1992</v>
      </c>
      <c r="K1627" t="str">
        <f t="shared" si="25"/>
        <v>AUSTRALIA</v>
      </c>
      <c r="L1627">
        <v>1</v>
      </c>
    </row>
    <row r="1628" spans="1:12" x14ac:dyDescent="0.3">
      <c r="A1628" t="s">
        <v>15</v>
      </c>
      <c r="B1628" t="s">
        <v>26</v>
      </c>
      <c r="C1628">
        <v>1</v>
      </c>
      <c r="D1628">
        <v>47</v>
      </c>
      <c r="E1628">
        <v>8</v>
      </c>
      <c r="F1628">
        <v>276</v>
      </c>
      <c r="G1628">
        <v>47</v>
      </c>
      <c r="H1628">
        <v>9</v>
      </c>
      <c r="I1628">
        <v>167</v>
      </c>
      <c r="J1628">
        <v>1996</v>
      </c>
      <c r="K1628" t="str">
        <f t="shared" si="25"/>
        <v>NEW ZEALAND</v>
      </c>
      <c r="L1628">
        <v>1</v>
      </c>
    </row>
    <row r="1629" spans="1:12" x14ac:dyDescent="0.3">
      <c r="A1629" t="s">
        <v>15</v>
      </c>
      <c r="B1629" t="s">
        <v>14</v>
      </c>
      <c r="C1629">
        <v>1</v>
      </c>
      <c r="D1629">
        <v>50</v>
      </c>
      <c r="E1629">
        <v>9</v>
      </c>
      <c r="F1629">
        <v>196</v>
      </c>
      <c r="G1629">
        <v>46.2</v>
      </c>
      <c r="H1629">
        <v>6</v>
      </c>
      <c r="I1629">
        <v>197</v>
      </c>
      <c r="J1629">
        <v>1988</v>
      </c>
      <c r="K1629" t="str">
        <f t="shared" si="25"/>
        <v>INDIA</v>
      </c>
      <c r="L1629">
        <v>1</v>
      </c>
    </row>
    <row r="1630" spans="1:12" x14ac:dyDescent="0.3">
      <c r="A1630" t="s">
        <v>18</v>
      </c>
      <c r="B1630" t="s">
        <v>15</v>
      </c>
      <c r="C1630">
        <v>1</v>
      </c>
      <c r="D1630">
        <v>43.1</v>
      </c>
      <c r="E1630">
        <v>10</v>
      </c>
      <c r="F1630">
        <v>146</v>
      </c>
      <c r="G1630">
        <v>27.1</v>
      </c>
      <c r="H1630">
        <v>6</v>
      </c>
      <c r="I1630">
        <v>147</v>
      </c>
      <c r="J1630">
        <v>2009</v>
      </c>
      <c r="K1630" t="str">
        <f t="shared" si="25"/>
        <v>NEW ZEALAND</v>
      </c>
      <c r="L1630">
        <v>1</v>
      </c>
    </row>
    <row r="1631" spans="1:12" x14ac:dyDescent="0.3">
      <c r="A1631" t="s">
        <v>9</v>
      </c>
      <c r="B1631" t="s">
        <v>14</v>
      </c>
      <c r="C1631">
        <v>1</v>
      </c>
      <c r="D1631">
        <v>44</v>
      </c>
      <c r="E1631">
        <v>6</v>
      </c>
      <c r="F1631">
        <v>208</v>
      </c>
      <c r="G1631">
        <v>41.3</v>
      </c>
      <c r="H1631">
        <v>4</v>
      </c>
      <c r="I1631">
        <v>209</v>
      </c>
      <c r="J1631">
        <v>1987</v>
      </c>
      <c r="K1631" t="str">
        <f t="shared" si="25"/>
        <v>INDIA</v>
      </c>
      <c r="L1631">
        <v>1</v>
      </c>
    </row>
    <row r="1632" spans="1:12" x14ac:dyDescent="0.3">
      <c r="A1632" t="s">
        <v>24</v>
      </c>
      <c r="B1632" t="s">
        <v>21</v>
      </c>
      <c r="C1632">
        <v>1</v>
      </c>
      <c r="D1632">
        <v>46.4</v>
      </c>
      <c r="E1632">
        <v>10</v>
      </c>
      <c r="F1632">
        <v>167</v>
      </c>
      <c r="G1632">
        <v>36.200000000000003</v>
      </c>
      <c r="H1632">
        <v>9</v>
      </c>
      <c r="I1632">
        <v>169</v>
      </c>
      <c r="J1632">
        <v>2007</v>
      </c>
      <c r="K1632" t="str">
        <f t="shared" si="25"/>
        <v>KENYA</v>
      </c>
      <c r="L1632">
        <v>1</v>
      </c>
    </row>
    <row r="1633" spans="1:12" x14ac:dyDescent="0.3">
      <c r="A1633" t="s">
        <v>14</v>
      </c>
      <c r="B1633" t="s">
        <v>19</v>
      </c>
      <c r="C1633">
        <v>1</v>
      </c>
      <c r="D1633">
        <v>50</v>
      </c>
      <c r="E1633">
        <v>7</v>
      </c>
      <c r="F1633">
        <v>288</v>
      </c>
      <c r="G1633">
        <v>49.3</v>
      </c>
      <c r="H1633">
        <v>8</v>
      </c>
      <c r="I1633">
        <v>289</v>
      </c>
      <c r="J1633">
        <v>2013</v>
      </c>
      <c r="K1633" t="str">
        <f t="shared" si="25"/>
        <v>WEST INDIES</v>
      </c>
      <c r="L1633">
        <v>1</v>
      </c>
    </row>
    <row r="1634" spans="1:12" x14ac:dyDescent="0.3">
      <c r="A1634" t="s">
        <v>22</v>
      </c>
      <c r="B1634" t="s">
        <v>10</v>
      </c>
      <c r="C1634">
        <v>1</v>
      </c>
      <c r="D1634">
        <v>50</v>
      </c>
      <c r="E1634">
        <v>7</v>
      </c>
      <c r="F1634">
        <v>281</v>
      </c>
      <c r="G1634">
        <v>42.1</v>
      </c>
      <c r="H1634">
        <v>10</v>
      </c>
      <c r="I1634">
        <v>194</v>
      </c>
      <c r="J1634">
        <v>2014</v>
      </c>
      <c r="K1634" t="str">
        <f t="shared" si="25"/>
        <v>BANGLADESH</v>
      </c>
      <c r="L1634">
        <v>1</v>
      </c>
    </row>
    <row r="1635" spans="1:12" x14ac:dyDescent="0.3">
      <c r="A1635" t="s">
        <v>13</v>
      </c>
      <c r="B1635" t="s">
        <v>16</v>
      </c>
      <c r="C1635">
        <v>1</v>
      </c>
      <c r="D1635">
        <v>50</v>
      </c>
      <c r="E1635">
        <v>6</v>
      </c>
      <c r="F1635">
        <v>267</v>
      </c>
      <c r="G1635">
        <v>47.5</v>
      </c>
      <c r="H1635">
        <v>2</v>
      </c>
      <c r="I1635">
        <v>271</v>
      </c>
      <c r="J1635">
        <v>2002</v>
      </c>
      <c r="K1635" t="str">
        <f t="shared" si="25"/>
        <v>AUSTRALIA</v>
      </c>
      <c r="L1635">
        <v>1</v>
      </c>
    </row>
    <row r="1636" spans="1:12" x14ac:dyDescent="0.3">
      <c r="A1636" t="s">
        <v>9</v>
      </c>
      <c r="B1636" t="s">
        <v>17</v>
      </c>
      <c r="C1636">
        <v>1</v>
      </c>
      <c r="D1636">
        <v>50</v>
      </c>
      <c r="E1636">
        <v>10</v>
      </c>
      <c r="F1636">
        <v>189</v>
      </c>
      <c r="G1636">
        <v>46.4</v>
      </c>
      <c r="H1636">
        <v>2</v>
      </c>
      <c r="I1636">
        <v>193</v>
      </c>
      <c r="J1636">
        <v>1996</v>
      </c>
      <c r="K1636" t="str">
        <f t="shared" si="25"/>
        <v>PAKISTAN</v>
      </c>
      <c r="L1636">
        <v>1</v>
      </c>
    </row>
    <row r="1637" spans="1:12" x14ac:dyDescent="0.3">
      <c r="A1637" t="s">
        <v>10</v>
      </c>
      <c r="B1637" t="s">
        <v>13</v>
      </c>
      <c r="C1637">
        <v>1</v>
      </c>
      <c r="D1637">
        <v>50</v>
      </c>
      <c r="E1637">
        <v>6</v>
      </c>
      <c r="F1637">
        <v>226</v>
      </c>
      <c r="G1637">
        <v>47</v>
      </c>
      <c r="H1637">
        <v>5</v>
      </c>
      <c r="I1637">
        <v>229</v>
      </c>
      <c r="J1637">
        <v>1997</v>
      </c>
      <c r="K1637" t="str">
        <f t="shared" si="25"/>
        <v>SOUTH AFRICA</v>
      </c>
      <c r="L1637">
        <v>1</v>
      </c>
    </row>
    <row r="1638" spans="1:12" x14ac:dyDescent="0.3">
      <c r="A1638" t="s">
        <v>13</v>
      </c>
      <c r="B1638" t="s">
        <v>14</v>
      </c>
      <c r="C1638">
        <v>1</v>
      </c>
      <c r="D1638">
        <v>50</v>
      </c>
      <c r="E1638">
        <v>6</v>
      </c>
      <c r="F1638">
        <v>226</v>
      </c>
      <c r="G1638">
        <v>49.1</v>
      </c>
      <c r="H1638">
        <v>4</v>
      </c>
      <c r="I1638">
        <v>227</v>
      </c>
      <c r="J1638">
        <v>2007</v>
      </c>
      <c r="K1638" t="str">
        <f t="shared" si="25"/>
        <v>INDIA</v>
      </c>
      <c r="L1638">
        <v>1</v>
      </c>
    </row>
    <row r="1639" spans="1:12" x14ac:dyDescent="0.3">
      <c r="A1639" t="s">
        <v>18</v>
      </c>
      <c r="B1639" t="s">
        <v>16</v>
      </c>
      <c r="C1639">
        <v>1</v>
      </c>
      <c r="D1639">
        <v>50</v>
      </c>
      <c r="E1639">
        <v>6</v>
      </c>
      <c r="F1639">
        <v>333</v>
      </c>
      <c r="G1639">
        <v>49.2</v>
      </c>
      <c r="H1639">
        <v>8</v>
      </c>
      <c r="I1639">
        <v>334</v>
      </c>
      <c r="J1639">
        <v>2011</v>
      </c>
      <c r="K1639" t="str">
        <f t="shared" si="25"/>
        <v>AUSTRALIA</v>
      </c>
      <c r="L1639">
        <v>1</v>
      </c>
    </row>
    <row r="1640" spans="1:12" x14ac:dyDescent="0.3">
      <c r="A1640" t="s">
        <v>19</v>
      </c>
      <c r="B1640" t="s">
        <v>15</v>
      </c>
      <c r="C1640">
        <v>1</v>
      </c>
      <c r="D1640">
        <v>50</v>
      </c>
      <c r="E1640">
        <v>9</v>
      </c>
      <c r="F1640">
        <v>293</v>
      </c>
      <c r="G1640">
        <v>35</v>
      </c>
      <c r="H1640">
        <v>5</v>
      </c>
      <c r="I1640">
        <v>211</v>
      </c>
      <c r="J1640">
        <v>2009</v>
      </c>
      <c r="K1640" t="str">
        <f t="shared" si="25"/>
        <v>WEST INDIES</v>
      </c>
      <c r="L1640">
        <v>1</v>
      </c>
    </row>
    <row r="1641" spans="1:12" x14ac:dyDescent="0.3">
      <c r="A1641" t="s">
        <v>9</v>
      </c>
      <c r="B1641" t="s">
        <v>14</v>
      </c>
      <c r="C1641">
        <v>1</v>
      </c>
      <c r="D1641">
        <v>50</v>
      </c>
      <c r="E1641">
        <v>9</v>
      </c>
      <c r="F1641">
        <v>228</v>
      </c>
      <c r="G1641">
        <v>50</v>
      </c>
      <c r="H1641">
        <v>9</v>
      </c>
      <c r="I1641">
        <v>203</v>
      </c>
      <c r="J1641">
        <v>2004</v>
      </c>
      <c r="K1641" t="str">
        <f t="shared" si="25"/>
        <v>SRI LANKA</v>
      </c>
      <c r="L1641">
        <v>1</v>
      </c>
    </row>
    <row r="1642" spans="1:12" x14ac:dyDescent="0.3">
      <c r="A1642" t="s">
        <v>16</v>
      </c>
      <c r="B1642" t="s">
        <v>18</v>
      </c>
      <c r="C1642">
        <v>1</v>
      </c>
      <c r="D1642">
        <v>46</v>
      </c>
      <c r="E1642">
        <v>10</v>
      </c>
      <c r="F1642">
        <v>212</v>
      </c>
      <c r="G1642">
        <v>49.1</v>
      </c>
      <c r="H1642">
        <v>9</v>
      </c>
      <c r="I1642">
        <v>214</v>
      </c>
      <c r="J1642">
        <v>2010</v>
      </c>
      <c r="K1642" t="str">
        <f t="shared" si="25"/>
        <v>ENGLAND</v>
      </c>
      <c r="L1642">
        <v>1</v>
      </c>
    </row>
    <row r="1643" spans="1:12" x14ac:dyDescent="0.3">
      <c r="A1643" t="s">
        <v>18</v>
      </c>
      <c r="B1643" t="s">
        <v>15</v>
      </c>
      <c r="C1643">
        <v>1</v>
      </c>
      <c r="D1643">
        <v>50</v>
      </c>
      <c r="E1643">
        <v>5</v>
      </c>
      <c r="F1643">
        <v>296</v>
      </c>
      <c r="G1643">
        <v>48.5</v>
      </c>
      <c r="H1643">
        <v>6</v>
      </c>
      <c r="I1643">
        <v>297</v>
      </c>
      <c r="J1643">
        <v>1983</v>
      </c>
      <c r="K1643" t="str">
        <f t="shared" si="25"/>
        <v>NEW ZEALAND</v>
      </c>
      <c r="L1643">
        <v>1</v>
      </c>
    </row>
    <row r="1644" spans="1:12" x14ac:dyDescent="0.3">
      <c r="A1644" t="s">
        <v>14</v>
      </c>
      <c r="B1644" t="s">
        <v>15</v>
      </c>
      <c r="C1644">
        <v>1</v>
      </c>
      <c r="D1644">
        <v>50</v>
      </c>
      <c r="E1644">
        <v>6</v>
      </c>
      <c r="F1644">
        <v>269</v>
      </c>
      <c r="G1644">
        <v>23.1</v>
      </c>
      <c r="H1644">
        <v>10</v>
      </c>
      <c r="I1644">
        <v>79</v>
      </c>
      <c r="J1644">
        <v>2016</v>
      </c>
      <c r="K1644" t="str">
        <f t="shared" si="25"/>
        <v>INDIA</v>
      </c>
      <c r="L1644">
        <v>1</v>
      </c>
    </row>
    <row r="1645" spans="1:12" x14ac:dyDescent="0.3">
      <c r="A1645" t="s">
        <v>10</v>
      </c>
      <c r="B1645" t="s">
        <v>22</v>
      </c>
      <c r="C1645">
        <v>1</v>
      </c>
      <c r="D1645">
        <v>50</v>
      </c>
      <c r="E1645">
        <v>9</v>
      </c>
      <c r="F1645">
        <v>221</v>
      </c>
      <c r="G1645">
        <v>49</v>
      </c>
      <c r="H1645">
        <v>9</v>
      </c>
      <c r="I1645">
        <v>222</v>
      </c>
      <c r="J1645">
        <v>2009</v>
      </c>
      <c r="K1645" t="str">
        <f t="shared" si="25"/>
        <v>BANGLADESH</v>
      </c>
      <c r="L1645">
        <v>1</v>
      </c>
    </row>
    <row r="1646" spans="1:12" x14ac:dyDescent="0.3">
      <c r="A1646" t="s">
        <v>17</v>
      </c>
      <c r="B1646" t="s">
        <v>14</v>
      </c>
      <c r="C1646">
        <v>1</v>
      </c>
      <c r="D1646">
        <v>46</v>
      </c>
      <c r="E1646">
        <v>8</v>
      </c>
      <c r="F1646">
        <v>212</v>
      </c>
      <c r="G1646">
        <v>37.1</v>
      </c>
      <c r="H1646">
        <v>2</v>
      </c>
      <c r="I1646">
        <v>213</v>
      </c>
      <c r="J1646">
        <v>1998</v>
      </c>
      <c r="K1646" t="str">
        <f t="shared" si="25"/>
        <v>INDIA</v>
      </c>
      <c r="L1646">
        <v>1</v>
      </c>
    </row>
    <row r="1647" spans="1:12" x14ac:dyDescent="0.3">
      <c r="A1647" t="s">
        <v>19</v>
      </c>
      <c r="B1647" t="s">
        <v>18</v>
      </c>
      <c r="C1647">
        <v>1</v>
      </c>
      <c r="D1647">
        <v>50</v>
      </c>
      <c r="E1647">
        <v>5</v>
      </c>
      <c r="F1647">
        <v>278</v>
      </c>
      <c r="G1647">
        <v>46</v>
      </c>
      <c r="H1647">
        <v>10</v>
      </c>
      <c r="I1647">
        <v>217</v>
      </c>
      <c r="J1647">
        <v>2007</v>
      </c>
      <c r="K1647" t="str">
        <f t="shared" si="25"/>
        <v>WEST INDIES</v>
      </c>
      <c r="L1647">
        <v>1</v>
      </c>
    </row>
    <row r="1648" spans="1:12" x14ac:dyDescent="0.3">
      <c r="A1648" t="s">
        <v>14</v>
      </c>
      <c r="B1648" t="s">
        <v>22</v>
      </c>
      <c r="C1648">
        <v>1</v>
      </c>
      <c r="D1648">
        <v>49</v>
      </c>
      <c r="E1648">
        <v>8</v>
      </c>
      <c r="F1648">
        <v>284</v>
      </c>
      <c r="G1648">
        <v>49</v>
      </c>
      <c r="H1648">
        <v>9</v>
      </c>
      <c r="I1648">
        <v>238</v>
      </c>
      <c r="J1648">
        <v>2007</v>
      </c>
      <c r="K1648" t="str">
        <f t="shared" si="25"/>
        <v>INDIA</v>
      </c>
      <c r="L1648">
        <v>1</v>
      </c>
    </row>
    <row r="1649" spans="1:12" x14ac:dyDescent="0.3">
      <c r="A1649" t="s">
        <v>14</v>
      </c>
      <c r="B1649" t="s">
        <v>9</v>
      </c>
      <c r="C1649">
        <v>1</v>
      </c>
      <c r="D1649">
        <v>50</v>
      </c>
      <c r="E1649">
        <v>9</v>
      </c>
      <c r="F1649">
        <v>291</v>
      </c>
      <c r="G1649">
        <v>19</v>
      </c>
      <c r="H1649">
        <v>6</v>
      </c>
      <c r="I1649">
        <v>132</v>
      </c>
      <c r="J1649">
        <v>1997</v>
      </c>
      <c r="K1649" t="str">
        <f t="shared" si="25"/>
        <v>INDIA</v>
      </c>
      <c r="L1649">
        <v>1</v>
      </c>
    </row>
    <row r="1650" spans="1:12" x14ac:dyDescent="0.3">
      <c r="A1650" t="s">
        <v>10</v>
      </c>
      <c r="B1650" t="s">
        <v>25</v>
      </c>
      <c r="C1650">
        <v>1</v>
      </c>
      <c r="D1650">
        <v>32.4</v>
      </c>
      <c r="E1650">
        <v>10</v>
      </c>
      <c r="F1650">
        <v>129</v>
      </c>
      <c r="G1650">
        <v>29.3</v>
      </c>
      <c r="H1650">
        <v>10</v>
      </c>
      <c r="I1650">
        <v>126</v>
      </c>
      <c r="J1650">
        <v>2017</v>
      </c>
      <c r="K1650" t="str">
        <f t="shared" si="25"/>
        <v>ZIMBABWE</v>
      </c>
      <c r="L1650">
        <v>1</v>
      </c>
    </row>
    <row r="1651" spans="1:12" x14ac:dyDescent="0.3">
      <c r="A1651" t="s">
        <v>18</v>
      </c>
      <c r="B1651" t="s">
        <v>15</v>
      </c>
      <c r="C1651">
        <v>1</v>
      </c>
      <c r="D1651">
        <v>60</v>
      </c>
      <c r="E1651">
        <v>8</v>
      </c>
      <c r="F1651">
        <v>221</v>
      </c>
      <c r="G1651">
        <v>60</v>
      </c>
      <c r="H1651">
        <v>9</v>
      </c>
      <c r="I1651">
        <v>212</v>
      </c>
      <c r="J1651">
        <v>1979</v>
      </c>
      <c r="K1651" t="str">
        <f t="shared" si="25"/>
        <v>ENGLAND</v>
      </c>
      <c r="L1651">
        <v>1</v>
      </c>
    </row>
    <row r="1652" spans="1:12" x14ac:dyDescent="0.3">
      <c r="A1652" t="s">
        <v>15</v>
      </c>
      <c r="B1652" t="s">
        <v>16</v>
      </c>
      <c r="C1652">
        <v>1</v>
      </c>
      <c r="D1652">
        <v>44</v>
      </c>
      <c r="E1652">
        <v>5</v>
      </c>
      <c r="F1652">
        <v>176</v>
      </c>
      <c r="G1652">
        <v>33.200000000000003</v>
      </c>
      <c r="H1652">
        <v>5</v>
      </c>
      <c r="I1652">
        <v>177</v>
      </c>
      <c r="J1652">
        <v>1988</v>
      </c>
      <c r="K1652" t="str">
        <f t="shared" si="25"/>
        <v>AUSTRALIA</v>
      </c>
      <c r="L1652">
        <v>1</v>
      </c>
    </row>
    <row r="1653" spans="1:12" x14ac:dyDescent="0.3">
      <c r="A1653" t="s">
        <v>15</v>
      </c>
      <c r="B1653" t="s">
        <v>10</v>
      </c>
      <c r="C1653">
        <v>1</v>
      </c>
      <c r="D1653">
        <v>50</v>
      </c>
      <c r="E1653">
        <v>8</v>
      </c>
      <c r="F1653">
        <v>264</v>
      </c>
      <c r="G1653">
        <v>47.5</v>
      </c>
      <c r="H1653">
        <v>4</v>
      </c>
      <c r="I1653">
        <v>268</v>
      </c>
      <c r="J1653">
        <v>2000</v>
      </c>
      <c r="K1653" t="str">
        <f t="shared" si="25"/>
        <v>ZIMBABWE</v>
      </c>
      <c r="L1653">
        <v>1</v>
      </c>
    </row>
    <row r="1654" spans="1:12" x14ac:dyDescent="0.3">
      <c r="A1654" t="s">
        <v>19</v>
      </c>
      <c r="B1654" t="s">
        <v>9</v>
      </c>
      <c r="C1654">
        <v>1</v>
      </c>
      <c r="D1654">
        <v>50</v>
      </c>
      <c r="E1654">
        <v>8</v>
      </c>
      <c r="F1654">
        <v>268</v>
      </c>
      <c r="G1654">
        <v>50</v>
      </c>
      <c r="H1654">
        <v>8</v>
      </c>
      <c r="I1654">
        <v>222</v>
      </c>
      <c r="J1654">
        <v>1993</v>
      </c>
      <c r="K1654" t="str">
        <f t="shared" si="25"/>
        <v>WEST INDIES</v>
      </c>
      <c r="L1654">
        <v>1</v>
      </c>
    </row>
    <row r="1655" spans="1:12" x14ac:dyDescent="0.3">
      <c r="A1655" t="s">
        <v>18</v>
      </c>
      <c r="B1655" t="s">
        <v>15</v>
      </c>
      <c r="C1655">
        <v>1</v>
      </c>
      <c r="D1655">
        <v>50</v>
      </c>
      <c r="E1655">
        <v>6</v>
      </c>
      <c r="F1655">
        <v>287</v>
      </c>
      <c r="G1655">
        <v>46.3</v>
      </c>
      <c r="H1655">
        <v>10</v>
      </c>
      <c r="I1655">
        <v>253</v>
      </c>
      <c r="J1655">
        <v>2013</v>
      </c>
      <c r="K1655" t="str">
        <f t="shared" si="25"/>
        <v>ENGLAND</v>
      </c>
      <c r="L1655">
        <v>1</v>
      </c>
    </row>
    <row r="1656" spans="1:12" x14ac:dyDescent="0.3">
      <c r="A1656" t="s">
        <v>19</v>
      </c>
      <c r="B1656" t="s">
        <v>20</v>
      </c>
      <c r="C1656">
        <v>1</v>
      </c>
      <c r="D1656">
        <v>50</v>
      </c>
      <c r="E1656">
        <v>8</v>
      </c>
      <c r="F1656">
        <v>257</v>
      </c>
      <c r="G1656">
        <v>46.2</v>
      </c>
      <c r="H1656">
        <v>10</v>
      </c>
      <c r="I1656">
        <v>205</v>
      </c>
      <c r="J1656">
        <v>2018</v>
      </c>
      <c r="K1656" t="str">
        <f t="shared" si="25"/>
        <v>WEST INDIES</v>
      </c>
      <c r="L1656">
        <v>1</v>
      </c>
    </row>
    <row r="1657" spans="1:12" x14ac:dyDescent="0.3">
      <c r="A1657" t="s">
        <v>9</v>
      </c>
      <c r="B1657" t="s">
        <v>18</v>
      </c>
      <c r="C1657">
        <v>1</v>
      </c>
      <c r="D1657">
        <v>50</v>
      </c>
      <c r="E1657">
        <v>7</v>
      </c>
      <c r="F1657">
        <v>292</v>
      </c>
      <c r="G1657">
        <v>41.3</v>
      </c>
      <c r="H1657">
        <v>10</v>
      </c>
      <c r="I1657">
        <v>202</v>
      </c>
      <c r="J1657">
        <v>2014</v>
      </c>
      <c r="K1657" t="str">
        <f t="shared" si="25"/>
        <v>SRI LANKA</v>
      </c>
      <c r="L1657">
        <v>1</v>
      </c>
    </row>
    <row r="1658" spans="1:12" x14ac:dyDescent="0.3">
      <c r="A1658" t="s">
        <v>19</v>
      </c>
      <c r="B1658" t="s">
        <v>14</v>
      </c>
      <c r="C1658">
        <v>1</v>
      </c>
      <c r="D1658">
        <v>45</v>
      </c>
      <c r="E1658">
        <v>8</v>
      </c>
      <c r="F1658">
        <v>333</v>
      </c>
      <c r="G1658">
        <v>45</v>
      </c>
      <c r="H1658">
        <v>5</v>
      </c>
      <c r="I1658">
        <v>229</v>
      </c>
      <c r="J1658">
        <v>1983</v>
      </c>
      <c r="K1658" t="str">
        <f t="shared" si="25"/>
        <v>WEST INDIES</v>
      </c>
      <c r="L1658">
        <v>1</v>
      </c>
    </row>
    <row r="1659" spans="1:12" x14ac:dyDescent="0.3">
      <c r="A1659" t="s">
        <v>22</v>
      </c>
      <c r="B1659" t="s">
        <v>10</v>
      </c>
      <c r="C1659">
        <v>1</v>
      </c>
      <c r="D1659">
        <v>48.1</v>
      </c>
      <c r="E1659">
        <v>10</v>
      </c>
      <c r="F1659">
        <v>215</v>
      </c>
      <c r="G1659">
        <v>49.1</v>
      </c>
      <c r="H1659">
        <v>3</v>
      </c>
      <c r="I1659">
        <v>219</v>
      </c>
      <c r="J1659">
        <v>2001</v>
      </c>
      <c r="K1659" t="str">
        <f t="shared" si="25"/>
        <v>ZIMBABWE</v>
      </c>
      <c r="L1659">
        <v>1</v>
      </c>
    </row>
    <row r="1660" spans="1:12" x14ac:dyDescent="0.3">
      <c r="A1660" t="s">
        <v>9</v>
      </c>
      <c r="B1660" t="s">
        <v>16</v>
      </c>
      <c r="C1660">
        <v>1</v>
      </c>
      <c r="D1660">
        <v>49.3</v>
      </c>
      <c r="E1660">
        <v>10</v>
      </c>
      <c r="F1660">
        <v>154</v>
      </c>
      <c r="G1660">
        <v>36.5</v>
      </c>
      <c r="H1660">
        <v>1</v>
      </c>
      <c r="I1660">
        <v>158</v>
      </c>
      <c r="J1660">
        <v>1994</v>
      </c>
      <c r="K1660" t="str">
        <f t="shared" si="25"/>
        <v>AUSTRALIA</v>
      </c>
      <c r="L1660">
        <v>1</v>
      </c>
    </row>
    <row r="1661" spans="1:12" x14ac:dyDescent="0.3">
      <c r="A1661" t="s">
        <v>17</v>
      </c>
      <c r="B1661" t="s">
        <v>15</v>
      </c>
      <c r="C1661">
        <v>1</v>
      </c>
      <c r="D1661">
        <v>43.1</v>
      </c>
      <c r="E1661">
        <v>10</v>
      </c>
      <c r="F1661">
        <v>116</v>
      </c>
      <c r="G1661">
        <v>27.3</v>
      </c>
      <c r="H1661">
        <v>3</v>
      </c>
      <c r="I1661">
        <v>117</v>
      </c>
      <c r="J1661">
        <v>2003</v>
      </c>
      <c r="K1661" t="str">
        <f t="shared" si="25"/>
        <v>NEW ZEALAND</v>
      </c>
      <c r="L1661">
        <v>1</v>
      </c>
    </row>
    <row r="1662" spans="1:12" x14ac:dyDescent="0.3">
      <c r="A1662" t="s">
        <v>15</v>
      </c>
      <c r="B1662" t="s">
        <v>9</v>
      </c>
      <c r="C1662">
        <v>1</v>
      </c>
      <c r="D1662">
        <v>50</v>
      </c>
      <c r="E1662">
        <v>5</v>
      </c>
      <c r="F1662">
        <v>242</v>
      </c>
      <c r="G1662">
        <v>44.4</v>
      </c>
      <c r="H1662">
        <v>10</v>
      </c>
      <c r="I1662">
        <v>201</v>
      </c>
      <c r="J1662">
        <v>1991</v>
      </c>
      <c r="K1662" t="str">
        <f t="shared" si="25"/>
        <v>NEW ZEALAND</v>
      </c>
      <c r="L1662">
        <v>1</v>
      </c>
    </row>
    <row r="1663" spans="1:12" x14ac:dyDescent="0.3">
      <c r="A1663" t="s">
        <v>18</v>
      </c>
      <c r="B1663" t="s">
        <v>14</v>
      </c>
      <c r="C1663">
        <v>1</v>
      </c>
      <c r="D1663">
        <v>49.3</v>
      </c>
      <c r="E1663">
        <v>10</v>
      </c>
      <c r="F1663">
        <v>206</v>
      </c>
      <c r="G1663">
        <v>30.3</v>
      </c>
      <c r="H1663">
        <v>1</v>
      </c>
      <c r="I1663">
        <v>212</v>
      </c>
      <c r="J1663">
        <v>2014</v>
      </c>
      <c r="K1663" t="str">
        <f t="shared" si="25"/>
        <v>INDIA</v>
      </c>
      <c r="L1663">
        <v>1</v>
      </c>
    </row>
    <row r="1664" spans="1:12" x14ac:dyDescent="0.3">
      <c r="A1664" t="s">
        <v>19</v>
      </c>
      <c r="B1664" t="s">
        <v>10</v>
      </c>
      <c r="C1664">
        <v>1</v>
      </c>
      <c r="D1664">
        <v>50</v>
      </c>
      <c r="E1664">
        <v>9</v>
      </c>
      <c r="F1664">
        <v>286</v>
      </c>
      <c r="G1664">
        <v>44.3</v>
      </c>
      <c r="H1664">
        <v>10</v>
      </c>
      <c r="I1664">
        <v>176</v>
      </c>
      <c r="J1664">
        <v>2007</v>
      </c>
      <c r="K1664" t="str">
        <f t="shared" si="25"/>
        <v>WEST INDIES</v>
      </c>
      <c r="L1664">
        <v>1</v>
      </c>
    </row>
    <row r="1665" spans="1:12" x14ac:dyDescent="0.3">
      <c r="A1665" t="s">
        <v>14</v>
      </c>
      <c r="B1665" t="s">
        <v>9</v>
      </c>
      <c r="C1665">
        <v>1</v>
      </c>
      <c r="D1665">
        <v>29</v>
      </c>
      <c r="E1665">
        <v>5</v>
      </c>
      <c r="F1665">
        <v>195</v>
      </c>
      <c r="G1665">
        <v>19</v>
      </c>
      <c r="H1665">
        <v>2</v>
      </c>
      <c r="I1665">
        <v>154</v>
      </c>
      <c r="J1665">
        <v>2008</v>
      </c>
      <c r="K1665" t="str">
        <f t="shared" si="25"/>
        <v>INDIA</v>
      </c>
      <c r="L1665">
        <v>1</v>
      </c>
    </row>
    <row r="1666" spans="1:12" x14ac:dyDescent="0.3">
      <c r="A1666" t="s">
        <v>17</v>
      </c>
      <c r="B1666" t="s">
        <v>10</v>
      </c>
      <c r="C1666">
        <v>1</v>
      </c>
      <c r="D1666">
        <v>50</v>
      </c>
      <c r="E1666">
        <v>4</v>
      </c>
      <c r="F1666">
        <v>254</v>
      </c>
      <c r="G1666">
        <v>50</v>
      </c>
      <c r="H1666">
        <v>7</v>
      </c>
      <c r="I1666">
        <v>201</v>
      </c>
      <c r="J1666">
        <v>1992</v>
      </c>
      <c r="K1666" t="str">
        <f t="shared" si="25"/>
        <v>PAKISTAN</v>
      </c>
      <c r="L1666">
        <v>1</v>
      </c>
    </row>
    <row r="1667" spans="1:12" x14ac:dyDescent="0.3">
      <c r="A1667" t="s">
        <v>16</v>
      </c>
      <c r="B1667" t="s">
        <v>14</v>
      </c>
      <c r="C1667">
        <v>1</v>
      </c>
      <c r="D1667">
        <v>48.1</v>
      </c>
      <c r="E1667">
        <v>10</v>
      </c>
      <c r="F1667">
        <v>213</v>
      </c>
      <c r="G1667">
        <v>43.5</v>
      </c>
      <c r="H1667">
        <v>10</v>
      </c>
      <c r="I1667">
        <v>195</v>
      </c>
      <c r="J1667">
        <v>2006</v>
      </c>
      <c r="K1667" t="str">
        <f t="shared" ref="K1667:K1730" si="26">IF($F1667-$I1667&gt;0,$A1667,$B1667)</f>
        <v>AUSTRALIA</v>
      </c>
      <c r="L1667">
        <v>1</v>
      </c>
    </row>
    <row r="1668" spans="1:12" x14ac:dyDescent="0.3">
      <c r="A1668" t="s">
        <v>18</v>
      </c>
      <c r="B1668" t="s">
        <v>16</v>
      </c>
      <c r="C1668">
        <v>1</v>
      </c>
      <c r="D1668">
        <v>50</v>
      </c>
      <c r="E1668">
        <v>4</v>
      </c>
      <c r="F1668">
        <v>282</v>
      </c>
      <c r="G1668">
        <v>50</v>
      </c>
      <c r="H1668">
        <v>6</v>
      </c>
      <c r="I1668">
        <v>275</v>
      </c>
      <c r="J1668">
        <v>1999</v>
      </c>
      <c r="K1668" t="str">
        <f t="shared" si="26"/>
        <v>ENGLAND</v>
      </c>
      <c r="L1668">
        <v>1</v>
      </c>
    </row>
    <row r="1669" spans="1:12" x14ac:dyDescent="0.3">
      <c r="A1669" t="s">
        <v>18</v>
      </c>
      <c r="B1669" t="s">
        <v>19</v>
      </c>
      <c r="C1669">
        <v>1</v>
      </c>
      <c r="D1669">
        <v>50</v>
      </c>
      <c r="E1669">
        <v>8</v>
      </c>
      <c r="F1669">
        <v>208</v>
      </c>
      <c r="G1669">
        <v>47.3</v>
      </c>
      <c r="H1669">
        <v>2</v>
      </c>
      <c r="I1669">
        <v>209</v>
      </c>
      <c r="J1669">
        <v>1980</v>
      </c>
      <c r="K1669" t="str">
        <f t="shared" si="26"/>
        <v>WEST INDIES</v>
      </c>
      <c r="L1669">
        <v>1</v>
      </c>
    </row>
    <row r="1670" spans="1:12" x14ac:dyDescent="0.3">
      <c r="A1670" t="s">
        <v>9</v>
      </c>
      <c r="B1670" t="s">
        <v>16</v>
      </c>
      <c r="C1670">
        <v>1</v>
      </c>
      <c r="D1670">
        <v>49.5</v>
      </c>
      <c r="E1670">
        <v>10</v>
      </c>
      <c r="F1670">
        <v>245</v>
      </c>
      <c r="G1670">
        <v>50</v>
      </c>
      <c r="H1670">
        <v>5</v>
      </c>
      <c r="I1670">
        <v>244</v>
      </c>
      <c r="J1670">
        <v>2004</v>
      </c>
      <c r="K1670" t="str">
        <f t="shared" si="26"/>
        <v>SRI LANKA</v>
      </c>
      <c r="L1670">
        <v>1</v>
      </c>
    </row>
    <row r="1671" spans="1:12" x14ac:dyDescent="0.3">
      <c r="A1671" t="s">
        <v>17</v>
      </c>
      <c r="B1671" t="s">
        <v>10</v>
      </c>
      <c r="C1671">
        <v>1</v>
      </c>
      <c r="D1671">
        <v>50</v>
      </c>
      <c r="E1671">
        <v>10</v>
      </c>
      <c r="F1671">
        <v>187</v>
      </c>
      <c r="G1671">
        <v>31.4</v>
      </c>
      <c r="H1671">
        <v>10</v>
      </c>
      <c r="I1671">
        <v>94</v>
      </c>
      <c r="J1671">
        <v>1997</v>
      </c>
      <c r="K1671" t="str">
        <f t="shared" si="26"/>
        <v>PAKISTAN</v>
      </c>
      <c r="L1671">
        <v>1</v>
      </c>
    </row>
    <row r="1672" spans="1:12" x14ac:dyDescent="0.3">
      <c r="A1672" t="s">
        <v>19</v>
      </c>
      <c r="B1672" t="s">
        <v>16</v>
      </c>
      <c r="C1672">
        <v>1</v>
      </c>
      <c r="D1672">
        <v>50</v>
      </c>
      <c r="E1672">
        <v>10</v>
      </c>
      <c r="F1672">
        <v>189</v>
      </c>
      <c r="G1672">
        <v>43.1</v>
      </c>
      <c r="H1672">
        <v>7</v>
      </c>
      <c r="I1672">
        <v>168</v>
      </c>
      <c r="J1672">
        <v>1982</v>
      </c>
      <c r="K1672" t="str">
        <f t="shared" si="26"/>
        <v>WEST INDIES</v>
      </c>
      <c r="L1672">
        <v>1</v>
      </c>
    </row>
    <row r="1673" spans="1:12" x14ac:dyDescent="0.3">
      <c r="A1673" t="s">
        <v>10</v>
      </c>
      <c r="B1673" t="s">
        <v>17</v>
      </c>
      <c r="C1673">
        <v>1</v>
      </c>
      <c r="D1673">
        <v>50</v>
      </c>
      <c r="E1673">
        <v>9</v>
      </c>
      <c r="F1673">
        <v>222</v>
      </c>
      <c r="G1673">
        <v>43.3</v>
      </c>
      <c r="H1673">
        <v>9</v>
      </c>
      <c r="I1673">
        <v>148</v>
      </c>
      <c r="J1673">
        <v>1995</v>
      </c>
      <c r="K1673" t="str">
        <f t="shared" si="26"/>
        <v>ZIMBABWE</v>
      </c>
      <c r="L1673">
        <v>1</v>
      </c>
    </row>
    <row r="1674" spans="1:12" x14ac:dyDescent="0.3">
      <c r="A1674" t="s">
        <v>17</v>
      </c>
      <c r="B1674" t="s">
        <v>25</v>
      </c>
      <c r="C1674">
        <v>1</v>
      </c>
      <c r="D1674">
        <v>50</v>
      </c>
      <c r="E1674">
        <v>8</v>
      </c>
      <c r="F1674">
        <v>248</v>
      </c>
      <c r="G1674">
        <v>47.2</v>
      </c>
      <c r="H1674">
        <v>10</v>
      </c>
      <c r="I1674">
        <v>176</v>
      </c>
      <c r="J1674">
        <v>2014</v>
      </c>
      <c r="K1674" t="str">
        <f t="shared" si="26"/>
        <v>PAKISTAN</v>
      </c>
      <c r="L1674">
        <v>1</v>
      </c>
    </row>
    <row r="1675" spans="1:12" x14ac:dyDescent="0.3">
      <c r="A1675" t="s">
        <v>19</v>
      </c>
      <c r="B1675" t="s">
        <v>15</v>
      </c>
      <c r="C1675">
        <v>1</v>
      </c>
      <c r="D1675">
        <v>50</v>
      </c>
      <c r="E1675">
        <v>7</v>
      </c>
      <c r="F1675">
        <v>203</v>
      </c>
      <c r="G1675">
        <v>49.4</v>
      </c>
      <c r="H1675">
        <v>9</v>
      </c>
      <c r="I1675">
        <v>207</v>
      </c>
      <c r="J1675">
        <v>1980</v>
      </c>
      <c r="K1675" t="str">
        <f t="shared" si="26"/>
        <v>NEW ZEALAND</v>
      </c>
      <c r="L1675">
        <v>1</v>
      </c>
    </row>
    <row r="1676" spans="1:12" x14ac:dyDescent="0.3">
      <c r="A1676" t="s">
        <v>19</v>
      </c>
      <c r="B1676" t="s">
        <v>15</v>
      </c>
      <c r="C1676">
        <v>1</v>
      </c>
      <c r="D1676">
        <v>50</v>
      </c>
      <c r="E1676">
        <v>7</v>
      </c>
      <c r="F1676">
        <v>238</v>
      </c>
      <c r="G1676">
        <v>49.5</v>
      </c>
      <c r="H1676">
        <v>6</v>
      </c>
      <c r="I1676">
        <v>239</v>
      </c>
      <c r="J1676">
        <v>1996</v>
      </c>
      <c r="K1676" t="str">
        <f t="shared" si="26"/>
        <v>NEW ZEALAND</v>
      </c>
      <c r="L1676">
        <v>1</v>
      </c>
    </row>
    <row r="1677" spans="1:12" x14ac:dyDescent="0.3">
      <c r="A1677" t="s">
        <v>18</v>
      </c>
      <c r="B1677" t="s">
        <v>19</v>
      </c>
      <c r="C1677">
        <v>1</v>
      </c>
      <c r="D1677">
        <v>41.3</v>
      </c>
      <c r="E1677">
        <v>10</v>
      </c>
      <c r="F1677">
        <v>117</v>
      </c>
      <c r="G1677">
        <v>14.4</v>
      </c>
      <c r="H1677">
        <v>2</v>
      </c>
      <c r="I1677">
        <v>117</v>
      </c>
      <c r="J1677">
        <v>2009</v>
      </c>
      <c r="K1677" t="str">
        <f t="shared" si="26"/>
        <v>WEST INDIES</v>
      </c>
      <c r="L1677">
        <v>1</v>
      </c>
    </row>
    <row r="1678" spans="1:12" x14ac:dyDescent="0.3">
      <c r="A1678" t="s">
        <v>22</v>
      </c>
      <c r="B1678" t="s">
        <v>15</v>
      </c>
      <c r="C1678">
        <v>1</v>
      </c>
      <c r="D1678">
        <v>50</v>
      </c>
      <c r="E1678">
        <v>9</v>
      </c>
      <c r="F1678">
        <v>236</v>
      </c>
      <c r="G1678">
        <v>41.2</v>
      </c>
      <c r="H1678">
        <v>2</v>
      </c>
      <c r="I1678">
        <v>239</v>
      </c>
      <c r="J1678">
        <v>2016</v>
      </c>
      <c r="K1678" t="str">
        <f t="shared" si="26"/>
        <v>NEW ZEALAND</v>
      </c>
      <c r="L1678">
        <v>1</v>
      </c>
    </row>
    <row r="1679" spans="1:12" x14ac:dyDescent="0.3">
      <c r="A1679" t="s">
        <v>13</v>
      </c>
      <c r="B1679" t="s">
        <v>16</v>
      </c>
      <c r="C1679">
        <v>1</v>
      </c>
      <c r="D1679">
        <v>50</v>
      </c>
      <c r="E1679">
        <v>6</v>
      </c>
      <c r="F1679">
        <v>227</v>
      </c>
      <c r="G1679">
        <v>49.1</v>
      </c>
      <c r="H1679">
        <v>10</v>
      </c>
      <c r="I1679">
        <v>201</v>
      </c>
      <c r="J1679">
        <v>1994</v>
      </c>
      <c r="K1679" t="str">
        <f t="shared" si="26"/>
        <v>SOUTH AFRICA</v>
      </c>
      <c r="L1679">
        <v>1</v>
      </c>
    </row>
    <row r="1680" spans="1:12" x14ac:dyDescent="0.3">
      <c r="A1680" t="s">
        <v>19</v>
      </c>
      <c r="B1680" t="s">
        <v>10</v>
      </c>
      <c r="C1680">
        <v>1</v>
      </c>
      <c r="D1680">
        <v>50</v>
      </c>
      <c r="E1680">
        <v>9</v>
      </c>
      <c r="F1680">
        <v>245</v>
      </c>
      <c r="G1680">
        <v>31.5</v>
      </c>
      <c r="H1680">
        <v>10</v>
      </c>
      <c r="I1680">
        <v>104</v>
      </c>
      <c r="J1680">
        <v>2010</v>
      </c>
      <c r="K1680" t="str">
        <f t="shared" si="26"/>
        <v>WEST INDIES</v>
      </c>
      <c r="L1680">
        <v>1</v>
      </c>
    </row>
    <row r="1681" spans="1:12" x14ac:dyDescent="0.3">
      <c r="A1681" t="s">
        <v>13</v>
      </c>
      <c r="B1681" t="s">
        <v>10</v>
      </c>
      <c r="C1681">
        <v>1</v>
      </c>
      <c r="D1681">
        <v>50</v>
      </c>
      <c r="E1681">
        <v>6</v>
      </c>
      <c r="F1681">
        <v>329</v>
      </c>
      <c r="G1681">
        <v>50</v>
      </c>
      <c r="H1681">
        <v>7</v>
      </c>
      <c r="I1681">
        <v>198</v>
      </c>
      <c r="J1681">
        <v>2005</v>
      </c>
      <c r="K1681" t="str">
        <f t="shared" si="26"/>
        <v>SOUTH AFRICA</v>
      </c>
      <c r="L1681">
        <v>1</v>
      </c>
    </row>
    <row r="1682" spans="1:12" x14ac:dyDescent="0.3">
      <c r="A1682" t="s">
        <v>16</v>
      </c>
      <c r="B1682" t="s">
        <v>13</v>
      </c>
      <c r="C1682">
        <v>1</v>
      </c>
      <c r="D1682">
        <v>50</v>
      </c>
      <c r="E1682">
        <v>7</v>
      </c>
      <c r="F1682">
        <v>283</v>
      </c>
      <c r="G1682">
        <v>50</v>
      </c>
      <c r="H1682">
        <v>5</v>
      </c>
      <c r="I1682">
        <v>250</v>
      </c>
      <c r="J1682">
        <v>2002</v>
      </c>
      <c r="K1682" t="str">
        <f t="shared" si="26"/>
        <v>AUSTRALIA</v>
      </c>
      <c r="L1682">
        <v>1</v>
      </c>
    </row>
    <row r="1683" spans="1:12" x14ac:dyDescent="0.3">
      <c r="A1683" t="s">
        <v>21</v>
      </c>
      <c r="B1683" t="s">
        <v>14</v>
      </c>
      <c r="C1683">
        <v>1</v>
      </c>
      <c r="D1683">
        <v>50</v>
      </c>
      <c r="E1683">
        <v>6</v>
      </c>
      <c r="F1683">
        <v>225</v>
      </c>
      <c r="G1683">
        <v>47.5</v>
      </c>
      <c r="H1683">
        <v>4</v>
      </c>
      <c r="I1683">
        <v>226</v>
      </c>
      <c r="J1683">
        <v>2003</v>
      </c>
      <c r="K1683" t="str">
        <f t="shared" si="26"/>
        <v>INDIA</v>
      </c>
      <c r="L1683">
        <v>1</v>
      </c>
    </row>
    <row r="1684" spans="1:12" x14ac:dyDescent="0.3">
      <c r="A1684" t="s">
        <v>15</v>
      </c>
      <c r="B1684" t="s">
        <v>13</v>
      </c>
      <c r="C1684">
        <v>1</v>
      </c>
      <c r="D1684">
        <v>50</v>
      </c>
      <c r="E1684">
        <v>8</v>
      </c>
      <c r="F1684">
        <v>279</v>
      </c>
      <c r="G1684">
        <v>49.1</v>
      </c>
      <c r="H1684">
        <v>10</v>
      </c>
      <c r="I1684">
        <v>252</v>
      </c>
      <c r="J1684">
        <v>2013</v>
      </c>
      <c r="K1684" t="str">
        <f t="shared" si="26"/>
        <v>NEW ZEALAND</v>
      </c>
      <c r="L1684">
        <v>1</v>
      </c>
    </row>
    <row r="1685" spans="1:12" x14ac:dyDescent="0.3">
      <c r="A1685" t="s">
        <v>9</v>
      </c>
      <c r="B1685" t="s">
        <v>18</v>
      </c>
      <c r="C1685">
        <v>1</v>
      </c>
      <c r="D1685">
        <v>49.4</v>
      </c>
      <c r="E1685">
        <v>10</v>
      </c>
      <c r="F1685">
        <v>229</v>
      </c>
      <c r="G1685">
        <v>47.4</v>
      </c>
      <c r="H1685">
        <v>10</v>
      </c>
      <c r="I1685">
        <v>206</v>
      </c>
      <c r="J1685">
        <v>2002</v>
      </c>
      <c r="K1685" t="str">
        <f t="shared" si="26"/>
        <v>SRI LANKA</v>
      </c>
      <c r="L1685">
        <v>1</v>
      </c>
    </row>
    <row r="1686" spans="1:12" x14ac:dyDescent="0.3">
      <c r="A1686" t="s">
        <v>15</v>
      </c>
      <c r="B1686" t="s">
        <v>14</v>
      </c>
      <c r="C1686">
        <v>1</v>
      </c>
      <c r="D1686">
        <v>46.4</v>
      </c>
      <c r="E1686">
        <v>10</v>
      </c>
      <c r="F1686">
        <v>200</v>
      </c>
      <c r="G1686">
        <v>39.4</v>
      </c>
      <c r="H1686">
        <v>10</v>
      </c>
      <c r="I1686">
        <v>133</v>
      </c>
      <c r="J1686">
        <v>2001</v>
      </c>
      <c r="K1686" t="str">
        <f t="shared" si="26"/>
        <v>NEW ZEALAND</v>
      </c>
      <c r="L1686">
        <v>1</v>
      </c>
    </row>
    <row r="1687" spans="1:12" x14ac:dyDescent="0.3">
      <c r="A1687" t="s">
        <v>23</v>
      </c>
      <c r="B1687" t="s">
        <v>22</v>
      </c>
      <c r="C1687">
        <v>1</v>
      </c>
      <c r="D1687">
        <v>50</v>
      </c>
      <c r="E1687">
        <v>8</v>
      </c>
      <c r="F1687">
        <v>318</v>
      </c>
      <c r="G1687">
        <v>48.1</v>
      </c>
      <c r="H1687">
        <v>4</v>
      </c>
      <c r="I1687">
        <v>322</v>
      </c>
      <c r="J1687">
        <v>2015</v>
      </c>
      <c r="K1687" t="str">
        <f t="shared" si="26"/>
        <v>BANGLADESH</v>
      </c>
      <c r="L1687">
        <v>1</v>
      </c>
    </row>
    <row r="1688" spans="1:12" x14ac:dyDescent="0.3">
      <c r="A1688" t="s">
        <v>19</v>
      </c>
      <c r="B1688" t="s">
        <v>14</v>
      </c>
      <c r="C1688">
        <v>1</v>
      </c>
      <c r="D1688">
        <v>27</v>
      </c>
      <c r="E1688">
        <v>7</v>
      </c>
      <c r="F1688">
        <v>186</v>
      </c>
      <c r="G1688">
        <v>21.5</v>
      </c>
      <c r="H1688">
        <v>4</v>
      </c>
      <c r="I1688">
        <v>159</v>
      </c>
      <c r="J1688">
        <v>2009</v>
      </c>
      <c r="K1688" t="str">
        <f t="shared" si="26"/>
        <v>WEST INDIES</v>
      </c>
      <c r="L1688">
        <v>1</v>
      </c>
    </row>
    <row r="1689" spans="1:12" x14ac:dyDescent="0.3">
      <c r="A1689" t="s">
        <v>15</v>
      </c>
      <c r="B1689" t="s">
        <v>14</v>
      </c>
      <c r="C1689">
        <v>1</v>
      </c>
      <c r="D1689">
        <v>49</v>
      </c>
      <c r="E1689">
        <v>10</v>
      </c>
      <c r="F1689">
        <v>243</v>
      </c>
      <c r="G1689">
        <v>43</v>
      </c>
      <c r="H1689">
        <v>3</v>
      </c>
      <c r="I1689">
        <v>245</v>
      </c>
      <c r="J1689">
        <v>2019</v>
      </c>
      <c r="K1689" t="str">
        <f t="shared" si="26"/>
        <v>INDIA</v>
      </c>
      <c r="L1689">
        <v>1</v>
      </c>
    </row>
    <row r="1690" spans="1:12" x14ac:dyDescent="0.3">
      <c r="A1690" t="s">
        <v>22</v>
      </c>
      <c r="B1690" t="s">
        <v>10</v>
      </c>
      <c r="C1690">
        <v>1</v>
      </c>
      <c r="D1690">
        <v>50</v>
      </c>
      <c r="E1690">
        <v>6</v>
      </c>
      <c r="F1690">
        <v>253</v>
      </c>
      <c r="G1690">
        <v>38.200000000000003</v>
      </c>
      <c r="H1690">
        <v>9</v>
      </c>
      <c r="I1690">
        <v>160</v>
      </c>
      <c r="J1690">
        <v>2011</v>
      </c>
      <c r="K1690" t="str">
        <f t="shared" si="26"/>
        <v>BANGLADESH</v>
      </c>
      <c r="L1690">
        <v>1</v>
      </c>
    </row>
    <row r="1691" spans="1:12" x14ac:dyDescent="0.3">
      <c r="A1691" t="s">
        <v>17</v>
      </c>
      <c r="B1691" t="s">
        <v>18</v>
      </c>
      <c r="C1691">
        <v>1</v>
      </c>
      <c r="D1691">
        <v>50</v>
      </c>
      <c r="E1691">
        <v>9</v>
      </c>
      <c r="F1691">
        <v>148</v>
      </c>
      <c r="G1691">
        <v>43.2</v>
      </c>
      <c r="H1691">
        <v>6</v>
      </c>
      <c r="I1691">
        <v>149</v>
      </c>
      <c r="J1691">
        <v>1989</v>
      </c>
      <c r="K1691" t="str">
        <f t="shared" si="26"/>
        <v>ENGLAND</v>
      </c>
      <c r="L1691">
        <v>1</v>
      </c>
    </row>
    <row r="1692" spans="1:12" x14ac:dyDescent="0.3">
      <c r="A1692" t="s">
        <v>13</v>
      </c>
      <c r="B1692" t="s">
        <v>17</v>
      </c>
      <c r="C1692">
        <v>1</v>
      </c>
      <c r="D1692">
        <v>50</v>
      </c>
      <c r="E1692">
        <v>2</v>
      </c>
      <c r="F1692">
        <v>266</v>
      </c>
      <c r="G1692">
        <v>49.1</v>
      </c>
      <c r="H1692">
        <v>5</v>
      </c>
      <c r="I1692">
        <v>267</v>
      </c>
      <c r="J1692">
        <v>2019</v>
      </c>
      <c r="K1692" t="str">
        <f t="shared" si="26"/>
        <v>PAKISTAN</v>
      </c>
      <c r="L1692">
        <v>1</v>
      </c>
    </row>
    <row r="1693" spans="1:12" x14ac:dyDescent="0.3">
      <c r="A1693" t="s">
        <v>15</v>
      </c>
      <c r="B1693" t="s">
        <v>16</v>
      </c>
      <c r="C1693">
        <v>1</v>
      </c>
      <c r="D1693">
        <v>50</v>
      </c>
      <c r="E1693">
        <v>7</v>
      </c>
      <c r="F1693">
        <v>212</v>
      </c>
      <c r="G1693">
        <v>38.200000000000003</v>
      </c>
      <c r="H1693">
        <v>3</v>
      </c>
      <c r="I1693">
        <v>215</v>
      </c>
      <c r="J1693">
        <v>1998</v>
      </c>
      <c r="K1693" t="str">
        <f t="shared" si="26"/>
        <v>AUSTRALIA</v>
      </c>
      <c r="L1693">
        <v>1</v>
      </c>
    </row>
    <row r="1694" spans="1:12" x14ac:dyDescent="0.3">
      <c r="A1694" t="s">
        <v>21</v>
      </c>
      <c r="B1694" t="s">
        <v>10</v>
      </c>
      <c r="C1694">
        <v>1</v>
      </c>
      <c r="D1694">
        <v>50</v>
      </c>
      <c r="E1694">
        <v>8</v>
      </c>
      <c r="F1694">
        <v>249</v>
      </c>
      <c r="G1694">
        <v>46.3</v>
      </c>
      <c r="H1694">
        <v>4</v>
      </c>
      <c r="I1694">
        <v>244</v>
      </c>
      <c r="J1694">
        <v>1997</v>
      </c>
      <c r="K1694" t="str">
        <f t="shared" si="26"/>
        <v>KENYA</v>
      </c>
      <c r="L1694">
        <v>1</v>
      </c>
    </row>
    <row r="1695" spans="1:12" x14ac:dyDescent="0.3">
      <c r="A1695" t="s">
        <v>16</v>
      </c>
      <c r="B1695" t="s">
        <v>17</v>
      </c>
      <c r="C1695">
        <v>1</v>
      </c>
      <c r="D1695">
        <v>50</v>
      </c>
      <c r="E1695">
        <v>8</v>
      </c>
      <c r="F1695">
        <v>244</v>
      </c>
      <c r="G1695">
        <v>47.2</v>
      </c>
      <c r="H1695">
        <v>10</v>
      </c>
      <c r="I1695">
        <v>157</v>
      </c>
      <c r="J1695">
        <v>1984</v>
      </c>
      <c r="K1695" t="str">
        <f t="shared" si="26"/>
        <v>AUSTRALIA</v>
      </c>
      <c r="L1695">
        <v>1</v>
      </c>
    </row>
    <row r="1696" spans="1:12" x14ac:dyDescent="0.3">
      <c r="A1696" t="s">
        <v>16</v>
      </c>
      <c r="B1696" t="s">
        <v>18</v>
      </c>
      <c r="C1696">
        <v>1</v>
      </c>
      <c r="D1696">
        <v>50</v>
      </c>
      <c r="E1696">
        <v>9</v>
      </c>
      <c r="F1696">
        <v>252</v>
      </c>
      <c r="G1696">
        <v>47.3</v>
      </c>
      <c r="H1696">
        <v>7</v>
      </c>
      <c r="I1696">
        <v>253</v>
      </c>
      <c r="J1696">
        <v>2005</v>
      </c>
      <c r="K1696" t="str">
        <f t="shared" si="26"/>
        <v>ENGLAND</v>
      </c>
      <c r="L1696">
        <v>1</v>
      </c>
    </row>
    <row r="1697" spans="1:12" x14ac:dyDescent="0.3">
      <c r="A1697" t="s">
        <v>16</v>
      </c>
      <c r="B1697" t="s">
        <v>19</v>
      </c>
      <c r="C1697">
        <v>1</v>
      </c>
      <c r="D1697">
        <v>50</v>
      </c>
      <c r="E1697">
        <v>8</v>
      </c>
      <c r="F1697">
        <v>247</v>
      </c>
      <c r="G1697">
        <v>43.3</v>
      </c>
      <c r="H1697">
        <v>1</v>
      </c>
      <c r="I1697">
        <v>249</v>
      </c>
      <c r="J1697">
        <v>2003</v>
      </c>
      <c r="K1697" t="str">
        <f t="shared" si="26"/>
        <v>WEST INDIES</v>
      </c>
      <c r="L1697">
        <v>1</v>
      </c>
    </row>
    <row r="1698" spans="1:12" x14ac:dyDescent="0.3">
      <c r="A1698" t="s">
        <v>17</v>
      </c>
      <c r="B1698" t="s">
        <v>18</v>
      </c>
      <c r="C1698">
        <v>1</v>
      </c>
      <c r="D1698">
        <v>50</v>
      </c>
      <c r="E1698">
        <v>7</v>
      </c>
      <c r="F1698">
        <v>175</v>
      </c>
      <c r="G1698">
        <v>48.2</v>
      </c>
      <c r="H1698">
        <v>10</v>
      </c>
      <c r="I1698">
        <v>132</v>
      </c>
      <c r="J1698">
        <v>1985</v>
      </c>
      <c r="K1698" t="str">
        <f t="shared" si="26"/>
        <v>PAKISTAN</v>
      </c>
      <c r="L1698">
        <v>1</v>
      </c>
    </row>
    <row r="1699" spans="1:12" x14ac:dyDescent="0.3">
      <c r="A1699" t="s">
        <v>22</v>
      </c>
      <c r="B1699" t="s">
        <v>17</v>
      </c>
      <c r="C1699">
        <v>1</v>
      </c>
      <c r="D1699">
        <v>50</v>
      </c>
      <c r="E1699">
        <v>9</v>
      </c>
      <c r="F1699">
        <v>223</v>
      </c>
      <c r="G1699">
        <v>44.3</v>
      </c>
      <c r="H1699">
        <v>10</v>
      </c>
      <c r="I1699">
        <v>161</v>
      </c>
      <c r="J1699">
        <v>1999</v>
      </c>
      <c r="K1699" t="str">
        <f t="shared" si="26"/>
        <v>BANGLADESH</v>
      </c>
      <c r="L1699">
        <v>1</v>
      </c>
    </row>
    <row r="1700" spans="1:12" x14ac:dyDescent="0.3">
      <c r="A1700" t="s">
        <v>18</v>
      </c>
      <c r="B1700" t="s">
        <v>15</v>
      </c>
      <c r="C1700">
        <v>1</v>
      </c>
      <c r="D1700">
        <v>55</v>
      </c>
      <c r="E1700">
        <v>8</v>
      </c>
      <c r="F1700">
        <v>206</v>
      </c>
      <c r="G1700">
        <v>55</v>
      </c>
      <c r="H1700">
        <v>8</v>
      </c>
      <c r="I1700">
        <v>187</v>
      </c>
      <c r="J1700">
        <v>1978</v>
      </c>
      <c r="K1700" t="str">
        <f t="shared" si="26"/>
        <v>ENGLAND</v>
      </c>
      <c r="L1700">
        <v>1</v>
      </c>
    </row>
    <row r="1701" spans="1:12" x14ac:dyDescent="0.3">
      <c r="A1701" t="s">
        <v>17</v>
      </c>
      <c r="B1701" t="s">
        <v>9</v>
      </c>
      <c r="C1701">
        <v>1</v>
      </c>
      <c r="D1701">
        <v>45</v>
      </c>
      <c r="E1701">
        <v>10</v>
      </c>
      <c r="F1701">
        <v>197</v>
      </c>
      <c r="G1701">
        <v>33.5</v>
      </c>
      <c r="H1701">
        <v>10</v>
      </c>
      <c r="I1701">
        <v>116</v>
      </c>
      <c r="J1701">
        <v>1986</v>
      </c>
      <c r="K1701" t="str">
        <f t="shared" si="26"/>
        <v>PAKISTAN</v>
      </c>
      <c r="L1701">
        <v>1</v>
      </c>
    </row>
    <row r="1702" spans="1:12" x14ac:dyDescent="0.3">
      <c r="A1702" t="s">
        <v>13</v>
      </c>
      <c r="B1702" t="s">
        <v>17</v>
      </c>
      <c r="C1702">
        <v>1</v>
      </c>
      <c r="D1702">
        <v>50</v>
      </c>
      <c r="E1702">
        <v>5</v>
      </c>
      <c r="F1702">
        <v>294</v>
      </c>
      <c r="G1702">
        <v>46.3</v>
      </c>
      <c r="H1702">
        <v>10</v>
      </c>
      <c r="I1702">
        <v>249</v>
      </c>
      <c r="J1702">
        <v>2007</v>
      </c>
      <c r="K1702" t="str">
        <f t="shared" si="26"/>
        <v>SOUTH AFRICA</v>
      </c>
      <c r="L1702">
        <v>1</v>
      </c>
    </row>
    <row r="1703" spans="1:12" x14ac:dyDescent="0.3">
      <c r="A1703" t="s">
        <v>22</v>
      </c>
      <c r="B1703" t="s">
        <v>14</v>
      </c>
      <c r="C1703">
        <v>1</v>
      </c>
      <c r="D1703">
        <v>50</v>
      </c>
      <c r="E1703">
        <v>7</v>
      </c>
      <c r="F1703">
        <v>264</v>
      </c>
      <c r="G1703">
        <v>40.1</v>
      </c>
      <c r="H1703">
        <v>1</v>
      </c>
      <c r="I1703">
        <v>265</v>
      </c>
      <c r="J1703">
        <v>2017</v>
      </c>
      <c r="K1703" t="str">
        <f t="shared" si="26"/>
        <v>INDIA</v>
      </c>
      <c r="L1703">
        <v>1</v>
      </c>
    </row>
    <row r="1704" spans="1:12" x14ac:dyDescent="0.3">
      <c r="A1704" t="s">
        <v>17</v>
      </c>
      <c r="B1704" t="s">
        <v>14</v>
      </c>
      <c r="C1704">
        <v>1</v>
      </c>
      <c r="D1704">
        <v>49.3</v>
      </c>
      <c r="E1704">
        <v>10</v>
      </c>
      <c r="F1704">
        <v>267</v>
      </c>
      <c r="G1704">
        <v>49.5</v>
      </c>
      <c r="H1704">
        <v>7</v>
      </c>
      <c r="I1704">
        <v>271</v>
      </c>
      <c r="J1704">
        <v>2010</v>
      </c>
      <c r="K1704" t="str">
        <f t="shared" si="26"/>
        <v>INDIA</v>
      </c>
      <c r="L1704">
        <v>1</v>
      </c>
    </row>
    <row r="1705" spans="1:12" x14ac:dyDescent="0.3">
      <c r="A1705" t="s">
        <v>16</v>
      </c>
      <c r="B1705" t="s">
        <v>15</v>
      </c>
      <c r="C1705">
        <v>1</v>
      </c>
      <c r="D1705">
        <v>50</v>
      </c>
      <c r="E1705">
        <v>8</v>
      </c>
      <c r="F1705">
        <v>232</v>
      </c>
      <c r="G1705">
        <v>50</v>
      </c>
      <c r="H1705">
        <v>8</v>
      </c>
      <c r="I1705">
        <v>229</v>
      </c>
      <c r="J1705">
        <v>1993</v>
      </c>
      <c r="K1705" t="str">
        <f t="shared" si="26"/>
        <v>AUSTRALIA</v>
      </c>
      <c r="L1705">
        <v>1</v>
      </c>
    </row>
    <row r="1706" spans="1:12" x14ac:dyDescent="0.3">
      <c r="A1706" t="s">
        <v>17</v>
      </c>
      <c r="B1706" t="s">
        <v>16</v>
      </c>
      <c r="C1706">
        <v>1</v>
      </c>
      <c r="D1706">
        <v>49.3</v>
      </c>
      <c r="E1706">
        <v>10</v>
      </c>
      <c r="F1706">
        <v>212</v>
      </c>
      <c r="G1706">
        <v>49.2</v>
      </c>
      <c r="H1706">
        <v>8</v>
      </c>
      <c r="I1706">
        <v>213</v>
      </c>
      <c r="J1706">
        <v>2010</v>
      </c>
      <c r="K1706" t="str">
        <f t="shared" si="26"/>
        <v>AUSTRALIA</v>
      </c>
      <c r="L1706">
        <v>1</v>
      </c>
    </row>
    <row r="1707" spans="1:12" x14ac:dyDescent="0.3">
      <c r="A1707" t="s">
        <v>16</v>
      </c>
      <c r="B1707" t="s">
        <v>22</v>
      </c>
      <c r="C1707">
        <v>1</v>
      </c>
      <c r="D1707">
        <v>50</v>
      </c>
      <c r="E1707">
        <v>5</v>
      </c>
      <c r="F1707">
        <v>250</v>
      </c>
      <c r="G1707">
        <v>48</v>
      </c>
      <c r="H1707">
        <v>10</v>
      </c>
      <c r="I1707">
        <v>183</v>
      </c>
      <c r="J1707">
        <v>2006</v>
      </c>
      <c r="K1707" t="str">
        <f t="shared" si="26"/>
        <v>AUSTRALIA</v>
      </c>
      <c r="L1707">
        <v>1</v>
      </c>
    </row>
    <row r="1708" spans="1:12" x14ac:dyDescent="0.3">
      <c r="A1708" t="s">
        <v>21</v>
      </c>
      <c r="B1708" t="s">
        <v>18</v>
      </c>
      <c r="C1708">
        <v>1</v>
      </c>
      <c r="D1708">
        <v>43</v>
      </c>
      <c r="E1708">
        <v>10</v>
      </c>
      <c r="F1708">
        <v>177</v>
      </c>
      <c r="G1708">
        <v>33</v>
      </c>
      <c r="H1708">
        <v>3</v>
      </c>
      <c r="I1708">
        <v>178</v>
      </c>
      <c r="J1708">
        <v>2007</v>
      </c>
      <c r="K1708" t="str">
        <f t="shared" si="26"/>
        <v>ENGLAND</v>
      </c>
      <c r="L1708">
        <v>1</v>
      </c>
    </row>
    <row r="1709" spans="1:12" x14ac:dyDescent="0.3">
      <c r="A1709" t="s">
        <v>13</v>
      </c>
      <c r="B1709" t="s">
        <v>16</v>
      </c>
      <c r="C1709">
        <v>1</v>
      </c>
      <c r="D1709">
        <v>50</v>
      </c>
      <c r="E1709">
        <v>8</v>
      </c>
      <c r="F1709">
        <v>170</v>
      </c>
      <c r="G1709">
        <v>39.1</v>
      </c>
      <c r="H1709">
        <v>10</v>
      </c>
      <c r="I1709">
        <v>125</v>
      </c>
      <c r="J1709">
        <v>1997</v>
      </c>
      <c r="K1709" t="str">
        <f t="shared" si="26"/>
        <v>SOUTH AFRICA</v>
      </c>
      <c r="L1709">
        <v>1</v>
      </c>
    </row>
    <row r="1710" spans="1:12" x14ac:dyDescent="0.3">
      <c r="A1710" t="s">
        <v>14</v>
      </c>
      <c r="B1710" t="s">
        <v>18</v>
      </c>
      <c r="C1710">
        <v>1</v>
      </c>
      <c r="D1710">
        <v>48.1</v>
      </c>
      <c r="E1710">
        <v>10</v>
      </c>
      <c r="F1710">
        <v>200</v>
      </c>
      <c r="G1710">
        <v>46.5</v>
      </c>
      <c r="H1710">
        <v>7</v>
      </c>
      <c r="I1710">
        <v>201</v>
      </c>
      <c r="J1710">
        <v>2015</v>
      </c>
      <c r="K1710" t="str">
        <f t="shared" si="26"/>
        <v>ENGLAND</v>
      </c>
      <c r="L1710">
        <v>1</v>
      </c>
    </row>
    <row r="1711" spans="1:12" x14ac:dyDescent="0.3">
      <c r="A1711" t="s">
        <v>20</v>
      </c>
      <c r="B1711" t="s">
        <v>19</v>
      </c>
      <c r="C1711">
        <v>1</v>
      </c>
      <c r="D1711">
        <v>49.2</v>
      </c>
      <c r="E1711">
        <v>10</v>
      </c>
      <c r="F1711">
        <v>202</v>
      </c>
      <c r="G1711">
        <v>36.4</v>
      </c>
      <c r="H1711">
        <v>6</v>
      </c>
      <c r="I1711">
        <v>205</v>
      </c>
      <c r="J1711">
        <v>2014</v>
      </c>
      <c r="K1711" t="str">
        <f t="shared" si="26"/>
        <v>WEST INDIES</v>
      </c>
      <c r="L1711">
        <v>1</v>
      </c>
    </row>
    <row r="1712" spans="1:12" x14ac:dyDescent="0.3">
      <c r="A1712" t="s">
        <v>18</v>
      </c>
      <c r="B1712" t="s">
        <v>19</v>
      </c>
      <c r="C1712">
        <v>1</v>
      </c>
      <c r="D1712">
        <v>50</v>
      </c>
      <c r="E1712">
        <v>5</v>
      </c>
      <c r="F1712">
        <v>269</v>
      </c>
      <c r="G1712">
        <v>48.1</v>
      </c>
      <c r="H1712">
        <v>10</v>
      </c>
      <c r="I1712">
        <v>235</v>
      </c>
      <c r="J1712">
        <v>1987</v>
      </c>
      <c r="K1712" t="str">
        <f t="shared" si="26"/>
        <v>ENGLAND</v>
      </c>
      <c r="L1712">
        <v>1</v>
      </c>
    </row>
    <row r="1713" spans="1:12" x14ac:dyDescent="0.3">
      <c r="A1713" t="s">
        <v>19</v>
      </c>
      <c r="B1713" t="s">
        <v>18</v>
      </c>
      <c r="C1713">
        <v>1</v>
      </c>
      <c r="D1713">
        <v>50</v>
      </c>
      <c r="E1713">
        <v>6</v>
      </c>
      <c r="F1713">
        <v>289</v>
      </c>
      <c r="G1713">
        <v>47.4</v>
      </c>
      <c r="H1713">
        <v>10</v>
      </c>
      <c r="I1713">
        <v>263</v>
      </c>
      <c r="J1713">
        <v>2019</v>
      </c>
      <c r="K1713" t="str">
        <f t="shared" si="26"/>
        <v>WEST INDIES</v>
      </c>
      <c r="L1713">
        <v>1</v>
      </c>
    </row>
    <row r="1714" spans="1:12" x14ac:dyDescent="0.3">
      <c r="A1714" t="s">
        <v>17</v>
      </c>
      <c r="B1714" t="s">
        <v>14</v>
      </c>
      <c r="C1714">
        <v>1</v>
      </c>
      <c r="D1714">
        <v>33</v>
      </c>
      <c r="E1714">
        <v>6</v>
      </c>
      <c r="F1714">
        <v>192</v>
      </c>
      <c r="G1714">
        <v>27</v>
      </c>
      <c r="H1714">
        <v>10</v>
      </c>
      <c r="I1714">
        <v>127</v>
      </c>
      <c r="J1714">
        <v>2004</v>
      </c>
      <c r="K1714" t="str">
        <f t="shared" si="26"/>
        <v>PAKISTAN</v>
      </c>
      <c r="L1714">
        <v>1</v>
      </c>
    </row>
    <row r="1715" spans="1:12" x14ac:dyDescent="0.3">
      <c r="A1715" t="s">
        <v>19</v>
      </c>
      <c r="B1715" t="s">
        <v>18</v>
      </c>
      <c r="C1715">
        <v>1</v>
      </c>
      <c r="D1715">
        <v>50</v>
      </c>
      <c r="E1715">
        <v>8</v>
      </c>
      <c r="F1715">
        <v>208</v>
      </c>
      <c r="G1715">
        <v>13</v>
      </c>
      <c r="H1715">
        <v>1</v>
      </c>
      <c r="I1715">
        <v>26</v>
      </c>
      <c r="J1715">
        <v>1990</v>
      </c>
      <c r="K1715" t="str">
        <f t="shared" si="26"/>
        <v>WEST INDIES</v>
      </c>
      <c r="L1715">
        <v>1</v>
      </c>
    </row>
    <row r="1716" spans="1:12" x14ac:dyDescent="0.3">
      <c r="A1716" t="s">
        <v>19</v>
      </c>
      <c r="B1716" t="s">
        <v>13</v>
      </c>
      <c r="C1716">
        <v>1</v>
      </c>
      <c r="D1716">
        <v>49.2</v>
      </c>
      <c r="E1716">
        <v>10</v>
      </c>
      <c r="F1716">
        <v>199</v>
      </c>
      <c r="G1716">
        <v>41.4</v>
      </c>
      <c r="H1716">
        <v>3</v>
      </c>
      <c r="I1716">
        <v>202</v>
      </c>
      <c r="J1716">
        <v>2001</v>
      </c>
      <c r="K1716" t="str">
        <f t="shared" si="26"/>
        <v>SOUTH AFRICA</v>
      </c>
      <c r="L1716">
        <v>1</v>
      </c>
    </row>
    <row r="1717" spans="1:12" x14ac:dyDescent="0.3">
      <c r="A1717" t="s">
        <v>16</v>
      </c>
      <c r="B1717" t="s">
        <v>9</v>
      </c>
      <c r="C1717">
        <v>1</v>
      </c>
      <c r="D1717">
        <v>50</v>
      </c>
      <c r="E1717">
        <v>10</v>
      </c>
      <c r="F1717">
        <v>202</v>
      </c>
      <c r="G1717">
        <v>39.299999999999997</v>
      </c>
      <c r="H1717">
        <v>2</v>
      </c>
      <c r="I1717">
        <v>208</v>
      </c>
      <c r="J1717">
        <v>1999</v>
      </c>
      <c r="K1717" t="str">
        <f t="shared" si="26"/>
        <v>SRI LANKA</v>
      </c>
      <c r="L1717">
        <v>1</v>
      </c>
    </row>
    <row r="1718" spans="1:12" x14ac:dyDescent="0.3">
      <c r="A1718" t="s">
        <v>9</v>
      </c>
      <c r="B1718" t="s">
        <v>18</v>
      </c>
      <c r="C1718">
        <v>1</v>
      </c>
      <c r="D1718">
        <v>50</v>
      </c>
      <c r="E1718">
        <v>7</v>
      </c>
      <c r="F1718">
        <v>318</v>
      </c>
      <c r="G1718">
        <v>48.4</v>
      </c>
      <c r="H1718">
        <v>10</v>
      </c>
      <c r="I1718">
        <v>285</v>
      </c>
      <c r="J1718">
        <v>2006</v>
      </c>
      <c r="K1718" t="str">
        <f t="shared" si="26"/>
        <v>SRI LANKA</v>
      </c>
      <c r="L1718">
        <v>1</v>
      </c>
    </row>
    <row r="1719" spans="1:12" x14ac:dyDescent="0.3">
      <c r="A1719" t="s">
        <v>13</v>
      </c>
      <c r="B1719" t="s">
        <v>10</v>
      </c>
      <c r="C1719">
        <v>1</v>
      </c>
      <c r="D1719">
        <v>50</v>
      </c>
      <c r="E1719">
        <v>5</v>
      </c>
      <c r="F1719">
        <v>295</v>
      </c>
      <c r="G1719">
        <v>50</v>
      </c>
      <c r="H1719">
        <v>6</v>
      </c>
      <c r="I1719">
        <v>250</v>
      </c>
      <c r="J1719">
        <v>2009</v>
      </c>
      <c r="K1719" t="str">
        <f t="shared" si="26"/>
        <v>SOUTH AFRICA</v>
      </c>
      <c r="L1719">
        <v>1</v>
      </c>
    </row>
    <row r="1720" spans="1:12" x14ac:dyDescent="0.3">
      <c r="A1720" t="s">
        <v>20</v>
      </c>
      <c r="B1720" t="s">
        <v>16</v>
      </c>
      <c r="C1720">
        <v>1</v>
      </c>
      <c r="D1720">
        <v>30</v>
      </c>
      <c r="E1720">
        <v>10</v>
      </c>
      <c r="F1720">
        <v>91</v>
      </c>
      <c r="G1720">
        <v>12.2</v>
      </c>
      <c r="H1720">
        <v>1</v>
      </c>
      <c r="I1720">
        <v>92</v>
      </c>
      <c r="J1720">
        <v>2007</v>
      </c>
      <c r="K1720" t="str">
        <f t="shared" si="26"/>
        <v>AUSTRALIA</v>
      </c>
      <c r="L1720">
        <v>1</v>
      </c>
    </row>
    <row r="1721" spans="1:12" x14ac:dyDescent="0.3">
      <c r="A1721" t="s">
        <v>15</v>
      </c>
      <c r="B1721" t="s">
        <v>9</v>
      </c>
      <c r="C1721">
        <v>1</v>
      </c>
      <c r="D1721">
        <v>49.4</v>
      </c>
      <c r="E1721">
        <v>10</v>
      </c>
      <c r="F1721">
        <v>223</v>
      </c>
      <c r="G1721">
        <v>42.4</v>
      </c>
      <c r="H1721">
        <v>10</v>
      </c>
      <c r="I1721">
        <v>172</v>
      </c>
      <c r="J1721">
        <v>1985</v>
      </c>
      <c r="K1721" t="str">
        <f t="shared" si="26"/>
        <v>NEW ZEALAND</v>
      </c>
      <c r="L1721">
        <v>1</v>
      </c>
    </row>
    <row r="1722" spans="1:12" x14ac:dyDescent="0.3">
      <c r="A1722" t="s">
        <v>10</v>
      </c>
      <c r="B1722" t="s">
        <v>21</v>
      </c>
      <c r="C1722">
        <v>1</v>
      </c>
      <c r="D1722">
        <v>50</v>
      </c>
      <c r="E1722">
        <v>3</v>
      </c>
      <c r="F1722">
        <v>329</v>
      </c>
      <c r="G1722">
        <v>39.299999999999997</v>
      </c>
      <c r="H1722">
        <v>10</v>
      </c>
      <c r="I1722">
        <v>187</v>
      </c>
      <c r="J1722">
        <v>2009</v>
      </c>
      <c r="K1722" t="str">
        <f t="shared" si="26"/>
        <v>ZIMBABWE</v>
      </c>
      <c r="L1722">
        <v>1</v>
      </c>
    </row>
    <row r="1723" spans="1:12" x14ac:dyDescent="0.3">
      <c r="A1723" t="s">
        <v>22</v>
      </c>
      <c r="B1723" t="s">
        <v>16</v>
      </c>
      <c r="C1723">
        <v>1</v>
      </c>
      <c r="D1723">
        <v>34</v>
      </c>
      <c r="E1723">
        <v>10</v>
      </c>
      <c r="F1723">
        <v>105</v>
      </c>
      <c r="G1723">
        <v>22.3</v>
      </c>
      <c r="H1723">
        <v>2</v>
      </c>
      <c r="I1723">
        <v>107</v>
      </c>
      <c r="J1723">
        <v>2003</v>
      </c>
      <c r="K1723" t="str">
        <f t="shared" si="26"/>
        <v>AUSTRALIA</v>
      </c>
      <c r="L1723">
        <v>1</v>
      </c>
    </row>
    <row r="1724" spans="1:12" x14ac:dyDescent="0.3">
      <c r="A1724" t="s">
        <v>22</v>
      </c>
      <c r="B1724" t="s">
        <v>17</v>
      </c>
      <c r="C1724">
        <v>1</v>
      </c>
      <c r="D1724">
        <v>50</v>
      </c>
      <c r="E1724">
        <v>8</v>
      </c>
      <c r="F1724">
        <v>151</v>
      </c>
      <c r="G1724">
        <v>29.4</v>
      </c>
      <c r="H1724">
        <v>4</v>
      </c>
      <c r="I1724">
        <v>152</v>
      </c>
      <c r="J1724">
        <v>1995</v>
      </c>
      <c r="K1724" t="str">
        <f t="shared" si="26"/>
        <v>PAKISTAN</v>
      </c>
      <c r="L1724">
        <v>1</v>
      </c>
    </row>
    <row r="1725" spans="1:12" x14ac:dyDescent="0.3">
      <c r="A1725" t="s">
        <v>16</v>
      </c>
      <c r="B1725" t="s">
        <v>19</v>
      </c>
      <c r="C1725">
        <v>1</v>
      </c>
      <c r="D1725">
        <v>50</v>
      </c>
      <c r="E1725">
        <v>8</v>
      </c>
      <c r="F1725">
        <v>212</v>
      </c>
      <c r="G1725">
        <v>45.3</v>
      </c>
      <c r="H1725">
        <v>4</v>
      </c>
      <c r="I1725">
        <v>213</v>
      </c>
      <c r="J1725">
        <v>1984</v>
      </c>
      <c r="K1725" t="str">
        <f t="shared" si="26"/>
        <v>WEST INDIES</v>
      </c>
      <c r="L1725">
        <v>1</v>
      </c>
    </row>
    <row r="1726" spans="1:12" x14ac:dyDescent="0.3">
      <c r="A1726" t="s">
        <v>15</v>
      </c>
      <c r="B1726" t="s">
        <v>13</v>
      </c>
      <c r="C1726">
        <v>1</v>
      </c>
      <c r="D1726">
        <v>50</v>
      </c>
      <c r="E1726">
        <v>9</v>
      </c>
      <c r="F1726">
        <v>243</v>
      </c>
      <c r="G1726">
        <v>49.2</v>
      </c>
      <c r="H1726">
        <v>6</v>
      </c>
      <c r="I1726">
        <v>245</v>
      </c>
      <c r="J1726">
        <v>2005</v>
      </c>
      <c r="K1726" t="str">
        <f t="shared" si="26"/>
        <v>SOUTH AFRICA</v>
      </c>
      <c r="L1726">
        <v>1</v>
      </c>
    </row>
    <row r="1727" spans="1:12" x14ac:dyDescent="0.3">
      <c r="A1727" t="s">
        <v>10</v>
      </c>
      <c r="B1727" t="s">
        <v>15</v>
      </c>
      <c r="C1727">
        <v>1</v>
      </c>
      <c r="D1727">
        <v>50</v>
      </c>
      <c r="E1727">
        <v>8</v>
      </c>
      <c r="F1727">
        <v>233</v>
      </c>
      <c r="G1727">
        <v>50</v>
      </c>
      <c r="H1727">
        <v>9</v>
      </c>
      <c r="I1727">
        <v>233</v>
      </c>
      <c r="J1727">
        <v>1997</v>
      </c>
      <c r="K1727" t="str">
        <f t="shared" si="26"/>
        <v>NEW ZEALAND</v>
      </c>
      <c r="L1727">
        <v>1</v>
      </c>
    </row>
    <row r="1728" spans="1:12" x14ac:dyDescent="0.3">
      <c r="A1728" t="s">
        <v>13</v>
      </c>
      <c r="B1728" t="s">
        <v>19</v>
      </c>
      <c r="C1728">
        <v>1</v>
      </c>
      <c r="D1728">
        <v>50</v>
      </c>
      <c r="E1728">
        <v>8</v>
      </c>
      <c r="F1728">
        <v>258</v>
      </c>
      <c r="G1728">
        <v>44</v>
      </c>
      <c r="H1728">
        <v>4</v>
      </c>
      <c r="I1728">
        <v>262</v>
      </c>
      <c r="J1728">
        <v>2006</v>
      </c>
      <c r="K1728" t="str">
        <f t="shared" si="26"/>
        <v>WEST INDIES</v>
      </c>
      <c r="L1728">
        <v>1</v>
      </c>
    </row>
    <row r="1729" spans="1:12" x14ac:dyDescent="0.3">
      <c r="A1729" t="s">
        <v>10</v>
      </c>
      <c r="B1729" t="s">
        <v>14</v>
      </c>
      <c r="C1729">
        <v>1</v>
      </c>
      <c r="D1729">
        <v>49.5</v>
      </c>
      <c r="E1729">
        <v>10</v>
      </c>
      <c r="F1729">
        <v>234</v>
      </c>
      <c r="G1729">
        <v>45.3</v>
      </c>
      <c r="H1729">
        <v>2</v>
      </c>
      <c r="I1729">
        <v>238</v>
      </c>
      <c r="J1729">
        <v>1993</v>
      </c>
      <c r="K1729" t="str">
        <f t="shared" si="26"/>
        <v>INDIA</v>
      </c>
      <c r="L1729">
        <v>1</v>
      </c>
    </row>
    <row r="1730" spans="1:12" x14ac:dyDescent="0.3">
      <c r="A1730" t="s">
        <v>13</v>
      </c>
      <c r="B1730" t="s">
        <v>17</v>
      </c>
      <c r="C1730">
        <v>1</v>
      </c>
      <c r="D1730">
        <v>50</v>
      </c>
      <c r="E1730">
        <v>9</v>
      </c>
      <c r="F1730">
        <v>233</v>
      </c>
      <c r="G1730">
        <v>46.3</v>
      </c>
      <c r="H1730">
        <v>10</v>
      </c>
      <c r="I1730">
        <v>219</v>
      </c>
      <c r="J1730">
        <v>2007</v>
      </c>
      <c r="K1730" t="str">
        <f t="shared" si="26"/>
        <v>SOUTH AFRICA</v>
      </c>
      <c r="L1730">
        <v>1</v>
      </c>
    </row>
    <row r="1731" spans="1:12" x14ac:dyDescent="0.3">
      <c r="A1731" t="s">
        <v>16</v>
      </c>
      <c r="B1731" t="s">
        <v>18</v>
      </c>
      <c r="C1731">
        <v>1</v>
      </c>
      <c r="D1731">
        <v>50</v>
      </c>
      <c r="E1731">
        <v>9</v>
      </c>
      <c r="F1731">
        <v>277</v>
      </c>
      <c r="G1731">
        <v>40.200000000000003</v>
      </c>
      <c r="H1731">
        <v>4</v>
      </c>
      <c r="I1731">
        <v>240</v>
      </c>
      <c r="J1731">
        <v>2017</v>
      </c>
      <c r="K1731" t="str">
        <f t="shared" ref="K1731:K1794" si="27">IF($F1731-$I1731&gt;0,$A1731,$B1731)</f>
        <v>AUSTRALIA</v>
      </c>
      <c r="L1731">
        <v>1</v>
      </c>
    </row>
    <row r="1732" spans="1:12" x14ac:dyDescent="0.3">
      <c r="A1732" t="s">
        <v>16</v>
      </c>
      <c r="B1732" t="s">
        <v>17</v>
      </c>
      <c r="C1732">
        <v>1</v>
      </c>
      <c r="D1732">
        <v>50</v>
      </c>
      <c r="E1732">
        <v>9</v>
      </c>
      <c r="F1732">
        <v>239</v>
      </c>
      <c r="G1732">
        <v>45.4</v>
      </c>
      <c r="H1732">
        <v>10</v>
      </c>
      <c r="I1732">
        <v>208</v>
      </c>
      <c r="J1732">
        <v>2005</v>
      </c>
      <c r="K1732" t="str">
        <f t="shared" si="27"/>
        <v>AUSTRALIA</v>
      </c>
      <c r="L1732">
        <v>1</v>
      </c>
    </row>
    <row r="1733" spans="1:12" x14ac:dyDescent="0.3">
      <c r="A1733" t="s">
        <v>18</v>
      </c>
      <c r="B1733" t="s">
        <v>17</v>
      </c>
      <c r="C1733">
        <v>1</v>
      </c>
      <c r="D1733">
        <v>55</v>
      </c>
      <c r="E1733">
        <v>8</v>
      </c>
      <c r="F1733">
        <v>295</v>
      </c>
      <c r="G1733">
        <v>49.4</v>
      </c>
      <c r="H1733">
        <v>10</v>
      </c>
      <c r="I1733">
        <v>222</v>
      </c>
      <c r="J1733">
        <v>1982</v>
      </c>
      <c r="K1733" t="str">
        <f t="shared" si="27"/>
        <v>ENGLAND</v>
      </c>
      <c r="L1733">
        <v>1</v>
      </c>
    </row>
    <row r="1734" spans="1:12" x14ac:dyDescent="0.3">
      <c r="A1734" t="s">
        <v>9</v>
      </c>
      <c r="B1734" t="s">
        <v>15</v>
      </c>
      <c r="C1734">
        <v>1</v>
      </c>
      <c r="D1734">
        <v>50</v>
      </c>
      <c r="E1734">
        <v>7</v>
      </c>
      <c r="F1734">
        <v>272</v>
      </c>
      <c r="G1734">
        <v>45.3</v>
      </c>
      <c r="H1734">
        <v>10</v>
      </c>
      <c r="I1734">
        <v>225</v>
      </c>
      <c r="J1734">
        <v>2003</v>
      </c>
      <c r="K1734" t="str">
        <f t="shared" si="27"/>
        <v>SRI LANKA</v>
      </c>
      <c r="L1734">
        <v>1</v>
      </c>
    </row>
    <row r="1735" spans="1:12" x14ac:dyDescent="0.3">
      <c r="A1735" t="s">
        <v>17</v>
      </c>
      <c r="B1735" t="s">
        <v>15</v>
      </c>
      <c r="C1735">
        <v>1</v>
      </c>
      <c r="D1735">
        <v>50</v>
      </c>
      <c r="E1735">
        <v>9</v>
      </c>
      <c r="F1735">
        <v>203</v>
      </c>
      <c r="G1735">
        <v>48.1</v>
      </c>
      <c r="H1735">
        <v>10</v>
      </c>
      <c r="I1735">
        <v>181</v>
      </c>
      <c r="J1735">
        <v>2003</v>
      </c>
      <c r="K1735" t="str">
        <f t="shared" si="27"/>
        <v>PAKISTAN</v>
      </c>
      <c r="L1735">
        <v>1</v>
      </c>
    </row>
    <row r="1736" spans="1:12" x14ac:dyDescent="0.3">
      <c r="A1736" t="s">
        <v>13</v>
      </c>
      <c r="B1736" t="s">
        <v>14</v>
      </c>
      <c r="C1736">
        <v>1</v>
      </c>
      <c r="D1736">
        <v>46.5</v>
      </c>
      <c r="E1736">
        <v>10</v>
      </c>
      <c r="F1736">
        <v>204</v>
      </c>
      <c r="G1736">
        <v>32.1</v>
      </c>
      <c r="H1736">
        <v>2</v>
      </c>
      <c r="I1736">
        <v>206</v>
      </c>
      <c r="J1736">
        <v>2018</v>
      </c>
      <c r="K1736" t="str">
        <f t="shared" si="27"/>
        <v>INDIA</v>
      </c>
      <c r="L1736">
        <v>1</v>
      </c>
    </row>
    <row r="1737" spans="1:12" x14ac:dyDescent="0.3">
      <c r="A1737" t="s">
        <v>14</v>
      </c>
      <c r="B1737" t="s">
        <v>16</v>
      </c>
      <c r="C1737">
        <v>1</v>
      </c>
      <c r="D1737">
        <v>45</v>
      </c>
      <c r="E1737">
        <v>10</v>
      </c>
      <c r="F1737">
        <v>194</v>
      </c>
      <c r="G1737">
        <v>7.2</v>
      </c>
      <c r="H1737">
        <v>3</v>
      </c>
      <c r="I1737">
        <v>51</v>
      </c>
      <c r="J1737">
        <v>2008</v>
      </c>
      <c r="K1737" t="str">
        <f t="shared" si="27"/>
        <v>INDIA</v>
      </c>
      <c r="L1737">
        <v>1</v>
      </c>
    </row>
    <row r="1738" spans="1:12" x14ac:dyDescent="0.3">
      <c r="A1738" t="s">
        <v>17</v>
      </c>
      <c r="B1738" t="s">
        <v>16</v>
      </c>
      <c r="C1738">
        <v>1</v>
      </c>
      <c r="D1738">
        <v>46.2</v>
      </c>
      <c r="E1738">
        <v>10</v>
      </c>
      <c r="F1738">
        <v>207</v>
      </c>
      <c r="G1738">
        <v>45.1</v>
      </c>
      <c r="H1738">
        <v>4</v>
      </c>
      <c r="I1738">
        <v>208</v>
      </c>
      <c r="J1738">
        <v>2009</v>
      </c>
      <c r="K1738" t="str">
        <f t="shared" si="27"/>
        <v>AUSTRALIA</v>
      </c>
      <c r="L1738">
        <v>1</v>
      </c>
    </row>
    <row r="1739" spans="1:12" x14ac:dyDescent="0.3">
      <c r="A1739" t="s">
        <v>20</v>
      </c>
      <c r="B1739" t="s">
        <v>19</v>
      </c>
      <c r="C1739">
        <v>1</v>
      </c>
      <c r="D1739">
        <v>50</v>
      </c>
      <c r="E1739">
        <v>10</v>
      </c>
      <c r="F1739">
        <v>219</v>
      </c>
      <c r="G1739">
        <v>44</v>
      </c>
      <c r="H1739">
        <v>4</v>
      </c>
      <c r="I1739">
        <v>213</v>
      </c>
      <c r="J1739">
        <v>2010</v>
      </c>
      <c r="K1739" t="str">
        <f t="shared" si="27"/>
        <v>IRELAND</v>
      </c>
      <c r="L1739">
        <v>1</v>
      </c>
    </row>
    <row r="1740" spans="1:12" x14ac:dyDescent="0.3">
      <c r="A1740" t="s">
        <v>9</v>
      </c>
      <c r="B1740" t="s">
        <v>22</v>
      </c>
      <c r="C1740">
        <v>1</v>
      </c>
      <c r="D1740">
        <v>50</v>
      </c>
      <c r="E1740">
        <v>10</v>
      </c>
      <c r="F1740">
        <v>221</v>
      </c>
      <c r="G1740">
        <v>41.1</v>
      </c>
      <c r="H1740">
        <v>9</v>
      </c>
      <c r="I1740">
        <v>142</v>
      </c>
      <c r="J1740">
        <v>2018</v>
      </c>
      <c r="K1740" t="str">
        <f t="shared" si="27"/>
        <v>SRI LANKA</v>
      </c>
      <c r="L1740">
        <v>1</v>
      </c>
    </row>
    <row r="1741" spans="1:12" x14ac:dyDescent="0.3">
      <c r="A1741" t="s">
        <v>15</v>
      </c>
      <c r="B1741" t="s">
        <v>14</v>
      </c>
      <c r="C1741">
        <v>1</v>
      </c>
      <c r="D1741">
        <v>48.5</v>
      </c>
      <c r="E1741">
        <v>10</v>
      </c>
      <c r="F1741">
        <v>288</v>
      </c>
      <c r="G1741">
        <v>29.3</v>
      </c>
      <c r="H1741">
        <v>10</v>
      </c>
      <c r="I1741">
        <v>88</v>
      </c>
      <c r="J1741">
        <v>2010</v>
      </c>
      <c r="K1741" t="str">
        <f t="shared" si="27"/>
        <v>NEW ZEALAND</v>
      </c>
      <c r="L1741">
        <v>1</v>
      </c>
    </row>
    <row r="1742" spans="1:12" x14ac:dyDescent="0.3">
      <c r="A1742" t="s">
        <v>16</v>
      </c>
      <c r="B1742" t="s">
        <v>14</v>
      </c>
      <c r="C1742">
        <v>1</v>
      </c>
      <c r="D1742">
        <v>50</v>
      </c>
      <c r="E1742">
        <v>8</v>
      </c>
      <c r="F1742">
        <v>317</v>
      </c>
      <c r="G1742">
        <v>50</v>
      </c>
      <c r="H1742">
        <v>7</v>
      </c>
      <c r="I1742">
        <v>299</v>
      </c>
      <c r="J1742">
        <v>2007</v>
      </c>
      <c r="K1742" t="str">
        <f t="shared" si="27"/>
        <v>AUSTRALIA</v>
      </c>
      <c r="L1742">
        <v>1</v>
      </c>
    </row>
    <row r="1743" spans="1:12" x14ac:dyDescent="0.3">
      <c r="A1743" t="s">
        <v>24</v>
      </c>
      <c r="B1743" t="s">
        <v>22</v>
      </c>
      <c r="C1743">
        <v>1</v>
      </c>
      <c r="D1743">
        <v>21</v>
      </c>
      <c r="E1743">
        <v>9</v>
      </c>
      <c r="F1743">
        <v>94</v>
      </c>
      <c r="G1743">
        <v>17.3</v>
      </c>
      <c r="H1743">
        <v>3</v>
      </c>
      <c r="I1743">
        <v>96</v>
      </c>
      <c r="J1743">
        <v>2007</v>
      </c>
      <c r="K1743" t="str">
        <f t="shared" si="27"/>
        <v>BANGLADESH</v>
      </c>
      <c r="L1743">
        <v>1</v>
      </c>
    </row>
    <row r="1744" spans="1:12" x14ac:dyDescent="0.3">
      <c r="A1744" t="s">
        <v>18</v>
      </c>
      <c r="B1744" t="s">
        <v>17</v>
      </c>
      <c r="C1744">
        <v>1</v>
      </c>
      <c r="D1744">
        <v>49.2</v>
      </c>
      <c r="E1744">
        <v>10</v>
      </c>
      <c r="F1744">
        <v>202</v>
      </c>
      <c r="G1744">
        <v>7</v>
      </c>
      <c r="H1744">
        <v>1</v>
      </c>
      <c r="I1744">
        <v>46</v>
      </c>
      <c r="J1744">
        <v>2006</v>
      </c>
      <c r="K1744" t="str">
        <f t="shared" si="27"/>
        <v>ENGLAND</v>
      </c>
      <c r="L1744">
        <v>1</v>
      </c>
    </row>
    <row r="1745" spans="1:12" x14ac:dyDescent="0.3">
      <c r="A1745" t="s">
        <v>13</v>
      </c>
      <c r="B1745" t="s">
        <v>19</v>
      </c>
      <c r="C1745">
        <v>1</v>
      </c>
      <c r="D1745">
        <v>50</v>
      </c>
      <c r="E1745">
        <v>6</v>
      </c>
      <c r="F1745">
        <v>185</v>
      </c>
      <c r="G1745">
        <v>44.3</v>
      </c>
      <c r="H1745">
        <v>1</v>
      </c>
      <c r="I1745">
        <v>188</v>
      </c>
      <c r="J1745">
        <v>1993</v>
      </c>
      <c r="K1745" t="str">
        <f t="shared" si="27"/>
        <v>WEST INDIES</v>
      </c>
      <c r="L1745">
        <v>1</v>
      </c>
    </row>
    <row r="1746" spans="1:12" x14ac:dyDescent="0.3">
      <c r="A1746" t="s">
        <v>14</v>
      </c>
      <c r="B1746" t="s">
        <v>9</v>
      </c>
      <c r="C1746">
        <v>1</v>
      </c>
      <c r="D1746">
        <v>50</v>
      </c>
      <c r="E1746">
        <v>8</v>
      </c>
      <c r="F1746">
        <v>205</v>
      </c>
      <c r="G1746">
        <v>46.4</v>
      </c>
      <c r="H1746">
        <v>3</v>
      </c>
      <c r="I1746">
        <v>206</v>
      </c>
      <c r="J1746">
        <v>1999</v>
      </c>
      <c r="K1746" t="str">
        <f t="shared" si="27"/>
        <v>SRI LANKA</v>
      </c>
      <c r="L1746">
        <v>1</v>
      </c>
    </row>
    <row r="1747" spans="1:12" x14ac:dyDescent="0.3">
      <c r="A1747" t="s">
        <v>16</v>
      </c>
      <c r="B1747" t="s">
        <v>13</v>
      </c>
      <c r="C1747">
        <v>1</v>
      </c>
      <c r="D1747">
        <v>50</v>
      </c>
      <c r="E1747">
        <v>7</v>
      </c>
      <c r="F1747">
        <v>286</v>
      </c>
      <c r="G1747">
        <v>33.1</v>
      </c>
      <c r="H1747">
        <v>10</v>
      </c>
      <c r="I1747">
        <v>145</v>
      </c>
      <c r="J1747">
        <v>2009</v>
      </c>
      <c r="K1747" t="str">
        <f t="shared" si="27"/>
        <v>AUSTRALIA</v>
      </c>
      <c r="L1747">
        <v>1</v>
      </c>
    </row>
    <row r="1748" spans="1:12" x14ac:dyDescent="0.3">
      <c r="A1748" t="s">
        <v>29</v>
      </c>
      <c r="B1748" t="s">
        <v>28</v>
      </c>
      <c r="C1748">
        <v>1</v>
      </c>
      <c r="D1748">
        <v>45.5</v>
      </c>
      <c r="E1748">
        <v>10</v>
      </c>
      <c r="F1748">
        <v>201</v>
      </c>
      <c r="G1748">
        <v>48.1</v>
      </c>
      <c r="H1748">
        <v>10</v>
      </c>
      <c r="I1748">
        <v>187</v>
      </c>
      <c r="J1748">
        <v>2016</v>
      </c>
      <c r="K1748" t="str">
        <f t="shared" si="27"/>
        <v>PAPUA NEW GUINEA</v>
      </c>
      <c r="L1748">
        <v>1</v>
      </c>
    </row>
    <row r="1749" spans="1:12" x14ac:dyDescent="0.3">
      <c r="A1749" t="s">
        <v>18</v>
      </c>
      <c r="B1749" t="s">
        <v>10</v>
      </c>
      <c r="C1749">
        <v>1</v>
      </c>
      <c r="D1749">
        <v>45.5</v>
      </c>
      <c r="E1749">
        <v>10</v>
      </c>
      <c r="F1749">
        <v>152</v>
      </c>
      <c r="G1749">
        <v>43.5</v>
      </c>
      <c r="H1749">
        <v>8</v>
      </c>
      <c r="I1749">
        <v>153</v>
      </c>
      <c r="J1749">
        <v>1996</v>
      </c>
      <c r="K1749" t="str">
        <f t="shared" si="27"/>
        <v>ZIMBABWE</v>
      </c>
      <c r="L1749">
        <v>1</v>
      </c>
    </row>
    <row r="1750" spans="1:12" x14ac:dyDescent="0.3">
      <c r="A1750" t="s">
        <v>18</v>
      </c>
      <c r="B1750" t="s">
        <v>9</v>
      </c>
      <c r="C1750">
        <v>1</v>
      </c>
      <c r="D1750">
        <v>49.3</v>
      </c>
      <c r="E1750">
        <v>10</v>
      </c>
      <c r="F1750">
        <v>247</v>
      </c>
      <c r="G1750">
        <v>49.3</v>
      </c>
      <c r="H1750">
        <v>10</v>
      </c>
      <c r="I1750">
        <v>211</v>
      </c>
      <c r="J1750">
        <v>1998</v>
      </c>
      <c r="K1750" t="str">
        <f t="shared" si="27"/>
        <v>ENGLAND</v>
      </c>
      <c r="L1750">
        <v>1</v>
      </c>
    </row>
    <row r="1751" spans="1:12" x14ac:dyDescent="0.3">
      <c r="A1751" t="s">
        <v>19</v>
      </c>
      <c r="B1751" t="s">
        <v>16</v>
      </c>
      <c r="C1751">
        <v>1</v>
      </c>
      <c r="D1751">
        <v>34.4</v>
      </c>
      <c r="E1751">
        <v>10</v>
      </c>
      <c r="F1751">
        <v>139</v>
      </c>
      <c r="G1751">
        <v>35</v>
      </c>
      <c r="H1751">
        <v>8</v>
      </c>
      <c r="I1751">
        <v>140</v>
      </c>
      <c r="J1751">
        <v>1978</v>
      </c>
      <c r="K1751" t="str">
        <f t="shared" si="27"/>
        <v>AUSTRALIA</v>
      </c>
      <c r="L1751">
        <v>1</v>
      </c>
    </row>
    <row r="1752" spans="1:12" x14ac:dyDescent="0.3">
      <c r="A1752" t="s">
        <v>17</v>
      </c>
      <c r="B1752" t="s">
        <v>19</v>
      </c>
      <c r="C1752">
        <v>1</v>
      </c>
      <c r="D1752">
        <v>44.4</v>
      </c>
      <c r="E1752">
        <v>9</v>
      </c>
      <c r="F1752">
        <v>160</v>
      </c>
      <c r="G1752">
        <v>42.2</v>
      </c>
      <c r="H1752">
        <v>3</v>
      </c>
      <c r="I1752">
        <v>161</v>
      </c>
      <c r="J1752">
        <v>1981</v>
      </c>
      <c r="K1752" t="str">
        <f t="shared" si="27"/>
        <v>WEST INDIES</v>
      </c>
      <c r="L1752">
        <v>1</v>
      </c>
    </row>
    <row r="1753" spans="1:12" x14ac:dyDescent="0.3">
      <c r="A1753" t="s">
        <v>17</v>
      </c>
      <c r="B1753" t="s">
        <v>18</v>
      </c>
      <c r="C1753">
        <v>1</v>
      </c>
      <c r="D1753">
        <v>50</v>
      </c>
      <c r="E1753">
        <v>5</v>
      </c>
      <c r="F1753">
        <v>323</v>
      </c>
      <c r="G1753">
        <v>45.5</v>
      </c>
      <c r="H1753">
        <v>10</v>
      </c>
      <c r="I1753">
        <v>233</v>
      </c>
      <c r="J1753">
        <v>1999</v>
      </c>
      <c r="K1753" t="str">
        <f t="shared" si="27"/>
        <v>PAKISTAN</v>
      </c>
      <c r="L1753">
        <v>1</v>
      </c>
    </row>
    <row r="1754" spans="1:12" x14ac:dyDescent="0.3">
      <c r="A1754" t="s">
        <v>15</v>
      </c>
      <c r="B1754" t="s">
        <v>13</v>
      </c>
      <c r="C1754">
        <v>1</v>
      </c>
      <c r="D1754">
        <v>50</v>
      </c>
      <c r="E1754">
        <v>8</v>
      </c>
      <c r="F1754">
        <v>225</v>
      </c>
      <c r="G1754">
        <v>49.4</v>
      </c>
      <c r="H1754">
        <v>5</v>
      </c>
      <c r="I1754">
        <v>226</v>
      </c>
      <c r="J1754">
        <v>2004</v>
      </c>
      <c r="K1754" t="str">
        <f t="shared" si="27"/>
        <v>SOUTH AFRICA</v>
      </c>
      <c r="L1754">
        <v>1</v>
      </c>
    </row>
    <row r="1755" spans="1:12" x14ac:dyDescent="0.3">
      <c r="A1755" t="s">
        <v>18</v>
      </c>
      <c r="B1755" t="s">
        <v>9</v>
      </c>
      <c r="C1755">
        <v>1</v>
      </c>
      <c r="D1755">
        <v>50</v>
      </c>
      <c r="E1755">
        <v>9</v>
      </c>
      <c r="F1755">
        <v>278</v>
      </c>
      <c r="G1755">
        <v>29</v>
      </c>
      <c r="H1755">
        <v>5</v>
      </c>
      <c r="I1755">
        <v>140</v>
      </c>
      <c r="J1755">
        <v>2018</v>
      </c>
      <c r="K1755" t="str">
        <f t="shared" si="27"/>
        <v>ENGLAND</v>
      </c>
      <c r="L1755">
        <v>1</v>
      </c>
    </row>
    <row r="1756" spans="1:12" x14ac:dyDescent="0.3">
      <c r="A1756" t="s">
        <v>10</v>
      </c>
      <c r="B1756" t="s">
        <v>9</v>
      </c>
      <c r="C1756">
        <v>1</v>
      </c>
      <c r="D1756">
        <v>36.4</v>
      </c>
      <c r="E1756">
        <v>10</v>
      </c>
      <c r="F1756">
        <v>136</v>
      </c>
      <c r="G1756">
        <v>20.5</v>
      </c>
      <c r="H1756">
        <v>1</v>
      </c>
      <c r="I1756">
        <v>139</v>
      </c>
      <c r="J1756">
        <v>2004</v>
      </c>
      <c r="K1756" t="str">
        <f t="shared" si="27"/>
        <v>SRI LANKA</v>
      </c>
      <c r="L1756">
        <v>1</v>
      </c>
    </row>
    <row r="1757" spans="1:12" x14ac:dyDescent="0.3">
      <c r="A1757" t="s">
        <v>17</v>
      </c>
      <c r="B1757" t="s">
        <v>11</v>
      </c>
      <c r="C1757">
        <v>1</v>
      </c>
      <c r="D1757">
        <v>50</v>
      </c>
      <c r="E1757">
        <v>9</v>
      </c>
      <c r="F1757">
        <v>253</v>
      </c>
      <c r="G1757">
        <v>39.299999999999997</v>
      </c>
      <c r="H1757">
        <v>10</v>
      </c>
      <c r="I1757">
        <v>156</v>
      </c>
      <c r="J1757">
        <v>2003</v>
      </c>
      <c r="K1757" t="str">
        <f t="shared" si="27"/>
        <v>PAKISTAN</v>
      </c>
      <c r="L1757">
        <v>1</v>
      </c>
    </row>
    <row r="1758" spans="1:12" x14ac:dyDescent="0.3">
      <c r="A1758" t="s">
        <v>10</v>
      </c>
      <c r="B1758" t="s">
        <v>22</v>
      </c>
      <c r="C1758">
        <v>1</v>
      </c>
      <c r="D1758">
        <v>50</v>
      </c>
      <c r="E1758">
        <v>8</v>
      </c>
      <c r="F1758">
        <v>193</v>
      </c>
      <c r="G1758">
        <v>49</v>
      </c>
      <c r="H1758">
        <v>7</v>
      </c>
      <c r="I1758">
        <v>197</v>
      </c>
      <c r="J1758">
        <v>2006</v>
      </c>
      <c r="K1758" t="str">
        <f t="shared" si="27"/>
        <v>BANGLADESH</v>
      </c>
      <c r="L1758">
        <v>1</v>
      </c>
    </row>
    <row r="1759" spans="1:12" x14ac:dyDescent="0.3">
      <c r="A1759" t="s">
        <v>16</v>
      </c>
      <c r="B1759" t="s">
        <v>18</v>
      </c>
      <c r="C1759">
        <v>1</v>
      </c>
      <c r="D1759">
        <v>50</v>
      </c>
      <c r="E1759">
        <v>6</v>
      </c>
      <c r="F1759">
        <v>318</v>
      </c>
      <c r="G1759">
        <v>48</v>
      </c>
      <c r="H1759">
        <v>10</v>
      </c>
      <c r="I1759">
        <v>229</v>
      </c>
      <c r="J1759">
        <v>2002</v>
      </c>
      <c r="K1759" t="str">
        <f t="shared" si="27"/>
        <v>AUSTRALIA</v>
      </c>
      <c r="L1759">
        <v>1</v>
      </c>
    </row>
    <row r="1760" spans="1:12" x14ac:dyDescent="0.3">
      <c r="A1760" t="s">
        <v>13</v>
      </c>
      <c r="B1760" t="s">
        <v>18</v>
      </c>
      <c r="C1760">
        <v>1</v>
      </c>
      <c r="D1760">
        <v>50</v>
      </c>
      <c r="E1760">
        <v>9</v>
      </c>
      <c r="F1760">
        <v>175</v>
      </c>
      <c r="G1760">
        <v>25.1</v>
      </c>
      <c r="H1760">
        <v>3</v>
      </c>
      <c r="I1760">
        <v>103</v>
      </c>
      <c r="J1760">
        <v>2005</v>
      </c>
      <c r="K1760" t="str">
        <f t="shared" si="27"/>
        <v>SOUTH AFRICA</v>
      </c>
      <c r="L1760">
        <v>1</v>
      </c>
    </row>
    <row r="1761" spans="1:12" x14ac:dyDescent="0.3">
      <c r="A1761" t="s">
        <v>17</v>
      </c>
      <c r="B1761" t="s">
        <v>9</v>
      </c>
      <c r="C1761">
        <v>1</v>
      </c>
      <c r="D1761">
        <v>50</v>
      </c>
      <c r="E1761">
        <v>8</v>
      </c>
      <c r="F1761">
        <v>180</v>
      </c>
      <c r="G1761">
        <v>47.2</v>
      </c>
      <c r="H1761">
        <v>3</v>
      </c>
      <c r="I1761">
        <v>181</v>
      </c>
      <c r="J1761">
        <v>1994</v>
      </c>
      <c r="K1761" t="str">
        <f t="shared" si="27"/>
        <v>SRI LANKA</v>
      </c>
      <c r="L1761">
        <v>1</v>
      </c>
    </row>
    <row r="1762" spans="1:12" x14ac:dyDescent="0.3">
      <c r="A1762" t="s">
        <v>21</v>
      </c>
      <c r="B1762" t="s">
        <v>15</v>
      </c>
      <c r="C1762">
        <v>1</v>
      </c>
      <c r="D1762">
        <v>23.5</v>
      </c>
      <c r="E1762">
        <v>10</v>
      </c>
      <c r="F1762">
        <v>69</v>
      </c>
      <c r="G1762">
        <v>8</v>
      </c>
      <c r="H1762">
        <v>0</v>
      </c>
      <c r="I1762">
        <v>72</v>
      </c>
      <c r="J1762">
        <v>2011</v>
      </c>
      <c r="K1762" t="str">
        <f t="shared" si="27"/>
        <v>NEW ZEALAND</v>
      </c>
      <c r="L1762">
        <v>1</v>
      </c>
    </row>
    <row r="1763" spans="1:12" x14ac:dyDescent="0.3">
      <c r="A1763" t="s">
        <v>19</v>
      </c>
      <c r="B1763" t="s">
        <v>16</v>
      </c>
      <c r="C1763">
        <v>1</v>
      </c>
      <c r="D1763">
        <v>49.4</v>
      </c>
      <c r="E1763">
        <v>10</v>
      </c>
      <c r="F1763">
        <v>220</v>
      </c>
      <c r="G1763">
        <v>44.5</v>
      </c>
      <c r="H1763">
        <v>5</v>
      </c>
      <c r="I1763">
        <v>221</v>
      </c>
      <c r="J1763">
        <v>2013</v>
      </c>
      <c r="K1763" t="str">
        <f t="shared" si="27"/>
        <v>AUSTRALIA</v>
      </c>
      <c r="L1763">
        <v>1</v>
      </c>
    </row>
    <row r="1764" spans="1:12" x14ac:dyDescent="0.3">
      <c r="A1764" t="s">
        <v>14</v>
      </c>
      <c r="B1764" t="s">
        <v>16</v>
      </c>
      <c r="C1764">
        <v>1</v>
      </c>
      <c r="D1764">
        <v>48.2</v>
      </c>
      <c r="E1764">
        <v>10</v>
      </c>
      <c r="F1764">
        <v>250</v>
      </c>
      <c r="G1764">
        <v>49.3</v>
      </c>
      <c r="H1764">
        <v>10</v>
      </c>
      <c r="I1764">
        <v>242</v>
      </c>
      <c r="J1764">
        <v>2019</v>
      </c>
      <c r="K1764" t="str">
        <f t="shared" si="27"/>
        <v>INDIA</v>
      </c>
      <c r="L1764">
        <v>1</v>
      </c>
    </row>
    <row r="1765" spans="1:12" x14ac:dyDescent="0.3">
      <c r="A1765" t="s">
        <v>15</v>
      </c>
      <c r="B1765" t="s">
        <v>14</v>
      </c>
      <c r="C1765">
        <v>1</v>
      </c>
      <c r="D1765">
        <v>50</v>
      </c>
      <c r="E1765">
        <v>8</v>
      </c>
      <c r="F1765">
        <v>258</v>
      </c>
      <c r="G1765">
        <v>43</v>
      </c>
      <c r="H1765">
        <v>2</v>
      </c>
      <c r="I1765">
        <v>259</v>
      </c>
      <c r="J1765">
        <v>2010</v>
      </c>
      <c r="K1765" t="str">
        <f t="shared" si="27"/>
        <v>INDIA</v>
      </c>
      <c r="L1765">
        <v>1</v>
      </c>
    </row>
    <row r="1766" spans="1:12" x14ac:dyDescent="0.3">
      <c r="A1766" t="s">
        <v>16</v>
      </c>
      <c r="B1766" t="s">
        <v>13</v>
      </c>
      <c r="C1766">
        <v>1</v>
      </c>
      <c r="D1766">
        <v>50</v>
      </c>
      <c r="E1766">
        <v>6</v>
      </c>
      <c r="F1766">
        <v>247</v>
      </c>
      <c r="G1766">
        <v>45.5</v>
      </c>
      <c r="H1766">
        <v>10</v>
      </c>
      <c r="I1766">
        <v>178</v>
      </c>
      <c r="J1766">
        <v>1994</v>
      </c>
      <c r="K1766" t="str">
        <f t="shared" si="27"/>
        <v>AUSTRALIA</v>
      </c>
      <c r="L1766">
        <v>1</v>
      </c>
    </row>
    <row r="1767" spans="1:12" x14ac:dyDescent="0.3">
      <c r="A1767" t="s">
        <v>17</v>
      </c>
      <c r="B1767" t="s">
        <v>26</v>
      </c>
      <c r="C1767">
        <v>1</v>
      </c>
      <c r="D1767">
        <v>50</v>
      </c>
      <c r="E1767">
        <v>6</v>
      </c>
      <c r="F1767">
        <v>339</v>
      </c>
      <c r="G1767">
        <v>50</v>
      </c>
      <c r="H1767">
        <v>8</v>
      </c>
      <c r="I1767">
        <v>210</v>
      </c>
      <c r="J1767">
        <v>2015</v>
      </c>
      <c r="K1767" t="str">
        <f t="shared" si="27"/>
        <v>PAKISTAN</v>
      </c>
      <c r="L1767">
        <v>1</v>
      </c>
    </row>
    <row r="1768" spans="1:12" x14ac:dyDescent="0.3">
      <c r="A1768" t="s">
        <v>14</v>
      </c>
      <c r="B1768" t="s">
        <v>13</v>
      </c>
      <c r="C1768">
        <v>1</v>
      </c>
      <c r="D1768">
        <v>30</v>
      </c>
      <c r="E1768">
        <v>6</v>
      </c>
      <c r="F1768">
        <v>180</v>
      </c>
      <c r="G1768">
        <v>29.1</v>
      </c>
      <c r="H1768">
        <v>4</v>
      </c>
      <c r="I1768">
        <v>181</v>
      </c>
      <c r="J1768">
        <v>1992</v>
      </c>
      <c r="K1768" t="str">
        <f t="shared" si="27"/>
        <v>SOUTH AFRICA</v>
      </c>
      <c r="L1768">
        <v>1</v>
      </c>
    </row>
    <row r="1769" spans="1:12" x14ac:dyDescent="0.3">
      <c r="A1769" t="s">
        <v>14</v>
      </c>
      <c r="B1769" t="s">
        <v>17</v>
      </c>
      <c r="C1769">
        <v>1</v>
      </c>
      <c r="D1769">
        <v>44</v>
      </c>
      <c r="E1769">
        <v>3</v>
      </c>
      <c r="F1769">
        <v>265</v>
      </c>
      <c r="G1769">
        <v>43.2</v>
      </c>
      <c r="H1769">
        <v>5</v>
      </c>
      <c r="I1769">
        <v>266</v>
      </c>
      <c r="J1769">
        <v>1987</v>
      </c>
      <c r="K1769" t="str">
        <f t="shared" si="27"/>
        <v>PAKISTAN</v>
      </c>
      <c r="L1769">
        <v>1</v>
      </c>
    </row>
    <row r="1770" spans="1:12" x14ac:dyDescent="0.3">
      <c r="A1770" t="s">
        <v>9</v>
      </c>
      <c r="B1770" t="s">
        <v>19</v>
      </c>
      <c r="C1770">
        <v>1</v>
      </c>
      <c r="D1770">
        <v>50</v>
      </c>
      <c r="E1770">
        <v>8</v>
      </c>
      <c r="F1770">
        <v>253</v>
      </c>
      <c r="G1770">
        <v>47</v>
      </c>
      <c r="H1770">
        <v>7</v>
      </c>
      <c r="I1770">
        <v>212</v>
      </c>
      <c r="J1770">
        <v>2001</v>
      </c>
      <c r="K1770" t="str">
        <f t="shared" si="27"/>
        <v>SRI LANKA</v>
      </c>
      <c r="L1770">
        <v>1</v>
      </c>
    </row>
    <row r="1771" spans="1:12" x14ac:dyDescent="0.3">
      <c r="A1771" t="s">
        <v>16</v>
      </c>
      <c r="B1771" t="s">
        <v>13</v>
      </c>
      <c r="C1771">
        <v>1</v>
      </c>
      <c r="D1771">
        <v>50</v>
      </c>
      <c r="E1771">
        <v>8</v>
      </c>
      <c r="F1771">
        <v>223</v>
      </c>
      <c r="G1771">
        <v>44.4</v>
      </c>
      <c r="H1771">
        <v>10</v>
      </c>
      <c r="I1771">
        <v>204</v>
      </c>
      <c r="J1771">
        <v>2002</v>
      </c>
      <c r="K1771" t="str">
        <f t="shared" si="27"/>
        <v>AUSTRALIA</v>
      </c>
      <c r="L1771">
        <v>1</v>
      </c>
    </row>
    <row r="1772" spans="1:12" x14ac:dyDescent="0.3">
      <c r="A1772" t="s">
        <v>19</v>
      </c>
      <c r="B1772" t="s">
        <v>10</v>
      </c>
      <c r="C1772">
        <v>1</v>
      </c>
      <c r="D1772">
        <v>50</v>
      </c>
      <c r="E1772">
        <v>5</v>
      </c>
      <c r="F1772">
        <v>287</v>
      </c>
      <c r="G1772">
        <v>49.1</v>
      </c>
      <c r="H1772">
        <v>4</v>
      </c>
      <c r="I1772">
        <v>290</v>
      </c>
      <c r="J1772">
        <v>2000</v>
      </c>
      <c r="K1772" t="str">
        <f t="shared" si="27"/>
        <v>ZIMBABWE</v>
      </c>
      <c r="L1772">
        <v>1</v>
      </c>
    </row>
    <row r="1773" spans="1:12" x14ac:dyDescent="0.3">
      <c r="A1773" t="s">
        <v>14</v>
      </c>
      <c r="B1773" t="s">
        <v>18</v>
      </c>
      <c r="C1773">
        <v>1</v>
      </c>
      <c r="D1773">
        <v>20</v>
      </c>
      <c r="E1773">
        <v>7</v>
      </c>
      <c r="F1773">
        <v>129</v>
      </c>
      <c r="G1773">
        <v>20</v>
      </c>
      <c r="H1773">
        <v>8</v>
      </c>
      <c r="I1773">
        <v>124</v>
      </c>
      <c r="J1773">
        <v>2013</v>
      </c>
      <c r="K1773" t="str">
        <f t="shared" si="27"/>
        <v>INDIA</v>
      </c>
      <c r="L1773">
        <v>1</v>
      </c>
    </row>
    <row r="1774" spans="1:12" x14ac:dyDescent="0.3">
      <c r="A1774" t="s">
        <v>14</v>
      </c>
      <c r="B1774" t="s">
        <v>9</v>
      </c>
      <c r="C1774">
        <v>1</v>
      </c>
      <c r="D1774">
        <v>50</v>
      </c>
      <c r="E1774">
        <v>5</v>
      </c>
      <c r="F1774">
        <v>319</v>
      </c>
      <c r="G1774">
        <v>46.4</v>
      </c>
      <c r="H1774">
        <v>10</v>
      </c>
      <c r="I1774">
        <v>273</v>
      </c>
      <c r="J1774">
        <v>2009</v>
      </c>
      <c r="K1774" t="str">
        <f t="shared" si="27"/>
        <v>INDIA</v>
      </c>
      <c r="L1774">
        <v>1</v>
      </c>
    </row>
    <row r="1775" spans="1:12" x14ac:dyDescent="0.3">
      <c r="A1775" t="s">
        <v>22</v>
      </c>
      <c r="B1775" t="s">
        <v>10</v>
      </c>
      <c r="C1775">
        <v>1</v>
      </c>
      <c r="D1775">
        <v>48.4</v>
      </c>
      <c r="E1775">
        <v>10</v>
      </c>
      <c r="F1775">
        <v>184</v>
      </c>
      <c r="G1775">
        <v>41.2</v>
      </c>
      <c r="H1775">
        <v>6</v>
      </c>
      <c r="I1775">
        <v>186</v>
      </c>
      <c r="J1775">
        <v>2011</v>
      </c>
      <c r="K1775" t="str">
        <f t="shared" si="27"/>
        <v>ZIMBABWE</v>
      </c>
      <c r="L1775">
        <v>1</v>
      </c>
    </row>
    <row r="1776" spans="1:12" x14ac:dyDescent="0.3">
      <c r="A1776" t="s">
        <v>17</v>
      </c>
      <c r="B1776" t="s">
        <v>15</v>
      </c>
      <c r="C1776">
        <v>1</v>
      </c>
      <c r="D1776">
        <v>50</v>
      </c>
      <c r="E1776">
        <v>7</v>
      </c>
      <c r="F1776">
        <v>364</v>
      </c>
      <c r="G1776">
        <v>38.200000000000003</v>
      </c>
      <c r="H1776">
        <v>10</v>
      </c>
      <c r="I1776">
        <v>217</v>
      </c>
      <c r="J1776">
        <v>2014</v>
      </c>
      <c r="K1776" t="str">
        <f t="shared" si="27"/>
        <v>PAKISTAN</v>
      </c>
      <c r="L1776">
        <v>1</v>
      </c>
    </row>
    <row r="1777" spans="1:12" x14ac:dyDescent="0.3">
      <c r="A1777" t="s">
        <v>18</v>
      </c>
      <c r="B1777" t="s">
        <v>14</v>
      </c>
      <c r="C1777">
        <v>1</v>
      </c>
      <c r="D1777">
        <v>50</v>
      </c>
      <c r="E1777">
        <v>8</v>
      </c>
      <c r="F1777">
        <v>321</v>
      </c>
      <c r="G1777">
        <v>50</v>
      </c>
      <c r="H1777">
        <v>9</v>
      </c>
      <c r="I1777">
        <v>316</v>
      </c>
      <c r="J1777">
        <v>2017</v>
      </c>
      <c r="K1777" t="str">
        <f t="shared" si="27"/>
        <v>ENGLAND</v>
      </c>
      <c r="L1777">
        <v>1</v>
      </c>
    </row>
    <row r="1778" spans="1:12" x14ac:dyDescent="0.3">
      <c r="A1778" t="s">
        <v>14</v>
      </c>
      <c r="B1778" t="s">
        <v>16</v>
      </c>
      <c r="C1778">
        <v>1</v>
      </c>
      <c r="D1778">
        <v>50</v>
      </c>
      <c r="E1778">
        <v>7</v>
      </c>
      <c r="F1778">
        <v>281</v>
      </c>
      <c r="G1778">
        <v>21</v>
      </c>
      <c r="H1778">
        <v>9</v>
      </c>
      <c r="I1778">
        <v>137</v>
      </c>
      <c r="J1778">
        <v>2017</v>
      </c>
      <c r="K1778" t="str">
        <f t="shared" si="27"/>
        <v>INDIA</v>
      </c>
      <c r="L1778">
        <v>1</v>
      </c>
    </row>
    <row r="1779" spans="1:12" x14ac:dyDescent="0.3">
      <c r="A1779" t="s">
        <v>16</v>
      </c>
      <c r="B1779" t="s">
        <v>18</v>
      </c>
      <c r="C1779">
        <v>1</v>
      </c>
      <c r="D1779">
        <v>50</v>
      </c>
      <c r="E1779">
        <v>8</v>
      </c>
      <c r="F1779">
        <v>304</v>
      </c>
      <c r="G1779">
        <v>48.5</v>
      </c>
      <c r="H1779">
        <v>5</v>
      </c>
      <c r="I1779">
        <v>308</v>
      </c>
      <c r="J1779">
        <v>2018</v>
      </c>
      <c r="K1779" t="str">
        <f t="shared" si="27"/>
        <v>ENGLAND</v>
      </c>
      <c r="L1779">
        <v>1</v>
      </c>
    </row>
    <row r="1780" spans="1:12" x14ac:dyDescent="0.3">
      <c r="A1780" t="s">
        <v>16</v>
      </c>
      <c r="B1780" t="s">
        <v>9</v>
      </c>
      <c r="C1780">
        <v>1</v>
      </c>
      <c r="D1780">
        <v>50</v>
      </c>
      <c r="E1780">
        <v>7</v>
      </c>
      <c r="F1780">
        <v>274</v>
      </c>
      <c r="G1780">
        <v>46.3</v>
      </c>
      <c r="H1780">
        <v>9</v>
      </c>
      <c r="I1780">
        <v>229</v>
      </c>
      <c r="J1780">
        <v>1999</v>
      </c>
      <c r="K1780" t="str">
        <f t="shared" si="27"/>
        <v>AUSTRALIA</v>
      </c>
      <c r="L1780">
        <v>1</v>
      </c>
    </row>
    <row r="1781" spans="1:12" x14ac:dyDescent="0.3">
      <c r="A1781" t="s">
        <v>10</v>
      </c>
      <c r="B1781" t="s">
        <v>17</v>
      </c>
      <c r="C1781">
        <v>1</v>
      </c>
      <c r="D1781">
        <v>45.4</v>
      </c>
      <c r="E1781">
        <v>10</v>
      </c>
      <c r="F1781">
        <v>181</v>
      </c>
      <c r="G1781">
        <v>31</v>
      </c>
      <c r="H1781">
        <v>3</v>
      </c>
      <c r="I1781">
        <v>187</v>
      </c>
      <c r="J1781">
        <v>2008</v>
      </c>
      <c r="K1781" t="str">
        <f t="shared" si="27"/>
        <v>PAKISTAN</v>
      </c>
      <c r="L1781">
        <v>1</v>
      </c>
    </row>
    <row r="1782" spans="1:12" x14ac:dyDescent="0.3">
      <c r="A1782" t="s">
        <v>13</v>
      </c>
      <c r="B1782" t="s">
        <v>19</v>
      </c>
      <c r="C1782">
        <v>1</v>
      </c>
      <c r="D1782">
        <v>43.4</v>
      </c>
      <c r="E1782">
        <v>10</v>
      </c>
      <c r="F1782">
        <v>152</v>
      </c>
      <c r="G1782">
        <v>25.5</v>
      </c>
      <c r="H1782">
        <v>0</v>
      </c>
      <c r="I1782">
        <v>154</v>
      </c>
      <c r="J1782">
        <v>1992</v>
      </c>
      <c r="K1782" t="str">
        <f t="shared" si="27"/>
        <v>WEST INDIES</v>
      </c>
      <c r="L1782">
        <v>1</v>
      </c>
    </row>
    <row r="1783" spans="1:12" x14ac:dyDescent="0.3">
      <c r="A1783" t="s">
        <v>17</v>
      </c>
      <c r="B1783" t="s">
        <v>9</v>
      </c>
      <c r="C1783">
        <v>1</v>
      </c>
      <c r="D1783">
        <v>50</v>
      </c>
      <c r="E1783">
        <v>6</v>
      </c>
      <c r="F1783">
        <v>210</v>
      </c>
      <c r="G1783">
        <v>47.2</v>
      </c>
      <c r="H1783">
        <v>3</v>
      </c>
      <c r="I1783">
        <v>213</v>
      </c>
      <c r="J1783">
        <v>1994</v>
      </c>
      <c r="K1783" t="str">
        <f t="shared" si="27"/>
        <v>SRI LANKA</v>
      </c>
      <c r="L1783">
        <v>1</v>
      </c>
    </row>
    <row r="1784" spans="1:12" x14ac:dyDescent="0.3">
      <c r="A1784" t="s">
        <v>14</v>
      </c>
      <c r="B1784" t="s">
        <v>17</v>
      </c>
      <c r="C1784">
        <v>1</v>
      </c>
      <c r="D1784">
        <v>49.5</v>
      </c>
      <c r="E1784">
        <v>10</v>
      </c>
      <c r="F1784">
        <v>200</v>
      </c>
      <c r="G1784">
        <v>49.2</v>
      </c>
      <c r="H1784">
        <v>7</v>
      </c>
      <c r="I1784">
        <v>201</v>
      </c>
      <c r="J1784">
        <v>2004</v>
      </c>
      <c r="K1784" t="str">
        <f t="shared" si="27"/>
        <v>PAKISTAN</v>
      </c>
      <c r="L1784">
        <v>1</v>
      </c>
    </row>
    <row r="1785" spans="1:12" x14ac:dyDescent="0.3">
      <c r="A1785" t="s">
        <v>18</v>
      </c>
      <c r="B1785" t="s">
        <v>9</v>
      </c>
      <c r="C1785">
        <v>1</v>
      </c>
      <c r="D1785">
        <v>50</v>
      </c>
      <c r="E1785">
        <v>10</v>
      </c>
      <c r="F1785">
        <v>265</v>
      </c>
      <c r="G1785">
        <v>49.4</v>
      </c>
      <c r="H1785">
        <v>4</v>
      </c>
      <c r="I1785">
        <v>267</v>
      </c>
      <c r="J1785">
        <v>2014</v>
      </c>
      <c r="K1785" t="str">
        <f t="shared" si="27"/>
        <v>SRI LANKA</v>
      </c>
      <c r="L1785">
        <v>1</v>
      </c>
    </row>
    <row r="1786" spans="1:12" x14ac:dyDescent="0.3">
      <c r="A1786" t="s">
        <v>9</v>
      </c>
      <c r="B1786" t="s">
        <v>13</v>
      </c>
      <c r="C1786">
        <v>1</v>
      </c>
      <c r="D1786">
        <v>50</v>
      </c>
      <c r="E1786">
        <v>7</v>
      </c>
      <c r="F1786">
        <v>235</v>
      </c>
      <c r="G1786">
        <v>48.3</v>
      </c>
      <c r="H1786">
        <v>10</v>
      </c>
      <c r="I1786">
        <v>208</v>
      </c>
      <c r="J1786">
        <v>2002</v>
      </c>
      <c r="K1786" t="str">
        <f t="shared" si="27"/>
        <v>SRI LANKA</v>
      </c>
      <c r="L1786">
        <v>1</v>
      </c>
    </row>
    <row r="1787" spans="1:12" x14ac:dyDescent="0.3">
      <c r="A1787" t="s">
        <v>19</v>
      </c>
      <c r="B1787" t="s">
        <v>14</v>
      </c>
      <c r="C1787">
        <v>1</v>
      </c>
      <c r="D1787">
        <v>49.2</v>
      </c>
      <c r="E1787">
        <v>10</v>
      </c>
      <c r="F1787">
        <v>221</v>
      </c>
      <c r="G1787">
        <v>48.2</v>
      </c>
      <c r="H1787">
        <v>6</v>
      </c>
      <c r="I1787">
        <v>225</v>
      </c>
      <c r="J1787">
        <v>1994</v>
      </c>
      <c r="K1787" t="str">
        <f t="shared" si="27"/>
        <v>INDIA</v>
      </c>
      <c r="L1787">
        <v>1</v>
      </c>
    </row>
    <row r="1788" spans="1:12" x14ac:dyDescent="0.3">
      <c r="A1788" t="s">
        <v>9</v>
      </c>
      <c r="B1788" t="s">
        <v>13</v>
      </c>
      <c r="C1788">
        <v>1</v>
      </c>
      <c r="D1788">
        <v>49.5</v>
      </c>
      <c r="E1788">
        <v>10</v>
      </c>
      <c r="F1788">
        <v>221</v>
      </c>
      <c r="G1788">
        <v>47.2</v>
      </c>
      <c r="H1788">
        <v>6</v>
      </c>
      <c r="I1788">
        <v>223</v>
      </c>
      <c r="J1788">
        <v>2000</v>
      </c>
      <c r="K1788" t="str">
        <f t="shared" si="27"/>
        <v>SOUTH AFRICA</v>
      </c>
      <c r="L1788">
        <v>1</v>
      </c>
    </row>
    <row r="1789" spans="1:12" x14ac:dyDescent="0.3">
      <c r="A1789" t="s">
        <v>18</v>
      </c>
      <c r="B1789" t="s">
        <v>22</v>
      </c>
      <c r="C1789">
        <v>1</v>
      </c>
      <c r="D1789">
        <v>50</v>
      </c>
      <c r="E1789">
        <v>7</v>
      </c>
      <c r="F1789">
        <v>347</v>
      </c>
      <c r="G1789">
        <v>45</v>
      </c>
      <c r="H1789">
        <v>10</v>
      </c>
      <c r="I1789">
        <v>203</v>
      </c>
      <c r="J1789">
        <v>2010</v>
      </c>
      <c r="K1789" t="str">
        <f t="shared" si="27"/>
        <v>ENGLAND</v>
      </c>
      <c r="L1789">
        <v>1</v>
      </c>
    </row>
    <row r="1790" spans="1:12" x14ac:dyDescent="0.3">
      <c r="A1790" t="s">
        <v>15</v>
      </c>
      <c r="B1790" t="s">
        <v>10</v>
      </c>
      <c r="C1790">
        <v>1</v>
      </c>
      <c r="D1790">
        <v>50</v>
      </c>
      <c r="E1790">
        <v>7</v>
      </c>
      <c r="F1790">
        <v>242</v>
      </c>
      <c r="G1790">
        <v>49.4</v>
      </c>
      <c r="H1790">
        <v>10</v>
      </c>
      <c r="I1790">
        <v>239</v>
      </c>
      <c r="J1790">
        <v>1987</v>
      </c>
      <c r="K1790" t="str">
        <f t="shared" si="27"/>
        <v>NEW ZEALAND</v>
      </c>
      <c r="L1790">
        <v>1</v>
      </c>
    </row>
    <row r="1791" spans="1:12" x14ac:dyDescent="0.3">
      <c r="A1791" t="s">
        <v>25</v>
      </c>
      <c r="B1791" t="s">
        <v>10</v>
      </c>
      <c r="C1791">
        <v>1</v>
      </c>
      <c r="D1791">
        <v>38.5</v>
      </c>
      <c r="E1791">
        <v>10</v>
      </c>
      <c r="F1791">
        <v>131</v>
      </c>
      <c r="G1791">
        <v>30.5</v>
      </c>
      <c r="H1791">
        <v>10</v>
      </c>
      <c r="I1791">
        <v>82</v>
      </c>
      <c r="J1791">
        <v>2015</v>
      </c>
      <c r="K1791" t="str">
        <f t="shared" si="27"/>
        <v>AFGHANISTAN</v>
      </c>
      <c r="L1791">
        <v>1</v>
      </c>
    </row>
    <row r="1792" spans="1:12" x14ac:dyDescent="0.3">
      <c r="A1792" t="s">
        <v>13</v>
      </c>
      <c r="B1792" t="s">
        <v>14</v>
      </c>
      <c r="C1792">
        <v>1</v>
      </c>
      <c r="D1792">
        <v>50</v>
      </c>
      <c r="E1792">
        <v>8</v>
      </c>
      <c r="F1792">
        <v>216</v>
      </c>
      <c r="G1792">
        <v>47.5</v>
      </c>
      <c r="H1792">
        <v>10</v>
      </c>
      <c r="I1792">
        <v>177</v>
      </c>
      <c r="J1792">
        <v>1992</v>
      </c>
      <c r="K1792" t="str">
        <f t="shared" si="27"/>
        <v>SOUTH AFRICA</v>
      </c>
      <c r="L1792">
        <v>1</v>
      </c>
    </row>
    <row r="1793" spans="1:12" x14ac:dyDescent="0.3">
      <c r="A1793" t="s">
        <v>21</v>
      </c>
      <c r="B1793" t="s">
        <v>25</v>
      </c>
      <c r="C1793">
        <v>1</v>
      </c>
      <c r="D1793">
        <v>43.3</v>
      </c>
      <c r="E1793">
        <v>10</v>
      </c>
      <c r="F1793">
        <v>93</v>
      </c>
      <c r="G1793">
        <v>20.5</v>
      </c>
      <c r="H1793">
        <v>3</v>
      </c>
      <c r="I1793">
        <v>96</v>
      </c>
      <c r="J1793">
        <v>2013</v>
      </c>
      <c r="K1793" t="str">
        <f t="shared" si="27"/>
        <v>AFGHANISTAN</v>
      </c>
      <c r="L1793">
        <v>1</v>
      </c>
    </row>
    <row r="1794" spans="1:12" x14ac:dyDescent="0.3">
      <c r="A1794" t="s">
        <v>14</v>
      </c>
      <c r="B1794" t="s">
        <v>16</v>
      </c>
      <c r="C1794">
        <v>1</v>
      </c>
      <c r="D1794">
        <v>50</v>
      </c>
      <c r="E1794">
        <v>4</v>
      </c>
      <c r="F1794">
        <v>303</v>
      </c>
      <c r="G1794">
        <v>49.4</v>
      </c>
      <c r="H1794">
        <v>10</v>
      </c>
      <c r="I1794">
        <v>284</v>
      </c>
      <c r="J1794">
        <v>2004</v>
      </c>
      <c r="K1794" t="str">
        <f t="shared" si="27"/>
        <v>INDIA</v>
      </c>
      <c r="L1794">
        <v>1</v>
      </c>
    </row>
    <row r="1795" spans="1:12" x14ac:dyDescent="0.3">
      <c r="A1795" t="s">
        <v>18</v>
      </c>
      <c r="B1795" t="s">
        <v>19</v>
      </c>
      <c r="C1795">
        <v>1</v>
      </c>
      <c r="D1795">
        <v>55</v>
      </c>
      <c r="E1795">
        <v>8</v>
      </c>
      <c r="F1795">
        <v>202</v>
      </c>
      <c r="G1795">
        <v>41</v>
      </c>
      <c r="H1795">
        <v>4</v>
      </c>
      <c r="I1795">
        <v>207</v>
      </c>
      <c r="J1795">
        <v>1976</v>
      </c>
      <c r="K1795" t="str">
        <f t="shared" ref="K1795:K1858" si="28">IF($F1795-$I1795&gt;0,$A1795,$B1795)</f>
        <v>WEST INDIES</v>
      </c>
      <c r="L1795">
        <v>1</v>
      </c>
    </row>
    <row r="1796" spans="1:12" x14ac:dyDescent="0.3">
      <c r="A1796" t="s">
        <v>18</v>
      </c>
      <c r="B1796" t="s">
        <v>14</v>
      </c>
      <c r="C1796">
        <v>1</v>
      </c>
      <c r="D1796">
        <v>46.1</v>
      </c>
      <c r="E1796">
        <v>10</v>
      </c>
      <c r="F1796">
        <v>220</v>
      </c>
      <c r="G1796">
        <v>40.1</v>
      </c>
      <c r="H1796">
        <v>4</v>
      </c>
      <c r="I1796">
        <v>223</v>
      </c>
      <c r="J1796">
        <v>2011</v>
      </c>
      <c r="K1796" t="str">
        <f t="shared" si="28"/>
        <v>INDIA</v>
      </c>
      <c r="L1796">
        <v>1</v>
      </c>
    </row>
    <row r="1797" spans="1:12" x14ac:dyDescent="0.3">
      <c r="A1797" t="s">
        <v>17</v>
      </c>
      <c r="B1797" t="s">
        <v>9</v>
      </c>
      <c r="C1797">
        <v>1</v>
      </c>
      <c r="D1797">
        <v>49.3</v>
      </c>
      <c r="E1797">
        <v>10</v>
      </c>
      <c r="F1797">
        <v>200</v>
      </c>
      <c r="G1797">
        <v>45.2</v>
      </c>
      <c r="H1797">
        <v>10</v>
      </c>
      <c r="I1797">
        <v>174</v>
      </c>
      <c r="J1797">
        <v>2011</v>
      </c>
      <c r="K1797" t="str">
        <f t="shared" si="28"/>
        <v>PAKISTAN</v>
      </c>
      <c r="L1797">
        <v>1</v>
      </c>
    </row>
    <row r="1798" spans="1:12" x14ac:dyDescent="0.3">
      <c r="A1798" t="s">
        <v>14</v>
      </c>
      <c r="B1798" t="s">
        <v>18</v>
      </c>
      <c r="C1798">
        <v>1</v>
      </c>
      <c r="D1798">
        <v>50</v>
      </c>
      <c r="E1798">
        <v>8</v>
      </c>
      <c r="F1798">
        <v>232</v>
      </c>
      <c r="G1798">
        <v>45.2</v>
      </c>
      <c r="H1798">
        <v>10</v>
      </c>
      <c r="I1798">
        <v>169</v>
      </c>
      <c r="J1798">
        <v>1999</v>
      </c>
      <c r="K1798" t="str">
        <f t="shared" si="28"/>
        <v>INDIA</v>
      </c>
      <c r="L1798">
        <v>1</v>
      </c>
    </row>
    <row r="1799" spans="1:12" x14ac:dyDescent="0.3">
      <c r="A1799" t="s">
        <v>17</v>
      </c>
      <c r="B1799" t="s">
        <v>14</v>
      </c>
      <c r="C1799">
        <v>1</v>
      </c>
      <c r="D1799">
        <v>50</v>
      </c>
      <c r="E1799">
        <v>6</v>
      </c>
      <c r="F1799">
        <v>329</v>
      </c>
      <c r="G1799">
        <v>47.5</v>
      </c>
      <c r="H1799">
        <v>4</v>
      </c>
      <c r="I1799">
        <v>330</v>
      </c>
      <c r="J1799">
        <v>2012</v>
      </c>
      <c r="K1799" t="str">
        <f t="shared" si="28"/>
        <v>INDIA</v>
      </c>
      <c r="L1799">
        <v>1</v>
      </c>
    </row>
    <row r="1800" spans="1:12" x14ac:dyDescent="0.3">
      <c r="A1800" t="s">
        <v>17</v>
      </c>
      <c r="B1800" t="s">
        <v>22</v>
      </c>
      <c r="C1800">
        <v>1</v>
      </c>
      <c r="D1800">
        <v>50</v>
      </c>
      <c r="E1800">
        <v>3</v>
      </c>
      <c r="F1800">
        <v>320</v>
      </c>
      <c r="G1800">
        <v>34.200000000000003</v>
      </c>
      <c r="H1800">
        <v>9</v>
      </c>
      <c r="I1800">
        <v>87</v>
      </c>
      <c r="J1800">
        <v>2000</v>
      </c>
      <c r="K1800" t="str">
        <f t="shared" si="28"/>
        <v>PAKISTAN</v>
      </c>
      <c r="L1800">
        <v>1</v>
      </c>
    </row>
    <row r="1801" spans="1:12" x14ac:dyDescent="0.3">
      <c r="A1801" t="s">
        <v>21</v>
      </c>
      <c r="B1801" t="s">
        <v>10</v>
      </c>
      <c r="C1801">
        <v>1</v>
      </c>
      <c r="D1801">
        <v>29</v>
      </c>
      <c r="E1801">
        <v>10</v>
      </c>
      <c r="F1801">
        <v>133</v>
      </c>
      <c r="G1801">
        <v>16</v>
      </c>
      <c r="H1801">
        <v>1</v>
      </c>
      <c r="I1801">
        <v>136</v>
      </c>
      <c r="J1801">
        <v>2002</v>
      </c>
      <c r="K1801" t="str">
        <f t="shared" si="28"/>
        <v>ZIMBABWE</v>
      </c>
      <c r="L1801">
        <v>1</v>
      </c>
    </row>
    <row r="1802" spans="1:12" x14ac:dyDescent="0.3">
      <c r="A1802" t="s">
        <v>16</v>
      </c>
      <c r="B1802" t="s">
        <v>15</v>
      </c>
      <c r="C1802">
        <v>1</v>
      </c>
      <c r="D1802">
        <v>50</v>
      </c>
      <c r="E1802">
        <v>9</v>
      </c>
      <c r="F1802">
        <v>191</v>
      </c>
      <c r="G1802">
        <v>44.5</v>
      </c>
      <c r="H1802">
        <v>10</v>
      </c>
      <c r="I1802">
        <v>164</v>
      </c>
      <c r="J1802">
        <v>1983</v>
      </c>
      <c r="K1802" t="str">
        <f t="shared" si="28"/>
        <v>AUSTRALIA</v>
      </c>
      <c r="L1802">
        <v>1</v>
      </c>
    </row>
    <row r="1803" spans="1:12" x14ac:dyDescent="0.3">
      <c r="A1803" t="s">
        <v>13</v>
      </c>
      <c r="B1803" t="s">
        <v>9</v>
      </c>
      <c r="C1803">
        <v>1</v>
      </c>
      <c r="D1803">
        <v>49.5</v>
      </c>
      <c r="E1803">
        <v>10</v>
      </c>
      <c r="F1803">
        <v>231</v>
      </c>
      <c r="G1803">
        <v>46.4</v>
      </c>
      <c r="H1803">
        <v>4</v>
      </c>
      <c r="I1803">
        <v>232</v>
      </c>
      <c r="J1803">
        <v>1998</v>
      </c>
      <c r="K1803" t="str">
        <f t="shared" si="28"/>
        <v>SRI LANKA</v>
      </c>
      <c r="L1803">
        <v>1</v>
      </c>
    </row>
    <row r="1804" spans="1:12" x14ac:dyDescent="0.3">
      <c r="A1804" t="s">
        <v>16</v>
      </c>
      <c r="B1804" t="s">
        <v>18</v>
      </c>
      <c r="C1804">
        <v>1</v>
      </c>
      <c r="D1804">
        <v>50</v>
      </c>
      <c r="E1804">
        <v>9</v>
      </c>
      <c r="F1804">
        <v>200</v>
      </c>
      <c r="G1804">
        <v>47.5</v>
      </c>
      <c r="H1804">
        <v>2</v>
      </c>
      <c r="I1804">
        <v>201</v>
      </c>
      <c r="J1804">
        <v>2012</v>
      </c>
      <c r="K1804" t="str">
        <f t="shared" si="28"/>
        <v>ENGLAND</v>
      </c>
      <c r="L1804">
        <v>1</v>
      </c>
    </row>
    <row r="1805" spans="1:12" x14ac:dyDescent="0.3">
      <c r="A1805" t="s">
        <v>10</v>
      </c>
      <c r="B1805" t="s">
        <v>17</v>
      </c>
      <c r="C1805">
        <v>1</v>
      </c>
      <c r="D1805">
        <v>50</v>
      </c>
      <c r="E1805">
        <v>9</v>
      </c>
      <c r="F1805">
        <v>199</v>
      </c>
      <c r="G1805">
        <v>47.1</v>
      </c>
      <c r="H1805">
        <v>5</v>
      </c>
      <c r="I1805">
        <v>200</v>
      </c>
      <c r="J1805">
        <v>2000</v>
      </c>
      <c r="K1805" t="str">
        <f t="shared" si="28"/>
        <v>PAKISTAN</v>
      </c>
      <c r="L1805">
        <v>1</v>
      </c>
    </row>
    <row r="1806" spans="1:12" x14ac:dyDescent="0.3">
      <c r="A1806" t="s">
        <v>10</v>
      </c>
      <c r="B1806" t="s">
        <v>14</v>
      </c>
      <c r="C1806">
        <v>1</v>
      </c>
      <c r="D1806">
        <v>50</v>
      </c>
      <c r="E1806">
        <v>7</v>
      </c>
      <c r="F1806">
        <v>205</v>
      </c>
      <c r="G1806">
        <v>47.4</v>
      </c>
      <c r="H1806">
        <v>10</v>
      </c>
      <c r="I1806">
        <v>192</v>
      </c>
      <c r="J1806">
        <v>1998</v>
      </c>
      <c r="K1806" t="str">
        <f t="shared" si="28"/>
        <v>ZIMBABWE</v>
      </c>
      <c r="L1806">
        <v>1</v>
      </c>
    </row>
    <row r="1807" spans="1:12" x14ac:dyDescent="0.3">
      <c r="A1807" t="s">
        <v>17</v>
      </c>
      <c r="B1807" t="s">
        <v>13</v>
      </c>
      <c r="C1807">
        <v>1</v>
      </c>
      <c r="D1807">
        <v>50</v>
      </c>
      <c r="E1807">
        <v>8</v>
      </c>
      <c r="F1807">
        <v>240</v>
      </c>
      <c r="G1807">
        <v>40</v>
      </c>
      <c r="H1807">
        <v>3</v>
      </c>
      <c r="I1807">
        <v>241</v>
      </c>
      <c r="J1807">
        <v>2019</v>
      </c>
      <c r="K1807" t="str">
        <f t="shared" si="28"/>
        <v>SOUTH AFRICA</v>
      </c>
      <c r="L1807">
        <v>1</v>
      </c>
    </row>
    <row r="1808" spans="1:12" x14ac:dyDescent="0.3">
      <c r="A1808" t="s">
        <v>13</v>
      </c>
      <c r="B1808" t="s">
        <v>9</v>
      </c>
      <c r="C1808">
        <v>1</v>
      </c>
      <c r="D1808">
        <v>50</v>
      </c>
      <c r="E1808">
        <v>6</v>
      </c>
      <c r="F1808">
        <v>317</v>
      </c>
      <c r="G1808">
        <v>33.200000000000003</v>
      </c>
      <c r="H1808">
        <v>10</v>
      </c>
      <c r="I1808">
        <v>140</v>
      </c>
      <c r="J1808">
        <v>2002</v>
      </c>
      <c r="K1808" t="str">
        <f t="shared" si="28"/>
        <v>SOUTH AFRICA</v>
      </c>
      <c r="L1808">
        <v>1</v>
      </c>
    </row>
    <row r="1809" spans="1:12" x14ac:dyDescent="0.3">
      <c r="A1809" t="s">
        <v>20</v>
      </c>
      <c r="B1809" t="s">
        <v>25</v>
      </c>
      <c r="C1809">
        <v>1</v>
      </c>
      <c r="D1809">
        <v>50</v>
      </c>
      <c r="E1809">
        <v>9</v>
      </c>
      <c r="F1809">
        <v>271</v>
      </c>
      <c r="G1809">
        <v>45.2</v>
      </c>
      <c r="H1809">
        <v>10</v>
      </c>
      <c r="I1809">
        <v>220</v>
      </c>
      <c r="J1809">
        <v>2017</v>
      </c>
      <c r="K1809" t="str">
        <f t="shared" si="28"/>
        <v>IRELAND</v>
      </c>
      <c r="L1809">
        <v>1</v>
      </c>
    </row>
    <row r="1810" spans="1:12" x14ac:dyDescent="0.3">
      <c r="A1810" t="s">
        <v>25</v>
      </c>
      <c r="B1810" t="s">
        <v>23</v>
      </c>
      <c r="C1810">
        <v>1</v>
      </c>
      <c r="D1810">
        <v>37.200000000000003</v>
      </c>
      <c r="E1810">
        <v>6</v>
      </c>
      <c r="F1810">
        <v>178</v>
      </c>
      <c r="G1810">
        <v>27.1</v>
      </c>
      <c r="H1810">
        <v>10</v>
      </c>
      <c r="I1810">
        <v>132</v>
      </c>
      <c r="J1810">
        <v>2016</v>
      </c>
      <c r="K1810" t="str">
        <f t="shared" si="28"/>
        <v>AFGHANISTAN</v>
      </c>
      <c r="L1810">
        <v>1</v>
      </c>
    </row>
    <row r="1811" spans="1:12" x14ac:dyDescent="0.3">
      <c r="A1811" t="s">
        <v>16</v>
      </c>
      <c r="B1811" t="s">
        <v>19</v>
      </c>
      <c r="C1811">
        <v>1</v>
      </c>
      <c r="D1811">
        <v>50</v>
      </c>
      <c r="E1811">
        <v>8</v>
      </c>
      <c r="F1811">
        <v>275</v>
      </c>
      <c r="G1811">
        <v>46.5</v>
      </c>
      <c r="H1811">
        <v>9</v>
      </c>
      <c r="I1811">
        <v>225</v>
      </c>
      <c r="J1811">
        <v>2009</v>
      </c>
      <c r="K1811" t="str">
        <f t="shared" si="28"/>
        <v>AUSTRALIA</v>
      </c>
      <c r="L1811">
        <v>1</v>
      </c>
    </row>
    <row r="1812" spans="1:12" x14ac:dyDescent="0.3">
      <c r="A1812" t="s">
        <v>15</v>
      </c>
      <c r="B1812" t="s">
        <v>9</v>
      </c>
      <c r="C1812">
        <v>1</v>
      </c>
      <c r="D1812">
        <v>50</v>
      </c>
      <c r="E1812">
        <v>8</v>
      </c>
      <c r="F1812">
        <v>285</v>
      </c>
      <c r="G1812">
        <v>40</v>
      </c>
      <c r="H1812">
        <v>3</v>
      </c>
      <c r="I1812">
        <v>289</v>
      </c>
      <c r="J1812">
        <v>2006</v>
      </c>
      <c r="K1812" t="str">
        <f t="shared" si="28"/>
        <v>SRI LANKA</v>
      </c>
      <c r="L1812">
        <v>1</v>
      </c>
    </row>
    <row r="1813" spans="1:12" x14ac:dyDescent="0.3">
      <c r="A1813" t="s">
        <v>18</v>
      </c>
      <c r="B1813" t="s">
        <v>9</v>
      </c>
      <c r="C1813">
        <v>1</v>
      </c>
      <c r="D1813">
        <v>50</v>
      </c>
      <c r="E1813">
        <v>8</v>
      </c>
      <c r="F1813">
        <v>235</v>
      </c>
      <c r="G1813">
        <v>40.4</v>
      </c>
      <c r="H1813">
        <v>5</v>
      </c>
      <c r="I1813">
        <v>236</v>
      </c>
      <c r="J1813">
        <v>1996</v>
      </c>
      <c r="K1813" t="str">
        <f t="shared" si="28"/>
        <v>SRI LANKA</v>
      </c>
      <c r="L1813">
        <v>1</v>
      </c>
    </row>
    <row r="1814" spans="1:12" x14ac:dyDescent="0.3">
      <c r="A1814" t="s">
        <v>14</v>
      </c>
      <c r="B1814" t="s">
        <v>16</v>
      </c>
      <c r="C1814">
        <v>1</v>
      </c>
      <c r="D1814">
        <v>50</v>
      </c>
      <c r="E1814">
        <v>8</v>
      </c>
      <c r="F1814">
        <v>308</v>
      </c>
      <c r="G1814">
        <v>49</v>
      </c>
      <c r="H1814">
        <v>3</v>
      </c>
      <c r="I1814">
        <v>309</v>
      </c>
      <c r="J1814">
        <v>2016</v>
      </c>
      <c r="K1814" t="str">
        <f t="shared" si="28"/>
        <v>AUSTRALIA</v>
      </c>
      <c r="L1814">
        <v>1</v>
      </c>
    </row>
    <row r="1815" spans="1:12" x14ac:dyDescent="0.3">
      <c r="A1815" t="s">
        <v>17</v>
      </c>
      <c r="B1815" t="s">
        <v>13</v>
      </c>
      <c r="C1815">
        <v>1</v>
      </c>
      <c r="D1815">
        <v>49</v>
      </c>
      <c r="E1815">
        <v>10</v>
      </c>
      <c r="F1815">
        <v>203</v>
      </c>
      <c r="G1815">
        <v>39.299999999999997</v>
      </c>
      <c r="H1815">
        <v>2</v>
      </c>
      <c r="I1815">
        <v>207</v>
      </c>
      <c r="J1815">
        <v>2010</v>
      </c>
      <c r="K1815" t="str">
        <f t="shared" si="28"/>
        <v>SOUTH AFRICA</v>
      </c>
      <c r="L1815">
        <v>1</v>
      </c>
    </row>
    <row r="1816" spans="1:12" x14ac:dyDescent="0.3">
      <c r="A1816" t="s">
        <v>16</v>
      </c>
      <c r="B1816" t="s">
        <v>9</v>
      </c>
      <c r="C1816">
        <v>1</v>
      </c>
      <c r="D1816">
        <v>50</v>
      </c>
      <c r="E1816">
        <v>7</v>
      </c>
      <c r="F1816">
        <v>201</v>
      </c>
      <c r="G1816">
        <v>48.1</v>
      </c>
      <c r="H1816">
        <v>10</v>
      </c>
      <c r="I1816">
        <v>183</v>
      </c>
      <c r="J1816">
        <v>1996</v>
      </c>
      <c r="K1816" t="str">
        <f t="shared" si="28"/>
        <v>AUSTRALIA</v>
      </c>
      <c r="L1816">
        <v>1</v>
      </c>
    </row>
    <row r="1817" spans="1:12" x14ac:dyDescent="0.3">
      <c r="A1817" t="s">
        <v>19</v>
      </c>
      <c r="B1817" t="s">
        <v>17</v>
      </c>
      <c r="C1817">
        <v>1</v>
      </c>
      <c r="D1817">
        <v>50</v>
      </c>
      <c r="E1817">
        <v>9</v>
      </c>
      <c r="F1817">
        <v>197</v>
      </c>
      <c r="G1817">
        <v>49.2</v>
      </c>
      <c r="H1817">
        <v>5</v>
      </c>
      <c r="I1817">
        <v>199</v>
      </c>
      <c r="J1817">
        <v>1992</v>
      </c>
      <c r="K1817" t="str">
        <f t="shared" si="28"/>
        <v>PAKISTAN</v>
      </c>
      <c r="L1817">
        <v>1</v>
      </c>
    </row>
    <row r="1818" spans="1:12" x14ac:dyDescent="0.3">
      <c r="A1818" t="s">
        <v>19</v>
      </c>
      <c r="B1818" t="s">
        <v>9</v>
      </c>
      <c r="C1818">
        <v>1</v>
      </c>
      <c r="D1818">
        <v>36</v>
      </c>
      <c r="E1818">
        <v>9</v>
      </c>
      <c r="F1818">
        <v>206</v>
      </c>
      <c r="G1818">
        <v>32.299999999999997</v>
      </c>
      <c r="H1818">
        <v>5</v>
      </c>
      <c r="I1818">
        <v>180</v>
      </c>
      <c r="J1818">
        <v>2015</v>
      </c>
      <c r="K1818" t="str">
        <f t="shared" si="28"/>
        <v>WEST INDIES</v>
      </c>
      <c r="L1818">
        <v>1</v>
      </c>
    </row>
    <row r="1819" spans="1:12" x14ac:dyDescent="0.3">
      <c r="A1819" t="s">
        <v>9</v>
      </c>
      <c r="B1819" t="s">
        <v>23</v>
      </c>
      <c r="C1819">
        <v>1</v>
      </c>
      <c r="D1819">
        <v>50</v>
      </c>
      <c r="E1819">
        <v>9</v>
      </c>
      <c r="F1819">
        <v>363</v>
      </c>
      <c r="G1819">
        <v>43.1</v>
      </c>
      <c r="H1819">
        <v>10</v>
      </c>
      <c r="I1819">
        <v>215</v>
      </c>
      <c r="J1819">
        <v>2015</v>
      </c>
      <c r="K1819" t="str">
        <f t="shared" si="28"/>
        <v>SRI LANKA</v>
      </c>
      <c r="L1819">
        <v>1</v>
      </c>
    </row>
    <row r="1820" spans="1:12" x14ac:dyDescent="0.3">
      <c r="A1820" t="s">
        <v>13</v>
      </c>
      <c r="B1820" t="s">
        <v>18</v>
      </c>
      <c r="C1820">
        <v>1</v>
      </c>
      <c r="D1820">
        <v>50</v>
      </c>
      <c r="E1820">
        <v>10</v>
      </c>
      <c r="F1820">
        <v>230</v>
      </c>
      <c r="G1820">
        <v>44.3</v>
      </c>
      <c r="H1820">
        <v>10</v>
      </c>
      <c r="I1820">
        <v>152</v>
      </c>
      <c r="J1820">
        <v>1996</v>
      </c>
      <c r="K1820" t="str">
        <f t="shared" si="28"/>
        <v>SOUTH AFRICA</v>
      </c>
      <c r="L1820">
        <v>1</v>
      </c>
    </row>
    <row r="1821" spans="1:12" x14ac:dyDescent="0.3">
      <c r="A1821" t="s">
        <v>19</v>
      </c>
      <c r="B1821" t="s">
        <v>14</v>
      </c>
      <c r="C1821">
        <v>1</v>
      </c>
      <c r="D1821">
        <v>50</v>
      </c>
      <c r="E1821">
        <v>7</v>
      </c>
      <c r="F1821">
        <v>169</v>
      </c>
      <c r="G1821">
        <v>43.5</v>
      </c>
      <c r="H1821">
        <v>4</v>
      </c>
      <c r="I1821">
        <v>170</v>
      </c>
      <c r="J1821">
        <v>2001</v>
      </c>
      <c r="K1821" t="str">
        <f t="shared" si="28"/>
        <v>INDIA</v>
      </c>
      <c r="L1821">
        <v>1</v>
      </c>
    </row>
    <row r="1822" spans="1:12" x14ac:dyDescent="0.3">
      <c r="A1822" t="s">
        <v>18</v>
      </c>
      <c r="B1822" t="s">
        <v>15</v>
      </c>
      <c r="C1822">
        <v>1</v>
      </c>
      <c r="D1822">
        <v>50</v>
      </c>
      <c r="E1822">
        <v>10</v>
      </c>
      <c r="F1822">
        <v>208</v>
      </c>
      <c r="G1822">
        <v>49.2</v>
      </c>
      <c r="H1822">
        <v>6</v>
      </c>
      <c r="I1822">
        <v>211</v>
      </c>
      <c r="J1822">
        <v>1988</v>
      </c>
      <c r="K1822" t="str">
        <f t="shared" si="28"/>
        <v>NEW ZEALAND</v>
      </c>
      <c r="L1822">
        <v>1</v>
      </c>
    </row>
    <row r="1823" spans="1:12" x14ac:dyDescent="0.3">
      <c r="A1823" t="s">
        <v>16</v>
      </c>
      <c r="B1823" t="s">
        <v>15</v>
      </c>
      <c r="C1823">
        <v>1</v>
      </c>
      <c r="D1823">
        <v>44.5</v>
      </c>
      <c r="E1823">
        <v>10</v>
      </c>
      <c r="F1823">
        <v>231</v>
      </c>
      <c r="G1823">
        <v>45</v>
      </c>
      <c r="H1823">
        <v>9</v>
      </c>
      <c r="I1823">
        <v>187</v>
      </c>
      <c r="J1823">
        <v>1986</v>
      </c>
      <c r="K1823" t="str">
        <f t="shared" si="28"/>
        <v>AUSTRALIA</v>
      </c>
      <c r="L1823">
        <v>1</v>
      </c>
    </row>
    <row r="1824" spans="1:12" x14ac:dyDescent="0.3">
      <c r="A1824" t="s">
        <v>10</v>
      </c>
      <c r="B1824" t="s">
        <v>14</v>
      </c>
      <c r="C1824">
        <v>1</v>
      </c>
      <c r="D1824">
        <v>50</v>
      </c>
      <c r="E1824">
        <v>7</v>
      </c>
      <c r="F1824">
        <v>228</v>
      </c>
      <c r="G1824">
        <v>44.5</v>
      </c>
      <c r="H1824">
        <v>4</v>
      </c>
      <c r="I1824">
        <v>230</v>
      </c>
      <c r="J1824">
        <v>2013</v>
      </c>
      <c r="K1824" t="str">
        <f t="shared" si="28"/>
        <v>INDIA</v>
      </c>
      <c r="L1824">
        <v>1</v>
      </c>
    </row>
    <row r="1825" spans="1:12" x14ac:dyDescent="0.3">
      <c r="A1825" t="s">
        <v>17</v>
      </c>
      <c r="B1825" t="s">
        <v>18</v>
      </c>
      <c r="C1825">
        <v>1</v>
      </c>
      <c r="D1825">
        <v>49.5</v>
      </c>
      <c r="E1825">
        <v>10</v>
      </c>
      <c r="F1825">
        <v>251</v>
      </c>
      <c r="G1825">
        <v>47.3</v>
      </c>
      <c r="H1825">
        <v>6</v>
      </c>
      <c r="I1825">
        <v>255</v>
      </c>
      <c r="J1825">
        <v>2016</v>
      </c>
      <c r="K1825" t="str">
        <f t="shared" si="28"/>
        <v>ENGLAND</v>
      </c>
      <c r="L1825">
        <v>1</v>
      </c>
    </row>
    <row r="1826" spans="1:12" x14ac:dyDescent="0.3">
      <c r="A1826" t="s">
        <v>17</v>
      </c>
      <c r="B1826" t="s">
        <v>16</v>
      </c>
      <c r="C1826">
        <v>1</v>
      </c>
      <c r="D1826">
        <v>50</v>
      </c>
      <c r="E1826">
        <v>7</v>
      </c>
      <c r="F1826">
        <v>256</v>
      </c>
      <c r="G1826">
        <v>40</v>
      </c>
      <c r="H1826">
        <v>10</v>
      </c>
      <c r="I1826">
        <v>165</v>
      </c>
      <c r="J1826">
        <v>2002</v>
      </c>
      <c r="K1826" t="str">
        <f t="shared" si="28"/>
        <v>PAKISTAN</v>
      </c>
      <c r="L1826">
        <v>1</v>
      </c>
    </row>
    <row r="1827" spans="1:12" x14ac:dyDescent="0.3">
      <c r="A1827" t="s">
        <v>10</v>
      </c>
      <c r="B1827" t="s">
        <v>24</v>
      </c>
      <c r="C1827">
        <v>1</v>
      </c>
      <c r="D1827">
        <v>50</v>
      </c>
      <c r="E1827">
        <v>7</v>
      </c>
      <c r="F1827">
        <v>338</v>
      </c>
      <c r="G1827">
        <v>50</v>
      </c>
      <c r="H1827">
        <v>7</v>
      </c>
      <c r="I1827">
        <v>144</v>
      </c>
      <c r="J1827">
        <v>2006</v>
      </c>
      <c r="K1827" t="str">
        <f t="shared" si="28"/>
        <v>ZIMBABWE</v>
      </c>
      <c r="L1827">
        <v>1</v>
      </c>
    </row>
    <row r="1828" spans="1:12" x14ac:dyDescent="0.3">
      <c r="A1828" t="s">
        <v>21</v>
      </c>
      <c r="B1828" t="s">
        <v>13</v>
      </c>
      <c r="C1828">
        <v>1</v>
      </c>
      <c r="D1828">
        <v>38</v>
      </c>
      <c r="E1828">
        <v>10</v>
      </c>
      <c r="F1828">
        <v>140</v>
      </c>
      <c r="G1828">
        <v>21.2</v>
      </c>
      <c r="H1828">
        <v>0</v>
      </c>
      <c r="I1828">
        <v>142</v>
      </c>
      <c r="J1828">
        <v>2003</v>
      </c>
      <c r="K1828" t="str">
        <f t="shared" si="28"/>
        <v>SOUTH AFRICA</v>
      </c>
      <c r="L1828">
        <v>1</v>
      </c>
    </row>
    <row r="1829" spans="1:12" x14ac:dyDescent="0.3">
      <c r="A1829" t="s">
        <v>10</v>
      </c>
      <c r="B1829" t="s">
        <v>16</v>
      </c>
      <c r="C1829">
        <v>1</v>
      </c>
      <c r="D1829">
        <v>50</v>
      </c>
      <c r="E1829">
        <v>6</v>
      </c>
      <c r="F1829">
        <v>279</v>
      </c>
      <c r="G1829">
        <v>44</v>
      </c>
      <c r="H1829">
        <v>4</v>
      </c>
      <c r="I1829">
        <v>282</v>
      </c>
      <c r="J1829">
        <v>2001</v>
      </c>
      <c r="K1829" t="str">
        <f t="shared" si="28"/>
        <v>AUSTRALIA</v>
      </c>
      <c r="L1829">
        <v>1</v>
      </c>
    </row>
    <row r="1830" spans="1:12" x14ac:dyDescent="0.3">
      <c r="A1830" t="s">
        <v>13</v>
      </c>
      <c r="B1830" t="s">
        <v>9</v>
      </c>
      <c r="C1830">
        <v>1</v>
      </c>
      <c r="D1830">
        <v>50</v>
      </c>
      <c r="E1830">
        <v>9</v>
      </c>
      <c r="F1830">
        <v>263</v>
      </c>
      <c r="G1830">
        <v>49</v>
      </c>
      <c r="H1830">
        <v>7</v>
      </c>
      <c r="I1830">
        <v>265</v>
      </c>
      <c r="J1830">
        <v>2004</v>
      </c>
      <c r="K1830" t="str">
        <f t="shared" si="28"/>
        <v>SRI LANKA</v>
      </c>
      <c r="L1830">
        <v>1</v>
      </c>
    </row>
    <row r="1831" spans="1:12" x14ac:dyDescent="0.3">
      <c r="A1831" t="s">
        <v>18</v>
      </c>
      <c r="B1831" t="s">
        <v>10</v>
      </c>
      <c r="C1831">
        <v>1</v>
      </c>
      <c r="D1831">
        <v>50</v>
      </c>
      <c r="E1831">
        <v>7</v>
      </c>
      <c r="F1831">
        <v>299</v>
      </c>
      <c r="G1831">
        <v>39</v>
      </c>
      <c r="H1831">
        <v>10</v>
      </c>
      <c r="I1831">
        <v>147</v>
      </c>
      <c r="J1831">
        <v>2004</v>
      </c>
      <c r="K1831" t="str">
        <f t="shared" si="28"/>
        <v>ENGLAND</v>
      </c>
      <c r="L1831">
        <v>1</v>
      </c>
    </row>
    <row r="1832" spans="1:12" x14ac:dyDescent="0.3">
      <c r="A1832" t="s">
        <v>16</v>
      </c>
      <c r="B1832" t="s">
        <v>13</v>
      </c>
      <c r="C1832">
        <v>1</v>
      </c>
      <c r="D1832">
        <v>50</v>
      </c>
      <c r="E1832">
        <v>6</v>
      </c>
      <c r="F1832">
        <v>281</v>
      </c>
      <c r="G1832">
        <v>43</v>
      </c>
      <c r="H1832">
        <v>10</v>
      </c>
      <c r="I1832">
        <v>193</v>
      </c>
      <c r="J1832">
        <v>1994</v>
      </c>
      <c r="K1832" t="str">
        <f t="shared" si="28"/>
        <v>AUSTRALIA</v>
      </c>
      <c r="L1832">
        <v>1</v>
      </c>
    </row>
    <row r="1833" spans="1:12" x14ac:dyDescent="0.3">
      <c r="A1833" t="s">
        <v>18</v>
      </c>
      <c r="B1833" t="s">
        <v>13</v>
      </c>
      <c r="C1833">
        <v>1</v>
      </c>
      <c r="D1833">
        <v>45.4</v>
      </c>
      <c r="E1833">
        <v>10</v>
      </c>
      <c r="F1833">
        <v>171</v>
      </c>
      <c r="G1833">
        <v>47.4</v>
      </c>
      <c r="H1833">
        <v>10</v>
      </c>
      <c r="I1833">
        <v>165</v>
      </c>
      <c r="J1833">
        <v>2011</v>
      </c>
      <c r="K1833" t="str">
        <f t="shared" si="28"/>
        <v>ENGLAND</v>
      </c>
      <c r="L1833">
        <v>1</v>
      </c>
    </row>
    <row r="1834" spans="1:12" x14ac:dyDescent="0.3">
      <c r="A1834" t="s">
        <v>16</v>
      </c>
      <c r="B1834" t="s">
        <v>17</v>
      </c>
      <c r="C1834">
        <v>1</v>
      </c>
      <c r="D1834">
        <v>50</v>
      </c>
      <c r="E1834">
        <v>6</v>
      </c>
      <c r="F1834">
        <v>266</v>
      </c>
      <c r="G1834">
        <v>44.4</v>
      </c>
      <c r="H1834">
        <v>10</v>
      </c>
      <c r="I1834">
        <v>186</v>
      </c>
      <c r="J1834">
        <v>2019</v>
      </c>
      <c r="K1834" t="str">
        <f t="shared" si="28"/>
        <v>AUSTRALIA</v>
      </c>
      <c r="L1834">
        <v>1</v>
      </c>
    </row>
    <row r="1835" spans="1:12" x14ac:dyDescent="0.3">
      <c r="A1835" t="s">
        <v>24</v>
      </c>
      <c r="B1835" t="s">
        <v>11</v>
      </c>
      <c r="C1835">
        <v>1</v>
      </c>
      <c r="D1835">
        <v>46.3</v>
      </c>
      <c r="E1835">
        <v>10</v>
      </c>
      <c r="F1835">
        <v>194</v>
      </c>
      <c r="G1835">
        <v>43.1</v>
      </c>
      <c r="H1835">
        <v>2</v>
      </c>
      <c r="I1835">
        <v>198</v>
      </c>
      <c r="J1835">
        <v>2007</v>
      </c>
      <c r="K1835" t="str">
        <f t="shared" si="28"/>
        <v>NETHERLANDS</v>
      </c>
      <c r="L1835">
        <v>1</v>
      </c>
    </row>
    <row r="1836" spans="1:12" x14ac:dyDescent="0.3">
      <c r="A1836" t="s">
        <v>18</v>
      </c>
      <c r="B1836" t="s">
        <v>13</v>
      </c>
      <c r="C1836">
        <v>1</v>
      </c>
      <c r="D1836">
        <v>50</v>
      </c>
      <c r="E1836">
        <v>8</v>
      </c>
      <c r="F1836">
        <v>272</v>
      </c>
      <c r="G1836">
        <v>48</v>
      </c>
      <c r="H1836">
        <v>3</v>
      </c>
      <c r="I1836">
        <v>276</v>
      </c>
      <c r="J1836">
        <v>1996</v>
      </c>
      <c r="K1836" t="str">
        <f t="shared" si="28"/>
        <v>SOUTH AFRICA</v>
      </c>
      <c r="L1836">
        <v>1</v>
      </c>
    </row>
    <row r="1837" spans="1:12" x14ac:dyDescent="0.3">
      <c r="A1837" t="s">
        <v>22</v>
      </c>
      <c r="B1837" t="s">
        <v>9</v>
      </c>
      <c r="C1837">
        <v>1</v>
      </c>
      <c r="D1837">
        <v>50</v>
      </c>
      <c r="E1837">
        <v>9</v>
      </c>
      <c r="F1837">
        <v>204</v>
      </c>
      <c r="G1837">
        <v>49</v>
      </c>
      <c r="H1837">
        <v>7</v>
      </c>
      <c r="I1837">
        <v>208</v>
      </c>
      <c r="J1837">
        <v>2014</v>
      </c>
      <c r="K1837" t="str">
        <f t="shared" si="28"/>
        <v>SRI LANKA</v>
      </c>
      <c r="L1837">
        <v>1</v>
      </c>
    </row>
    <row r="1838" spans="1:12" x14ac:dyDescent="0.3">
      <c r="A1838" t="s">
        <v>18</v>
      </c>
      <c r="B1838" t="s">
        <v>16</v>
      </c>
      <c r="C1838">
        <v>1</v>
      </c>
      <c r="D1838">
        <v>50</v>
      </c>
      <c r="E1838">
        <v>7</v>
      </c>
      <c r="F1838">
        <v>269</v>
      </c>
      <c r="G1838">
        <v>45.4</v>
      </c>
      <c r="H1838">
        <v>4</v>
      </c>
      <c r="I1838">
        <v>270</v>
      </c>
      <c r="J1838">
        <v>2014</v>
      </c>
      <c r="K1838" t="str">
        <f t="shared" si="28"/>
        <v>AUSTRALIA</v>
      </c>
      <c r="L1838">
        <v>1</v>
      </c>
    </row>
    <row r="1839" spans="1:12" x14ac:dyDescent="0.3">
      <c r="A1839" t="s">
        <v>14</v>
      </c>
      <c r="B1839" t="s">
        <v>15</v>
      </c>
      <c r="C1839">
        <v>1</v>
      </c>
      <c r="D1839">
        <v>50</v>
      </c>
      <c r="E1839">
        <v>6</v>
      </c>
      <c r="F1839">
        <v>264</v>
      </c>
      <c r="G1839">
        <v>49.4</v>
      </c>
      <c r="H1839">
        <v>6</v>
      </c>
      <c r="I1839">
        <v>265</v>
      </c>
      <c r="J1839">
        <v>2000</v>
      </c>
      <c r="K1839" t="str">
        <f t="shared" si="28"/>
        <v>NEW ZEALAND</v>
      </c>
      <c r="L1839">
        <v>1</v>
      </c>
    </row>
    <row r="1840" spans="1:12" x14ac:dyDescent="0.3">
      <c r="A1840" t="s">
        <v>12</v>
      </c>
      <c r="B1840" t="s">
        <v>21</v>
      </c>
      <c r="C1840">
        <v>1</v>
      </c>
      <c r="D1840">
        <v>47.1</v>
      </c>
      <c r="E1840">
        <v>10</v>
      </c>
      <c r="F1840">
        <v>189</v>
      </c>
      <c r="G1840">
        <v>43.1</v>
      </c>
      <c r="H1840">
        <v>6</v>
      </c>
      <c r="I1840">
        <v>193</v>
      </c>
      <c r="J1840">
        <v>2007</v>
      </c>
      <c r="K1840" t="str">
        <f t="shared" si="28"/>
        <v>KENYA</v>
      </c>
      <c r="L1840">
        <v>1</v>
      </c>
    </row>
    <row r="1841" spans="1:12" x14ac:dyDescent="0.3">
      <c r="A1841" t="s">
        <v>16</v>
      </c>
      <c r="B1841" t="s">
        <v>17</v>
      </c>
      <c r="C1841">
        <v>1</v>
      </c>
      <c r="D1841">
        <v>46.4</v>
      </c>
      <c r="E1841">
        <v>10</v>
      </c>
      <c r="F1841">
        <v>176</v>
      </c>
      <c r="G1841">
        <v>41</v>
      </c>
      <c r="H1841">
        <v>6</v>
      </c>
      <c r="I1841">
        <v>178</v>
      </c>
      <c r="J1841">
        <v>2011</v>
      </c>
      <c r="K1841" t="str">
        <f t="shared" si="28"/>
        <v>PAKISTAN</v>
      </c>
      <c r="L1841">
        <v>1</v>
      </c>
    </row>
    <row r="1842" spans="1:12" x14ac:dyDescent="0.3">
      <c r="A1842" t="s">
        <v>9</v>
      </c>
      <c r="B1842" t="s">
        <v>17</v>
      </c>
      <c r="C1842">
        <v>1</v>
      </c>
      <c r="D1842">
        <v>50</v>
      </c>
      <c r="E1842">
        <v>9</v>
      </c>
      <c r="F1842">
        <v>256</v>
      </c>
      <c r="G1842">
        <v>40.5</v>
      </c>
      <c r="H1842">
        <v>3</v>
      </c>
      <c r="I1842">
        <v>257</v>
      </c>
      <c r="J1842">
        <v>2015</v>
      </c>
      <c r="K1842" t="str">
        <f t="shared" si="28"/>
        <v>PAKISTAN</v>
      </c>
      <c r="L1842">
        <v>1</v>
      </c>
    </row>
    <row r="1843" spans="1:12" x14ac:dyDescent="0.3">
      <c r="A1843" t="s">
        <v>14</v>
      </c>
      <c r="B1843" t="s">
        <v>16</v>
      </c>
      <c r="C1843">
        <v>1</v>
      </c>
      <c r="D1843">
        <v>49</v>
      </c>
      <c r="E1843">
        <v>9</v>
      </c>
      <c r="F1843">
        <v>180</v>
      </c>
      <c r="G1843">
        <v>42.2</v>
      </c>
      <c r="H1843">
        <v>1</v>
      </c>
      <c r="I1843">
        <v>183</v>
      </c>
      <c r="J1843">
        <v>1980</v>
      </c>
      <c r="K1843" t="str">
        <f t="shared" si="28"/>
        <v>AUSTRALIA</v>
      </c>
      <c r="L1843">
        <v>1</v>
      </c>
    </row>
    <row r="1844" spans="1:12" x14ac:dyDescent="0.3">
      <c r="A1844" t="s">
        <v>13</v>
      </c>
      <c r="B1844" t="s">
        <v>14</v>
      </c>
      <c r="C1844">
        <v>1</v>
      </c>
      <c r="D1844">
        <v>50</v>
      </c>
      <c r="E1844">
        <v>5</v>
      </c>
      <c r="F1844">
        <v>303</v>
      </c>
      <c r="G1844">
        <v>50</v>
      </c>
      <c r="H1844">
        <v>7</v>
      </c>
      <c r="I1844">
        <v>298</v>
      </c>
      <c r="J1844">
        <v>2015</v>
      </c>
      <c r="K1844" t="str">
        <f t="shared" si="28"/>
        <v>SOUTH AFRICA</v>
      </c>
      <c r="L1844">
        <v>1</v>
      </c>
    </row>
    <row r="1845" spans="1:12" x14ac:dyDescent="0.3">
      <c r="A1845" t="s">
        <v>13</v>
      </c>
      <c r="B1845" t="s">
        <v>17</v>
      </c>
      <c r="C1845">
        <v>1</v>
      </c>
      <c r="D1845">
        <v>50</v>
      </c>
      <c r="E1845">
        <v>3</v>
      </c>
      <c r="F1845">
        <v>314</v>
      </c>
      <c r="G1845">
        <v>50</v>
      </c>
      <c r="H1845">
        <v>7</v>
      </c>
      <c r="I1845">
        <v>171</v>
      </c>
      <c r="J1845">
        <v>1996</v>
      </c>
      <c r="K1845" t="str">
        <f t="shared" si="28"/>
        <v>SOUTH AFRICA</v>
      </c>
      <c r="L1845">
        <v>1</v>
      </c>
    </row>
    <row r="1846" spans="1:12" x14ac:dyDescent="0.3">
      <c r="A1846" t="s">
        <v>19</v>
      </c>
      <c r="B1846" t="s">
        <v>10</v>
      </c>
      <c r="C1846">
        <v>1</v>
      </c>
      <c r="D1846">
        <v>50</v>
      </c>
      <c r="E1846">
        <v>6</v>
      </c>
      <c r="F1846">
        <v>347</v>
      </c>
      <c r="G1846">
        <v>34.5</v>
      </c>
      <c r="H1846">
        <v>3</v>
      </c>
      <c r="I1846">
        <v>173</v>
      </c>
      <c r="J1846">
        <v>2003</v>
      </c>
      <c r="K1846" t="str">
        <f t="shared" si="28"/>
        <v>WEST INDIES</v>
      </c>
      <c r="L1846">
        <v>1</v>
      </c>
    </row>
    <row r="1847" spans="1:12" x14ac:dyDescent="0.3">
      <c r="A1847" t="s">
        <v>19</v>
      </c>
      <c r="B1847" t="s">
        <v>14</v>
      </c>
      <c r="C1847">
        <v>1</v>
      </c>
      <c r="D1847">
        <v>50</v>
      </c>
      <c r="E1847">
        <v>9</v>
      </c>
      <c r="F1847">
        <v>205</v>
      </c>
      <c r="G1847">
        <v>36.5</v>
      </c>
      <c r="H1847">
        <v>2</v>
      </c>
      <c r="I1847">
        <v>206</v>
      </c>
      <c r="J1847">
        <v>2017</v>
      </c>
      <c r="K1847" t="str">
        <f t="shared" si="28"/>
        <v>INDIA</v>
      </c>
      <c r="L1847">
        <v>1</v>
      </c>
    </row>
    <row r="1848" spans="1:12" x14ac:dyDescent="0.3">
      <c r="A1848" t="s">
        <v>24</v>
      </c>
      <c r="B1848" t="s">
        <v>12</v>
      </c>
      <c r="C1848">
        <v>1</v>
      </c>
      <c r="D1848">
        <v>50</v>
      </c>
      <c r="E1848">
        <v>9</v>
      </c>
      <c r="F1848">
        <v>178</v>
      </c>
      <c r="G1848">
        <v>39.4</v>
      </c>
      <c r="H1848">
        <v>7</v>
      </c>
      <c r="I1848">
        <v>179</v>
      </c>
      <c r="J1848">
        <v>2006</v>
      </c>
      <c r="K1848" t="str">
        <f t="shared" si="28"/>
        <v>CANADA</v>
      </c>
      <c r="L1848">
        <v>1</v>
      </c>
    </row>
    <row r="1849" spans="1:12" x14ac:dyDescent="0.3">
      <c r="A1849" t="s">
        <v>13</v>
      </c>
      <c r="B1849" t="s">
        <v>17</v>
      </c>
      <c r="C1849">
        <v>1</v>
      </c>
      <c r="D1849">
        <v>50</v>
      </c>
      <c r="E1849">
        <v>5</v>
      </c>
      <c r="F1849">
        <v>317</v>
      </c>
      <c r="G1849">
        <v>44.5</v>
      </c>
      <c r="H1849">
        <v>10</v>
      </c>
      <c r="I1849">
        <v>260</v>
      </c>
      <c r="J1849">
        <v>2010</v>
      </c>
      <c r="K1849" t="str">
        <f t="shared" si="28"/>
        <v>SOUTH AFRICA</v>
      </c>
      <c r="L1849">
        <v>1</v>
      </c>
    </row>
    <row r="1850" spans="1:12" x14ac:dyDescent="0.3">
      <c r="A1850" t="s">
        <v>9</v>
      </c>
      <c r="B1850" t="s">
        <v>14</v>
      </c>
      <c r="C1850">
        <v>1</v>
      </c>
      <c r="D1850">
        <v>50</v>
      </c>
      <c r="E1850">
        <v>8</v>
      </c>
      <c r="F1850">
        <v>251</v>
      </c>
      <c r="G1850">
        <v>34.1</v>
      </c>
      <c r="H1850">
        <v>8</v>
      </c>
      <c r="I1850">
        <v>120</v>
      </c>
      <c r="J1850">
        <v>1996</v>
      </c>
      <c r="K1850" t="str">
        <f t="shared" si="28"/>
        <v>SRI LANKA</v>
      </c>
      <c r="L1850">
        <v>1</v>
      </c>
    </row>
    <row r="1851" spans="1:12" x14ac:dyDescent="0.3">
      <c r="A1851" t="s">
        <v>18</v>
      </c>
      <c r="B1851" t="s">
        <v>16</v>
      </c>
      <c r="C1851">
        <v>1</v>
      </c>
      <c r="D1851">
        <v>46.3</v>
      </c>
      <c r="E1851">
        <v>10</v>
      </c>
      <c r="F1851">
        <v>220</v>
      </c>
      <c r="G1851">
        <v>43.4</v>
      </c>
      <c r="H1851">
        <v>3</v>
      </c>
      <c r="I1851">
        <v>221</v>
      </c>
      <c r="J1851">
        <v>2009</v>
      </c>
      <c r="K1851" t="str">
        <f t="shared" si="28"/>
        <v>AUSTRALIA</v>
      </c>
      <c r="L1851">
        <v>1</v>
      </c>
    </row>
    <row r="1852" spans="1:12" x14ac:dyDescent="0.3">
      <c r="A1852" t="s">
        <v>15</v>
      </c>
      <c r="B1852" t="s">
        <v>16</v>
      </c>
      <c r="C1852">
        <v>1</v>
      </c>
      <c r="D1852">
        <v>49.2</v>
      </c>
      <c r="E1852">
        <v>10</v>
      </c>
      <c r="F1852">
        <v>162</v>
      </c>
      <c r="G1852">
        <v>39.1</v>
      </c>
      <c r="H1852">
        <v>2</v>
      </c>
      <c r="I1852">
        <v>164</v>
      </c>
      <c r="J1852">
        <v>1990</v>
      </c>
      <c r="K1852" t="str">
        <f t="shared" si="28"/>
        <v>AUSTRALIA</v>
      </c>
      <c r="L1852">
        <v>1</v>
      </c>
    </row>
    <row r="1853" spans="1:12" x14ac:dyDescent="0.3">
      <c r="A1853" t="s">
        <v>21</v>
      </c>
      <c r="B1853" t="s">
        <v>12</v>
      </c>
      <c r="C1853">
        <v>1</v>
      </c>
      <c r="D1853">
        <v>50</v>
      </c>
      <c r="E1853">
        <v>10</v>
      </c>
      <c r="F1853">
        <v>190</v>
      </c>
      <c r="G1853">
        <v>49.2</v>
      </c>
      <c r="H1853">
        <v>7</v>
      </c>
      <c r="I1853">
        <v>194</v>
      </c>
      <c r="J1853">
        <v>2010</v>
      </c>
      <c r="K1853" t="str">
        <f t="shared" si="28"/>
        <v>CANADA</v>
      </c>
      <c r="L1853">
        <v>1</v>
      </c>
    </row>
    <row r="1854" spans="1:12" x14ac:dyDescent="0.3">
      <c r="A1854" t="s">
        <v>9</v>
      </c>
      <c r="B1854" t="s">
        <v>22</v>
      </c>
      <c r="C1854">
        <v>1</v>
      </c>
      <c r="D1854">
        <v>50</v>
      </c>
      <c r="E1854">
        <v>6</v>
      </c>
      <c r="F1854">
        <v>258</v>
      </c>
      <c r="G1854">
        <v>47.2</v>
      </c>
      <c r="H1854">
        <v>10</v>
      </c>
      <c r="I1854">
        <v>200</v>
      </c>
      <c r="J1854">
        <v>2002</v>
      </c>
      <c r="K1854" t="str">
        <f t="shared" si="28"/>
        <v>SRI LANKA</v>
      </c>
      <c r="L1854">
        <v>1</v>
      </c>
    </row>
    <row r="1855" spans="1:12" x14ac:dyDescent="0.3">
      <c r="A1855" t="s">
        <v>17</v>
      </c>
      <c r="B1855" t="s">
        <v>9</v>
      </c>
      <c r="C1855">
        <v>1</v>
      </c>
      <c r="D1855">
        <v>50</v>
      </c>
      <c r="E1855">
        <v>9</v>
      </c>
      <c r="F1855">
        <v>211</v>
      </c>
      <c r="G1855">
        <v>36</v>
      </c>
      <c r="H1855">
        <v>10</v>
      </c>
      <c r="I1855">
        <v>123</v>
      </c>
      <c r="J1855">
        <v>1999</v>
      </c>
      <c r="K1855" t="str">
        <f t="shared" si="28"/>
        <v>PAKISTAN</v>
      </c>
      <c r="L1855">
        <v>1</v>
      </c>
    </row>
    <row r="1856" spans="1:12" x14ac:dyDescent="0.3">
      <c r="A1856" t="s">
        <v>14</v>
      </c>
      <c r="B1856" t="s">
        <v>10</v>
      </c>
      <c r="C1856">
        <v>1</v>
      </c>
      <c r="D1856">
        <v>50</v>
      </c>
      <c r="E1856">
        <v>6</v>
      </c>
      <c r="F1856">
        <v>277</v>
      </c>
      <c r="G1856">
        <v>38.299999999999997</v>
      </c>
      <c r="H1856">
        <v>10</v>
      </c>
      <c r="I1856">
        <v>170</v>
      </c>
      <c r="J1856">
        <v>1999</v>
      </c>
      <c r="K1856" t="str">
        <f t="shared" si="28"/>
        <v>INDIA</v>
      </c>
      <c r="L1856">
        <v>1</v>
      </c>
    </row>
    <row r="1857" spans="1:12" x14ac:dyDescent="0.3">
      <c r="A1857" t="s">
        <v>19</v>
      </c>
      <c r="B1857" t="s">
        <v>17</v>
      </c>
      <c r="C1857">
        <v>1</v>
      </c>
      <c r="D1857">
        <v>44</v>
      </c>
      <c r="E1857">
        <v>5</v>
      </c>
      <c r="F1857">
        <v>202</v>
      </c>
      <c r="G1857">
        <v>38.200000000000003</v>
      </c>
      <c r="H1857">
        <v>10</v>
      </c>
      <c r="I1857">
        <v>113</v>
      </c>
      <c r="J1857">
        <v>1986</v>
      </c>
      <c r="K1857" t="str">
        <f t="shared" si="28"/>
        <v>WEST INDIES</v>
      </c>
      <c r="L1857">
        <v>1</v>
      </c>
    </row>
    <row r="1858" spans="1:12" x14ac:dyDescent="0.3">
      <c r="A1858" t="s">
        <v>19</v>
      </c>
      <c r="B1858" t="s">
        <v>15</v>
      </c>
      <c r="C1858">
        <v>1</v>
      </c>
      <c r="D1858">
        <v>21</v>
      </c>
      <c r="E1858">
        <v>4</v>
      </c>
      <c r="F1858">
        <v>122</v>
      </c>
      <c r="G1858">
        <v>13.4</v>
      </c>
      <c r="H1858">
        <v>2</v>
      </c>
      <c r="I1858">
        <v>97</v>
      </c>
      <c r="J1858">
        <v>2004</v>
      </c>
      <c r="K1858" t="str">
        <f t="shared" si="28"/>
        <v>WEST INDIES</v>
      </c>
      <c r="L1858">
        <v>1</v>
      </c>
    </row>
    <row r="1859" spans="1:12" x14ac:dyDescent="0.3">
      <c r="A1859" t="s">
        <v>22</v>
      </c>
      <c r="B1859" t="s">
        <v>15</v>
      </c>
      <c r="C1859">
        <v>1</v>
      </c>
      <c r="D1859">
        <v>50</v>
      </c>
      <c r="E1859">
        <v>7</v>
      </c>
      <c r="F1859">
        <v>288</v>
      </c>
      <c r="G1859">
        <v>48.5</v>
      </c>
      <c r="H1859">
        <v>7</v>
      </c>
      <c r="I1859">
        <v>290</v>
      </c>
      <c r="J1859">
        <v>2015</v>
      </c>
      <c r="K1859" t="str">
        <f t="shared" ref="K1859:K1922" si="29">IF($F1859-$I1859&gt;0,$A1859,$B1859)</f>
        <v>NEW ZEALAND</v>
      </c>
      <c r="L1859">
        <v>1</v>
      </c>
    </row>
    <row r="1860" spans="1:12" x14ac:dyDescent="0.3">
      <c r="A1860" t="s">
        <v>16</v>
      </c>
      <c r="B1860" t="s">
        <v>19</v>
      </c>
      <c r="C1860">
        <v>1</v>
      </c>
      <c r="D1860">
        <v>50</v>
      </c>
      <c r="E1860">
        <v>6</v>
      </c>
      <c r="F1860">
        <v>234</v>
      </c>
      <c r="G1860">
        <v>46.5</v>
      </c>
      <c r="H1860">
        <v>10</v>
      </c>
      <c r="I1860">
        <v>183</v>
      </c>
      <c r="J1860">
        <v>1991</v>
      </c>
      <c r="K1860" t="str">
        <f t="shared" si="29"/>
        <v>AUSTRALIA</v>
      </c>
      <c r="L1860">
        <v>1</v>
      </c>
    </row>
    <row r="1861" spans="1:12" x14ac:dyDescent="0.3">
      <c r="A1861" t="s">
        <v>24</v>
      </c>
      <c r="B1861" t="s">
        <v>12</v>
      </c>
      <c r="C1861">
        <v>1</v>
      </c>
      <c r="D1861">
        <v>50</v>
      </c>
      <c r="E1861">
        <v>7</v>
      </c>
      <c r="F1861">
        <v>272</v>
      </c>
      <c r="G1861">
        <v>49.1</v>
      </c>
      <c r="H1861">
        <v>10</v>
      </c>
      <c r="I1861">
        <v>261</v>
      </c>
      <c r="J1861">
        <v>2006</v>
      </c>
      <c r="K1861" t="str">
        <f t="shared" si="29"/>
        <v>BERMUDA</v>
      </c>
      <c r="L1861">
        <v>1</v>
      </c>
    </row>
    <row r="1862" spans="1:12" x14ac:dyDescent="0.3">
      <c r="A1862" t="s">
        <v>9</v>
      </c>
      <c r="B1862" t="s">
        <v>22</v>
      </c>
      <c r="C1862">
        <v>1</v>
      </c>
      <c r="D1862">
        <v>50</v>
      </c>
      <c r="E1862">
        <v>8</v>
      </c>
      <c r="F1862">
        <v>302</v>
      </c>
      <c r="G1862">
        <v>50</v>
      </c>
      <c r="H1862">
        <v>9</v>
      </c>
      <c r="I1862">
        <v>265</v>
      </c>
      <c r="J1862">
        <v>2006</v>
      </c>
      <c r="K1862" t="str">
        <f t="shared" si="29"/>
        <v>SRI LANKA</v>
      </c>
      <c r="L1862">
        <v>1</v>
      </c>
    </row>
    <row r="1863" spans="1:12" x14ac:dyDescent="0.3">
      <c r="A1863" t="s">
        <v>21</v>
      </c>
      <c r="B1863" t="s">
        <v>12</v>
      </c>
      <c r="C1863">
        <v>1</v>
      </c>
      <c r="D1863">
        <v>50</v>
      </c>
      <c r="E1863">
        <v>9</v>
      </c>
      <c r="F1863">
        <v>250</v>
      </c>
      <c r="G1863">
        <v>14.5</v>
      </c>
      <c r="H1863">
        <v>10</v>
      </c>
      <c r="I1863">
        <v>92</v>
      </c>
      <c r="J1863">
        <v>2007</v>
      </c>
      <c r="K1863" t="str">
        <f t="shared" si="29"/>
        <v>KENYA</v>
      </c>
      <c r="L1863">
        <v>1</v>
      </c>
    </row>
    <row r="1864" spans="1:12" x14ac:dyDescent="0.3">
      <c r="A1864" t="s">
        <v>9</v>
      </c>
      <c r="B1864" t="s">
        <v>14</v>
      </c>
      <c r="C1864">
        <v>1</v>
      </c>
      <c r="D1864">
        <v>50</v>
      </c>
      <c r="E1864">
        <v>7</v>
      </c>
      <c r="F1864">
        <v>226</v>
      </c>
      <c r="G1864">
        <v>48.2</v>
      </c>
      <c r="H1864">
        <v>3</v>
      </c>
      <c r="I1864">
        <v>227</v>
      </c>
      <c r="J1864">
        <v>1994</v>
      </c>
      <c r="K1864" t="str">
        <f t="shared" si="29"/>
        <v>INDIA</v>
      </c>
      <c r="L1864">
        <v>1</v>
      </c>
    </row>
    <row r="1865" spans="1:12" x14ac:dyDescent="0.3">
      <c r="A1865" t="s">
        <v>17</v>
      </c>
      <c r="B1865" t="s">
        <v>9</v>
      </c>
      <c r="C1865">
        <v>1</v>
      </c>
      <c r="D1865">
        <v>49.4</v>
      </c>
      <c r="E1865">
        <v>10</v>
      </c>
      <c r="F1865">
        <v>200</v>
      </c>
      <c r="G1865">
        <v>36.1</v>
      </c>
      <c r="H1865">
        <v>2</v>
      </c>
      <c r="I1865">
        <v>201</v>
      </c>
      <c r="J1865">
        <v>2002</v>
      </c>
      <c r="K1865" t="str">
        <f t="shared" si="29"/>
        <v>SRI LANKA</v>
      </c>
      <c r="L1865">
        <v>1</v>
      </c>
    </row>
    <row r="1866" spans="1:12" x14ac:dyDescent="0.3">
      <c r="A1866" t="s">
        <v>14</v>
      </c>
      <c r="B1866" t="s">
        <v>22</v>
      </c>
      <c r="C1866">
        <v>1</v>
      </c>
      <c r="D1866">
        <v>50</v>
      </c>
      <c r="E1866">
        <v>8</v>
      </c>
      <c r="F1866">
        <v>245</v>
      </c>
      <c r="G1866">
        <v>50</v>
      </c>
      <c r="H1866">
        <v>8</v>
      </c>
      <c r="I1866">
        <v>234</v>
      </c>
      <c r="J1866">
        <v>2004</v>
      </c>
      <c r="K1866" t="str">
        <f t="shared" si="29"/>
        <v>INDIA</v>
      </c>
      <c r="L1866">
        <v>1</v>
      </c>
    </row>
    <row r="1867" spans="1:12" x14ac:dyDescent="0.3">
      <c r="A1867" t="s">
        <v>10</v>
      </c>
      <c r="B1867" t="s">
        <v>19</v>
      </c>
      <c r="C1867">
        <v>1</v>
      </c>
      <c r="D1867">
        <v>47.2</v>
      </c>
      <c r="E1867">
        <v>10</v>
      </c>
      <c r="F1867">
        <v>138</v>
      </c>
      <c r="G1867">
        <v>31.5</v>
      </c>
      <c r="H1867">
        <v>10</v>
      </c>
      <c r="I1867">
        <v>91</v>
      </c>
      <c r="J1867">
        <v>2001</v>
      </c>
      <c r="K1867" t="str">
        <f t="shared" si="29"/>
        <v>ZIMBABWE</v>
      </c>
      <c r="L1867">
        <v>1</v>
      </c>
    </row>
    <row r="1868" spans="1:12" x14ac:dyDescent="0.3">
      <c r="A1868" t="s">
        <v>12</v>
      </c>
      <c r="B1868" t="s">
        <v>19</v>
      </c>
      <c r="C1868">
        <v>1</v>
      </c>
      <c r="D1868">
        <v>42.5</v>
      </c>
      <c r="E1868">
        <v>10</v>
      </c>
      <c r="F1868">
        <v>202</v>
      </c>
      <c r="G1868">
        <v>20.3</v>
      </c>
      <c r="H1868">
        <v>3</v>
      </c>
      <c r="I1868">
        <v>206</v>
      </c>
      <c r="J1868">
        <v>2003</v>
      </c>
      <c r="K1868" t="str">
        <f t="shared" si="29"/>
        <v>WEST INDIES</v>
      </c>
      <c r="L1868">
        <v>1</v>
      </c>
    </row>
    <row r="1869" spans="1:12" x14ac:dyDescent="0.3">
      <c r="A1869" t="s">
        <v>22</v>
      </c>
      <c r="B1869" t="s">
        <v>9</v>
      </c>
      <c r="C1869">
        <v>1</v>
      </c>
      <c r="D1869">
        <v>49.4</v>
      </c>
      <c r="E1869">
        <v>10</v>
      </c>
      <c r="F1869">
        <v>152</v>
      </c>
      <c r="G1869">
        <v>48.1</v>
      </c>
      <c r="H1869">
        <v>8</v>
      </c>
      <c r="I1869">
        <v>153</v>
      </c>
      <c r="J1869">
        <v>2009</v>
      </c>
      <c r="K1869" t="str">
        <f t="shared" si="29"/>
        <v>SRI LANKA</v>
      </c>
      <c r="L1869">
        <v>1</v>
      </c>
    </row>
    <row r="1870" spans="1:12" x14ac:dyDescent="0.3">
      <c r="A1870" t="s">
        <v>19</v>
      </c>
      <c r="B1870" t="s">
        <v>10</v>
      </c>
      <c r="C1870">
        <v>1</v>
      </c>
      <c r="D1870">
        <v>45</v>
      </c>
      <c r="E1870">
        <v>3</v>
      </c>
      <c r="F1870">
        <v>256</v>
      </c>
      <c r="G1870">
        <v>32</v>
      </c>
      <c r="H1870">
        <v>7</v>
      </c>
      <c r="I1870">
        <v>150</v>
      </c>
      <c r="J1870">
        <v>2003</v>
      </c>
      <c r="K1870" t="str">
        <f t="shared" si="29"/>
        <v>WEST INDIES</v>
      </c>
      <c r="L1870">
        <v>1</v>
      </c>
    </row>
    <row r="1871" spans="1:12" x14ac:dyDescent="0.3">
      <c r="A1871" t="s">
        <v>18</v>
      </c>
      <c r="B1871" t="s">
        <v>16</v>
      </c>
      <c r="C1871">
        <v>1</v>
      </c>
      <c r="D1871">
        <v>50</v>
      </c>
      <c r="E1871">
        <v>6</v>
      </c>
      <c r="F1871">
        <v>230</v>
      </c>
      <c r="G1871">
        <v>50</v>
      </c>
      <c r="H1871">
        <v>9</v>
      </c>
      <c r="I1871">
        <v>219</v>
      </c>
      <c r="J1871">
        <v>1987</v>
      </c>
      <c r="K1871" t="str">
        <f t="shared" si="29"/>
        <v>ENGLAND</v>
      </c>
      <c r="L1871">
        <v>1</v>
      </c>
    </row>
    <row r="1872" spans="1:12" x14ac:dyDescent="0.3">
      <c r="A1872" t="s">
        <v>15</v>
      </c>
      <c r="B1872" t="s">
        <v>14</v>
      </c>
      <c r="C1872">
        <v>1</v>
      </c>
      <c r="D1872">
        <v>50</v>
      </c>
      <c r="E1872">
        <v>9</v>
      </c>
      <c r="F1872">
        <v>242</v>
      </c>
      <c r="G1872">
        <v>48.1</v>
      </c>
      <c r="H1872">
        <v>10</v>
      </c>
      <c r="I1872">
        <v>220</v>
      </c>
      <c r="J1872">
        <v>1981</v>
      </c>
      <c r="K1872" t="str">
        <f t="shared" si="29"/>
        <v>NEW ZEALAND</v>
      </c>
      <c r="L1872">
        <v>1</v>
      </c>
    </row>
    <row r="1873" spans="1:12" x14ac:dyDescent="0.3">
      <c r="A1873" t="s">
        <v>21</v>
      </c>
      <c r="B1873" t="s">
        <v>12</v>
      </c>
      <c r="C1873">
        <v>1</v>
      </c>
      <c r="D1873">
        <v>50</v>
      </c>
      <c r="E1873">
        <v>10</v>
      </c>
      <c r="F1873">
        <v>198</v>
      </c>
      <c r="G1873">
        <v>45.3</v>
      </c>
      <c r="H1873">
        <v>5</v>
      </c>
      <c r="I1873">
        <v>199</v>
      </c>
      <c r="J1873">
        <v>2011</v>
      </c>
      <c r="K1873" t="str">
        <f t="shared" si="29"/>
        <v>CANADA</v>
      </c>
      <c r="L1873">
        <v>1</v>
      </c>
    </row>
    <row r="1874" spans="1:12" x14ac:dyDescent="0.3">
      <c r="A1874" t="s">
        <v>16</v>
      </c>
      <c r="B1874" t="s">
        <v>18</v>
      </c>
      <c r="C1874">
        <v>1</v>
      </c>
      <c r="D1874">
        <v>34.5</v>
      </c>
      <c r="E1874">
        <v>10</v>
      </c>
      <c r="F1874">
        <v>190</v>
      </c>
      <c r="G1874">
        <v>37.1</v>
      </c>
      <c r="H1874">
        <v>7</v>
      </c>
      <c r="I1874">
        <v>191</v>
      </c>
      <c r="J1874">
        <v>1975</v>
      </c>
      <c r="K1874" t="str">
        <f t="shared" si="29"/>
        <v>ENGLAND</v>
      </c>
      <c r="L1874">
        <v>1</v>
      </c>
    </row>
    <row r="1875" spans="1:12" x14ac:dyDescent="0.3">
      <c r="A1875" t="s">
        <v>14</v>
      </c>
      <c r="B1875" t="s">
        <v>15</v>
      </c>
      <c r="C1875">
        <v>1</v>
      </c>
      <c r="D1875">
        <v>49.1</v>
      </c>
      <c r="E1875">
        <v>10</v>
      </c>
      <c r="F1875">
        <v>236</v>
      </c>
      <c r="G1875">
        <v>46.5</v>
      </c>
      <c r="H1875">
        <v>2</v>
      </c>
      <c r="I1875">
        <v>237</v>
      </c>
      <c r="J1875">
        <v>1995</v>
      </c>
      <c r="K1875" t="str">
        <f t="shared" si="29"/>
        <v>NEW ZEALAND</v>
      </c>
      <c r="L1875">
        <v>1</v>
      </c>
    </row>
    <row r="1876" spans="1:12" x14ac:dyDescent="0.3">
      <c r="A1876" t="s">
        <v>13</v>
      </c>
      <c r="B1876" t="s">
        <v>18</v>
      </c>
      <c r="C1876">
        <v>1</v>
      </c>
      <c r="D1876">
        <v>50</v>
      </c>
      <c r="E1876">
        <v>9</v>
      </c>
      <c r="F1876">
        <v>250</v>
      </c>
      <c r="G1876">
        <v>46</v>
      </c>
      <c r="H1876">
        <v>3</v>
      </c>
      <c r="I1876">
        <v>252</v>
      </c>
      <c r="J1876">
        <v>2009</v>
      </c>
      <c r="K1876" t="str">
        <f t="shared" si="29"/>
        <v>ENGLAND</v>
      </c>
      <c r="L1876">
        <v>1</v>
      </c>
    </row>
    <row r="1877" spans="1:12" x14ac:dyDescent="0.3">
      <c r="A1877" t="s">
        <v>17</v>
      </c>
      <c r="B1877" t="s">
        <v>9</v>
      </c>
      <c r="C1877">
        <v>1</v>
      </c>
      <c r="D1877">
        <v>50</v>
      </c>
      <c r="E1877">
        <v>9</v>
      </c>
      <c r="F1877">
        <v>246</v>
      </c>
      <c r="G1877">
        <v>49.3</v>
      </c>
      <c r="H1877">
        <v>10</v>
      </c>
      <c r="I1877">
        <v>237</v>
      </c>
      <c r="J1877">
        <v>1999</v>
      </c>
      <c r="K1877" t="str">
        <f t="shared" si="29"/>
        <v>PAKISTAN</v>
      </c>
      <c r="L1877">
        <v>1</v>
      </c>
    </row>
    <row r="1878" spans="1:12" x14ac:dyDescent="0.3">
      <c r="A1878" t="s">
        <v>9</v>
      </c>
      <c r="B1878" t="s">
        <v>17</v>
      </c>
      <c r="C1878">
        <v>1</v>
      </c>
      <c r="D1878">
        <v>42</v>
      </c>
      <c r="E1878">
        <v>8</v>
      </c>
      <c r="F1878">
        <v>135</v>
      </c>
      <c r="G1878">
        <v>34.1</v>
      </c>
      <c r="H1878">
        <v>4</v>
      </c>
      <c r="I1878">
        <v>135</v>
      </c>
      <c r="J1878">
        <v>2012</v>
      </c>
      <c r="K1878" t="str">
        <f t="shared" si="29"/>
        <v>PAKISTAN</v>
      </c>
      <c r="L1878">
        <v>1</v>
      </c>
    </row>
    <row r="1879" spans="1:12" x14ac:dyDescent="0.3">
      <c r="A1879" t="s">
        <v>25</v>
      </c>
      <c r="B1879" t="s">
        <v>26</v>
      </c>
      <c r="C1879">
        <v>1</v>
      </c>
      <c r="D1879">
        <v>50</v>
      </c>
      <c r="E1879">
        <v>5</v>
      </c>
      <c r="F1879">
        <v>302</v>
      </c>
      <c r="G1879">
        <v>44.3</v>
      </c>
      <c r="H1879">
        <v>10</v>
      </c>
      <c r="I1879">
        <v>232</v>
      </c>
      <c r="J1879">
        <v>2014</v>
      </c>
      <c r="K1879" t="str">
        <f t="shared" si="29"/>
        <v>AFGHANISTAN</v>
      </c>
      <c r="L1879">
        <v>1</v>
      </c>
    </row>
    <row r="1880" spans="1:12" x14ac:dyDescent="0.3">
      <c r="A1880" t="s">
        <v>17</v>
      </c>
      <c r="B1880" t="s">
        <v>9</v>
      </c>
      <c r="C1880">
        <v>1</v>
      </c>
      <c r="D1880">
        <v>40</v>
      </c>
      <c r="E1880">
        <v>4</v>
      </c>
      <c r="F1880">
        <v>271</v>
      </c>
      <c r="G1880">
        <v>38.4</v>
      </c>
      <c r="H1880">
        <v>10</v>
      </c>
      <c r="I1880">
        <v>154</v>
      </c>
      <c r="J1880">
        <v>1992</v>
      </c>
      <c r="K1880" t="str">
        <f t="shared" si="29"/>
        <v>PAKISTAN</v>
      </c>
      <c r="L1880">
        <v>1</v>
      </c>
    </row>
    <row r="1881" spans="1:12" x14ac:dyDescent="0.3">
      <c r="A1881" t="s">
        <v>18</v>
      </c>
      <c r="B1881" t="s">
        <v>13</v>
      </c>
      <c r="C1881">
        <v>1</v>
      </c>
      <c r="D1881">
        <v>50</v>
      </c>
      <c r="E1881">
        <v>7</v>
      </c>
      <c r="F1881">
        <v>296</v>
      </c>
      <c r="G1881">
        <v>42.4</v>
      </c>
      <c r="H1881">
        <v>10</v>
      </c>
      <c r="I1881">
        <v>170</v>
      </c>
      <c r="J1881">
        <v>2008</v>
      </c>
      <c r="K1881" t="str">
        <f t="shared" si="29"/>
        <v>ENGLAND</v>
      </c>
      <c r="L1881">
        <v>1</v>
      </c>
    </row>
    <row r="1882" spans="1:12" x14ac:dyDescent="0.3">
      <c r="A1882" t="s">
        <v>13</v>
      </c>
      <c r="B1882" t="s">
        <v>9</v>
      </c>
      <c r="C1882">
        <v>1</v>
      </c>
      <c r="D1882">
        <v>50</v>
      </c>
      <c r="E1882">
        <v>5</v>
      </c>
      <c r="F1882">
        <v>339</v>
      </c>
      <c r="G1882">
        <v>44.3</v>
      </c>
      <c r="H1882">
        <v>10</v>
      </c>
      <c r="I1882">
        <v>257</v>
      </c>
      <c r="J1882">
        <v>2014</v>
      </c>
      <c r="K1882" t="str">
        <f t="shared" si="29"/>
        <v>SOUTH AFRICA</v>
      </c>
      <c r="L1882">
        <v>1</v>
      </c>
    </row>
    <row r="1883" spans="1:12" x14ac:dyDescent="0.3">
      <c r="A1883" t="s">
        <v>13</v>
      </c>
      <c r="B1883" t="s">
        <v>16</v>
      </c>
      <c r="C1883">
        <v>1</v>
      </c>
      <c r="D1883">
        <v>50</v>
      </c>
      <c r="E1883">
        <v>5</v>
      </c>
      <c r="F1883">
        <v>320</v>
      </c>
      <c r="G1883">
        <v>50</v>
      </c>
      <c r="H1883">
        <v>9</v>
      </c>
      <c r="I1883">
        <v>280</v>
      </c>
      <c r="J1883">
        <v>2018</v>
      </c>
      <c r="K1883" t="str">
        <f t="shared" si="29"/>
        <v>SOUTH AFRICA</v>
      </c>
      <c r="L1883">
        <v>1</v>
      </c>
    </row>
    <row r="1884" spans="1:12" x14ac:dyDescent="0.3">
      <c r="A1884" t="s">
        <v>17</v>
      </c>
      <c r="B1884" t="s">
        <v>14</v>
      </c>
      <c r="C1884">
        <v>1</v>
      </c>
      <c r="D1884">
        <v>50</v>
      </c>
      <c r="E1884">
        <v>8</v>
      </c>
      <c r="F1884">
        <v>261</v>
      </c>
      <c r="G1884">
        <v>46</v>
      </c>
      <c r="H1884">
        <v>10</v>
      </c>
      <c r="I1884">
        <v>157</v>
      </c>
      <c r="J1884">
        <v>2000</v>
      </c>
      <c r="K1884" t="str">
        <f t="shared" si="29"/>
        <v>PAKISTAN</v>
      </c>
      <c r="L1884">
        <v>1</v>
      </c>
    </row>
    <row r="1885" spans="1:12" x14ac:dyDescent="0.3">
      <c r="A1885" t="s">
        <v>12</v>
      </c>
      <c r="B1885" t="s">
        <v>21</v>
      </c>
      <c r="C1885">
        <v>1</v>
      </c>
      <c r="D1885">
        <v>50</v>
      </c>
      <c r="E1885">
        <v>10</v>
      </c>
      <c r="F1885">
        <v>199</v>
      </c>
      <c r="G1885">
        <v>43.2</v>
      </c>
      <c r="H1885">
        <v>3</v>
      </c>
      <c r="I1885">
        <v>203</v>
      </c>
      <c r="J1885">
        <v>2007</v>
      </c>
      <c r="K1885" t="str">
        <f t="shared" si="29"/>
        <v>KENYA</v>
      </c>
      <c r="L1885">
        <v>1</v>
      </c>
    </row>
    <row r="1886" spans="1:12" x14ac:dyDescent="0.3">
      <c r="A1886" t="s">
        <v>24</v>
      </c>
      <c r="B1886" t="s">
        <v>11</v>
      </c>
      <c r="C1886">
        <v>1</v>
      </c>
      <c r="D1886">
        <v>40</v>
      </c>
      <c r="E1886">
        <v>7</v>
      </c>
      <c r="F1886">
        <v>165</v>
      </c>
      <c r="G1886">
        <v>36.1</v>
      </c>
      <c r="H1886">
        <v>4</v>
      </c>
      <c r="I1886">
        <v>174</v>
      </c>
      <c r="J1886">
        <v>2008</v>
      </c>
      <c r="K1886" t="str">
        <f t="shared" si="29"/>
        <v>NETHERLANDS</v>
      </c>
      <c r="L1886">
        <v>1</v>
      </c>
    </row>
    <row r="1887" spans="1:12" x14ac:dyDescent="0.3">
      <c r="A1887" t="s">
        <v>16</v>
      </c>
      <c r="B1887" t="s">
        <v>19</v>
      </c>
      <c r="C1887">
        <v>1</v>
      </c>
      <c r="D1887">
        <v>60</v>
      </c>
      <c r="E1887">
        <v>6</v>
      </c>
      <c r="F1887">
        <v>273</v>
      </c>
      <c r="G1887">
        <v>57.5</v>
      </c>
      <c r="H1887">
        <v>3</v>
      </c>
      <c r="I1887">
        <v>276</v>
      </c>
      <c r="J1887">
        <v>1983</v>
      </c>
      <c r="K1887" t="str">
        <f t="shared" si="29"/>
        <v>WEST INDIES</v>
      </c>
      <c r="L1887">
        <v>1</v>
      </c>
    </row>
    <row r="1888" spans="1:12" x14ac:dyDescent="0.3">
      <c r="A1888" t="s">
        <v>16</v>
      </c>
      <c r="B1888" t="s">
        <v>9</v>
      </c>
      <c r="C1888">
        <v>1</v>
      </c>
      <c r="D1888">
        <v>50</v>
      </c>
      <c r="E1888">
        <v>10</v>
      </c>
      <c r="F1888">
        <v>270</v>
      </c>
      <c r="G1888">
        <v>41.4</v>
      </c>
      <c r="H1888">
        <v>10</v>
      </c>
      <c r="I1888">
        <v>190</v>
      </c>
      <c r="J1888">
        <v>1999</v>
      </c>
      <c r="K1888" t="str">
        <f t="shared" si="29"/>
        <v>AUSTRALIA</v>
      </c>
      <c r="L1888">
        <v>1</v>
      </c>
    </row>
    <row r="1889" spans="1:12" x14ac:dyDescent="0.3">
      <c r="A1889" t="s">
        <v>19</v>
      </c>
      <c r="B1889" t="s">
        <v>10</v>
      </c>
      <c r="C1889">
        <v>1</v>
      </c>
      <c r="D1889">
        <v>50</v>
      </c>
      <c r="E1889">
        <v>8</v>
      </c>
      <c r="F1889">
        <v>264</v>
      </c>
      <c r="G1889">
        <v>50</v>
      </c>
      <c r="H1889">
        <v>7</v>
      </c>
      <c r="I1889">
        <v>189</v>
      </c>
      <c r="J1889">
        <v>1992</v>
      </c>
      <c r="K1889" t="str">
        <f t="shared" si="29"/>
        <v>WEST INDIES</v>
      </c>
      <c r="L1889">
        <v>1</v>
      </c>
    </row>
    <row r="1890" spans="1:12" x14ac:dyDescent="0.3">
      <c r="A1890" t="s">
        <v>9</v>
      </c>
      <c r="B1890" t="s">
        <v>13</v>
      </c>
      <c r="C1890">
        <v>1</v>
      </c>
      <c r="D1890">
        <v>42</v>
      </c>
      <c r="E1890">
        <v>6</v>
      </c>
      <c r="F1890">
        <v>214</v>
      </c>
      <c r="G1890">
        <v>42</v>
      </c>
      <c r="H1890">
        <v>10</v>
      </c>
      <c r="I1890">
        <v>204</v>
      </c>
      <c r="J1890">
        <v>2001</v>
      </c>
      <c r="K1890" t="str">
        <f t="shared" si="29"/>
        <v>SRI LANKA</v>
      </c>
      <c r="L1890">
        <v>1</v>
      </c>
    </row>
    <row r="1891" spans="1:12" x14ac:dyDescent="0.3">
      <c r="A1891" t="s">
        <v>16</v>
      </c>
      <c r="B1891" t="s">
        <v>10</v>
      </c>
      <c r="C1891">
        <v>1</v>
      </c>
      <c r="D1891">
        <v>50</v>
      </c>
      <c r="E1891">
        <v>7</v>
      </c>
      <c r="F1891">
        <v>263</v>
      </c>
      <c r="G1891">
        <v>41</v>
      </c>
      <c r="H1891">
        <v>10</v>
      </c>
      <c r="I1891">
        <v>138</v>
      </c>
      <c r="J1891">
        <v>1996</v>
      </c>
      <c r="K1891" t="str">
        <f t="shared" si="29"/>
        <v>AUSTRALIA</v>
      </c>
      <c r="L1891">
        <v>1</v>
      </c>
    </row>
    <row r="1892" spans="1:12" x14ac:dyDescent="0.3">
      <c r="A1892" t="s">
        <v>15</v>
      </c>
      <c r="B1892" t="s">
        <v>18</v>
      </c>
      <c r="C1892">
        <v>1</v>
      </c>
      <c r="D1892">
        <v>50</v>
      </c>
      <c r="E1892">
        <v>7</v>
      </c>
      <c r="F1892">
        <v>224</v>
      </c>
      <c r="G1892">
        <v>49.5</v>
      </c>
      <c r="H1892">
        <v>10</v>
      </c>
      <c r="I1892">
        <v>217</v>
      </c>
      <c r="J1892">
        <v>1991</v>
      </c>
      <c r="K1892" t="str">
        <f t="shared" si="29"/>
        <v>NEW ZEALAND</v>
      </c>
      <c r="L1892">
        <v>1</v>
      </c>
    </row>
    <row r="1893" spans="1:12" x14ac:dyDescent="0.3">
      <c r="A1893" t="s">
        <v>13</v>
      </c>
      <c r="B1893" t="s">
        <v>22</v>
      </c>
      <c r="C1893">
        <v>1</v>
      </c>
      <c r="D1893">
        <v>50</v>
      </c>
      <c r="E1893">
        <v>5</v>
      </c>
      <c r="F1893">
        <v>261</v>
      </c>
      <c r="G1893">
        <v>49</v>
      </c>
      <c r="H1893">
        <v>10</v>
      </c>
      <c r="I1893">
        <v>168</v>
      </c>
      <c r="J1893">
        <v>2003</v>
      </c>
      <c r="K1893" t="str">
        <f t="shared" si="29"/>
        <v>SOUTH AFRICA</v>
      </c>
      <c r="L1893">
        <v>1</v>
      </c>
    </row>
    <row r="1894" spans="1:12" x14ac:dyDescent="0.3">
      <c r="A1894" t="s">
        <v>17</v>
      </c>
      <c r="B1894" t="s">
        <v>22</v>
      </c>
      <c r="C1894">
        <v>1</v>
      </c>
      <c r="D1894">
        <v>50</v>
      </c>
      <c r="E1894">
        <v>5</v>
      </c>
      <c r="F1894">
        <v>281</v>
      </c>
      <c r="G1894">
        <v>50</v>
      </c>
      <c r="H1894">
        <v>8</v>
      </c>
      <c r="I1894">
        <v>209</v>
      </c>
      <c r="J1894">
        <v>2002</v>
      </c>
      <c r="K1894" t="str">
        <f t="shared" si="29"/>
        <v>PAKISTAN</v>
      </c>
      <c r="L1894">
        <v>1</v>
      </c>
    </row>
    <row r="1895" spans="1:12" x14ac:dyDescent="0.3">
      <c r="A1895" t="s">
        <v>19</v>
      </c>
      <c r="B1895" t="s">
        <v>14</v>
      </c>
      <c r="C1895">
        <v>1</v>
      </c>
      <c r="D1895">
        <v>47.4</v>
      </c>
      <c r="E1895">
        <v>10</v>
      </c>
      <c r="F1895">
        <v>178</v>
      </c>
      <c r="G1895">
        <v>36</v>
      </c>
      <c r="H1895">
        <v>4</v>
      </c>
      <c r="I1895">
        <v>180</v>
      </c>
      <c r="J1895">
        <v>2005</v>
      </c>
      <c r="K1895" t="str">
        <f t="shared" si="29"/>
        <v>INDIA</v>
      </c>
      <c r="L1895">
        <v>1</v>
      </c>
    </row>
    <row r="1896" spans="1:12" x14ac:dyDescent="0.3">
      <c r="A1896" t="s">
        <v>13</v>
      </c>
      <c r="B1896" t="s">
        <v>9</v>
      </c>
      <c r="C1896">
        <v>1</v>
      </c>
      <c r="D1896">
        <v>50</v>
      </c>
      <c r="E1896">
        <v>9</v>
      </c>
      <c r="F1896">
        <v>199</v>
      </c>
      <c r="G1896">
        <v>35.200000000000003</v>
      </c>
      <c r="H1896">
        <v>10</v>
      </c>
      <c r="I1896">
        <v>110</v>
      </c>
      <c r="J1896">
        <v>1999</v>
      </c>
      <c r="K1896" t="str">
        <f t="shared" si="29"/>
        <v>SOUTH AFRICA</v>
      </c>
      <c r="L1896">
        <v>1</v>
      </c>
    </row>
    <row r="1897" spans="1:12" x14ac:dyDescent="0.3">
      <c r="A1897" t="s">
        <v>14</v>
      </c>
      <c r="B1897" t="s">
        <v>9</v>
      </c>
      <c r="C1897">
        <v>1</v>
      </c>
      <c r="D1897">
        <v>50</v>
      </c>
      <c r="E1897">
        <v>6</v>
      </c>
      <c r="F1897">
        <v>314</v>
      </c>
      <c r="G1897">
        <v>50</v>
      </c>
      <c r="H1897">
        <v>9</v>
      </c>
      <c r="I1897">
        <v>293</v>
      </c>
      <c r="J1897">
        <v>2012</v>
      </c>
      <c r="K1897" t="str">
        <f t="shared" si="29"/>
        <v>INDIA</v>
      </c>
      <c r="L1897">
        <v>1</v>
      </c>
    </row>
    <row r="1898" spans="1:12" x14ac:dyDescent="0.3">
      <c r="A1898" t="s">
        <v>17</v>
      </c>
      <c r="B1898" t="s">
        <v>14</v>
      </c>
      <c r="C1898">
        <v>1</v>
      </c>
      <c r="D1898">
        <v>50</v>
      </c>
      <c r="E1898">
        <v>8</v>
      </c>
      <c r="F1898">
        <v>303</v>
      </c>
      <c r="G1898">
        <v>37</v>
      </c>
      <c r="H1898">
        <v>10</v>
      </c>
      <c r="I1898">
        <v>144</v>
      </c>
      <c r="J1898">
        <v>2005</v>
      </c>
      <c r="K1898" t="str">
        <f t="shared" si="29"/>
        <v>PAKISTAN</v>
      </c>
      <c r="L1898">
        <v>1</v>
      </c>
    </row>
    <row r="1899" spans="1:12" x14ac:dyDescent="0.3">
      <c r="A1899" t="s">
        <v>16</v>
      </c>
      <c r="B1899" t="s">
        <v>10</v>
      </c>
      <c r="C1899">
        <v>1</v>
      </c>
      <c r="D1899">
        <v>50</v>
      </c>
      <c r="E1899">
        <v>7</v>
      </c>
      <c r="F1899">
        <v>279</v>
      </c>
      <c r="G1899">
        <v>50</v>
      </c>
      <c r="H1899">
        <v>8</v>
      </c>
      <c r="I1899">
        <v>266</v>
      </c>
      <c r="J1899">
        <v>2004</v>
      </c>
      <c r="K1899" t="str">
        <f t="shared" si="29"/>
        <v>AUSTRALIA</v>
      </c>
      <c r="L1899">
        <v>1</v>
      </c>
    </row>
    <row r="1900" spans="1:12" x14ac:dyDescent="0.3">
      <c r="A1900" t="s">
        <v>22</v>
      </c>
      <c r="B1900" t="s">
        <v>19</v>
      </c>
      <c r="C1900">
        <v>1</v>
      </c>
      <c r="D1900">
        <v>50</v>
      </c>
      <c r="E1900">
        <v>4</v>
      </c>
      <c r="F1900">
        <v>279</v>
      </c>
      <c r="G1900">
        <v>50</v>
      </c>
      <c r="H1900">
        <v>9</v>
      </c>
      <c r="I1900">
        <v>231</v>
      </c>
      <c r="J1900">
        <v>2018</v>
      </c>
      <c r="K1900" t="str">
        <f t="shared" si="29"/>
        <v>BANGLADESH</v>
      </c>
      <c r="L1900">
        <v>1</v>
      </c>
    </row>
    <row r="1901" spans="1:12" x14ac:dyDescent="0.3">
      <c r="A1901" t="s">
        <v>14</v>
      </c>
      <c r="B1901" t="s">
        <v>17</v>
      </c>
      <c r="C1901">
        <v>1</v>
      </c>
      <c r="D1901">
        <v>48</v>
      </c>
      <c r="E1901">
        <v>3</v>
      </c>
      <c r="F1901">
        <v>319</v>
      </c>
      <c r="G1901">
        <v>33.4</v>
      </c>
      <c r="H1901">
        <v>9</v>
      </c>
      <c r="I1901">
        <v>164</v>
      </c>
      <c r="J1901">
        <v>2017</v>
      </c>
      <c r="K1901" t="str">
        <f t="shared" si="29"/>
        <v>INDIA</v>
      </c>
      <c r="L1901">
        <v>1</v>
      </c>
    </row>
    <row r="1902" spans="1:12" x14ac:dyDescent="0.3">
      <c r="A1902" t="s">
        <v>17</v>
      </c>
      <c r="B1902" t="s">
        <v>15</v>
      </c>
      <c r="C1902">
        <v>1</v>
      </c>
      <c r="D1902">
        <v>47.4</v>
      </c>
      <c r="E1902">
        <v>10</v>
      </c>
      <c r="F1902">
        <v>139</v>
      </c>
      <c r="G1902">
        <v>42.4</v>
      </c>
      <c r="H1902">
        <v>4</v>
      </c>
      <c r="I1902">
        <v>140</v>
      </c>
      <c r="J1902">
        <v>1992</v>
      </c>
      <c r="K1902" t="str">
        <f t="shared" si="29"/>
        <v>NEW ZEALAND</v>
      </c>
      <c r="L1902">
        <v>1</v>
      </c>
    </row>
    <row r="1903" spans="1:12" x14ac:dyDescent="0.3">
      <c r="A1903" t="s">
        <v>19</v>
      </c>
      <c r="B1903" t="s">
        <v>17</v>
      </c>
      <c r="C1903">
        <v>1</v>
      </c>
      <c r="D1903">
        <v>46.3</v>
      </c>
      <c r="E1903">
        <v>7</v>
      </c>
      <c r="F1903">
        <v>207</v>
      </c>
      <c r="G1903">
        <v>33.4</v>
      </c>
      <c r="H1903">
        <v>3</v>
      </c>
      <c r="I1903">
        <v>192</v>
      </c>
      <c r="J1903">
        <v>2006</v>
      </c>
      <c r="K1903" t="str">
        <f t="shared" si="29"/>
        <v>WEST INDIES</v>
      </c>
      <c r="L1903">
        <v>1</v>
      </c>
    </row>
    <row r="1904" spans="1:12" x14ac:dyDescent="0.3">
      <c r="A1904" t="s">
        <v>14</v>
      </c>
      <c r="B1904" t="s">
        <v>19</v>
      </c>
      <c r="C1904">
        <v>1</v>
      </c>
      <c r="D1904">
        <v>50</v>
      </c>
      <c r="E1904">
        <v>7</v>
      </c>
      <c r="F1904">
        <v>199</v>
      </c>
      <c r="G1904">
        <v>44.4</v>
      </c>
      <c r="H1904">
        <v>0</v>
      </c>
      <c r="I1904">
        <v>200</v>
      </c>
      <c r="J1904">
        <v>1997</v>
      </c>
      <c r="K1904" t="str">
        <f t="shared" si="29"/>
        <v>WEST INDIES</v>
      </c>
      <c r="L1904">
        <v>1</v>
      </c>
    </row>
    <row r="1905" spans="1:12" x14ac:dyDescent="0.3">
      <c r="A1905" t="s">
        <v>10</v>
      </c>
      <c r="B1905" t="s">
        <v>18</v>
      </c>
      <c r="C1905">
        <v>1</v>
      </c>
      <c r="D1905">
        <v>50</v>
      </c>
      <c r="E1905">
        <v>7</v>
      </c>
      <c r="F1905">
        <v>211</v>
      </c>
      <c r="G1905">
        <v>34.200000000000003</v>
      </c>
      <c r="H1905">
        <v>10</v>
      </c>
      <c r="I1905">
        <v>107</v>
      </c>
      <c r="J1905">
        <v>2000</v>
      </c>
      <c r="K1905" t="str">
        <f t="shared" si="29"/>
        <v>ZIMBABWE</v>
      </c>
      <c r="L1905">
        <v>1</v>
      </c>
    </row>
    <row r="1906" spans="1:12" x14ac:dyDescent="0.3">
      <c r="A1906" t="s">
        <v>16</v>
      </c>
      <c r="B1906" t="s">
        <v>10</v>
      </c>
      <c r="C1906">
        <v>1</v>
      </c>
      <c r="D1906">
        <v>50</v>
      </c>
      <c r="E1906">
        <v>7</v>
      </c>
      <c r="F1906">
        <v>252</v>
      </c>
      <c r="G1906">
        <v>49.5</v>
      </c>
      <c r="H1906">
        <v>10</v>
      </c>
      <c r="I1906">
        <v>239</v>
      </c>
      <c r="J1906">
        <v>1998</v>
      </c>
      <c r="K1906" t="str">
        <f t="shared" si="29"/>
        <v>AUSTRALIA</v>
      </c>
      <c r="L1906">
        <v>1</v>
      </c>
    </row>
    <row r="1907" spans="1:12" x14ac:dyDescent="0.3">
      <c r="A1907" t="s">
        <v>15</v>
      </c>
      <c r="B1907" t="s">
        <v>18</v>
      </c>
      <c r="C1907">
        <v>1</v>
      </c>
      <c r="D1907">
        <v>47.2</v>
      </c>
      <c r="E1907">
        <v>10</v>
      </c>
      <c r="F1907">
        <v>199</v>
      </c>
      <c r="G1907">
        <v>42.4</v>
      </c>
      <c r="H1907">
        <v>2</v>
      </c>
      <c r="I1907">
        <v>200</v>
      </c>
      <c r="J1907">
        <v>1983</v>
      </c>
      <c r="K1907" t="str">
        <f t="shared" si="29"/>
        <v>ENGLAND</v>
      </c>
      <c r="L1907">
        <v>1</v>
      </c>
    </row>
    <row r="1908" spans="1:12" x14ac:dyDescent="0.3">
      <c r="A1908" t="s">
        <v>14</v>
      </c>
      <c r="B1908" t="s">
        <v>17</v>
      </c>
      <c r="C1908">
        <v>1</v>
      </c>
      <c r="D1908">
        <v>50</v>
      </c>
      <c r="E1908">
        <v>6</v>
      </c>
      <c r="F1908">
        <v>227</v>
      </c>
      <c r="G1908">
        <v>48.1</v>
      </c>
      <c r="H1908">
        <v>4</v>
      </c>
      <c r="I1908">
        <v>228</v>
      </c>
      <c r="J1908">
        <v>2012</v>
      </c>
      <c r="K1908" t="str">
        <f t="shared" si="29"/>
        <v>PAKISTAN</v>
      </c>
      <c r="L1908">
        <v>1</v>
      </c>
    </row>
    <row r="1909" spans="1:12" x14ac:dyDescent="0.3">
      <c r="A1909" t="s">
        <v>13</v>
      </c>
      <c r="B1909" t="s">
        <v>17</v>
      </c>
      <c r="C1909">
        <v>1</v>
      </c>
      <c r="D1909">
        <v>50</v>
      </c>
      <c r="E1909">
        <v>7</v>
      </c>
      <c r="F1909">
        <v>272</v>
      </c>
      <c r="G1909">
        <v>42.5</v>
      </c>
      <c r="H1909">
        <v>10</v>
      </c>
      <c r="I1909">
        <v>140</v>
      </c>
      <c r="J1909">
        <v>2002</v>
      </c>
      <c r="K1909" t="str">
        <f t="shared" si="29"/>
        <v>SOUTH AFRICA</v>
      </c>
      <c r="L1909">
        <v>1</v>
      </c>
    </row>
    <row r="1910" spans="1:12" x14ac:dyDescent="0.3">
      <c r="A1910" t="s">
        <v>22</v>
      </c>
      <c r="B1910" t="s">
        <v>9</v>
      </c>
      <c r="C1910">
        <v>1</v>
      </c>
      <c r="D1910">
        <v>50</v>
      </c>
      <c r="E1910">
        <v>9</v>
      </c>
      <c r="F1910">
        <v>190</v>
      </c>
      <c r="G1910">
        <v>33.299999999999997</v>
      </c>
      <c r="H1910">
        <v>0</v>
      </c>
      <c r="I1910">
        <v>191</v>
      </c>
      <c r="J1910">
        <v>2004</v>
      </c>
      <c r="K1910" t="str">
        <f t="shared" si="29"/>
        <v>SRI LANKA</v>
      </c>
      <c r="L1910">
        <v>1</v>
      </c>
    </row>
    <row r="1911" spans="1:12" x14ac:dyDescent="0.3">
      <c r="A1911" t="s">
        <v>16</v>
      </c>
      <c r="B1911" t="s">
        <v>17</v>
      </c>
      <c r="C1911">
        <v>1</v>
      </c>
      <c r="D1911">
        <v>50</v>
      </c>
      <c r="E1911">
        <v>6</v>
      </c>
      <c r="F1911">
        <v>212</v>
      </c>
      <c r="G1911">
        <v>50</v>
      </c>
      <c r="H1911">
        <v>7</v>
      </c>
      <c r="I1911">
        <v>180</v>
      </c>
      <c r="J1911">
        <v>1993</v>
      </c>
      <c r="K1911" t="str">
        <f t="shared" si="29"/>
        <v>AUSTRALIA</v>
      </c>
      <c r="L1911">
        <v>1</v>
      </c>
    </row>
    <row r="1912" spans="1:12" x14ac:dyDescent="0.3">
      <c r="A1912" t="s">
        <v>16</v>
      </c>
      <c r="B1912" t="s">
        <v>19</v>
      </c>
      <c r="C1912">
        <v>1</v>
      </c>
      <c r="D1912">
        <v>50</v>
      </c>
      <c r="E1912">
        <v>6</v>
      </c>
      <c r="F1912">
        <v>216</v>
      </c>
      <c r="G1912">
        <v>42.4</v>
      </c>
      <c r="H1912">
        <v>10</v>
      </c>
      <c r="I1912">
        <v>159</v>
      </c>
      <c r="J1912">
        <v>1992</v>
      </c>
      <c r="K1912" t="str">
        <f t="shared" si="29"/>
        <v>AUSTRALIA</v>
      </c>
      <c r="L1912">
        <v>1</v>
      </c>
    </row>
    <row r="1913" spans="1:12" x14ac:dyDescent="0.3">
      <c r="A1913" t="s">
        <v>18</v>
      </c>
      <c r="B1913" t="s">
        <v>17</v>
      </c>
      <c r="C1913">
        <v>1</v>
      </c>
      <c r="D1913">
        <v>45</v>
      </c>
      <c r="E1913">
        <v>8</v>
      </c>
      <c r="F1913">
        <v>236</v>
      </c>
      <c r="G1913">
        <v>31.5</v>
      </c>
      <c r="H1913">
        <v>9</v>
      </c>
      <c r="I1913">
        <v>138</v>
      </c>
      <c r="J1913">
        <v>1987</v>
      </c>
      <c r="K1913" t="str">
        <f t="shared" si="29"/>
        <v>ENGLAND</v>
      </c>
      <c r="L1913">
        <v>1</v>
      </c>
    </row>
    <row r="1914" spans="1:12" x14ac:dyDescent="0.3">
      <c r="A1914" t="s">
        <v>9</v>
      </c>
      <c r="B1914" t="s">
        <v>14</v>
      </c>
      <c r="C1914">
        <v>1</v>
      </c>
      <c r="D1914">
        <v>50</v>
      </c>
      <c r="E1914">
        <v>8</v>
      </c>
      <c r="F1914">
        <v>202</v>
      </c>
      <c r="G1914">
        <v>45.2</v>
      </c>
      <c r="H1914">
        <v>6</v>
      </c>
      <c r="I1914">
        <v>203</v>
      </c>
      <c r="J1914">
        <v>2002</v>
      </c>
      <c r="K1914" t="str">
        <f t="shared" si="29"/>
        <v>INDIA</v>
      </c>
      <c r="L1914">
        <v>1</v>
      </c>
    </row>
    <row r="1915" spans="1:12" x14ac:dyDescent="0.3">
      <c r="A1915" t="s">
        <v>18</v>
      </c>
      <c r="B1915" t="s">
        <v>14</v>
      </c>
      <c r="C1915">
        <v>1</v>
      </c>
      <c r="D1915">
        <v>39</v>
      </c>
      <c r="E1915">
        <v>7</v>
      </c>
      <c r="F1915">
        <v>218</v>
      </c>
      <c r="G1915">
        <v>29.4</v>
      </c>
      <c r="H1915">
        <v>2</v>
      </c>
      <c r="I1915">
        <v>219</v>
      </c>
      <c r="J1915">
        <v>2002</v>
      </c>
      <c r="K1915" t="str">
        <f t="shared" si="29"/>
        <v>INDIA</v>
      </c>
      <c r="L1915">
        <v>1</v>
      </c>
    </row>
    <row r="1916" spans="1:12" x14ac:dyDescent="0.3">
      <c r="A1916" t="s">
        <v>17</v>
      </c>
      <c r="B1916" t="s">
        <v>19</v>
      </c>
      <c r="C1916">
        <v>1</v>
      </c>
      <c r="D1916">
        <v>50</v>
      </c>
      <c r="E1916">
        <v>7</v>
      </c>
      <c r="F1916">
        <v>237</v>
      </c>
      <c r="G1916">
        <v>44.4</v>
      </c>
      <c r="H1916">
        <v>10</v>
      </c>
      <c r="I1916">
        <v>180</v>
      </c>
      <c r="J1916">
        <v>1989</v>
      </c>
      <c r="K1916" t="str">
        <f t="shared" si="29"/>
        <v>PAKISTAN</v>
      </c>
      <c r="L1916">
        <v>1</v>
      </c>
    </row>
    <row r="1917" spans="1:12" x14ac:dyDescent="0.3">
      <c r="A1917" t="s">
        <v>9</v>
      </c>
      <c r="B1917" t="s">
        <v>17</v>
      </c>
      <c r="C1917">
        <v>1</v>
      </c>
      <c r="D1917">
        <v>50</v>
      </c>
      <c r="E1917">
        <v>8</v>
      </c>
      <c r="F1917">
        <v>243</v>
      </c>
      <c r="G1917">
        <v>45</v>
      </c>
      <c r="H1917">
        <v>10</v>
      </c>
      <c r="I1917">
        <v>199</v>
      </c>
      <c r="J1917">
        <v>2012</v>
      </c>
      <c r="K1917" t="str">
        <f t="shared" si="29"/>
        <v>SRI LANKA</v>
      </c>
      <c r="L1917">
        <v>1</v>
      </c>
    </row>
    <row r="1918" spans="1:12" x14ac:dyDescent="0.3">
      <c r="A1918" t="s">
        <v>15</v>
      </c>
      <c r="B1918" t="s">
        <v>19</v>
      </c>
      <c r="C1918">
        <v>1</v>
      </c>
      <c r="D1918">
        <v>22</v>
      </c>
      <c r="E1918">
        <v>3</v>
      </c>
      <c r="F1918">
        <v>51</v>
      </c>
      <c r="G1918">
        <v>17</v>
      </c>
      <c r="H1918">
        <v>4</v>
      </c>
      <c r="I1918">
        <v>55</v>
      </c>
      <c r="J1918">
        <v>1985</v>
      </c>
      <c r="K1918" t="str">
        <f t="shared" si="29"/>
        <v>WEST INDIES</v>
      </c>
      <c r="L1918">
        <v>1</v>
      </c>
    </row>
    <row r="1919" spans="1:12" x14ac:dyDescent="0.3">
      <c r="A1919" t="s">
        <v>13</v>
      </c>
      <c r="B1919" t="s">
        <v>19</v>
      </c>
      <c r="C1919">
        <v>1</v>
      </c>
      <c r="D1919">
        <v>50</v>
      </c>
      <c r="E1919">
        <v>8</v>
      </c>
      <c r="F1919">
        <v>221</v>
      </c>
      <c r="G1919">
        <v>42.4</v>
      </c>
      <c r="H1919">
        <v>10</v>
      </c>
      <c r="I1919">
        <v>132</v>
      </c>
      <c r="J1919">
        <v>1999</v>
      </c>
      <c r="K1919" t="str">
        <f t="shared" si="29"/>
        <v>SOUTH AFRICA</v>
      </c>
      <c r="L1919">
        <v>1</v>
      </c>
    </row>
    <row r="1920" spans="1:12" x14ac:dyDescent="0.3">
      <c r="A1920" t="s">
        <v>9</v>
      </c>
      <c r="B1920" t="s">
        <v>18</v>
      </c>
      <c r="C1920">
        <v>1</v>
      </c>
      <c r="D1920">
        <v>48.3</v>
      </c>
      <c r="E1920">
        <v>10</v>
      </c>
      <c r="F1920">
        <v>193</v>
      </c>
      <c r="G1920">
        <v>48.4</v>
      </c>
      <c r="H1920">
        <v>5</v>
      </c>
      <c r="I1920">
        <v>196</v>
      </c>
      <c r="J1920">
        <v>1989</v>
      </c>
      <c r="K1920" t="str">
        <f t="shared" si="29"/>
        <v>ENGLAND</v>
      </c>
      <c r="L1920">
        <v>1</v>
      </c>
    </row>
    <row r="1921" spans="1:12" x14ac:dyDescent="0.3">
      <c r="A1921" t="s">
        <v>10</v>
      </c>
      <c r="B1921" t="s">
        <v>26</v>
      </c>
      <c r="C1921">
        <v>1</v>
      </c>
      <c r="D1921">
        <v>50</v>
      </c>
      <c r="E1921">
        <v>4</v>
      </c>
      <c r="F1921">
        <v>307</v>
      </c>
      <c r="G1921">
        <v>46.2</v>
      </c>
      <c r="H1921">
        <v>10</v>
      </c>
      <c r="I1921">
        <v>176</v>
      </c>
      <c r="J1921">
        <v>2019</v>
      </c>
      <c r="K1921" t="str">
        <f t="shared" si="29"/>
        <v>ZIMBABWE</v>
      </c>
      <c r="L1921">
        <v>1</v>
      </c>
    </row>
    <row r="1922" spans="1:12" x14ac:dyDescent="0.3">
      <c r="A1922" t="s">
        <v>16</v>
      </c>
      <c r="B1922" t="s">
        <v>17</v>
      </c>
      <c r="C1922">
        <v>1</v>
      </c>
      <c r="D1922">
        <v>43</v>
      </c>
      <c r="E1922">
        <v>4</v>
      </c>
      <c r="F1922">
        <v>258</v>
      </c>
      <c r="G1922">
        <v>19</v>
      </c>
      <c r="H1922">
        <v>7</v>
      </c>
      <c r="I1922">
        <v>108</v>
      </c>
      <c r="J1922">
        <v>1989</v>
      </c>
      <c r="K1922" t="str">
        <f t="shared" si="29"/>
        <v>AUSTRALIA</v>
      </c>
      <c r="L1922">
        <v>1</v>
      </c>
    </row>
    <row r="1923" spans="1:12" x14ac:dyDescent="0.3">
      <c r="A1923" t="s">
        <v>18</v>
      </c>
      <c r="B1923" t="s">
        <v>19</v>
      </c>
      <c r="C1923">
        <v>1</v>
      </c>
      <c r="D1923">
        <v>55</v>
      </c>
      <c r="E1923">
        <v>7</v>
      </c>
      <c r="F1923">
        <v>276</v>
      </c>
      <c r="G1923">
        <v>48.2</v>
      </c>
      <c r="H1923">
        <v>10</v>
      </c>
      <c r="I1923">
        <v>203</v>
      </c>
      <c r="J1923">
        <v>1995</v>
      </c>
      <c r="K1923" t="str">
        <f t="shared" ref="K1923:K1986" si="30">IF($F1923-$I1923&gt;0,$A1923,$B1923)</f>
        <v>ENGLAND</v>
      </c>
      <c r="L1923">
        <v>1</v>
      </c>
    </row>
    <row r="1924" spans="1:12" x14ac:dyDescent="0.3">
      <c r="A1924" t="s">
        <v>19</v>
      </c>
      <c r="B1924" t="s">
        <v>18</v>
      </c>
      <c r="C1924">
        <v>1</v>
      </c>
      <c r="D1924">
        <v>50</v>
      </c>
      <c r="E1924">
        <v>6</v>
      </c>
      <c r="F1924">
        <v>269</v>
      </c>
      <c r="G1924">
        <v>50</v>
      </c>
      <c r="H1924">
        <v>6</v>
      </c>
      <c r="I1924">
        <v>254</v>
      </c>
      <c r="J1924">
        <v>2014</v>
      </c>
      <c r="K1924" t="str">
        <f t="shared" si="30"/>
        <v>WEST INDIES</v>
      </c>
      <c r="L1924">
        <v>1</v>
      </c>
    </row>
    <row r="1925" spans="1:12" x14ac:dyDescent="0.3">
      <c r="A1925" t="s">
        <v>17</v>
      </c>
      <c r="B1925" t="s">
        <v>14</v>
      </c>
      <c r="C1925">
        <v>1</v>
      </c>
      <c r="D1925">
        <v>50</v>
      </c>
      <c r="E1925">
        <v>6</v>
      </c>
      <c r="F1925">
        <v>306</v>
      </c>
      <c r="G1925">
        <v>49.5</v>
      </c>
      <c r="H1925">
        <v>10</v>
      </c>
      <c r="I1925">
        <v>275</v>
      </c>
      <c r="J1925">
        <v>2007</v>
      </c>
      <c r="K1925" t="str">
        <f t="shared" si="30"/>
        <v>PAKISTAN</v>
      </c>
      <c r="L1925">
        <v>1</v>
      </c>
    </row>
    <row r="1926" spans="1:12" x14ac:dyDescent="0.3">
      <c r="A1926" t="s">
        <v>14</v>
      </c>
      <c r="B1926" t="s">
        <v>18</v>
      </c>
      <c r="C1926">
        <v>1</v>
      </c>
      <c r="D1926">
        <v>50</v>
      </c>
      <c r="E1926">
        <v>7</v>
      </c>
      <c r="F1926">
        <v>274</v>
      </c>
      <c r="G1926">
        <v>7.2</v>
      </c>
      <c r="H1926">
        <v>2</v>
      </c>
      <c r="I1926">
        <v>27</v>
      </c>
      <c r="J1926">
        <v>2011</v>
      </c>
      <c r="K1926" t="str">
        <f t="shared" si="30"/>
        <v>INDIA</v>
      </c>
      <c r="L1926">
        <v>1</v>
      </c>
    </row>
    <row r="1927" spans="1:12" x14ac:dyDescent="0.3">
      <c r="A1927" t="s">
        <v>16</v>
      </c>
      <c r="B1927" t="s">
        <v>18</v>
      </c>
      <c r="C1927">
        <v>1</v>
      </c>
      <c r="D1927">
        <v>50</v>
      </c>
      <c r="E1927">
        <v>9</v>
      </c>
      <c r="F1927">
        <v>217</v>
      </c>
      <c r="G1927">
        <v>49.4</v>
      </c>
      <c r="H1927">
        <v>10</v>
      </c>
      <c r="I1927">
        <v>212</v>
      </c>
      <c r="J1927">
        <v>2014</v>
      </c>
      <c r="K1927" t="str">
        <f t="shared" si="30"/>
        <v>AUSTRALIA</v>
      </c>
      <c r="L1927">
        <v>1</v>
      </c>
    </row>
    <row r="1928" spans="1:12" x14ac:dyDescent="0.3">
      <c r="A1928" t="s">
        <v>14</v>
      </c>
      <c r="B1928" t="s">
        <v>16</v>
      </c>
      <c r="C1928">
        <v>1</v>
      </c>
      <c r="D1928">
        <v>49.3</v>
      </c>
      <c r="E1928">
        <v>10</v>
      </c>
      <c r="F1928">
        <v>227</v>
      </c>
      <c r="G1928">
        <v>48.4</v>
      </c>
      <c r="H1928">
        <v>6</v>
      </c>
      <c r="I1928">
        <v>231</v>
      </c>
      <c r="J1928">
        <v>1998</v>
      </c>
      <c r="K1928" t="str">
        <f t="shared" si="30"/>
        <v>AUSTRALIA</v>
      </c>
      <c r="L1928">
        <v>1</v>
      </c>
    </row>
    <row r="1929" spans="1:12" x14ac:dyDescent="0.3">
      <c r="A1929" t="s">
        <v>25</v>
      </c>
      <c r="B1929" t="s">
        <v>22</v>
      </c>
      <c r="C1929">
        <v>1</v>
      </c>
      <c r="D1929">
        <v>50</v>
      </c>
      <c r="E1929">
        <v>6</v>
      </c>
      <c r="F1929">
        <v>254</v>
      </c>
      <c r="G1929">
        <v>47.5</v>
      </c>
      <c r="H1929">
        <v>10</v>
      </c>
      <c r="I1929">
        <v>222</v>
      </c>
      <c r="J1929">
        <v>2014</v>
      </c>
      <c r="K1929" t="str">
        <f t="shared" si="30"/>
        <v>AFGHANISTAN</v>
      </c>
      <c r="L1929">
        <v>1</v>
      </c>
    </row>
    <row r="1930" spans="1:12" x14ac:dyDescent="0.3">
      <c r="A1930" t="s">
        <v>19</v>
      </c>
      <c r="B1930" t="s">
        <v>15</v>
      </c>
      <c r="C1930">
        <v>1</v>
      </c>
      <c r="D1930">
        <v>50</v>
      </c>
      <c r="E1930">
        <v>7</v>
      </c>
      <c r="F1930">
        <v>246</v>
      </c>
      <c r="G1930">
        <v>48.5</v>
      </c>
      <c r="H1930">
        <v>10</v>
      </c>
      <c r="I1930">
        <v>205</v>
      </c>
      <c r="J1930">
        <v>1995</v>
      </c>
      <c r="K1930" t="str">
        <f t="shared" si="30"/>
        <v>WEST INDIES</v>
      </c>
      <c r="L1930">
        <v>1</v>
      </c>
    </row>
    <row r="1931" spans="1:12" x14ac:dyDescent="0.3">
      <c r="A1931" t="s">
        <v>17</v>
      </c>
      <c r="B1931" t="s">
        <v>16</v>
      </c>
      <c r="C1931">
        <v>1</v>
      </c>
      <c r="D1931">
        <v>50</v>
      </c>
      <c r="E1931">
        <v>7</v>
      </c>
      <c r="F1931">
        <v>244</v>
      </c>
      <c r="G1931">
        <v>47</v>
      </c>
      <c r="H1931">
        <v>7</v>
      </c>
      <c r="I1931">
        <v>250</v>
      </c>
      <c r="J1931">
        <v>2012</v>
      </c>
      <c r="K1931" t="str">
        <f t="shared" si="30"/>
        <v>AUSTRALIA</v>
      </c>
      <c r="L1931">
        <v>1</v>
      </c>
    </row>
    <row r="1932" spans="1:12" x14ac:dyDescent="0.3">
      <c r="A1932" t="s">
        <v>9</v>
      </c>
      <c r="B1932" t="s">
        <v>16</v>
      </c>
      <c r="C1932">
        <v>1</v>
      </c>
      <c r="D1932">
        <v>50</v>
      </c>
      <c r="E1932">
        <v>10</v>
      </c>
      <c r="F1932">
        <v>238</v>
      </c>
      <c r="G1932">
        <v>49.1</v>
      </c>
      <c r="H1932">
        <v>10</v>
      </c>
      <c r="I1932">
        <v>229</v>
      </c>
      <c r="J1932">
        <v>2012</v>
      </c>
      <c r="K1932" t="str">
        <f t="shared" si="30"/>
        <v>SRI LANKA</v>
      </c>
      <c r="L1932">
        <v>1</v>
      </c>
    </row>
    <row r="1933" spans="1:12" x14ac:dyDescent="0.3">
      <c r="A1933" t="s">
        <v>16</v>
      </c>
      <c r="B1933" t="s">
        <v>18</v>
      </c>
      <c r="C1933">
        <v>1</v>
      </c>
      <c r="D1933">
        <v>48.4</v>
      </c>
      <c r="E1933">
        <v>10</v>
      </c>
      <c r="F1933">
        <v>163</v>
      </c>
      <c r="G1933">
        <v>48.5</v>
      </c>
      <c r="H1933">
        <v>8</v>
      </c>
      <c r="I1933">
        <v>164</v>
      </c>
      <c r="J1933">
        <v>1980</v>
      </c>
      <c r="K1933" t="str">
        <f t="shared" si="30"/>
        <v>ENGLAND</v>
      </c>
      <c r="L1933">
        <v>1</v>
      </c>
    </row>
    <row r="1934" spans="1:12" x14ac:dyDescent="0.3">
      <c r="A1934" t="s">
        <v>9</v>
      </c>
      <c r="B1934" t="s">
        <v>10</v>
      </c>
      <c r="C1934">
        <v>1</v>
      </c>
      <c r="D1934">
        <v>50</v>
      </c>
      <c r="E1934">
        <v>7</v>
      </c>
      <c r="F1934">
        <v>246</v>
      </c>
      <c r="G1934">
        <v>50</v>
      </c>
      <c r="H1934">
        <v>9</v>
      </c>
      <c r="I1934">
        <v>221</v>
      </c>
      <c r="J1934">
        <v>2004</v>
      </c>
      <c r="K1934" t="str">
        <f t="shared" si="30"/>
        <v>SRI LANKA</v>
      </c>
      <c r="L1934">
        <v>1</v>
      </c>
    </row>
    <row r="1935" spans="1:12" x14ac:dyDescent="0.3">
      <c r="A1935" t="s">
        <v>17</v>
      </c>
      <c r="B1935" t="s">
        <v>14</v>
      </c>
      <c r="C1935">
        <v>1</v>
      </c>
      <c r="D1935">
        <v>50</v>
      </c>
      <c r="E1935">
        <v>9</v>
      </c>
      <c r="F1935">
        <v>205</v>
      </c>
      <c r="G1935">
        <v>48.1</v>
      </c>
      <c r="H1935">
        <v>4</v>
      </c>
      <c r="I1935">
        <v>206</v>
      </c>
      <c r="J1935">
        <v>1999</v>
      </c>
      <c r="K1935" t="str">
        <f t="shared" si="30"/>
        <v>INDIA</v>
      </c>
      <c r="L1935">
        <v>1</v>
      </c>
    </row>
    <row r="1936" spans="1:12" x14ac:dyDescent="0.3">
      <c r="A1936" t="s">
        <v>9</v>
      </c>
      <c r="B1936" t="s">
        <v>14</v>
      </c>
      <c r="C1936">
        <v>1</v>
      </c>
      <c r="D1936">
        <v>50</v>
      </c>
      <c r="E1936">
        <v>7</v>
      </c>
      <c r="F1936">
        <v>246</v>
      </c>
      <c r="G1936">
        <v>48.1</v>
      </c>
      <c r="H1936">
        <v>4</v>
      </c>
      <c r="I1936">
        <v>247</v>
      </c>
      <c r="J1936">
        <v>2009</v>
      </c>
      <c r="K1936" t="str">
        <f t="shared" si="30"/>
        <v>INDIA</v>
      </c>
      <c r="L1936">
        <v>1</v>
      </c>
    </row>
    <row r="1937" spans="1:12" x14ac:dyDescent="0.3">
      <c r="A1937" t="s">
        <v>14</v>
      </c>
      <c r="B1937" t="s">
        <v>17</v>
      </c>
      <c r="C1937">
        <v>1</v>
      </c>
      <c r="D1937">
        <v>50</v>
      </c>
      <c r="E1937">
        <v>8</v>
      </c>
      <c r="F1937">
        <v>281</v>
      </c>
      <c r="G1937">
        <v>45.2</v>
      </c>
      <c r="H1937">
        <v>10</v>
      </c>
      <c r="I1937">
        <v>194</v>
      </c>
      <c r="J1937">
        <v>2005</v>
      </c>
      <c r="K1937" t="str">
        <f t="shared" si="30"/>
        <v>INDIA</v>
      </c>
      <c r="L1937">
        <v>1</v>
      </c>
    </row>
    <row r="1938" spans="1:12" x14ac:dyDescent="0.3">
      <c r="A1938" t="s">
        <v>14</v>
      </c>
      <c r="B1938" t="s">
        <v>9</v>
      </c>
      <c r="C1938">
        <v>1</v>
      </c>
      <c r="D1938">
        <v>46</v>
      </c>
      <c r="E1938">
        <v>7</v>
      </c>
      <c r="F1938">
        <v>269</v>
      </c>
      <c r="G1938">
        <v>46</v>
      </c>
      <c r="H1938">
        <v>8</v>
      </c>
      <c r="I1938">
        <v>191</v>
      </c>
      <c r="J1938">
        <v>1982</v>
      </c>
      <c r="K1938" t="str">
        <f t="shared" si="30"/>
        <v>INDIA</v>
      </c>
      <c r="L1938">
        <v>1</v>
      </c>
    </row>
    <row r="1939" spans="1:12" x14ac:dyDescent="0.3">
      <c r="A1939" t="s">
        <v>25</v>
      </c>
      <c r="B1939" t="s">
        <v>10</v>
      </c>
      <c r="C1939">
        <v>1</v>
      </c>
      <c r="D1939">
        <v>50</v>
      </c>
      <c r="E1939">
        <v>9</v>
      </c>
      <c r="F1939">
        <v>245</v>
      </c>
      <c r="G1939">
        <v>44.1</v>
      </c>
      <c r="H1939">
        <v>10</v>
      </c>
      <c r="I1939">
        <v>172</v>
      </c>
      <c r="J1939">
        <v>2015</v>
      </c>
      <c r="K1939" t="str">
        <f t="shared" si="30"/>
        <v>AFGHANISTAN</v>
      </c>
      <c r="L1939">
        <v>1</v>
      </c>
    </row>
    <row r="1940" spans="1:12" x14ac:dyDescent="0.3">
      <c r="A1940" t="s">
        <v>13</v>
      </c>
      <c r="B1940" t="s">
        <v>15</v>
      </c>
      <c r="C1940">
        <v>1</v>
      </c>
      <c r="D1940">
        <v>50</v>
      </c>
      <c r="E1940">
        <v>8</v>
      </c>
      <c r="F1940">
        <v>203</v>
      </c>
      <c r="G1940">
        <v>39.5</v>
      </c>
      <c r="H1940">
        <v>10</v>
      </c>
      <c r="I1940">
        <v>134</v>
      </c>
      <c r="J1940">
        <v>1994</v>
      </c>
      <c r="K1940" t="str">
        <f t="shared" si="30"/>
        <v>SOUTH AFRICA</v>
      </c>
      <c r="L1940">
        <v>1</v>
      </c>
    </row>
    <row r="1941" spans="1:12" x14ac:dyDescent="0.3">
      <c r="A1941" t="s">
        <v>9</v>
      </c>
      <c r="B1941" t="s">
        <v>10</v>
      </c>
      <c r="C1941">
        <v>1</v>
      </c>
      <c r="D1941">
        <v>50</v>
      </c>
      <c r="E1941">
        <v>8</v>
      </c>
      <c r="F1941">
        <v>203</v>
      </c>
      <c r="G1941">
        <v>38.1</v>
      </c>
      <c r="H1941">
        <v>7</v>
      </c>
      <c r="I1941">
        <v>204</v>
      </c>
      <c r="J1941">
        <v>2017</v>
      </c>
      <c r="K1941" t="str">
        <f t="shared" si="30"/>
        <v>ZIMBABWE</v>
      </c>
      <c r="L1941">
        <v>1</v>
      </c>
    </row>
    <row r="1942" spans="1:12" x14ac:dyDescent="0.3">
      <c r="A1942" t="s">
        <v>10</v>
      </c>
      <c r="B1942" t="s">
        <v>25</v>
      </c>
      <c r="C1942">
        <v>1</v>
      </c>
      <c r="D1942">
        <v>50</v>
      </c>
      <c r="E1942">
        <v>5</v>
      </c>
      <c r="F1942">
        <v>333</v>
      </c>
      <c r="G1942">
        <v>30.1</v>
      </c>
      <c r="H1942">
        <v>10</v>
      </c>
      <c r="I1942">
        <v>179</v>
      </c>
      <c r="J1942">
        <v>2018</v>
      </c>
      <c r="K1942" t="str">
        <f t="shared" si="30"/>
        <v>ZIMBABWE</v>
      </c>
      <c r="L1942">
        <v>1</v>
      </c>
    </row>
    <row r="1943" spans="1:12" x14ac:dyDescent="0.3">
      <c r="A1943" t="s">
        <v>13</v>
      </c>
      <c r="B1943" t="s">
        <v>19</v>
      </c>
      <c r="C1943">
        <v>1</v>
      </c>
      <c r="D1943">
        <v>47.4</v>
      </c>
      <c r="E1943">
        <v>10</v>
      </c>
      <c r="F1943">
        <v>200</v>
      </c>
      <c r="G1943">
        <v>50</v>
      </c>
      <c r="H1943">
        <v>7</v>
      </c>
      <c r="I1943">
        <v>202</v>
      </c>
      <c r="J1943">
        <v>2001</v>
      </c>
      <c r="K1943" t="str">
        <f t="shared" si="30"/>
        <v>WEST INDIES</v>
      </c>
      <c r="L1943">
        <v>1</v>
      </c>
    </row>
    <row r="1944" spans="1:12" x14ac:dyDescent="0.3">
      <c r="A1944" t="s">
        <v>9</v>
      </c>
      <c r="B1944" t="s">
        <v>10</v>
      </c>
      <c r="C1944">
        <v>1</v>
      </c>
      <c r="D1944">
        <v>49.1</v>
      </c>
      <c r="E1944">
        <v>10</v>
      </c>
      <c r="F1944">
        <v>193</v>
      </c>
      <c r="G1944">
        <v>48.4</v>
      </c>
      <c r="H1944">
        <v>6</v>
      </c>
      <c r="I1944">
        <v>194</v>
      </c>
      <c r="J1944">
        <v>2003</v>
      </c>
      <c r="K1944" t="str">
        <f t="shared" si="30"/>
        <v>ZIMBABWE</v>
      </c>
      <c r="L1944">
        <v>1</v>
      </c>
    </row>
    <row r="1945" spans="1:12" x14ac:dyDescent="0.3">
      <c r="A1945" t="s">
        <v>20</v>
      </c>
      <c r="B1945" t="s">
        <v>21</v>
      </c>
      <c r="C1945">
        <v>1</v>
      </c>
      <c r="D1945">
        <v>47</v>
      </c>
      <c r="E1945">
        <v>6</v>
      </c>
      <c r="F1945">
        <v>285</v>
      </c>
      <c r="G1945">
        <v>44</v>
      </c>
      <c r="H1945">
        <v>10</v>
      </c>
      <c r="I1945">
        <v>199</v>
      </c>
      <c r="J1945">
        <v>2008</v>
      </c>
      <c r="K1945" t="str">
        <f t="shared" si="30"/>
        <v>IRELAND</v>
      </c>
      <c r="L1945">
        <v>1</v>
      </c>
    </row>
    <row r="1946" spans="1:12" x14ac:dyDescent="0.3">
      <c r="A1946" t="s">
        <v>15</v>
      </c>
      <c r="B1946" t="s">
        <v>10</v>
      </c>
      <c r="C1946">
        <v>1</v>
      </c>
      <c r="D1946">
        <v>44</v>
      </c>
      <c r="E1946">
        <v>5</v>
      </c>
      <c r="F1946">
        <v>397</v>
      </c>
      <c r="G1946">
        <v>43</v>
      </c>
      <c r="H1946">
        <v>10</v>
      </c>
      <c r="I1946">
        <v>205</v>
      </c>
      <c r="J1946">
        <v>2005</v>
      </c>
      <c r="K1946" t="str">
        <f t="shared" si="30"/>
        <v>NEW ZEALAND</v>
      </c>
      <c r="L1946">
        <v>1</v>
      </c>
    </row>
    <row r="1947" spans="1:12" x14ac:dyDescent="0.3">
      <c r="A1947" t="s">
        <v>19</v>
      </c>
      <c r="B1947" t="s">
        <v>14</v>
      </c>
      <c r="C1947">
        <v>1</v>
      </c>
      <c r="D1947">
        <v>43.5</v>
      </c>
      <c r="E1947">
        <v>2</v>
      </c>
      <c r="F1947">
        <v>289</v>
      </c>
      <c r="G1947">
        <v>44</v>
      </c>
      <c r="H1947">
        <v>8</v>
      </c>
      <c r="I1947">
        <v>188</v>
      </c>
      <c r="J1947">
        <v>1989</v>
      </c>
      <c r="K1947" t="str">
        <f t="shared" si="30"/>
        <v>WEST INDIES</v>
      </c>
      <c r="L1947">
        <v>1</v>
      </c>
    </row>
    <row r="1948" spans="1:12" x14ac:dyDescent="0.3">
      <c r="A1948" t="s">
        <v>17</v>
      </c>
      <c r="B1948" t="s">
        <v>10</v>
      </c>
      <c r="C1948">
        <v>1</v>
      </c>
      <c r="D1948">
        <v>50</v>
      </c>
      <c r="E1948">
        <v>7</v>
      </c>
      <c r="F1948">
        <v>292</v>
      </c>
      <c r="G1948">
        <v>38.299999999999997</v>
      </c>
      <c r="H1948">
        <v>10</v>
      </c>
      <c r="I1948">
        <v>148</v>
      </c>
      <c r="J1948">
        <v>2004</v>
      </c>
      <c r="K1948" t="str">
        <f t="shared" si="30"/>
        <v>PAKISTAN</v>
      </c>
      <c r="L1948">
        <v>1</v>
      </c>
    </row>
    <row r="1949" spans="1:12" x14ac:dyDescent="0.3">
      <c r="A1949" t="s">
        <v>16</v>
      </c>
      <c r="B1949" t="s">
        <v>22</v>
      </c>
      <c r="C1949">
        <v>1</v>
      </c>
      <c r="D1949">
        <v>50</v>
      </c>
      <c r="E1949">
        <v>5</v>
      </c>
      <c r="F1949">
        <v>198</v>
      </c>
      <c r="G1949">
        <v>29.5</v>
      </c>
      <c r="H1949">
        <v>9</v>
      </c>
      <c r="I1949">
        <v>125</v>
      </c>
      <c r="J1949">
        <v>2008</v>
      </c>
      <c r="K1949" t="str">
        <f t="shared" si="30"/>
        <v>AUSTRALIA</v>
      </c>
      <c r="L1949">
        <v>1</v>
      </c>
    </row>
    <row r="1950" spans="1:12" x14ac:dyDescent="0.3">
      <c r="A1950" t="s">
        <v>19</v>
      </c>
      <c r="B1950" t="s">
        <v>9</v>
      </c>
      <c r="C1950">
        <v>1</v>
      </c>
      <c r="D1950">
        <v>50</v>
      </c>
      <c r="E1950">
        <v>8</v>
      </c>
      <c r="F1950">
        <v>236</v>
      </c>
      <c r="G1950">
        <v>50</v>
      </c>
      <c r="H1950">
        <v>8</v>
      </c>
      <c r="I1950">
        <v>211</v>
      </c>
      <c r="J1950">
        <v>1987</v>
      </c>
      <c r="K1950" t="str">
        <f t="shared" si="30"/>
        <v>WEST INDIES</v>
      </c>
      <c r="L1950">
        <v>1</v>
      </c>
    </row>
    <row r="1951" spans="1:12" x14ac:dyDescent="0.3">
      <c r="A1951" t="s">
        <v>18</v>
      </c>
      <c r="B1951" t="s">
        <v>16</v>
      </c>
      <c r="C1951">
        <v>1</v>
      </c>
      <c r="D1951">
        <v>50</v>
      </c>
      <c r="E1951">
        <v>8</v>
      </c>
      <c r="F1951">
        <v>303</v>
      </c>
      <c r="G1951">
        <v>49.5</v>
      </c>
      <c r="H1951">
        <v>7</v>
      </c>
      <c r="I1951">
        <v>304</v>
      </c>
      <c r="J1951">
        <v>2015</v>
      </c>
      <c r="K1951" t="str">
        <f t="shared" si="30"/>
        <v>AUSTRALIA</v>
      </c>
      <c r="L1951">
        <v>1</v>
      </c>
    </row>
    <row r="1952" spans="1:12" x14ac:dyDescent="0.3">
      <c r="A1952" t="s">
        <v>17</v>
      </c>
      <c r="B1952" t="s">
        <v>19</v>
      </c>
      <c r="C1952">
        <v>1</v>
      </c>
      <c r="D1952">
        <v>48.3</v>
      </c>
      <c r="E1952">
        <v>10</v>
      </c>
      <c r="F1952">
        <v>165</v>
      </c>
      <c r="G1952">
        <v>40.299999999999997</v>
      </c>
      <c r="H1952">
        <v>10</v>
      </c>
      <c r="I1952">
        <v>103</v>
      </c>
      <c r="J1952">
        <v>1997</v>
      </c>
      <c r="K1952" t="str">
        <f t="shared" si="30"/>
        <v>PAKISTAN</v>
      </c>
      <c r="L1952">
        <v>1</v>
      </c>
    </row>
    <row r="1953" spans="1:12" x14ac:dyDescent="0.3">
      <c r="A1953" t="s">
        <v>15</v>
      </c>
      <c r="B1953" t="s">
        <v>12</v>
      </c>
      <c r="C1953">
        <v>1</v>
      </c>
      <c r="D1953">
        <v>50</v>
      </c>
      <c r="E1953">
        <v>5</v>
      </c>
      <c r="F1953">
        <v>363</v>
      </c>
      <c r="G1953">
        <v>49.2</v>
      </c>
      <c r="H1953">
        <v>9</v>
      </c>
      <c r="I1953">
        <v>249</v>
      </c>
      <c r="J1953">
        <v>2007</v>
      </c>
      <c r="K1953" t="str">
        <f t="shared" si="30"/>
        <v>NEW ZEALAND</v>
      </c>
      <c r="L1953">
        <v>1</v>
      </c>
    </row>
    <row r="1954" spans="1:12" x14ac:dyDescent="0.3">
      <c r="A1954" t="s">
        <v>15</v>
      </c>
      <c r="B1954" t="s">
        <v>19</v>
      </c>
      <c r="C1954">
        <v>1</v>
      </c>
      <c r="D1954">
        <v>50</v>
      </c>
      <c r="E1954">
        <v>6</v>
      </c>
      <c r="F1954">
        <v>324</v>
      </c>
      <c r="G1954">
        <v>50</v>
      </c>
      <c r="H1954">
        <v>8</v>
      </c>
      <c r="I1954">
        <v>233</v>
      </c>
      <c r="J1954">
        <v>2006</v>
      </c>
      <c r="K1954" t="str">
        <f t="shared" si="30"/>
        <v>NEW ZEALAND</v>
      </c>
      <c r="L1954">
        <v>1</v>
      </c>
    </row>
    <row r="1955" spans="1:12" x14ac:dyDescent="0.3">
      <c r="A1955" t="s">
        <v>13</v>
      </c>
      <c r="B1955" t="s">
        <v>16</v>
      </c>
      <c r="C1955">
        <v>1</v>
      </c>
      <c r="D1955">
        <v>50</v>
      </c>
      <c r="E1955">
        <v>7</v>
      </c>
      <c r="F1955">
        <v>289</v>
      </c>
      <c r="G1955">
        <v>34.299999999999997</v>
      </c>
      <c r="H1955">
        <v>10</v>
      </c>
      <c r="I1955">
        <v>93</v>
      </c>
      <c r="J1955">
        <v>2006</v>
      </c>
      <c r="K1955" t="str">
        <f t="shared" si="30"/>
        <v>SOUTH AFRICA</v>
      </c>
      <c r="L1955">
        <v>1</v>
      </c>
    </row>
    <row r="1956" spans="1:12" x14ac:dyDescent="0.3">
      <c r="A1956" t="s">
        <v>16</v>
      </c>
      <c r="B1956" t="s">
        <v>9</v>
      </c>
      <c r="C1956">
        <v>1</v>
      </c>
      <c r="D1956">
        <v>60</v>
      </c>
      <c r="E1956">
        <v>5</v>
      </c>
      <c r="F1956">
        <v>328</v>
      </c>
      <c r="G1956">
        <v>60</v>
      </c>
      <c r="H1956">
        <v>4</v>
      </c>
      <c r="I1956">
        <v>276</v>
      </c>
      <c r="J1956">
        <v>1975</v>
      </c>
      <c r="K1956" t="str">
        <f t="shared" si="30"/>
        <v>AUSTRALIA</v>
      </c>
      <c r="L1956">
        <v>1</v>
      </c>
    </row>
    <row r="1957" spans="1:12" x14ac:dyDescent="0.3">
      <c r="A1957" t="s">
        <v>16</v>
      </c>
      <c r="B1957" t="s">
        <v>18</v>
      </c>
      <c r="C1957">
        <v>1</v>
      </c>
      <c r="D1957">
        <v>50</v>
      </c>
      <c r="E1957">
        <v>8</v>
      </c>
      <c r="F1957">
        <v>233</v>
      </c>
      <c r="G1957">
        <v>49.5</v>
      </c>
      <c r="H1957">
        <v>7</v>
      </c>
      <c r="I1957">
        <v>234</v>
      </c>
      <c r="J1957">
        <v>1987</v>
      </c>
      <c r="K1957" t="str">
        <f t="shared" si="30"/>
        <v>ENGLAND</v>
      </c>
      <c r="L1957">
        <v>1</v>
      </c>
    </row>
    <row r="1958" spans="1:12" x14ac:dyDescent="0.3">
      <c r="A1958" t="s">
        <v>15</v>
      </c>
      <c r="B1958" t="s">
        <v>16</v>
      </c>
      <c r="C1958">
        <v>1</v>
      </c>
      <c r="D1958">
        <v>30.1</v>
      </c>
      <c r="E1958">
        <v>10</v>
      </c>
      <c r="F1958">
        <v>122</v>
      </c>
      <c r="G1958">
        <v>24.4</v>
      </c>
      <c r="H1958">
        <v>5</v>
      </c>
      <c r="I1958">
        <v>123</v>
      </c>
      <c r="J1958">
        <v>2000</v>
      </c>
      <c r="K1958" t="str">
        <f t="shared" si="30"/>
        <v>AUSTRALIA</v>
      </c>
      <c r="L1958">
        <v>1</v>
      </c>
    </row>
    <row r="1959" spans="1:12" x14ac:dyDescent="0.3">
      <c r="A1959" t="s">
        <v>14</v>
      </c>
      <c r="B1959" t="s">
        <v>19</v>
      </c>
      <c r="C1959">
        <v>1</v>
      </c>
      <c r="D1959">
        <v>50</v>
      </c>
      <c r="E1959">
        <v>6</v>
      </c>
      <c r="F1959">
        <v>240</v>
      </c>
      <c r="G1959">
        <v>48.5</v>
      </c>
      <c r="H1959">
        <v>10</v>
      </c>
      <c r="I1959">
        <v>221</v>
      </c>
      <c r="J1959">
        <v>1991</v>
      </c>
      <c r="K1959" t="str">
        <f t="shared" si="30"/>
        <v>INDIA</v>
      </c>
      <c r="L1959">
        <v>1</v>
      </c>
    </row>
    <row r="1960" spans="1:12" x14ac:dyDescent="0.3">
      <c r="A1960" t="s">
        <v>20</v>
      </c>
      <c r="B1960" t="s">
        <v>25</v>
      </c>
      <c r="C1960">
        <v>1</v>
      </c>
      <c r="D1960">
        <v>50</v>
      </c>
      <c r="E1960">
        <v>7</v>
      </c>
      <c r="F1960">
        <v>209</v>
      </c>
      <c r="G1960">
        <v>49.1</v>
      </c>
      <c r="H1960">
        <v>5</v>
      </c>
      <c r="I1960">
        <v>213</v>
      </c>
      <c r="J1960">
        <v>2018</v>
      </c>
      <c r="K1960" t="str">
        <f t="shared" si="30"/>
        <v>AFGHANISTAN</v>
      </c>
      <c r="L1960">
        <v>1</v>
      </c>
    </row>
    <row r="1961" spans="1:12" x14ac:dyDescent="0.3">
      <c r="A1961" t="s">
        <v>14</v>
      </c>
      <c r="B1961" t="s">
        <v>17</v>
      </c>
      <c r="C1961">
        <v>1</v>
      </c>
      <c r="D1961">
        <v>40</v>
      </c>
      <c r="E1961">
        <v>6</v>
      </c>
      <c r="F1961">
        <v>197</v>
      </c>
      <c r="G1961">
        <v>35</v>
      </c>
      <c r="H1961">
        <v>2</v>
      </c>
      <c r="I1961">
        <v>198</v>
      </c>
      <c r="J1961">
        <v>1983</v>
      </c>
      <c r="K1961" t="str">
        <f t="shared" si="30"/>
        <v>PAKISTAN</v>
      </c>
      <c r="L1961">
        <v>1</v>
      </c>
    </row>
    <row r="1962" spans="1:12" x14ac:dyDescent="0.3">
      <c r="A1962" t="s">
        <v>14</v>
      </c>
      <c r="B1962" t="s">
        <v>19</v>
      </c>
      <c r="C1962">
        <v>1</v>
      </c>
      <c r="D1962">
        <v>45</v>
      </c>
      <c r="E1962">
        <v>4</v>
      </c>
      <c r="F1962">
        <v>180</v>
      </c>
      <c r="G1962">
        <v>41.3</v>
      </c>
      <c r="H1962">
        <v>2</v>
      </c>
      <c r="I1962">
        <v>186</v>
      </c>
      <c r="J1962">
        <v>1985</v>
      </c>
      <c r="K1962" t="str">
        <f t="shared" si="30"/>
        <v>WEST INDIES</v>
      </c>
      <c r="L1962">
        <v>1</v>
      </c>
    </row>
    <row r="1963" spans="1:12" x14ac:dyDescent="0.3">
      <c r="A1963" t="s">
        <v>18</v>
      </c>
      <c r="B1963" t="s">
        <v>16</v>
      </c>
      <c r="C1963">
        <v>1</v>
      </c>
      <c r="D1963">
        <v>55</v>
      </c>
      <c r="E1963">
        <v>7</v>
      </c>
      <c r="F1963">
        <v>231</v>
      </c>
      <c r="G1963">
        <v>54</v>
      </c>
      <c r="H1963">
        <v>6</v>
      </c>
      <c r="I1963">
        <v>233</v>
      </c>
      <c r="J1963">
        <v>1985</v>
      </c>
      <c r="K1963" t="str">
        <f t="shared" si="30"/>
        <v>AUSTRALIA</v>
      </c>
      <c r="L1963">
        <v>1</v>
      </c>
    </row>
    <row r="1964" spans="1:12" x14ac:dyDescent="0.3">
      <c r="A1964" t="s">
        <v>9</v>
      </c>
      <c r="B1964" t="s">
        <v>17</v>
      </c>
      <c r="C1964">
        <v>1</v>
      </c>
      <c r="D1964">
        <v>49.5</v>
      </c>
      <c r="E1964">
        <v>10</v>
      </c>
      <c r="F1964">
        <v>239</v>
      </c>
      <c r="G1964">
        <v>50</v>
      </c>
      <c r="H1964">
        <v>9</v>
      </c>
      <c r="I1964">
        <v>224</v>
      </c>
      <c r="J1964">
        <v>1997</v>
      </c>
      <c r="K1964" t="str">
        <f t="shared" si="30"/>
        <v>SRI LANKA</v>
      </c>
      <c r="L1964">
        <v>1</v>
      </c>
    </row>
    <row r="1965" spans="1:12" x14ac:dyDescent="0.3">
      <c r="A1965" t="s">
        <v>17</v>
      </c>
      <c r="B1965" t="s">
        <v>19</v>
      </c>
      <c r="C1965">
        <v>1</v>
      </c>
      <c r="D1965">
        <v>50</v>
      </c>
      <c r="E1965">
        <v>7</v>
      </c>
      <c r="F1965">
        <v>182</v>
      </c>
      <c r="G1965">
        <v>45</v>
      </c>
      <c r="H1965">
        <v>3</v>
      </c>
      <c r="I1965">
        <v>183</v>
      </c>
      <c r="J1965">
        <v>1984</v>
      </c>
      <c r="K1965" t="str">
        <f t="shared" si="30"/>
        <v>WEST INDIES</v>
      </c>
      <c r="L1965">
        <v>1</v>
      </c>
    </row>
    <row r="1966" spans="1:12" x14ac:dyDescent="0.3">
      <c r="A1966" t="s">
        <v>10</v>
      </c>
      <c r="B1966" t="s">
        <v>17</v>
      </c>
      <c r="C1966">
        <v>1</v>
      </c>
      <c r="D1966">
        <v>50</v>
      </c>
      <c r="E1966">
        <v>6</v>
      </c>
      <c r="F1966">
        <v>225</v>
      </c>
      <c r="G1966">
        <v>42.1</v>
      </c>
      <c r="H1966">
        <v>0</v>
      </c>
      <c r="I1966">
        <v>228</v>
      </c>
      <c r="J1966">
        <v>2011</v>
      </c>
      <c r="K1966" t="str">
        <f t="shared" si="30"/>
        <v>PAKISTAN</v>
      </c>
      <c r="L1966">
        <v>1</v>
      </c>
    </row>
    <row r="1967" spans="1:12" x14ac:dyDescent="0.3">
      <c r="A1967" t="s">
        <v>9</v>
      </c>
      <c r="B1967" t="s">
        <v>17</v>
      </c>
      <c r="C1967">
        <v>1</v>
      </c>
      <c r="D1967">
        <v>50</v>
      </c>
      <c r="E1967">
        <v>4</v>
      </c>
      <c r="F1967">
        <v>339</v>
      </c>
      <c r="G1967">
        <v>43.5</v>
      </c>
      <c r="H1967">
        <v>8</v>
      </c>
      <c r="I1967">
        <v>224</v>
      </c>
      <c r="J1967">
        <v>1997</v>
      </c>
      <c r="K1967" t="str">
        <f t="shared" si="30"/>
        <v>SRI LANKA</v>
      </c>
      <c r="L1967">
        <v>1</v>
      </c>
    </row>
    <row r="1968" spans="1:12" x14ac:dyDescent="0.3">
      <c r="A1968" t="s">
        <v>10</v>
      </c>
      <c r="B1968" t="s">
        <v>15</v>
      </c>
      <c r="C1968">
        <v>1</v>
      </c>
      <c r="D1968">
        <v>50</v>
      </c>
      <c r="E1968">
        <v>7</v>
      </c>
      <c r="F1968">
        <v>228</v>
      </c>
      <c r="G1968">
        <v>50</v>
      </c>
      <c r="H1968">
        <v>9</v>
      </c>
      <c r="I1968">
        <v>227</v>
      </c>
      <c r="J1968">
        <v>1998</v>
      </c>
      <c r="K1968" t="str">
        <f t="shared" si="30"/>
        <v>ZIMBABWE</v>
      </c>
      <c r="L1968">
        <v>1</v>
      </c>
    </row>
    <row r="1969" spans="1:12" x14ac:dyDescent="0.3">
      <c r="A1969" t="s">
        <v>22</v>
      </c>
      <c r="B1969" t="s">
        <v>19</v>
      </c>
      <c r="C1969">
        <v>1</v>
      </c>
      <c r="D1969">
        <v>46.3</v>
      </c>
      <c r="E1969">
        <v>10</v>
      </c>
      <c r="F1969">
        <v>161</v>
      </c>
      <c r="G1969">
        <v>36.4</v>
      </c>
      <c r="H1969">
        <v>0</v>
      </c>
      <c r="I1969">
        <v>164</v>
      </c>
      <c r="J1969">
        <v>2006</v>
      </c>
      <c r="K1969" t="str">
        <f t="shared" si="30"/>
        <v>WEST INDIES</v>
      </c>
      <c r="L1969">
        <v>1</v>
      </c>
    </row>
    <row r="1970" spans="1:12" x14ac:dyDescent="0.3">
      <c r="A1970" t="s">
        <v>25</v>
      </c>
      <c r="B1970" t="s">
        <v>12</v>
      </c>
      <c r="C1970">
        <v>1</v>
      </c>
      <c r="D1970">
        <v>43.1</v>
      </c>
      <c r="E1970">
        <v>10</v>
      </c>
      <c r="F1970">
        <v>177</v>
      </c>
      <c r="G1970">
        <v>39.200000000000003</v>
      </c>
      <c r="H1970">
        <v>6</v>
      </c>
      <c r="I1970">
        <v>178</v>
      </c>
      <c r="J1970">
        <v>2010</v>
      </c>
      <c r="K1970" t="str">
        <f t="shared" si="30"/>
        <v>CANADA</v>
      </c>
      <c r="L1970">
        <v>1</v>
      </c>
    </row>
    <row r="1971" spans="1:12" x14ac:dyDescent="0.3">
      <c r="A1971" t="s">
        <v>19</v>
      </c>
      <c r="B1971" t="s">
        <v>17</v>
      </c>
      <c r="C1971">
        <v>1</v>
      </c>
      <c r="D1971">
        <v>44.4</v>
      </c>
      <c r="E1971">
        <v>10</v>
      </c>
      <c r="F1971">
        <v>161</v>
      </c>
      <c r="G1971">
        <v>39.4</v>
      </c>
      <c r="H1971">
        <v>3</v>
      </c>
      <c r="I1971">
        <v>162</v>
      </c>
      <c r="J1971">
        <v>1999</v>
      </c>
      <c r="K1971" t="str">
        <f t="shared" si="30"/>
        <v>PAKISTAN</v>
      </c>
      <c r="L1971">
        <v>1</v>
      </c>
    </row>
    <row r="1972" spans="1:12" x14ac:dyDescent="0.3">
      <c r="A1972" t="s">
        <v>17</v>
      </c>
      <c r="B1972" t="s">
        <v>10</v>
      </c>
      <c r="C1972">
        <v>1</v>
      </c>
      <c r="D1972">
        <v>50</v>
      </c>
      <c r="E1972">
        <v>10</v>
      </c>
      <c r="F1972">
        <v>211</v>
      </c>
      <c r="G1972">
        <v>40.4</v>
      </c>
      <c r="H1972">
        <v>4</v>
      </c>
      <c r="I1972">
        <v>212</v>
      </c>
      <c r="J1972">
        <v>1998</v>
      </c>
      <c r="K1972" t="str">
        <f t="shared" si="30"/>
        <v>ZIMBABWE</v>
      </c>
      <c r="L1972">
        <v>1</v>
      </c>
    </row>
    <row r="1973" spans="1:12" x14ac:dyDescent="0.3">
      <c r="A1973" t="s">
        <v>9</v>
      </c>
      <c r="B1973" t="s">
        <v>16</v>
      </c>
      <c r="C1973">
        <v>1</v>
      </c>
      <c r="D1973">
        <v>44.3</v>
      </c>
      <c r="E1973">
        <v>10</v>
      </c>
      <c r="F1973">
        <v>171</v>
      </c>
      <c r="G1973">
        <v>23.5</v>
      </c>
      <c r="H1973">
        <v>1</v>
      </c>
      <c r="I1973">
        <v>172</v>
      </c>
      <c r="J1973">
        <v>1985</v>
      </c>
      <c r="K1973" t="str">
        <f t="shared" si="30"/>
        <v>AUSTRALIA</v>
      </c>
      <c r="L1973">
        <v>1</v>
      </c>
    </row>
    <row r="1974" spans="1:12" x14ac:dyDescent="0.3">
      <c r="A1974" t="s">
        <v>14</v>
      </c>
      <c r="B1974" t="s">
        <v>19</v>
      </c>
      <c r="C1974">
        <v>1</v>
      </c>
      <c r="D1974">
        <v>50</v>
      </c>
      <c r="E1974">
        <v>7</v>
      </c>
      <c r="F1974">
        <v>263</v>
      </c>
      <c r="G1974">
        <v>46.3</v>
      </c>
      <c r="H1974">
        <v>10</v>
      </c>
      <c r="I1974">
        <v>215</v>
      </c>
      <c r="J1974">
        <v>2014</v>
      </c>
      <c r="K1974" t="str">
        <f t="shared" si="30"/>
        <v>INDIA</v>
      </c>
      <c r="L1974">
        <v>1</v>
      </c>
    </row>
    <row r="1975" spans="1:12" x14ac:dyDescent="0.3">
      <c r="A1975" t="s">
        <v>19</v>
      </c>
      <c r="B1975" t="s">
        <v>10</v>
      </c>
      <c r="C1975">
        <v>1</v>
      </c>
      <c r="D1975">
        <v>50</v>
      </c>
      <c r="E1975">
        <v>8</v>
      </c>
      <c r="F1975">
        <v>266</v>
      </c>
      <c r="G1975">
        <v>49</v>
      </c>
      <c r="H1975">
        <v>10</v>
      </c>
      <c r="I1975">
        <v>162</v>
      </c>
      <c r="J1975">
        <v>2006</v>
      </c>
      <c r="K1975" t="str">
        <f t="shared" si="30"/>
        <v>WEST INDIES</v>
      </c>
      <c r="L1975">
        <v>1</v>
      </c>
    </row>
    <row r="1976" spans="1:12" x14ac:dyDescent="0.3">
      <c r="A1976" t="s">
        <v>18</v>
      </c>
      <c r="B1976" t="s">
        <v>15</v>
      </c>
      <c r="C1976">
        <v>1</v>
      </c>
      <c r="D1976">
        <v>23.3</v>
      </c>
      <c r="E1976">
        <v>10</v>
      </c>
      <c r="F1976">
        <v>169</v>
      </c>
      <c r="G1976">
        <v>24</v>
      </c>
      <c r="H1976">
        <v>8</v>
      </c>
      <c r="I1976">
        <v>159</v>
      </c>
      <c r="J1976">
        <v>2013</v>
      </c>
      <c r="K1976" t="str">
        <f t="shared" si="30"/>
        <v>ENGLAND</v>
      </c>
      <c r="L1976">
        <v>1</v>
      </c>
    </row>
    <row r="1977" spans="1:12" x14ac:dyDescent="0.3">
      <c r="A1977" t="s">
        <v>17</v>
      </c>
      <c r="B1977" t="s">
        <v>14</v>
      </c>
      <c r="C1977">
        <v>1</v>
      </c>
      <c r="D1977">
        <v>50</v>
      </c>
      <c r="E1977">
        <v>4</v>
      </c>
      <c r="F1977">
        <v>299</v>
      </c>
      <c r="G1977">
        <v>42.1</v>
      </c>
      <c r="H1977">
        <v>4</v>
      </c>
      <c r="I1977">
        <v>301</v>
      </c>
      <c r="J1977">
        <v>2008</v>
      </c>
      <c r="K1977" t="str">
        <f t="shared" si="30"/>
        <v>INDIA</v>
      </c>
      <c r="L1977">
        <v>1</v>
      </c>
    </row>
    <row r="1978" spans="1:12" x14ac:dyDescent="0.3">
      <c r="A1978" t="s">
        <v>18</v>
      </c>
      <c r="B1978" t="s">
        <v>15</v>
      </c>
      <c r="C1978">
        <v>1</v>
      </c>
      <c r="D1978">
        <v>50</v>
      </c>
      <c r="E1978">
        <v>7</v>
      </c>
      <c r="F1978">
        <v>209</v>
      </c>
      <c r="G1978">
        <v>41</v>
      </c>
      <c r="H1978">
        <v>4</v>
      </c>
      <c r="I1978">
        <v>210</v>
      </c>
      <c r="J1978">
        <v>2007</v>
      </c>
      <c r="K1978" t="str">
        <f t="shared" si="30"/>
        <v>NEW ZEALAND</v>
      </c>
      <c r="L1978">
        <v>1</v>
      </c>
    </row>
    <row r="1979" spans="1:12" x14ac:dyDescent="0.3">
      <c r="A1979" t="s">
        <v>19</v>
      </c>
      <c r="B1979" t="s">
        <v>16</v>
      </c>
      <c r="C1979">
        <v>1</v>
      </c>
      <c r="D1979">
        <v>48.3</v>
      </c>
      <c r="E1979">
        <v>10</v>
      </c>
      <c r="F1979">
        <v>161</v>
      </c>
      <c r="G1979">
        <v>42</v>
      </c>
      <c r="H1979">
        <v>2</v>
      </c>
      <c r="I1979">
        <v>162</v>
      </c>
      <c r="J1979">
        <v>1996</v>
      </c>
      <c r="K1979" t="str">
        <f t="shared" si="30"/>
        <v>AUSTRALIA</v>
      </c>
      <c r="L1979">
        <v>1</v>
      </c>
    </row>
    <row r="1980" spans="1:12" x14ac:dyDescent="0.3">
      <c r="A1980" t="s">
        <v>17</v>
      </c>
      <c r="B1980" t="s">
        <v>18</v>
      </c>
      <c r="C1980">
        <v>1</v>
      </c>
      <c r="D1980">
        <v>50</v>
      </c>
      <c r="E1980">
        <v>8</v>
      </c>
      <c r="F1980">
        <v>294</v>
      </c>
      <c r="G1980">
        <v>49.3</v>
      </c>
      <c r="H1980">
        <v>6</v>
      </c>
      <c r="I1980">
        <v>295</v>
      </c>
      <c r="J1980">
        <v>2010</v>
      </c>
      <c r="K1980" t="str">
        <f t="shared" si="30"/>
        <v>ENGLAND</v>
      </c>
      <c r="L1980">
        <v>1</v>
      </c>
    </row>
    <row r="1981" spans="1:12" x14ac:dyDescent="0.3">
      <c r="A1981" t="s">
        <v>9</v>
      </c>
      <c r="B1981" t="s">
        <v>18</v>
      </c>
      <c r="C1981">
        <v>1</v>
      </c>
      <c r="D1981">
        <v>50</v>
      </c>
      <c r="E1981">
        <v>7</v>
      </c>
      <c r="F1981">
        <v>218</v>
      </c>
      <c r="G1981">
        <v>41.2</v>
      </c>
      <c r="H1981">
        <v>2</v>
      </c>
      <c r="I1981">
        <v>219</v>
      </c>
      <c r="J1981">
        <v>1987</v>
      </c>
      <c r="K1981" t="str">
        <f t="shared" si="30"/>
        <v>ENGLAND</v>
      </c>
      <c r="L1981">
        <v>1</v>
      </c>
    </row>
    <row r="1982" spans="1:12" x14ac:dyDescent="0.3">
      <c r="A1982" t="s">
        <v>18</v>
      </c>
      <c r="B1982" t="s">
        <v>16</v>
      </c>
      <c r="C1982">
        <v>1</v>
      </c>
      <c r="D1982">
        <v>33</v>
      </c>
      <c r="E1982">
        <v>9</v>
      </c>
      <c r="F1982">
        <v>138</v>
      </c>
      <c r="G1982">
        <v>24.2</v>
      </c>
      <c r="H1982">
        <v>2</v>
      </c>
      <c r="I1982">
        <v>140</v>
      </c>
      <c r="J1982">
        <v>2015</v>
      </c>
      <c r="K1982" t="str">
        <f t="shared" si="30"/>
        <v>AUSTRALIA</v>
      </c>
      <c r="L1982">
        <v>1</v>
      </c>
    </row>
    <row r="1983" spans="1:12" x14ac:dyDescent="0.3">
      <c r="A1983" t="s">
        <v>17</v>
      </c>
      <c r="B1983" t="s">
        <v>19</v>
      </c>
      <c r="C1983">
        <v>1</v>
      </c>
      <c r="D1983">
        <v>50</v>
      </c>
      <c r="E1983">
        <v>6</v>
      </c>
      <c r="F1983">
        <v>273</v>
      </c>
      <c r="G1983">
        <v>46.3</v>
      </c>
      <c r="H1983">
        <v>10</v>
      </c>
      <c r="I1983">
        <v>242</v>
      </c>
      <c r="J1983">
        <v>2008</v>
      </c>
      <c r="K1983" t="str">
        <f t="shared" si="30"/>
        <v>PAKISTAN</v>
      </c>
      <c r="L1983">
        <v>1</v>
      </c>
    </row>
    <row r="1984" spans="1:12" x14ac:dyDescent="0.3">
      <c r="A1984" t="s">
        <v>18</v>
      </c>
      <c r="B1984" t="s">
        <v>19</v>
      </c>
      <c r="C1984">
        <v>1</v>
      </c>
      <c r="D1984">
        <v>49</v>
      </c>
      <c r="E1984">
        <v>9</v>
      </c>
      <c r="F1984">
        <v>166</v>
      </c>
      <c r="G1984">
        <v>40.200000000000003</v>
      </c>
      <c r="H1984">
        <v>3</v>
      </c>
      <c r="I1984">
        <v>167</v>
      </c>
      <c r="J1984">
        <v>1990</v>
      </c>
      <c r="K1984" t="str">
        <f t="shared" si="30"/>
        <v>WEST INDIES</v>
      </c>
      <c r="L1984">
        <v>1</v>
      </c>
    </row>
    <row r="1985" spans="1:12" x14ac:dyDescent="0.3">
      <c r="A1985" t="s">
        <v>17</v>
      </c>
      <c r="B1985" t="s">
        <v>14</v>
      </c>
      <c r="C1985">
        <v>1</v>
      </c>
      <c r="D1985">
        <v>49.2</v>
      </c>
      <c r="E1985">
        <v>10</v>
      </c>
      <c r="F1985">
        <v>265</v>
      </c>
      <c r="G1985">
        <v>43.1</v>
      </c>
      <c r="H1985">
        <v>3</v>
      </c>
      <c r="I1985">
        <v>266</v>
      </c>
      <c r="J1985">
        <v>2006</v>
      </c>
      <c r="K1985" t="str">
        <f t="shared" si="30"/>
        <v>INDIA</v>
      </c>
      <c r="L1985">
        <v>1</v>
      </c>
    </row>
    <row r="1986" spans="1:12" x14ac:dyDescent="0.3">
      <c r="A1986" t="s">
        <v>15</v>
      </c>
      <c r="B1986" t="s">
        <v>17</v>
      </c>
      <c r="C1986">
        <v>1</v>
      </c>
      <c r="D1986">
        <v>42</v>
      </c>
      <c r="E1986">
        <v>8</v>
      </c>
      <c r="F1986">
        <v>214</v>
      </c>
      <c r="G1986">
        <v>40.4</v>
      </c>
      <c r="H1986">
        <v>6</v>
      </c>
      <c r="I1986">
        <v>217</v>
      </c>
      <c r="J1986">
        <v>1986</v>
      </c>
      <c r="K1986" t="str">
        <f t="shared" si="30"/>
        <v>PAKISTAN</v>
      </c>
      <c r="L1986">
        <v>1</v>
      </c>
    </row>
    <row r="1987" spans="1:12" x14ac:dyDescent="0.3">
      <c r="A1987" t="s">
        <v>17</v>
      </c>
      <c r="B1987" t="s">
        <v>15</v>
      </c>
      <c r="C1987">
        <v>1</v>
      </c>
      <c r="D1987">
        <v>49.3</v>
      </c>
      <c r="E1987">
        <v>10</v>
      </c>
      <c r="F1987">
        <v>285</v>
      </c>
      <c r="G1987">
        <v>48.1</v>
      </c>
      <c r="H1987">
        <v>6</v>
      </c>
      <c r="I1987">
        <v>290</v>
      </c>
      <c r="J1987">
        <v>2001</v>
      </c>
      <c r="K1987" t="str">
        <f t="shared" ref="K1987:K2050" si="31">IF($F1987-$I1987&gt;0,$A1987,$B1987)</f>
        <v>NEW ZEALAND</v>
      </c>
      <c r="L1987">
        <v>1</v>
      </c>
    </row>
    <row r="1988" spans="1:12" x14ac:dyDescent="0.3">
      <c r="A1988" t="s">
        <v>17</v>
      </c>
      <c r="B1988" t="s">
        <v>10</v>
      </c>
      <c r="C1988">
        <v>1</v>
      </c>
      <c r="D1988">
        <v>50</v>
      </c>
      <c r="E1988">
        <v>1</v>
      </c>
      <c r="F1988">
        <v>399</v>
      </c>
      <c r="G1988">
        <v>42.4</v>
      </c>
      <c r="H1988">
        <v>10</v>
      </c>
      <c r="I1988">
        <v>155</v>
      </c>
      <c r="J1988">
        <v>2018</v>
      </c>
      <c r="K1988" t="str">
        <f t="shared" si="31"/>
        <v>PAKISTAN</v>
      </c>
      <c r="L1988">
        <v>1</v>
      </c>
    </row>
    <row r="1989" spans="1:12" x14ac:dyDescent="0.3">
      <c r="A1989" t="s">
        <v>17</v>
      </c>
      <c r="B1989" t="s">
        <v>14</v>
      </c>
      <c r="C1989">
        <v>1</v>
      </c>
      <c r="D1989">
        <v>46</v>
      </c>
      <c r="E1989">
        <v>9</v>
      </c>
      <c r="F1989">
        <v>166</v>
      </c>
      <c r="G1989">
        <v>40.4</v>
      </c>
      <c r="H1989">
        <v>6</v>
      </c>
      <c r="I1989">
        <v>169</v>
      </c>
      <c r="J1989">
        <v>1983</v>
      </c>
      <c r="K1989" t="str">
        <f t="shared" si="31"/>
        <v>INDIA</v>
      </c>
      <c r="L1989">
        <v>1</v>
      </c>
    </row>
    <row r="1990" spans="1:12" x14ac:dyDescent="0.3">
      <c r="A1990" t="s">
        <v>10</v>
      </c>
      <c r="B1990" t="s">
        <v>19</v>
      </c>
      <c r="C1990">
        <v>1</v>
      </c>
      <c r="D1990">
        <v>50</v>
      </c>
      <c r="E1990">
        <v>10</v>
      </c>
      <c r="F1990">
        <v>289</v>
      </c>
      <c r="G1990">
        <v>49</v>
      </c>
      <c r="H1990">
        <v>6</v>
      </c>
      <c r="I1990">
        <v>290</v>
      </c>
      <c r="J1990">
        <v>2018</v>
      </c>
      <c r="K1990" t="str">
        <f t="shared" si="31"/>
        <v>WEST INDIES</v>
      </c>
      <c r="L1990">
        <v>1</v>
      </c>
    </row>
    <row r="1991" spans="1:12" x14ac:dyDescent="0.3">
      <c r="A1991" t="s">
        <v>17</v>
      </c>
      <c r="B1991" t="s">
        <v>13</v>
      </c>
      <c r="C1991">
        <v>1</v>
      </c>
      <c r="D1991">
        <v>50</v>
      </c>
      <c r="E1991">
        <v>6</v>
      </c>
      <c r="F1991">
        <v>214</v>
      </c>
      <c r="G1991">
        <v>30.1</v>
      </c>
      <c r="H1991">
        <v>10</v>
      </c>
      <c r="I1991">
        <v>162</v>
      </c>
      <c r="J1991">
        <v>1993</v>
      </c>
      <c r="K1991" t="str">
        <f t="shared" si="31"/>
        <v>PAKISTAN</v>
      </c>
      <c r="L1991">
        <v>1</v>
      </c>
    </row>
    <row r="1992" spans="1:12" x14ac:dyDescent="0.3">
      <c r="A1992" t="s">
        <v>9</v>
      </c>
      <c r="B1992" t="s">
        <v>17</v>
      </c>
      <c r="C1992">
        <v>1</v>
      </c>
      <c r="D1992">
        <v>50</v>
      </c>
      <c r="E1992">
        <v>6</v>
      </c>
      <c r="F1992">
        <v>263</v>
      </c>
      <c r="G1992">
        <v>45.1</v>
      </c>
      <c r="H1992">
        <v>10</v>
      </c>
      <c r="I1992">
        <v>229</v>
      </c>
      <c r="J1992">
        <v>2000</v>
      </c>
      <c r="K1992" t="str">
        <f t="shared" si="31"/>
        <v>SRI LANKA</v>
      </c>
      <c r="L1992">
        <v>1</v>
      </c>
    </row>
    <row r="1993" spans="1:12" x14ac:dyDescent="0.3">
      <c r="A1993" t="s">
        <v>17</v>
      </c>
      <c r="B1993" t="s">
        <v>18</v>
      </c>
      <c r="C1993">
        <v>1</v>
      </c>
      <c r="D1993">
        <v>50</v>
      </c>
      <c r="E1993">
        <v>9</v>
      </c>
      <c r="F1993">
        <v>154</v>
      </c>
      <c r="G1993">
        <v>31</v>
      </c>
      <c r="H1993">
        <v>7</v>
      </c>
      <c r="I1993">
        <v>155</v>
      </c>
      <c r="J1993">
        <v>2006</v>
      </c>
      <c r="K1993" t="str">
        <f t="shared" si="31"/>
        <v>ENGLAND</v>
      </c>
      <c r="L1993">
        <v>1</v>
      </c>
    </row>
    <row r="1994" spans="1:12" x14ac:dyDescent="0.3">
      <c r="A1994" t="s">
        <v>10</v>
      </c>
      <c r="B1994" t="s">
        <v>9</v>
      </c>
      <c r="C1994">
        <v>1</v>
      </c>
      <c r="D1994">
        <v>33</v>
      </c>
      <c r="E1994">
        <v>10</v>
      </c>
      <c r="F1994">
        <v>104</v>
      </c>
      <c r="G1994">
        <v>18.100000000000001</v>
      </c>
      <c r="H1994">
        <v>3</v>
      </c>
      <c r="I1994">
        <v>108</v>
      </c>
      <c r="J1994">
        <v>2004</v>
      </c>
      <c r="K1994" t="str">
        <f t="shared" si="31"/>
        <v>SRI LANKA</v>
      </c>
      <c r="L1994">
        <v>1</v>
      </c>
    </row>
    <row r="1995" spans="1:12" x14ac:dyDescent="0.3">
      <c r="A1995" t="s">
        <v>14</v>
      </c>
      <c r="B1995" t="s">
        <v>16</v>
      </c>
      <c r="C1995">
        <v>1</v>
      </c>
      <c r="D1995">
        <v>50</v>
      </c>
      <c r="E1995">
        <v>10</v>
      </c>
      <c r="F1995">
        <v>187</v>
      </c>
      <c r="G1995">
        <v>47.2</v>
      </c>
      <c r="H1995">
        <v>3</v>
      </c>
      <c r="I1995">
        <v>188</v>
      </c>
      <c r="J1995">
        <v>1986</v>
      </c>
      <c r="K1995" t="str">
        <f t="shared" si="31"/>
        <v>AUSTRALIA</v>
      </c>
      <c r="L1995">
        <v>1</v>
      </c>
    </row>
    <row r="1996" spans="1:12" x14ac:dyDescent="0.3">
      <c r="A1996" t="s">
        <v>9</v>
      </c>
      <c r="B1996" t="s">
        <v>14</v>
      </c>
      <c r="C1996">
        <v>1</v>
      </c>
      <c r="D1996">
        <v>60</v>
      </c>
      <c r="E1996">
        <v>5</v>
      </c>
      <c r="F1996">
        <v>238</v>
      </c>
      <c r="G1996">
        <v>54.1</v>
      </c>
      <c r="H1996">
        <v>10</v>
      </c>
      <c r="I1996">
        <v>191</v>
      </c>
      <c r="J1996">
        <v>1979</v>
      </c>
      <c r="K1996" t="str">
        <f t="shared" si="31"/>
        <v>SRI LANKA</v>
      </c>
      <c r="L1996">
        <v>1</v>
      </c>
    </row>
    <row r="1997" spans="1:12" x14ac:dyDescent="0.3">
      <c r="A1997" t="s">
        <v>16</v>
      </c>
      <c r="B1997" t="s">
        <v>14</v>
      </c>
      <c r="C1997">
        <v>1</v>
      </c>
      <c r="D1997">
        <v>50</v>
      </c>
      <c r="E1997">
        <v>6</v>
      </c>
      <c r="F1997">
        <v>306</v>
      </c>
      <c r="G1997">
        <v>47.3</v>
      </c>
      <c r="H1997">
        <v>10</v>
      </c>
      <c r="I1997">
        <v>222</v>
      </c>
      <c r="J1997">
        <v>2007</v>
      </c>
      <c r="K1997" t="str">
        <f t="shared" si="31"/>
        <v>AUSTRALIA</v>
      </c>
      <c r="L1997">
        <v>1</v>
      </c>
    </row>
    <row r="1998" spans="1:12" x14ac:dyDescent="0.3">
      <c r="A1998" t="s">
        <v>18</v>
      </c>
      <c r="B1998" t="s">
        <v>16</v>
      </c>
      <c r="C1998">
        <v>1</v>
      </c>
      <c r="D1998">
        <v>50</v>
      </c>
      <c r="E1998">
        <v>8</v>
      </c>
      <c r="F1998">
        <v>246</v>
      </c>
      <c r="G1998">
        <v>27</v>
      </c>
      <c r="H1998">
        <v>8</v>
      </c>
      <c r="I1998">
        <v>152</v>
      </c>
      <c r="J1998">
        <v>2007</v>
      </c>
      <c r="K1998" t="str">
        <f t="shared" si="31"/>
        <v>ENGLAND</v>
      </c>
      <c r="L1998">
        <v>1</v>
      </c>
    </row>
    <row r="1999" spans="1:12" x14ac:dyDescent="0.3">
      <c r="A1999" t="s">
        <v>21</v>
      </c>
      <c r="B1999" t="s">
        <v>13</v>
      </c>
      <c r="C1999">
        <v>1</v>
      </c>
      <c r="D1999">
        <v>50</v>
      </c>
      <c r="E1999">
        <v>7</v>
      </c>
      <c r="F1999">
        <v>229</v>
      </c>
      <c r="G1999">
        <v>41.1</v>
      </c>
      <c r="H1999">
        <v>1</v>
      </c>
      <c r="I1999">
        <v>230</v>
      </c>
      <c r="J1999">
        <v>2001</v>
      </c>
      <c r="K1999" t="str">
        <f t="shared" si="31"/>
        <v>SOUTH AFRICA</v>
      </c>
      <c r="L1999">
        <v>1</v>
      </c>
    </row>
    <row r="2000" spans="1:12" x14ac:dyDescent="0.3">
      <c r="A2000" t="s">
        <v>9</v>
      </c>
      <c r="B2000" t="s">
        <v>14</v>
      </c>
      <c r="C2000">
        <v>1</v>
      </c>
      <c r="D2000">
        <v>45</v>
      </c>
      <c r="E2000">
        <v>9</v>
      </c>
      <c r="F2000">
        <v>204</v>
      </c>
      <c r="G2000">
        <v>42.1</v>
      </c>
      <c r="H2000">
        <v>3</v>
      </c>
      <c r="I2000">
        <v>205</v>
      </c>
      <c r="J2000">
        <v>1991</v>
      </c>
      <c r="K2000" t="str">
        <f t="shared" si="31"/>
        <v>INDIA</v>
      </c>
      <c r="L2000">
        <v>1</v>
      </c>
    </row>
    <row r="2001" spans="1:12" x14ac:dyDescent="0.3">
      <c r="A2001" t="s">
        <v>18</v>
      </c>
      <c r="B2001" t="s">
        <v>15</v>
      </c>
      <c r="C2001">
        <v>1</v>
      </c>
      <c r="D2001">
        <v>55</v>
      </c>
      <c r="E2001">
        <v>6</v>
      </c>
      <c r="F2001">
        <v>295</v>
      </c>
      <c r="G2001">
        <v>54.5</v>
      </c>
      <c r="H2001">
        <v>6</v>
      </c>
      <c r="I2001">
        <v>298</v>
      </c>
      <c r="J2001">
        <v>1990</v>
      </c>
      <c r="K2001" t="str">
        <f t="shared" si="31"/>
        <v>NEW ZEALAND</v>
      </c>
      <c r="L2001">
        <v>1</v>
      </c>
    </row>
    <row r="2002" spans="1:12" x14ac:dyDescent="0.3">
      <c r="A2002" t="s">
        <v>17</v>
      </c>
      <c r="B2002" t="s">
        <v>28</v>
      </c>
      <c r="C2002">
        <v>1</v>
      </c>
      <c r="D2002">
        <v>50</v>
      </c>
      <c r="E2002">
        <v>9</v>
      </c>
      <c r="F2002">
        <v>288</v>
      </c>
      <c r="G2002">
        <v>37.200000000000003</v>
      </c>
      <c r="H2002">
        <v>9</v>
      </c>
      <c r="I2002">
        <v>133</v>
      </c>
      <c r="J2002">
        <v>2008</v>
      </c>
      <c r="K2002" t="str">
        <f t="shared" si="31"/>
        <v>PAKISTAN</v>
      </c>
      <c r="L2002">
        <v>1</v>
      </c>
    </row>
    <row r="2003" spans="1:12" x14ac:dyDescent="0.3">
      <c r="A2003" t="s">
        <v>21</v>
      </c>
      <c r="B2003" t="s">
        <v>22</v>
      </c>
      <c r="C2003">
        <v>1</v>
      </c>
      <c r="D2003">
        <v>50</v>
      </c>
      <c r="E2003">
        <v>9</v>
      </c>
      <c r="F2003">
        <v>232</v>
      </c>
      <c r="G2003">
        <v>41.3</v>
      </c>
      <c r="H2003">
        <v>3</v>
      </c>
      <c r="I2003">
        <v>237</v>
      </c>
      <c r="J2003">
        <v>2006</v>
      </c>
      <c r="K2003" t="str">
        <f t="shared" si="31"/>
        <v>BANGLADESH</v>
      </c>
      <c r="L2003">
        <v>1</v>
      </c>
    </row>
    <row r="2004" spans="1:12" x14ac:dyDescent="0.3">
      <c r="A2004" t="s">
        <v>19</v>
      </c>
      <c r="B2004" t="s">
        <v>14</v>
      </c>
      <c r="C2004">
        <v>1</v>
      </c>
      <c r="D2004">
        <v>50</v>
      </c>
      <c r="E2004">
        <v>5</v>
      </c>
      <c r="F2004">
        <v>260</v>
      </c>
      <c r="G2004">
        <v>46.5</v>
      </c>
      <c r="H2004">
        <v>10</v>
      </c>
      <c r="I2004">
        <v>244</v>
      </c>
      <c r="J2004">
        <v>2011</v>
      </c>
      <c r="K2004" t="str">
        <f t="shared" si="31"/>
        <v>WEST INDIES</v>
      </c>
      <c r="L2004">
        <v>1</v>
      </c>
    </row>
    <row r="2005" spans="1:12" x14ac:dyDescent="0.3">
      <c r="A2005" t="s">
        <v>18</v>
      </c>
      <c r="B2005" t="s">
        <v>16</v>
      </c>
      <c r="C2005">
        <v>1</v>
      </c>
      <c r="D2005">
        <v>54</v>
      </c>
      <c r="E2005">
        <v>10</v>
      </c>
      <c r="F2005">
        <v>219</v>
      </c>
      <c r="G2005">
        <v>54.1</v>
      </c>
      <c r="H2005">
        <v>7</v>
      </c>
      <c r="I2005">
        <v>220</v>
      </c>
      <c r="J2005">
        <v>1985</v>
      </c>
      <c r="K2005" t="str">
        <f t="shared" si="31"/>
        <v>AUSTRALIA</v>
      </c>
      <c r="L2005">
        <v>1</v>
      </c>
    </row>
    <row r="2006" spans="1:12" x14ac:dyDescent="0.3">
      <c r="A2006" t="s">
        <v>9</v>
      </c>
      <c r="B2006" t="s">
        <v>17</v>
      </c>
      <c r="C2006">
        <v>1</v>
      </c>
      <c r="D2006">
        <v>49.2</v>
      </c>
      <c r="E2006">
        <v>10</v>
      </c>
      <c r="F2006">
        <v>236</v>
      </c>
      <c r="G2006">
        <v>44.5</v>
      </c>
      <c r="H2006">
        <v>7</v>
      </c>
      <c r="I2006">
        <v>237</v>
      </c>
      <c r="J2006">
        <v>2017</v>
      </c>
      <c r="K2006" t="str">
        <f t="shared" si="31"/>
        <v>PAKISTAN</v>
      </c>
      <c r="L2006">
        <v>1</v>
      </c>
    </row>
    <row r="2007" spans="1:12" x14ac:dyDescent="0.3">
      <c r="A2007" t="s">
        <v>10</v>
      </c>
      <c r="B2007" t="s">
        <v>15</v>
      </c>
      <c r="C2007">
        <v>1</v>
      </c>
      <c r="D2007">
        <v>50</v>
      </c>
      <c r="E2007">
        <v>8</v>
      </c>
      <c r="F2007">
        <v>207</v>
      </c>
      <c r="G2007">
        <v>45.4</v>
      </c>
      <c r="H2007">
        <v>1</v>
      </c>
      <c r="I2007">
        <v>211</v>
      </c>
      <c r="J2007">
        <v>1998</v>
      </c>
      <c r="K2007" t="str">
        <f t="shared" si="31"/>
        <v>NEW ZEALAND</v>
      </c>
      <c r="L2007">
        <v>1</v>
      </c>
    </row>
    <row r="2008" spans="1:12" x14ac:dyDescent="0.3">
      <c r="A2008" t="s">
        <v>20</v>
      </c>
      <c r="B2008" t="s">
        <v>23</v>
      </c>
      <c r="C2008">
        <v>1</v>
      </c>
      <c r="D2008">
        <v>50</v>
      </c>
      <c r="E2008">
        <v>6</v>
      </c>
      <c r="F2008">
        <v>331</v>
      </c>
      <c r="G2008">
        <v>50</v>
      </c>
      <c r="H2008">
        <v>9</v>
      </c>
      <c r="I2008">
        <v>307</v>
      </c>
      <c r="J2008">
        <v>2018</v>
      </c>
      <c r="K2008" t="str">
        <f t="shared" si="31"/>
        <v>IRELAND</v>
      </c>
      <c r="L2008">
        <v>1</v>
      </c>
    </row>
    <row r="2009" spans="1:12" x14ac:dyDescent="0.3">
      <c r="A2009" t="s">
        <v>19</v>
      </c>
      <c r="B2009" t="s">
        <v>14</v>
      </c>
      <c r="C2009">
        <v>1</v>
      </c>
      <c r="D2009">
        <v>50</v>
      </c>
      <c r="E2009">
        <v>6</v>
      </c>
      <c r="F2009">
        <v>190</v>
      </c>
      <c r="G2009">
        <v>41.5</v>
      </c>
      <c r="H2009">
        <v>10</v>
      </c>
      <c r="I2009">
        <v>120</v>
      </c>
      <c r="J2009">
        <v>1999</v>
      </c>
      <c r="K2009" t="str">
        <f t="shared" si="31"/>
        <v>WEST INDIES</v>
      </c>
      <c r="L2009">
        <v>1</v>
      </c>
    </row>
    <row r="2010" spans="1:12" x14ac:dyDescent="0.3">
      <c r="A2010" t="s">
        <v>13</v>
      </c>
      <c r="B2010" t="s">
        <v>17</v>
      </c>
      <c r="C2010">
        <v>1</v>
      </c>
      <c r="D2010">
        <v>50</v>
      </c>
      <c r="E2010">
        <v>8</v>
      </c>
      <c r="F2010">
        <v>213</v>
      </c>
      <c r="G2010">
        <v>25</v>
      </c>
      <c r="H2010">
        <v>10</v>
      </c>
      <c r="I2010">
        <v>89</v>
      </c>
      <c r="J2010">
        <v>2006</v>
      </c>
      <c r="K2010" t="str">
        <f t="shared" si="31"/>
        <v>SOUTH AFRICA</v>
      </c>
      <c r="L2010">
        <v>1</v>
      </c>
    </row>
    <row r="2011" spans="1:12" x14ac:dyDescent="0.3">
      <c r="A2011" t="s">
        <v>14</v>
      </c>
      <c r="B2011" t="s">
        <v>19</v>
      </c>
      <c r="C2011">
        <v>1</v>
      </c>
      <c r="D2011">
        <v>48.1</v>
      </c>
      <c r="E2011">
        <v>10</v>
      </c>
      <c r="F2011">
        <v>169</v>
      </c>
      <c r="G2011">
        <v>47.5</v>
      </c>
      <c r="H2011">
        <v>5</v>
      </c>
      <c r="I2011">
        <v>173</v>
      </c>
      <c r="J2011">
        <v>1989</v>
      </c>
      <c r="K2011" t="str">
        <f t="shared" si="31"/>
        <v>WEST INDIES</v>
      </c>
      <c r="L2011">
        <v>1</v>
      </c>
    </row>
    <row r="2012" spans="1:12" x14ac:dyDescent="0.3">
      <c r="A2012" t="s">
        <v>10</v>
      </c>
      <c r="B2012" t="s">
        <v>21</v>
      </c>
      <c r="C2012">
        <v>1</v>
      </c>
      <c r="D2012">
        <v>50</v>
      </c>
      <c r="E2012">
        <v>7</v>
      </c>
      <c r="F2012">
        <v>306</v>
      </c>
      <c r="G2012">
        <v>46.2</v>
      </c>
      <c r="H2012">
        <v>10</v>
      </c>
      <c r="I2012">
        <v>197</v>
      </c>
      <c r="J2012">
        <v>2009</v>
      </c>
      <c r="K2012" t="str">
        <f t="shared" si="31"/>
        <v>ZIMBABWE</v>
      </c>
      <c r="L2012">
        <v>1</v>
      </c>
    </row>
    <row r="2013" spans="1:12" x14ac:dyDescent="0.3">
      <c r="A2013" t="s">
        <v>14</v>
      </c>
      <c r="B2013" t="s">
        <v>10</v>
      </c>
      <c r="C2013">
        <v>1</v>
      </c>
      <c r="D2013">
        <v>50</v>
      </c>
      <c r="E2013">
        <v>6</v>
      </c>
      <c r="F2013">
        <v>319</v>
      </c>
      <c r="G2013">
        <v>43.3</v>
      </c>
      <c r="H2013">
        <v>10</v>
      </c>
      <c r="I2013">
        <v>255</v>
      </c>
      <c r="J2013">
        <v>2002</v>
      </c>
      <c r="K2013" t="str">
        <f t="shared" si="31"/>
        <v>INDIA</v>
      </c>
      <c r="L2013">
        <v>1</v>
      </c>
    </row>
    <row r="2014" spans="1:12" x14ac:dyDescent="0.3">
      <c r="A2014" t="s">
        <v>18</v>
      </c>
      <c r="B2014" t="s">
        <v>10</v>
      </c>
      <c r="C2014">
        <v>1</v>
      </c>
      <c r="D2014">
        <v>50</v>
      </c>
      <c r="E2014">
        <v>8</v>
      </c>
      <c r="F2014">
        <v>191</v>
      </c>
      <c r="G2014">
        <v>48</v>
      </c>
      <c r="H2014">
        <v>6</v>
      </c>
      <c r="I2014">
        <v>195</v>
      </c>
      <c r="J2014">
        <v>2003</v>
      </c>
      <c r="K2014" t="str">
        <f t="shared" si="31"/>
        <v>ZIMBABWE</v>
      </c>
      <c r="L2014">
        <v>1</v>
      </c>
    </row>
    <row r="2015" spans="1:12" x14ac:dyDescent="0.3">
      <c r="A2015" t="s">
        <v>9</v>
      </c>
      <c r="B2015" t="s">
        <v>17</v>
      </c>
      <c r="C2015">
        <v>1</v>
      </c>
      <c r="D2015">
        <v>49.5</v>
      </c>
      <c r="E2015">
        <v>10</v>
      </c>
      <c r="F2015">
        <v>242</v>
      </c>
      <c r="G2015">
        <v>43.4</v>
      </c>
      <c r="H2015">
        <v>10</v>
      </c>
      <c r="I2015">
        <v>203</v>
      </c>
      <c r="J2015">
        <v>2002</v>
      </c>
      <c r="K2015" t="str">
        <f t="shared" si="31"/>
        <v>SRI LANKA</v>
      </c>
      <c r="L2015">
        <v>1</v>
      </c>
    </row>
    <row r="2016" spans="1:12" x14ac:dyDescent="0.3">
      <c r="A2016" t="s">
        <v>14</v>
      </c>
      <c r="B2016" t="s">
        <v>17</v>
      </c>
      <c r="C2016">
        <v>1</v>
      </c>
      <c r="D2016">
        <v>44</v>
      </c>
      <c r="E2016">
        <v>6</v>
      </c>
      <c r="F2016">
        <v>212</v>
      </c>
      <c r="G2016">
        <v>44</v>
      </c>
      <c r="H2016">
        <v>7</v>
      </c>
      <c r="I2016">
        <v>212</v>
      </c>
      <c r="J2016">
        <v>1987</v>
      </c>
      <c r="K2016" t="str">
        <f t="shared" si="31"/>
        <v>PAKISTAN</v>
      </c>
      <c r="L2016">
        <v>1</v>
      </c>
    </row>
    <row r="2017" spans="1:12" x14ac:dyDescent="0.3">
      <c r="A2017" t="s">
        <v>13</v>
      </c>
      <c r="B2017" t="s">
        <v>18</v>
      </c>
      <c r="C2017">
        <v>1</v>
      </c>
      <c r="D2017">
        <v>50</v>
      </c>
      <c r="E2017">
        <v>4</v>
      </c>
      <c r="F2017">
        <v>236</v>
      </c>
      <c r="G2017">
        <v>40.5</v>
      </c>
      <c r="H2017">
        <v>7</v>
      </c>
      <c r="I2017">
        <v>226</v>
      </c>
      <c r="J2017">
        <v>1992</v>
      </c>
      <c r="K2017" t="str">
        <f t="shared" si="31"/>
        <v>SOUTH AFRICA</v>
      </c>
      <c r="L2017">
        <v>1</v>
      </c>
    </row>
    <row r="2018" spans="1:12" x14ac:dyDescent="0.3">
      <c r="A2018" t="s">
        <v>24</v>
      </c>
      <c r="B2018" t="s">
        <v>21</v>
      </c>
      <c r="C2018">
        <v>1</v>
      </c>
      <c r="D2018">
        <v>50</v>
      </c>
      <c r="E2018">
        <v>5</v>
      </c>
      <c r="F2018">
        <v>259</v>
      </c>
      <c r="G2018">
        <v>45</v>
      </c>
      <c r="H2018">
        <v>3</v>
      </c>
      <c r="I2018">
        <v>260</v>
      </c>
      <c r="J2018">
        <v>2009</v>
      </c>
      <c r="K2018" t="str">
        <f t="shared" si="31"/>
        <v>KENYA</v>
      </c>
      <c r="L2018">
        <v>1</v>
      </c>
    </row>
    <row r="2019" spans="1:12" x14ac:dyDescent="0.3">
      <c r="A2019" t="s">
        <v>23</v>
      </c>
      <c r="B2019" t="s">
        <v>29</v>
      </c>
      <c r="C2019">
        <v>1</v>
      </c>
      <c r="D2019">
        <v>49.2</v>
      </c>
      <c r="E2019">
        <v>10</v>
      </c>
      <c r="F2019">
        <v>203</v>
      </c>
      <c r="G2019">
        <v>48</v>
      </c>
      <c r="H2019">
        <v>5</v>
      </c>
      <c r="I2019">
        <v>204</v>
      </c>
      <c r="J2019">
        <v>2017</v>
      </c>
      <c r="K2019" t="str">
        <f t="shared" si="31"/>
        <v>PAPUA NEW GUINEA</v>
      </c>
      <c r="L2019">
        <v>1</v>
      </c>
    </row>
    <row r="2020" spans="1:12" x14ac:dyDescent="0.3">
      <c r="A2020" t="s">
        <v>15</v>
      </c>
      <c r="B2020" t="s">
        <v>13</v>
      </c>
      <c r="C2020">
        <v>1</v>
      </c>
      <c r="D2020">
        <v>44.2</v>
      </c>
      <c r="E2020">
        <v>10</v>
      </c>
      <c r="F2020">
        <v>150</v>
      </c>
      <c r="G2020">
        <v>30.3</v>
      </c>
      <c r="H2020">
        <v>5</v>
      </c>
      <c r="I2020">
        <v>151</v>
      </c>
      <c r="J2020">
        <v>1994</v>
      </c>
      <c r="K2020" t="str">
        <f t="shared" si="31"/>
        <v>SOUTH AFRICA</v>
      </c>
      <c r="L2020">
        <v>1</v>
      </c>
    </row>
    <row r="2021" spans="1:12" x14ac:dyDescent="0.3">
      <c r="A2021" t="s">
        <v>19</v>
      </c>
      <c r="B2021" t="s">
        <v>17</v>
      </c>
      <c r="C2021">
        <v>1</v>
      </c>
      <c r="D2021">
        <v>50</v>
      </c>
      <c r="E2021">
        <v>8</v>
      </c>
      <c r="F2021">
        <v>232</v>
      </c>
      <c r="G2021">
        <v>47.5</v>
      </c>
      <c r="H2021">
        <v>10</v>
      </c>
      <c r="I2021">
        <v>195</v>
      </c>
      <c r="J2021">
        <v>2013</v>
      </c>
      <c r="K2021" t="str">
        <f t="shared" si="31"/>
        <v>WEST INDIES</v>
      </c>
      <c r="L2021">
        <v>1</v>
      </c>
    </row>
    <row r="2022" spans="1:12" x14ac:dyDescent="0.3">
      <c r="A2022" t="s">
        <v>33</v>
      </c>
      <c r="B2022" t="s">
        <v>34</v>
      </c>
      <c r="C2022">
        <v>1</v>
      </c>
      <c r="D2022">
        <v>50</v>
      </c>
      <c r="E2022">
        <v>7</v>
      </c>
      <c r="F2022">
        <v>267</v>
      </c>
      <c r="G2022">
        <v>49.2</v>
      </c>
      <c r="H2022">
        <v>10</v>
      </c>
      <c r="I2022">
        <v>250</v>
      </c>
      <c r="J2022">
        <v>2005</v>
      </c>
      <c r="K2022" t="str">
        <f t="shared" si="31"/>
        <v>ASIA XI</v>
      </c>
      <c r="L2022">
        <v>1</v>
      </c>
    </row>
    <row r="2023" spans="1:12" x14ac:dyDescent="0.3">
      <c r="A2023" t="s">
        <v>13</v>
      </c>
      <c r="B2023" t="s">
        <v>9</v>
      </c>
      <c r="C2023">
        <v>1</v>
      </c>
      <c r="D2023">
        <v>50</v>
      </c>
      <c r="E2023">
        <v>6</v>
      </c>
      <c r="F2023">
        <v>384</v>
      </c>
      <c r="G2023">
        <v>50</v>
      </c>
      <c r="H2023">
        <v>8</v>
      </c>
      <c r="I2023">
        <v>296</v>
      </c>
      <c r="J2023">
        <v>2017</v>
      </c>
      <c r="K2023" t="str">
        <f t="shared" si="31"/>
        <v>SOUTH AFRICA</v>
      </c>
      <c r="L2023">
        <v>1</v>
      </c>
    </row>
    <row r="2024" spans="1:12" x14ac:dyDescent="0.3">
      <c r="A2024" t="s">
        <v>19</v>
      </c>
      <c r="B2024" t="s">
        <v>18</v>
      </c>
      <c r="C2024">
        <v>1</v>
      </c>
      <c r="D2024">
        <v>55</v>
      </c>
      <c r="E2024">
        <v>8</v>
      </c>
      <c r="F2024">
        <v>173</v>
      </c>
      <c r="G2024">
        <v>49.4</v>
      </c>
      <c r="H2024">
        <v>9</v>
      </c>
      <c r="I2024">
        <v>175</v>
      </c>
      <c r="J2024">
        <v>1991</v>
      </c>
      <c r="K2024" t="str">
        <f t="shared" si="31"/>
        <v>ENGLAND</v>
      </c>
      <c r="L2024">
        <v>1</v>
      </c>
    </row>
    <row r="2025" spans="1:12" x14ac:dyDescent="0.3">
      <c r="A2025" t="s">
        <v>16</v>
      </c>
      <c r="B2025" t="s">
        <v>19</v>
      </c>
      <c r="C2025">
        <v>1</v>
      </c>
      <c r="D2025">
        <v>38</v>
      </c>
      <c r="E2025">
        <v>4</v>
      </c>
      <c r="F2025">
        <v>226</v>
      </c>
      <c r="G2025">
        <v>13.2</v>
      </c>
      <c r="H2025">
        <v>2</v>
      </c>
      <c r="I2025">
        <v>111</v>
      </c>
      <c r="J2025">
        <v>1989</v>
      </c>
      <c r="K2025" t="str">
        <f t="shared" si="31"/>
        <v>AUSTRALIA</v>
      </c>
      <c r="L2025">
        <v>1</v>
      </c>
    </row>
    <row r="2026" spans="1:12" x14ac:dyDescent="0.3">
      <c r="A2026" t="s">
        <v>17</v>
      </c>
      <c r="B2026" t="s">
        <v>10</v>
      </c>
      <c r="C2026">
        <v>1</v>
      </c>
      <c r="D2026">
        <v>50</v>
      </c>
      <c r="E2026">
        <v>6</v>
      </c>
      <c r="F2026">
        <v>279</v>
      </c>
      <c r="G2026">
        <v>39.1</v>
      </c>
      <c r="H2026">
        <v>10</v>
      </c>
      <c r="I2026">
        <v>173</v>
      </c>
      <c r="J2026">
        <v>2001</v>
      </c>
      <c r="K2026" t="str">
        <f t="shared" si="31"/>
        <v>PAKISTAN</v>
      </c>
      <c r="L2026">
        <v>1</v>
      </c>
    </row>
    <row r="2027" spans="1:12" x14ac:dyDescent="0.3">
      <c r="A2027" t="s">
        <v>15</v>
      </c>
      <c r="B2027" t="s">
        <v>13</v>
      </c>
      <c r="C2027">
        <v>1</v>
      </c>
      <c r="D2027">
        <v>50</v>
      </c>
      <c r="E2027">
        <v>9</v>
      </c>
      <c r="F2027">
        <v>220</v>
      </c>
      <c r="G2027">
        <v>43</v>
      </c>
      <c r="H2027">
        <v>3</v>
      </c>
      <c r="I2027">
        <v>224</v>
      </c>
      <c r="J2027">
        <v>1999</v>
      </c>
      <c r="K2027" t="str">
        <f t="shared" si="31"/>
        <v>SOUTH AFRICA</v>
      </c>
      <c r="L2027">
        <v>1</v>
      </c>
    </row>
    <row r="2028" spans="1:12" x14ac:dyDescent="0.3">
      <c r="A2028" t="s">
        <v>16</v>
      </c>
      <c r="B2028" t="s">
        <v>18</v>
      </c>
      <c r="C2028">
        <v>1</v>
      </c>
      <c r="D2028">
        <v>48.2</v>
      </c>
      <c r="E2028">
        <v>10</v>
      </c>
      <c r="F2028">
        <v>227</v>
      </c>
      <c r="G2028">
        <v>49.3</v>
      </c>
      <c r="H2028">
        <v>7</v>
      </c>
      <c r="I2028">
        <v>231</v>
      </c>
      <c r="J2028">
        <v>2013</v>
      </c>
      <c r="K2028" t="str">
        <f t="shared" si="31"/>
        <v>ENGLAND</v>
      </c>
      <c r="L2028">
        <v>1</v>
      </c>
    </row>
    <row r="2029" spans="1:12" x14ac:dyDescent="0.3">
      <c r="A2029" t="s">
        <v>15</v>
      </c>
      <c r="B2029" t="s">
        <v>9</v>
      </c>
      <c r="C2029">
        <v>1</v>
      </c>
      <c r="D2029">
        <v>45</v>
      </c>
      <c r="E2029">
        <v>6</v>
      </c>
      <c r="F2029">
        <v>171</v>
      </c>
      <c r="G2029">
        <v>39.4</v>
      </c>
      <c r="H2029">
        <v>6</v>
      </c>
      <c r="I2029">
        <v>174</v>
      </c>
      <c r="J2029">
        <v>1984</v>
      </c>
      <c r="K2029" t="str">
        <f t="shared" si="31"/>
        <v>SRI LANKA</v>
      </c>
      <c r="L2029">
        <v>1</v>
      </c>
    </row>
    <row r="2030" spans="1:12" x14ac:dyDescent="0.3">
      <c r="A2030" t="s">
        <v>21</v>
      </c>
      <c r="B2030" t="s">
        <v>16</v>
      </c>
      <c r="C2030">
        <v>1</v>
      </c>
      <c r="D2030">
        <v>50</v>
      </c>
      <c r="E2030">
        <v>8</v>
      </c>
      <c r="F2030">
        <v>174</v>
      </c>
      <c r="G2030">
        <v>31.2</v>
      </c>
      <c r="H2030">
        <v>5</v>
      </c>
      <c r="I2030">
        <v>178</v>
      </c>
      <c r="J2030">
        <v>2003</v>
      </c>
      <c r="K2030" t="str">
        <f t="shared" si="31"/>
        <v>AUSTRALIA</v>
      </c>
      <c r="L2030">
        <v>1</v>
      </c>
    </row>
    <row r="2031" spans="1:12" x14ac:dyDescent="0.3">
      <c r="A2031" t="s">
        <v>18</v>
      </c>
      <c r="B2031" t="s">
        <v>17</v>
      </c>
      <c r="C2031">
        <v>1</v>
      </c>
      <c r="D2031">
        <v>49.1</v>
      </c>
      <c r="E2031">
        <v>10</v>
      </c>
      <c r="F2031">
        <v>206</v>
      </c>
      <c r="G2031">
        <v>40.200000000000003</v>
      </c>
      <c r="H2031">
        <v>10</v>
      </c>
      <c r="I2031">
        <v>144</v>
      </c>
      <c r="J2031">
        <v>1999</v>
      </c>
      <c r="K2031" t="str">
        <f t="shared" si="31"/>
        <v>ENGLAND</v>
      </c>
      <c r="L2031">
        <v>1</v>
      </c>
    </row>
    <row r="2032" spans="1:12" x14ac:dyDescent="0.3">
      <c r="A2032" t="s">
        <v>11</v>
      </c>
      <c r="B2032" t="s">
        <v>25</v>
      </c>
      <c r="C2032">
        <v>1</v>
      </c>
      <c r="D2032">
        <v>50</v>
      </c>
      <c r="E2032">
        <v>9</v>
      </c>
      <c r="F2032">
        <v>256</v>
      </c>
      <c r="G2032">
        <v>46.2</v>
      </c>
      <c r="H2032">
        <v>5</v>
      </c>
      <c r="I2032">
        <v>259</v>
      </c>
      <c r="J2032">
        <v>2012</v>
      </c>
      <c r="K2032" t="str">
        <f t="shared" si="31"/>
        <v>AFGHANISTAN</v>
      </c>
      <c r="L2032">
        <v>1</v>
      </c>
    </row>
    <row r="2033" spans="1:12" x14ac:dyDescent="0.3">
      <c r="A2033" t="s">
        <v>17</v>
      </c>
      <c r="B2033" t="s">
        <v>19</v>
      </c>
      <c r="C2033">
        <v>1</v>
      </c>
      <c r="D2033">
        <v>50</v>
      </c>
      <c r="E2033">
        <v>7</v>
      </c>
      <c r="F2033">
        <v>191</v>
      </c>
      <c r="G2033">
        <v>42.1</v>
      </c>
      <c r="H2033">
        <v>3</v>
      </c>
      <c r="I2033">
        <v>192</v>
      </c>
      <c r="J2033">
        <v>1982</v>
      </c>
      <c r="K2033" t="str">
        <f t="shared" si="31"/>
        <v>WEST INDIES</v>
      </c>
      <c r="L2033">
        <v>1</v>
      </c>
    </row>
    <row r="2034" spans="1:12" x14ac:dyDescent="0.3">
      <c r="A2034" t="s">
        <v>16</v>
      </c>
      <c r="B2034" t="s">
        <v>19</v>
      </c>
      <c r="C2034">
        <v>1</v>
      </c>
      <c r="D2034">
        <v>48</v>
      </c>
      <c r="E2034">
        <v>9</v>
      </c>
      <c r="F2034">
        <v>210</v>
      </c>
      <c r="G2034">
        <v>43.1</v>
      </c>
      <c r="H2034">
        <v>3</v>
      </c>
      <c r="I2034">
        <v>208</v>
      </c>
      <c r="J2034">
        <v>1995</v>
      </c>
      <c r="K2034" t="str">
        <f t="shared" si="31"/>
        <v>AUSTRALIA</v>
      </c>
      <c r="L2034">
        <v>1</v>
      </c>
    </row>
    <row r="2035" spans="1:12" x14ac:dyDescent="0.3">
      <c r="A2035" t="s">
        <v>11</v>
      </c>
      <c r="B2035" t="s">
        <v>25</v>
      </c>
      <c r="C2035">
        <v>1</v>
      </c>
      <c r="D2035">
        <v>47</v>
      </c>
      <c r="E2035">
        <v>10</v>
      </c>
      <c r="F2035">
        <v>188</v>
      </c>
      <c r="G2035">
        <v>49.5</v>
      </c>
      <c r="H2035">
        <v>10</v>
      </c>
      <c r="I2035">
        <v>180</v>
      </c>
      <c r="J2035">
        <v>2009</v>
      </c>
      <c r="K2035" t="str">
        <f t="shared" si="31"/>
        <v>NETHERLANDS</v>
      </c>
      <c r="L2035">
        <v>1</v>
      </c>
    </row>
    <row r="2036" spans="1:12" x14ac:dyDescent="0.3">
      <c r="A2036" t="s">
        <v>15</v>
      </c>
      <c r="B2036" t="s">
        <v>18</v>
      </c>
      <c r="C2036">
        <v>1</v>
      </c>
      <c r="D2036">
        <v>50</v>
      </c>
      <c r="E2036">
        <v>6</v>
      </c>
      <c r="F2036">
        <v>222</v>
      </c>
      <c r="G2036">
        <v>48.5</v>
      </c>
      <c r="H2036">
        <v>6</v>
      </c>
      <c r="I2036">
        <v>226</v>
      </c>
      <c r="J2036">
        <v>1997</v>
      </c>
      <c r="K2036" t="str">
        <f t="shared" si="31"/>
        <v>ENGLAND</v>
      </c>
      <c r="L2036">
        <v>1</v>
      </c>
    </row>
    <row r="2037" spans="1:12" x14ac:dyDescent="0.3">
      <c r="A2037" t="s">
        <v>15</v>
      </c>
      <c r="B2037" t="s">
        <v>17</v>
      </c>
      <c r="C2037">
        <v>1</v>
      </c>
      <c r="D2037">
        <v>49.4</v>
      </c>
      <c r="E2037">
        <v>10</v>
      </c>
      <c r="F2037">
        <v>201</v>
      </c>
      <c r="G2037">
        <v>46.2</v>
      </c>
      <c r="H2037">
        <v>5</v>
      </c>
      <c r="I2037">
        <v>206</v>
      </c>
      <c r="J2037">
        <v>1994</v>
      </c>
      <c r="K2037" t="str">
        <f t="shared" si="31"/>
        <v>PAKISTAN</v>
      </c>
      <c r="L2037">
        <v>1</v>
      </c>
    </row>
    <row r="2038" spans="1:12" x14ac:dyDescent="0.3">
      <c r="A2038" t="s">
        <v>19</v>
      </c>
      <c r="B2038" t="s">
        <v>22</v>
      </c>
      <c r="C2038">
        <v>1</v>
      </c>
      <c r="D2038">
        <v>50</v>
      </c>
      <c r="E2038">
        <v>6</v>
      </c>
      <c r="F2038">
        <v>274</v>
      </c>
      <c r="G2038">
        <v>49</v>
      </c>
      <c r="H2038">
        <v>7</v>
      </c>
      <c r="I2038">
        <v>276</v>
      </c>
      <c r="J2038">
        <v>2009</v>
      </c>
      <c r="K2038" t="str">
        <f t="shared" si="31"/>
        <v>BANGLADESH</v>
      </c>
      <c r="L2038">
        <v>1</v>
      </c>
    </row>
    <row r="2039" spans="1:12" x14ac:dyDescent="0.3">
      <c r="A2039" t="s">
        <v>15</v>
      </c>
      <c r="B2039" t="s">
        <v>16</v>
      </c>
      <c r="C2039">
        <v>1</v>
      </c>
      <c r="D2039">
        <v>29</v>
      </c>
      <c r="E2039">
        <v>10</v>
      </c>
      <c r="F2039">
        <v>74</v>
      </c>
      <c r="G2039">
        <v>20.3</v>
      </c>
      <c r="H2039">
        <v>2</v>
      </c>
      <c r="I2039">
        <v>75</v>
      </c>
      <c r="J2039">
        <v>1982</v>
      </c>
      <c r="K2039" t="str">
        <f t="shared" si="31"/>
        <v>AUSTRALIA</v>
      </c>
      <c r="L2039">
        <v>1</v>
      </c>
    </row>
    <row r="2040" spans="1:12" x14ac:dyDescent="0.3">
      <c r="A2040" t="s">
        <v>22</v>
      </c>
      <c r="B2040" t="s">
        <v>18</v>
      </c>
      <c r="C2040">
        <v>1</v>
      </c>
      <c r="D2040">
        <v>50</v>
      </c>
      <c r="E2040">
        <v>8</v>
      </c>
      <c r="F2040">
        <v>238</v>
      </c>
      <c r="G2040">
        <v>44.4</v>
      </c>
      <c r="H2040">
        <v>10</v>
      </c>
      <c r="I2040">
        <v>204</v>
      </c>
      <c r="J2040">
        <v>2016</v>
      </c>
      <c r="K2040" t="str">
        <f t="shared" si="31"/>
        <v>BANGLADESH</v>
      </c>
      <c r="L2040">
        <v>1</v>
      </c>
    </row>
    <row r="2041" spans="1:12" x14ac:dyDescent="0.3">
      <c r="A2041" t="s">
        <v>21</v>
      </c>
      <c r="B2041" t="s">
        <v>10</v>
      </c>
      <c r="C2041">
        <v>1</v>
      </c>
      <c r="D2041">
        <v>42.5</v>
      </c>
      <c r="E2041">
        <v>10</v>
      </c>
      <c r="F2041">
        <v>134</v>
      </c>
      <c r="G2041">
        <v>22.5</v>
      </c>
      <c r="H2041">
        <v>10</v>
      </c>
      <c r="I2041">
        <v>69</v>
      </c>
      <c r="J2041">
        <v>2006</v>
      </c>
      <c r="K2041" t="str">
        <f t="shared" si="31"/>
        <v>KENYA</v>
      </c>
      <c r="L2041">
        <v>1</v>
      </c>
    </row>
    <row r="2042" spans="1:12" x14ac:dyDescent="0.3">
      <c r="A2042" t="s">
        <v>9</v>
      </c>
      <c r="B2042" t="s">
        <v>17</v>
      </c>
      <c r="C2042">
        <v>1</v>
      </c>
      <c r="D2042">
        <v>50</v>
      </c>
      <c r="E2042">
        <v>9</v>
      </c>
      <c r="F2042">
        <v>242</v>
      </c>
      <c r="G2042">
        <v>45.5</v>
      </c>
      <c r="H2042">
        <v>10</v>
      </c>
      <c r="I2042">
        <v>201</v>
      </c>
      <c r="J2042">
        <v>2002</v>
      </c>
      <c r="K2042" t="str">
        <f t="shared" si="31"/>
        <v>SRI LANKA</v>
      </c>
      <c r="L2042">
        <v>1</v>
      </c>
    </row>
    <row r="2043" spans="1:12" x14ac:dyDescent="0.3">
      <c r="A2043" t="s">
        <v>17</v>
      </c>
      <c r="B2043" t="s">
        <v>14</v>
      </c>
      <c r="C2043">
        <v>1</v>
      </c>
      <c r="D2043">
        <v>50</v>
      </c>
      <c r="E2043">
        <v>9</v>
      </c>
      <c r="F2043">
        <v>293</v>
      </c>
      <c r="G2043">
        <v>45</v>
      </c>
      <c r="H2043">
        <v>5</v>
      </c>
      <c r="I2043">
        <v>294</v>
      </c>
      <c r="J2043">
        <v>2004</v>
      </c>
      <c r="K2043" t="str">
        <f t="shared" si="31"/>
        <v>INDIA</v>
      </c>
      <c r="L2043">
        <v>1</v>
      </c>
    </row>
    <row r="2044" spans="1:12" x14ac:dyDescent="0.3">
      <c r="A2044" t="s">
        <v>10</v>
      </c>
      <c r="B2044" t="s">
        <v>19</v>
      </c>
      <c r="C2044">
        <v>1</v>
      </c>
      <c r="D2044">
        <v>50</v>
      </c>
      <c r="E2044">
        <v>9</v>
      </c>
      <c r="F2044">
        <v>211</v>
      </c>
      <c r="G2044">
        <v>46.2</v>
      </c>
      <c r="H2044">
        <v>5</v>
      </c>
      <c r="I2044">
        <v>215</v>
      </c>
      <c r="J2044">
        <v>2013</v>
      </c>
      <c r="K2044" t="str">
        <f t="shared" si="31"/>
        <v>WEST INDIES</v>
      </c>
      <c r="L2044">
        <v>1</v>
      </c>
    </row>
    <row r="2045" spans="1:12" x14ac:dyDescent="0.3">
      <c r="A2045" t="s">
        <v>23</v>
      </c>
      <c r="B2045" t="s">
        <v>18</v>
      </c>
      <c r="C2045">
        <v>1</v>
      </c>
      <c r="D2045">
        <v>49.5</v>
      </c>
      <c r="E2045">
        <v>10</v>
      </c>
      <c r="F2045">
        <v>211</v>
      </c>
      <c r="G2045">
        <v>33.4</v>
      </c>
      <c r="H2045">
        <v>3</v>
      </c>
      <c r="I2045">
        <v>213</v>
      </c>
      <c r="J2045">
        <v>2010</v>
      </c>
      <c r="K2045" t="str">
        <f t="shared" si="31"/>
        <v>ENGLAND</v>
      </c>
      <c r="L2045">
        <v>1</v>
      </c>
    </row>
    <row r="2046" spans="1:12" x14ac:dyDescent="0.3">
      <c r="A2046" t="s">
        <v>9</v>
      </c>
      <c r="B2046" t="s">
        <v>22</v>
      </c>
      <c r="C2046">
        <v>1</v>
      </c>
      <c r="D2046">
        <v>50</v>
      </c>
      <c r="E2046">
        <v>1</v>
      </c>
      <c r="F2046">
        <v>332</v>
      </c>
      <c r="G2046">
        <v>47</v>
      </c>
      <c r="H2046">
        <v>10</v>
      </c>
      <c r="I2046">
        <v>240</v>
      </c>
      <c r="J2046">
        <v>2015</v>
      </c>
      <c r="K2046" t="str">
        <f t="shared" si="31"/>
        <v>SRI LANKA</v>
      </c>
      <c r="L2046">
        <v>1</v>
      </c>
    </row>
    <row r="2047" spans="1:12" x14ac:dyDescent="0.3">
      <c r="A2047" t="s">
        <v>19</v>
      </c>
      <c r="B2047" t="s">
        <v>17</v>
      </c>
      <c r="C2047">
        <v>1</v>
      </c>
      <c r="D2047">
        <v>50</v>
      </c>
      <c r="E2047">
        <v>6</v>
      </c>
      <c r="F2047">
        <v>221</v>
      </c>
      <c r="G2047">
        <v>41.3</v>
      </c>
      <c r="H2047">
        <v>2</v>
      </c>
      <c r="I2047">
        <v>222</v>
      </c>
      <c r="J2047">
        <v>2011</v>
      </c>
      <c r="K2047" t="str">
        <f t="shared" si="31"/>
        <v>PAKISTAN</v>
      </c>
      <c r="L2047">
        <v>1</v>
      </c>
    </row>
    <row r="2048" spans="1:12" x14ac:dyDescent="0.3">
      <c r="A2048" t="s">
        <v>13</v>
      </c>
      <c r="B2048" t="s">
        <v>14</v>
      </c>
      <c r="C2048">
        <v>1</v>
      </c>
      <c r="D2048">
        <v>50</v>
      </c>
      <c r="E2048">
        <v>4</v>
      </c>
      <c r="F2048">
        <v>438</v>
      </c>
      <c r="G2048">
        <v>36</v>
      </c>
      <c r="H2048">
        <v>10</v>
      </c>
      <c r="I2048">
        <v>224</v>
      </c>
      <c r="J2048">
        <v>2015</v>
      </c>
      <c r="K2048" t="str">
        <f t="shared" si="31"/>
        <v>SOUTH AFRICA</v>
      </c>
      <c r="L2048">
        <v>1</v>
      </c>
    </row>
    <row r="2049" spans="1:12" x14ac:dyDescent="0.3">
      <c r="A2049" t="s">
        <v>19</v>
      </c>
      <c r="B2049" t="s">
        <v>9</v>
      </c>
      <c r="C2049">
        <v>1</v>
      </c>
      <c r="D2049">
        <v>50</v>
      </c>
      <c r="E2049">
        <v>4</v>
      </c>
      <c r="F2049">
        <v>360</v>
      </c>
      <c r="G2049">
        <v>50</v>
      </c>
      <c r="H2049">
        <v>4</v>
      </c>
      <c r="I2049">
        <v>169</v>
      </c>
      <c r="J2049">
        <v>1987</v>
      </c>
      <c r="K2049" t="str">
        <f t="shared" si="31"/>
        <v>WEST INDIES</v>
      </c>
      <c r="L2049">
        <v>1</v>
      </c>
    </row>
    <row r="2050" spans="1:12" x14ac:dyDescent="0.3">
      <c r="A2050" t="s">
        <v>15</v>
      </c>
      <c r="B2050" t="s">
        <v>9</v>
      </c>
      <c r="C2050">
        <v>1</v>
      </c>
      <c r="D2050">
        <v>48.5</v>
      </c>
      <c r="E2050">
        <v>10</v>
      </c>
      <c r="F2050">
        <v>217</v>
      </c>
      <c r="G2050">
        <v>47.5</v>
      </c>
      <c r="H2050">
        <v>5</v>
      </c>
      <c r="I2050">
        <v>220</v>
      </c>
      <c r="J2050">
        <v>2011</v>
      </c>
      <c r="K2050" t="str">
        <f t="shared" si="31"/>
        <v>SRI LANKA</v>
      </c>
      <c r="L2050">
        <v>1</v>
      </c>
    </row>
    <row r="2051" spans="1:12" x14ac:dyDescent="0.3">
      <c r="A2051" t="s">
        <v>13</v>
      </c>
      <c r="B2051" t="s">
        <v>10</v>
      </c>
      <c r="C2051">
        <v>1</v>
      </c>
      <c r="D2051">
        <v>50</v>
      </c>
      <c r="E2051">
        <v>6</v>
      </c>
      <c r="F2051">
        <v>271</v>
      </c>
      <c r="G2051">
        <v>47.2</v>
      </c>
      <c r="H2051">
        <v>10</v>
      </c>
      <c r="I2051">
        <v>208</v>
      </c>
      <c r="J2051">
        <v>2014</v>
      </c>
      <c r="K2051" t="str">
        <f t="shared" ref="K2051:K2114" si="32">IF($F2051-$I2051&gt;0,$A2051,$B2051)</f>
        <v>SOUTH AFRICA</v>
      </c>
      <c r="L2051">
        <v>1</v>
      </c>
    </row>
    <row r="2052" spans="1:12" x14ac:dyDescent="0.3">
      <c r="A2052" t="s">
        <v>13</v>
      </c>
      <c r="B2052" t="s">
        <v>9</v>
      </c>
      <c r="C2052">
        <v>1</v>
      </c>
      <c r="D2052">
        <v>50</v>
      </c>
      <c r="E2052">
        <v>6</v>
      </c>
      <c r="F2052">
        <v>220</v>
      </c>
      <c r="G2052">
        <v>42.1</v>
      </c>
      <c r="H2052">
        <v>4</v>
      </c>
      <c r="I2052">
        <v>221</v>
      </c>
      <c r="J2052">
        <v>2002</v>
      </c>
      <c r="K2052" t="str">
        <f t="shared" si="32"/>
        <v>SRI LANKA</v>
      </c>
      <c r="L2052">
        <v>1</v>
      </c>
    </row>
    <row r="2053" spans="1:12" x14ac:dyDescent="0.3">
      <c r="A2053" t="s">
        <v>13</v>
      </c>
      <c r="B2053" t="s">
        <v>9</v>
      </c>
      <c r="C2053">
        <v>1</v>
      </c>
      <c r="D2053">
        <v>50</v>
      </c>
      <c r="E2053">
        <v>7</v>
      </c>
      <c r="F2053">
        <v>302</v>
      </c>
      <c r="G2053">
        <v>50</v>
      </c>
      <c r="H2053">
        <v>6</v>
      </c>
      <c r="I2053">
        <v>207</v>
      </c>
      <c r="J2053">
        <v>2000</v>
      </c>
      <c r="K2053" t="str">
        <f t="shared" si="32"/>
        <v>SOUTH AFRICA</v>
      </c>
      <c r="L2053">
        <v>1</v>
      </c>
    </row>
    <row r="2054" spans="1:12" x14ac:dyDescent="0.3">
      <c r="A2054" t="s">
        <v>13</v>
      </c>
      <c r="B2054" t="s">
        <v>16</v>
      </c>
      <c r="C2054">
        <v>1</v>
      </c>
      <c r="D2054">
        <v>50</v>
      </c>
      <c r="E2054">
        <v>6</v>
      </c>
      <c r="F2054">
        <v>251</v>
      </c>
      <c r="G2054">
        <v>49.4</v>
      </c>
      <c r="H2054">
        <v>7</v>
      </c>
      <c r="I2054">
        <v>252</v>
      </c>
      <c r="J2054">
        <v>1994</v>
      </c>
      <c r="K2054" t="str">
        <f t="shared" si="32"/>
        <v>AUSTRALIA</v>
      </c>
      <c r="L2054">
        <v>1</v>
      </c>
    </row>
    <row r="2055" spans="1:12" x14ac:dyDescent="0.3">
      <c r="A2055" t="s">
        <v>16</v>
      </c>
      <c r="B2055" t="s">
        <v>9</v>
      </c>
      <c r="C2055">
        <v>1</v>
      </c>
      <c r="D2055">
        <v>50</v>
      </c>
      <c r="E2055">
        <v>7</v>
      </c>
      <c r="F2055">
        <v>216</v>
      </c>
      <c r="G2055">
        <v>42.5</v>
      </c>
      <c r="H2055">
        <v>5</v>
      </c>
      <c r="I2055">
        <v>194</v>
      </c>
      <c r="J2055">
        <v>1992</v>
      </c>
      <c r="K2055" t="str">
        <f t="shared" si="32"/>
        <v>AUSTRALIA</v>
      </c>
      <c r="L2055">
        <v>1</v>
      </c>
    </row>
    <row r="2056" spans="1:12" x14ac:dyDescent="0.3">
      <c r="A2056" t="s">
        <v>9</v>
      </c>
      <c r="B2056" t="s">
        <v>14</v>
      </c>
      <c r="C2056">
        <v>1</v>
      </c>
      <c r="D2056">
        <v>48.5</v>
      </c>
      <c r="E2056">
        <v>10</v>
      </c>
      <c r="F2056">
        <v>201</v>
      </c>
      <c r="G2056">
        <v>49.4</v>
      </c>
      <c r="H2056">
        <v>9</v>
      </c>
      <c r="I2056">
        <v>203</v>
      </c>
      <c r="J2056">
        <v>2013</v>
      </c>
      <c r="K2056" t="str">
        <f t="shared" si="32"/>
        <v>INDIA</v>
      </c>
      <c r="L2056">
        <v>1</v>
      </c>
    </row>
    <row r="2057" spans="1:12" x14ac:dyDescent="0.3">
      <c r="A2057" t="s">
        <v>10</v>
      </c>
      <c r="B2057" t="s">
        <v>15</v>
      </c>
      <c r="C2057">
        <v>1</v>
      </c>
      <c r="D2057">
        <v>50</v>
      </c>
      <c r="E2057">
        <v>5</v>
      </c>
      <c r="F2057">
        <v>273</v>
      </c>
      <c r="G2057">
        <v>48.5</v>
      </c>
      <c r="H2057">
        <v>10</v>
      </c>
      <c r="I2057">
        <v>252</v>
      </c>
      <c r="J2057">
        <v>2000</v>
      </c>
      <c r="K2057" t="str">
        <f t="shared" si="32"/>
        <v>ZIMBABWE</v>
      </c>
      <c r="L2057">
        <v>1</v>
      </c>
    </row>
    <row r="2058" spans="1:12" x14ac:dyDescent="0.3">
      <c r="A2058" t="s">
        <v>28</v>
      </c>
      <c r="B2058" t="s">
        <v>25</v>
      </c>
      <c r="C2058">
        <v>1</v>
      </c>
      <c r="D2058">
        <v>50</v>
      </c>
      <c r="E2058">
        <v>8</v>
      </c>
      <c r="F2058">
        <v>241</v>
      </c>
      <c r="G2058">
        <v>46</v>
      </c>
      <c r="H2058">
        <v>9</v>
      </c>
      <c r="I2058">
        <v>195</v>
      </c>
      <c r="J2058">
        <v>2018</v>
      </c>
      <c r="K2058" t="str">
        <f t="shared" si="32"/>
        <v>HONG KONG</v>
      </c>
      <c r="L2058">
        <v>1</v>
      </c>
    </row>
    <row r="2059" spans="1:12" x14ac:dyDescent="0.3">
      <c r="A2059" t="s">
        <v>15</v>
      </c>
      <c r="B2059" t="s">
        <v>20</v>
      </c>
      <c r="C2059">
        <v>1</v>
      </c>
      <c r="D2059">
        <v>50</v>
      </c>
      <c r="E2059">
        <v>2</v>
      </c>
      <c r="F2059">
        <v>402</v>
      </c>
      <c r="G2059">
        <v>28.4</v>
      </c>
      <c r="H2059">
        <v>10</v>
      </c>
      <c r="I2059">
        <v>112</v>
      </c>
      <c r="J2059">
        <v>2008</v>
      </c>
      <c r="K2059" t="str">
        <f t="shared" si="32"/>
        <v>NEW ZEALAND</v>
      </c>
      <c r="L2059">
        <v>1</v>
      </c>
    </row>
    <row r="2060" spans="1:12" x14ac:dyDescent="0.3">
      <c r="A2060" t="s">
        <v>15</v>
      </c>
      <c r="B2060" t="s">
        <v>16</v>
      </c>
      <c r="C2060">
        <v>1</v>
      </c>
      <c r="D2060">
        <v>50</v>
      </c>
      <c r="E2060">
        <v>9</v>
      </c>
      <c r="F2060">
        <v>198</v>
      </c>
      <c r="G2060">
        <v>37.200000000000003</v>
      </c>
      <c r="H2060">
        <v>3</v>
      </c>
      <c r="I2060">
        <v>199</v>
      </c>
      <c r="J2060">
        <v>2004</v>
      </c>
      <c r="K2060" t="str">
        <f t="shared" si="32"/>
        <v>AUSTRALIA</v>
      </c>
      <c r="L2060">
        <v>1</v>
      </c>
    </row>
    <row r="2061" spans="1:12" x14ac:dyDescent="0.3">
      <c r="A2061" t="s">
        <v>17</v>
      </c>
      <c r="B2061" t="s">
        <v>14</v>
      </c>
      <c r="C2061">
        <v>1</v>
      </c>
      <c r="D2061">
        <v>40</v>
      </c>
      <c r="E2061">
        <v>7</v>
      </c>
      <c r="F2061">
        <v>199</v>
      </c>
      <c r="G2061">
        <v>37.1</v>
      </c>
      <c r="H2061">
        <v>10</v>
      </c>
      <c r="I2061">
        <v>153</v>
      </c>
      <c r="J2061">
        <v>1984</v>
      </c>
      <c r="K2061" t="str">
        <f t="shared" si="32"/>
        <v>PAKISTAN</v>
      </c>
      <c r="L2061">
        <v>1</v>
      </c>
    </row>
    <row r="2062" spans="1:12" x14ac:dyDescent="0.3">
      <c r="A2062" t="s">
        <v>9</v>
      </c>
      <c r="B2062" t="s">
        <v>18</v>
      </c>
      <c r="C2062">
        <v>1</v>
      </c>
      <c r="D2062">
        <v>44</v>
      </c>
      <c r="E2062">
        <v>7</v>
      </c>
      <c r="F2062">
        <v>181</v>
      </c>
      <c r="G2062">
        <v>44</v>
      </c>
      <c r="H2062">
        <v>9</v>
      </c>
      <c r="I2062">
        <v>170</v>
      </c>
      <c r="J2062">
        <v>1999</v>
      </c>
      <c r="K2062" t="str">
        <f t="shared" si="32"/>
        <v>SRI LANKA</v>
      </c>
      <c r="L2062">
        <v>1</v>
      </c>
    </row>
    <row r="2063" spans="1:12" x14ac:dyDescent="0.3">
      <c r="A2063" t="s">
        <v>23</v>
      </c>
      <c r="B2063" t="s">
        <v>19</v>
      </c>
      <c r="C2063">
        <v>1</v>
      </c>
      <c r="D2063">
        <v>30</v>
      </c>
      <c r="E2063">
        <v>7</v>
      </c>
      <c r="F2063">
        <v>152</v>
      </c>
      <c r="G2063">
        <v>29.5</v>
      </c>
      <c r="H2063">
        <v>6</v>
      </c>
      <c r="I2063">
        <v>165</v>
      </c>
      <c r="J2063">
        <v>2007</v>
      </c>
      <c r="K2063" t="str">
        <f t="shared" si="32"/>
        <v>WEST INDIES</v>
      </c>
      <c r="L2063">
        <v>1</v>
      </c>
    </row>
    <row r="2064" spans="1:12" x14ac:dyDescent="0.3">
      <c r="A2064" t="s">
        <v>17</v>
      </c>
      <c r="B2064" t="s">
        <v>9</v>
      </c>
      <c r="C2064">
        <v>1</v>
      </c>
      <c r="D2064">
        <v>60</v>
      </c>
      <c r="E2064">
        <v>7</v>
      </c>
      <c r="F2064">
        <v>235</v>
      </c>
      <c r="G2064">
        <v>58.3</v>
      </c>
      <c r="H2064">
        <v>10</v>
      </c>
      <c r="I2064">
        <v>224</v>
      </c>
      <c r="J2064">
        <v>1983</v>
      </c>
      <c r="K2064" t="str">
        <f t="shared" si="32"/>
        <v>PAKISTAN</v>
      </c>
      <c r="L2064">
        <v>1</v>
      </c>
    </row>
    <row r="2065" spans="1:12" x14ac:dyDescent="0.3">
      <c r="A2065" t="s">
        <v>15</v>
      </c>
      <c r="B2065" t="s">
        <v>18</v>
      </c>
      <c r="C2065">
        <v>1</v>
      </c>
      <c r="D2065">
        <v>50</v>
      </c>
      <c r="E2065">
        <v>5</v>
      </c>
      <c r="F2065">
        <v>398</v>
      </c>
      <c r="G2065">
        <v>46</v>
      </c>
      <c r="H2065">
        <v>9</v>
      </c>
      <c r="I2065">
        <v>365</v>
      </c>
      <c r="J2065">
        <v>2015</v>
      </c>
      <c r="K2065" t="str">
        <f t="shared" si="32"/>
        <v>NEW ZEALAND</v>
      </c>
      <c r="L2065">
        <v>1</v>
      </c>
    </row>
    <row r="2066" spans="1:12" x14ac:dyDescent="0.3">
      <c r="A2066" t="s">
        <v>14</v>
      </c>
      <c r="B2066" t="s">
        <v>18</v>
      </c>
      <c r="C2066">
        <v>1</v>
      </c>
      <c r="D2066">
        <v>50</v>
      </c>
      <c r="E2066">
        <v>8</v>
      </c>
      <c r="F2066">
        <v>256</v>
      </c>
      <c r="G2066">
        <v>44.3</v>
      </c>
      <c r="H2066">
        <v>2</v>
      </c>
      <c r="I2066">
        <v>260</v>
      </c>
      <c r="J2066">
        <v>2018</v>
      </c>
      <c r="K2066" t="str">
        <f t="shared" si="32"/>
        <v>ENGLAND</v>
      </c>
      <c r="L2066">
        <v>1</v>
      </c>
    </row>
    <row r="2067" spans="1:12" x14ac:dyDescent="0.3">
      <c r="A2067" t="s">
        <v>15</v>
      </c>
      <c r="B2067" t="s">
        <v>9</v>
      </c>
      <c r="C2067">
        <v>1</v>
      </c>
      <c r="D2067">
        <v>50</v>
      </c>
      <c r="E2067">
        <v>7</v>
      </c>
      <c r="F2067">
        <v>199</v>
      </c>
      <c r="G2067">
        <v>46.3</v>
      </c>
      <c r="H2067">
        <v>6</v>
      </c>
      <c r="I2067">
        <v>200</v>
      </c>
      <c r="J2067">
        <v>1988</v>
      </c>
      <c r="K2067" t="str">
        <f t="shared" si="32"/>
        <v>SRI LANKA</v>
      </c>
      <c r="L2067">
        <v>1</v>
      </c>
    </row>
    <row r="2068" spans="1:12" x14ac:dyDescent="0.3">
      <c r="A2068" t="s">
        <v>10</v>
      </c>
      <c r="B2068" t="s">
        <v>22</v>
      </c>
      <c r="C2068">
        <v>1</v>
      </c>
      <c r="D2068">
        <v>24.5</v>
      </c>
      <c r="E2068">
        <v>10</v>
      </c>
      <c r="F2068">
        <v>44</v>
      </c>
      <c r="G2068">
        <v>11.5</v>
      </c>
      <c r="H2068">
        <v>4</v>
      </c>
      <c r="I2068">
        <v>49</v>
      </c>
      <c r="J2068">
        <v>2009</v>
      </c>
      <c r="K2068" t="str">
        <f t="shared" si="32"/>
        <v>BANGLADESH</v>
      </c>
      <c r="L2068">
        <v>1</v>
      </c>
    </row>
    <row r="2069" spans="1:12" x14ac:dyDescent="0.3">
      <c r="A2069" t="s">
        <v>9</v>
      </c>
      <c r="B2069" t="s">
        <v>13</v>
      </c>
      <c r="C2069">
        <v>1</v>
      </c>
      <c r="D2069">
        <v>36</v>
      </c>
      <c r="E2069">
        <v>10</v>
      </c>
      <c r="F2069">
        <v>105</v>
      </c>
      <c r="G2069">
        <v>26.3</v>
      </c>
      <c r="H2069">
        <v>5</v>
      </c>
      <c r="I2069">
        <v>106</v>
      </c>
      <c r="J2069">
        <v>1998</v>
      </c>
      <c r="K2069" t="str">
        <f t="shared" si="32"/>
        <v>SOUTH AFRICA</v>
      </c>
      <c r="L2069">
        <v>1</v>
      </c>
    </row>
    <row r="2070" spans="1:12" x14ac:dyDescent="0.3">
      <c r="A2070" t="s">
        <v>15</v>
      </c>
      <c r="B2070" t="s">
        <v>18</v>
      </c>
      <c r="C2070">
        <v>1</v>
      </c>
      <c r="D2070">
        <v>49.4</v>
      </c>
      <c r="E2070">
        <v>10</v>
      </c>
      <c r="F2070">
        <v>237</v>
      </c>
      <c r="G2070">
        <v>50</v>
      </c>
      <c r="H2070">
        <v>8</v>
      </c>
      <c r="I2070">
        <v>237</v>
      </c>
      <c r="J2070">
        <v>1997</v>
      </c>
      <c r="K2070" t="str">
        <f t="shared" si="32"/>
        <v>ENGLAND</v>
      </c>
      <c r="L2070">
        <v>1</v>
      </c>
    </row>
    <row r="2071" spans="1:12" x14ac:dyDescent="0.3">
      <c r="A2071" t="s">
        <v>14</v>
      </c>
      <c r="B2071" t="s">
        <v>15</v>
      </c>
      <c r="C2071">
        <v>1</v>
      </c>
      <c r="D2071">
        <v>32.5</v>
      </c>
      <c r="E2071">
        <v>10</v>
      </c>
      <c r="F2071">
        <v>108</v>
      </c>
      <c r="G2071">
        <v>37.4</v>
      </c>
      <c r="H2071">
        <v>7</v>
      </c>
      <c r="I2071">
        <v>109</v>
      </c>
      <c r="J2071">
        <v>2002</v>
      </c>
      <c r="K2071" t="str">
        <f t="shared" si="32"/>
        <v>NEW ZEALAND</v>
      </c>
      <c r="L2071">
        <v>1</v>
      </c>
    </row>
    <row r="2072" spans="1:12" x14ac:dyDescent="0.3">
      <c r="A2072" t="s">
        <v>9</v>
      </c>
      <c r="B2072" t="s">
        <v>14</v>
      </c>
      <c r="C2072">
        <v>1</v>
      </c>
      <c r="D2072">
        <v>50</v>
      </c>
      <c r="E2072">
        <v>8</v>
      </c>
      <c r="F2072">
        <v>276</v>
      </c>
      <c r="G2072">
        <v>45</v>
      </c>
      <c r="H2072">
        <v>10</v>
      </c>
      <c r="I2072">
        <v>205</v>
      </c>
      <c r="J2072">
        <v>2000</v>
      </c>
      <c r="K2072" t="str">
        <f t="shared" si="32"/>
        <v>SRI LANKA</v>
      </c>
      <c r="L2072">
        <v>1</v>
      </c>
    </row>
    <row r="2073" spans="1:12" x14ac:dyDescent="0.3">
      <c r="A2073" t="s">
        <v>16</v>
      </c>
      <c r="B2073" t="s">
        <v>18</v>
      </c>
      <c r="C2073">
        <v>1</v>
      </c>
      <c r="D2073">
        <v>50</v>
      </c>
      <c r="E2073">
        <v>5</v>
      </c>
      <c r="F2073">
        <v>290</v>
      </c>
      <c r="G2073">
        <v>42.4</v>
      </c>
      <c r="H2073">
        <v>10</v>
      </c>
      <c r="I2073">
        <v>212</v>
      </c>
      <c r="J2073">
        <v>2010</v>
      </c>
      <c r="K2073" t="str">
        <f t="shared" si="32"/>
        <v>AUSTRALIA</v>
      </c>
      <c r="L2073">
        <v>1</v>
      </c>
    </row>
    <row r="2074" spans="1:12" x14ac:dyDescent="0.3">
      <c r="A2074" t="s">
        <v>18</v>
      </c>
      <c r="B2074" t="s">
        <v>15</v>
      </c>
      <c r="C2074">
        <v>1</v>
      </c>
      <c r="D2074">
        <v>23</v>
      </c>
      <c r="E2074">
        <v>7</v>
      </c>
      <c r="F2074">
        <v>88</v>
      </c>
      <c r="G2074">
        <v>20.3</v>
      </c>
      <c r="H2074">
        <v>3</v>
      </c>
      <c r="I2074">
        <v>89</v>
      </c>
      <c r="J2074">
        <v>1983</v>
      </c>
      <c r="K2074" t="str">
        <f t="shared" si="32"/>
        <v>NEW ZEALAND</v>
      </c>
      <c r="L2074">
        <v>1</v>
      </c>
    </row>
    <row r="2075" spans="1:12" x14ac:dyDescent="0.3">
      <c r="A2075" t="s">
        <v>19</v>
      </c>
      <c r="B2075" t="s">
        <v>18</v>
      </c>
      <c r="C2075">
        <v>1</v>
      </c>
      <c r="D2075">
        <v>47.5</v>
      </c>
      <c r="E2075">
        <v>10</v>
      </c>
      <c r="F2075">
        <v>221</v>
      </c>
      <c r="G2075">
        <v>45.3</v>
      </c>
      <c r="H2075">
        <v>10</v>
      </c>
      <c r="I2075">
        <v>185</v>
      </c>
      <c r="J2075">
        <v>1976</v>
      </c>
      <c r="K2075" t="str">
        <f t="shared" si="32"/>
        <v>WEST INDIES</v>
      </c>
      <c r="L2075">
        <v>1</v>
      </c>
    </row>
    <row r="2076" spans="1:12" x14ac:dyDescent="0.3">
      <c r="A2076" t="s">
        <v>14</v>
      </c>
      <c r="B2076" t="s">
        <v>18</v>
      </c>
      <c r="C2076">
        <v>1</v>
      </c>
      <c r="D2076">
        <v>50</v>
      </c>
      <c r="E2076">
        <v>8</v>
      </c>
      <c r="F2076">
        <v>271</v>
      </c>
      <c r="G2076">
        <v>37</v>
      </c>
      <c r="H2076">
        <v>10</v>
      </c>
      <c r="I2076">
        <v>176</v>
      </c>
      <c r="J2076">
        <v>2011</v>
      </c>
      <c r="K2076" t="str">
        <f t="shared" si="32"/>
        <v>INDIA</v>
      </c>
      <c r="L2076">
        <v>1</v>
      </c>
    </row>
    <row r="2077" spans="1:12" x14ac:dyDescent="0.3">
      <c r="A2077" t="s">
        <v>16</v>
      </c>
      <c r="B2077" t="s">
        <v>10</v>
      </c>
      <c r="C2077">
        <v>1</v>
      </c>
      <c r="D2077">
        <v>50</v>
      </c>
      <c r="E2077">
        <v>8</v>
      </c>
      <c r="F2077">
        <v>225</v>
      </c>
      <c r="G2077">
        <v>37.299999999999997</v>
      </c>
      <c r="H2077">
        <v>10</v>
      </c>
      <c r="I2077">
        <v>126</v>
      </c>
      <c r="J2077">
        <v>2004</v>
      </c>
      <c r="K2077" t="str">
        <f t="shared" si="32"/>
        <v>AUSTRALIA</v>
      </c>
      <c r="L2077">
        <v>1</v>
      </c>
    </row>
    <row r="2078" spans="1:12" x14ac:dyDescent="0.3">
      <c r="A2078" t="s">
        <v>22</v>
      </c>
      <c r="B2078" t="s">
        <v>16</v>
      </c>
      <c r="C2078">
        <v>1</v>
      </c>
      <c r="D2078">
        <v>50</v>
      </c>
      <c r="E2078">
        <v>7</v>
      </c>
      <c r="F2078">
        <v>178</v>
      </c>
      <c r="G2078">
        <v>19.5</v>
      </c>
      <c r="H2078">
        <v>3</v>
      </c>
      <c r="I2078">
        <v>181</v>
      </c>
      <c r="J2078">
        <v>1999</v>
      </c>
      <c r="K2078" t="str">
        <f t="shared" si="32"/>
        <v>AUSTRALIA</v>
      </c>
      <c r="L2078">
        <v>1</v>
      </c>
    </row>
    <row r="2079" spans="1:12" x14ac:dyDescent="0.3">
      <c r="A2079" t="s">
        <v>13</v>
      </c>
      <c r="B2079" t="s">
        <v>14</v>
      </c>
      <c r="C2079">
        <v>1</v>
      </c>
      <c r="D2079">
        <v>50</v>
      </c>
      <c r="E2079">
        <v>4</v>
      </c>
      <c r="F2079">
        <v>270</v>
      </c>
      <c r="G2079">
        <v>47.4</v>
      </c>
      <c r="H2079">
        <v>10</v>
      </c>
      <c r="I2079">
        <v>231</v>
      </c>
      <c r="J2079">
        <v>1997</v>
      </c>
      <c r="K2079" t="str">
        <f t="shared" si="32"/>
        <v>SOUTH AFRICA</v>
      </c>
      <c r="L2079">
        <v>1</v>
      </c>
    </row>
    <row r="2080" spans="1:12" x14ac:dyDescent="0.3">
      <c r="A2080" t="s">
        <v>14</v>
      </c>
      <c r="B2080" t="s">
        <v>13</v>
      </c>
      <c r="C2080">
        <v>1</v>
      </c>
      <c r="D2080">
        <v>50</v>
      </c>
      <c r="E2080">
        <v>4</v>
      </c>
      <c r="F2080">
        <v>207</v>
      </c>
      <c r="G2080">
        <v>47.2</v>
      </c>
      <c r="H2080">
        <v>2</v>
      </c>
      <c r="I2080">
        <v>208</v>
      </c>
      <c r="J2080">
        <v>1992</v>
      </c>
      <c r="K2080" t="str">
        <f t="shared" si="32"/>
        <v>SOUTH AFRICA</v>
      </c>
      <c r="L2080">
        <v>1</v>
      </c>
    </row>
    <row r="2081" spans="1:12" x14ac:dyDescent="0.3">
      <c r="A2081" t="s">
        <v>14</v>
      </c>
      <c r="B2081" t="s">
        <v>10</v>
      </c>
      <c r="C2081">
        <v>1</v>
      </c>
      <c r="D2081">
        <v>50</v>
      </c>
      <c r="E2081">
        <v>6</v>
      </c>
      <c r="F2081">
        <v>226</v>
      </c>
      <c r="G2081">
        <v>24.3</v>
      </c>
      <c r="H2081">
        <v>10</v>
      </c>
      <c r="I2081">
        <v>65</v>
      </c>
      <c r="J2081">
        <v>2005</v>
      </c>
      <c r="K2081" t="str">
        <f t="shared" si="32"/>
        <v>INDIA</v>
      </c>
      <c r="L2081">
        <v>1</v>
      </c>
    </row>
    <row r="2082" spans="1:12" x14ac:dyDescent="0.3">
      <c r="A2082" t="s">
        <v>10</v>
      </c>
      <c r="B2082" t="s">
        <v>19</v>
      </c>
      <c r="C2082">
        <v>1</v>
      </c>
      <c r="D2082">
        <v>50</v>
      </c>
      <c r="E2082">
        <v>5</v>
      </c>
      <c r="F2082">
        <v>255</v>
      </c>
      <c r="G2082">
        <v>49.5</v>
      </c>
      <c r="H2082">
        <v>5</v>
      </c>
      <c r="I2082">
        <v>258</v>
      </c>
      <c r="J2082">
        <v>2001</v>
      </c>
      <c r="K2082" t="str">
        <f t="shared" si="32"/>
        <v>WEST INDIES</v>
      </c>
      <c r="L2082">
        <v>1</v>
      </c>
    </row>
    <row r="2083" spans="1:12" x14ac:dyDescent="0.3">
      <c r="A2083" t="s">
        <v>15</v>
      </c>
      <c r="B2083" t="s">
        <v>16</v>
      </c>
      <c r="C2083">
        <v>1</v>
      </c>
      <c r="D2083">
        <v>50</v>
      </c>
      <c r="E2083">
        <v>9</v>
      </c>
      <c r="F2083">
        <v>229</v>
      </c>
      <c r="G2083">
        <v>49.3</v>
      </c>
      <c r="H2083">
        <v>7</v>
      </c>
      <c r="I2083">
        <v>232</v>
      </c>
      <c r="J2083">
        <v>1986</v>
      </c>
      <c r="K2083" t="str">
        <f t="shared" si="32"/>
        <v>AUSTRALIA</v>
      </c>
      <c r="L2083">
        <v>1</v>
      </c>
    </row>
    <row r="2084" spans="1:12" x14ac:dyDescent="0.3">
      <c r="A2084" t="s">
        <v>15</v>
      </c>
      <c r="B2084" t="s">
        <v>9</v>
      </c>
      <c r="C2084">
        <v>1</v>
      </c>
      <c r="D2084">
        <v>50</v>
      </c>
      <c r="E2084">
        <v>8</v>
      </c>
      <c r="F2084">
        <v>169</v>
      </c>
      <c r="G2084">
        <v>48</v>
      </c>
      <c r="H2084">
        <v>10</v>
      </c>
      <c r="I2084">
        <v>169</v>
      </c>
      <c r="J2084">
        <v>1996</v>
      </c>
      <c r="K2084" t="str">
        <f t="shared" si="32"/>
        <v>SRI LANKA</v>
      </c>
      <c r="L2084">
        <v>1</v>
      </c>
    </row>
    <row r="2085" spans="1:12" x14ac:dyDescent="0.3">
      <c r="A2085" t="s">
        <v>10</v>
      </c>
      <c r="B2085" t="s">
        <v>22</v>
      </c>
      <c r="C2085">
        <v>1</v>
      </c>
      <c r="D2085">
        <v>49</v>
      </c>
      <c r="E2085">
        <v>10</v>
      </c>
      <c r="F2085">
        <v>170</v>
      </c>
      <c r="G2085">
        <v>28.3</v>
      </c>
      <c r="H2085">
        <v>2</v>
      </c>
      <c r="I2085">
        <v>171</v>
      </c>
      <c r="J2085">
        <v>2018</v>
      </c>
      <c r="K2085" t="str">
        <f t="shared" si="32"/>
        <v>BANGLADESH</v>
      </c>
      <c r="L2085">
        <v>1</v>
      </c>
    </row>
    <row r="2086" spans="1:12" x14ac:dyDescent="0.3">
      <c r="A2086" t="s">
        <v>16</v>
      </c>
      <c r="B2086" t="s">
        <v>32</v>
      </c>
      <c r="C2086">
        <v>1</v>
      </c>
      <c r="D2086">
        <v>50</v>
      </c>
      <c r="E2086">
        <v>5</v>
      </c>
      <c r="F2086">
        <v>293</v>
      </c>
      <c r="G2086">
        <v>27.5</v>
      </c>
      <c r="H2086">
        <v>10</v>
      </c>
      <c r="I2086">
        <v>137</v>
      </c>
      <c r="J2086">
        <v>2005</v>
      </c>
      <c r="K2086" t="str">
        <f t="shared" si="32"/>
        <v>AUSTRALIA</v>
      </c>
      <c r="L2086">
        <v>1</v>
      </c>
    </row>
    <row r="2087" spans="1:12" x14ac:dyDescent="0.3">
      <c r="A2087" t="s">
        <v>19</v>
      </c>
      <c r="B2087" t="s">
        <v>14</v>
      </c>
      <c r="C2087">
        <v>1</v>
      </c>
      <c r="D2087">
        <v>50</v>
      </c>
      <c r="E2087">
        <v>8</v>
      </c>
      <c r="F2087">
        <v>175</v>
      </c>
      <c r="G2087">
        <v>46.4</v>
      </c>
      <c r="H2087">
        <v>5</v>
      </c>
      <c r="I2087">
        <v>176</v>
      </c>
      <c r="J2087">
        <v>1992</v>
      </c>
      <c r="K2087" t="str">
        <f t="shared" si="32"/>
        <v>INDIA</v>
      </c>
      <c r="L2087">
        <v>1</v>
      </c>
    </row>
    <row r="2088" spans="1:12" x14ac:dyDescent="0.3">
      <c r="A2088" t="s">
        <v>17</v>
      </c>
      <c r="B2088" t="s">
        <v>15</v>
      </c>
      <c r="C2088">
        <v>1</v>
      </c>
      <c r="D2088">
        <v>50</v>
      </c>
      <c r="E2088">
        <v>5</v>
      </c>
      <c r="F2088">
        <v>281</v>
      </c>
      <c r="G2088">
        <v>47.3</v>
      </c>
      <c r="H2088">
        <v>9</v>
      </c>
      <c r="I2088">
        <v>235</v>
      </c>
      <c r="J2088">
        <v>1996</v>
      </c>
      <c r="K2088" t="str">
        <f t="shared" si="32"/>
        <v>PAKISTAN</v>
      </c>
      <c r="L2088">
        <v>1</v>
      </c>
    </row>
    <row r="2089" spans="1:12" x14ac:dyDescent="0.3">
      <c r="A2089" t="s">
        <v>19</v>
      </c>
      <c r="B2089" t="s">
        <v>17</v>
      </c>
      <c r="C2089">
        <v>1</v>
      </c>
      <c r="D2089">
        <v>50</v>
      </c>
      <c r="E2089">
        <v>6</v>
      </c>
      <c r="F2089">
        <v>248</v>
      </c>
      <c r="G2089">
        <v>48.1</v>
      </c>
      <c r="H2089">
        <v>10</v>
      </c>
      <c r="I2089">
        <v>231</v>
      </c>
      <c r="J2089">
        <v>2000</v>
      </c>
      <c r="K2089" t="str">
        <f t="shared" si="32"/>
        <v>WEST INDIES</v>
      </c>
      <c r="L2089">
        <v>1</v>
      </c>
    </row>
    <row r="2090" spans="1:12" x14ac:dyDescent="0.3">
      <c r="A2090" t="s">
        <v>17</v>
      </c>
      <c r="B2090" t="s">
        <v>10</v>
      </c>
      <c r="C2090">
        <v>1</v>
      </c>
      <c r="D2090">
        <v>50</v>
      </c>
      <c r="E2090">
        <v>3</v>
      </c>
      <c r="F2090">
        <v>323</v>
      </c>
      <c r="G2090">
        <v>50</v>
      </c>
      <c r="H2090">
        <v>7</v>
      </c>
      <c r="I2090">
        <v>275</v>
      </c>
      <c r="J2090">
        <v>2002</v>
      </c>
      <c r="K2090" t="str">
        <f t="shared" si="32"/>
        <v>PAKISTAN</v>
      </c>
      <c r="L2090">
        <v>1</v>
      </c>
    </row>
    <row r="2091" spans="1:12" x14ac:dyDescent="0.3">
      <c r="A2091" t="s">
        <v>10</v>
      </c>
      <c r="B2091" t="s">
        <v>14</v>
      </c>
      <c r="C2091">
        <v>1</v>
      </c>
      <c r="D2091">
        <v>50</v>
      </c>
      <c r="E2091">
        <v>9</v>
      </c>
      <c r="F2091">
        <v>196</v>
      </c>
      <c r="G2091">
        <v>30</v>
      </c>
      <c r="H2091">
        <v>0</v>
      </c>
      <c r="I2091">
        <v>197</v>
      </c>
      <c r="J2091">
        <v>1998</v>
      </c>
      <c r="K2091" t="str">
        <f t="shared" si="32"/>
        <v>INDIA</v>
      </c>
      <c r="L2091">
        <v>1</v>
      </c>
    </row>
    <row r="2092" spans="1:12" x14ac:dyDescent="0.3">
      <c r="A2092" t="s">
        <v>19</v>
      </c>
      <c r="B2092" t="s">
        <v>17</v>
      </c>
      <c r="C2092">
        <v>1</v>
      </c>
      <c r="D2092">
        <v>34.299999999999997</v>
      </c>
      <c r="E2092">
        <v>10</v>
      </c>
      <c r="F2092">
        <v>133</v>
      </c>
      <c r="G2092">
        <v>30.3</v>
      </c>
      <c r="H2092">
        <v>5</v>
      </c>
      <c r="I2092">
        <v>134</v>
      </c>
      <c r="J2092">
        <v>2009</v>
      </c>
      <c r="K2092" t="str">
        <f t="shared" si="32"/>
        <v>PAKISTAN</v>
      </c>
      <c r="L2092">
        <v>1</v>
      </c>
    </row>
    <row r="2093" spans="1:12" x14ac:dyDescent="0.3">
      <c r="A2093" t="s">
        <v>14</v>
      </c>
      <c r="B2093" t="s">
        <v>15</v>
      </c>
      <c r="C2093">
        <v>1</v>
      </c>
      <c r="D2093">
        <v>48.5</v>
      </c>
      <c r="E2093">
        <v>10</v>
      </c>
      <c r="F2093">
        <v>204</v>
      </c>
      <c r="G2093">
        <v>48.4</v>
      </c>
      <c r="H2093">
        <v>7</v>
      </c>
      <c r="I2093">
        <v>205</v>
      </c>
      <c r="J2093">
        <v>1980</v>
      </c>
      <c r="K2093" t="str">
        <f t="shared" si="32"/>
        <v>NEW ZEALAND</v>
      </c>
      <c r="L2093">
        <v>1</v>
      </c>
    </row>
    <row r="2094" spans="1:12" x14ac:dyDescent="0.3">
      <c r="A2094" t="s">
        <v>25</v>
      </c>
      <c r="B2094" t="s">
        <v>20</v>
      </c>
      <c r="C2094">
        <v>1</v>
      </c>
      <c r="D2094">
        <v>50</v>
      </c>
      <c r="E2094">
        <v>7</v>
      </c>
      <c r="F2094">
        <v>292</v>
      </c>
      <c r="G2094">
        <v>46.5</v>
      </c>
      <c r="H2094">
        <v>10</v>
      </c>
      <c r="I2094">
        <v>262</v>
      </c>
      <c r="J2094">
        <v>2017</v>
      </c>
      <c r="K2094" t="str">
        <f t="shared" si="32"/>
        <v>AFGHANISTAN</v>
      </c>
      <c r="L2094">
        <v>1</v>
      </c>
    </row>
    <row r="2095" spans="1:12" x14ac:dyDescent="0.3">
      <c r="A2095" t="s">
        <v>22</v>
      </c>
      <c r="B2095" t="s">
        <v>18</v>
      </c>
      <c r="C2095">
        <v>1</v>
      </c>
      <c r="D2095">
        <v>50</v>
      </c>
      <c r="E2095">
        <v>9</v>
      </c>
      <c r="F2095">
        <v>134</v>
      </c>
      <c r="G2095">
        <v>27.4</v>
      </c>
      <c r="H2095">
        <v>3</v>
      </c>
      <c r="I2095">
        <v>137</v>
      </c>
      <c r="J2095">
        <v>2003</v>
      </c>
      <c r="K2095" t="str">
        <f t="shared" si="32"/>
        <v>ENGLAND</v>
      </c>
      <c r="L2095">
        <v>1</v>
      </c>
    </row>
    <row r="2096" spans="1:12" x14ac:dyDescent="0.3">
      <c r="A2096" t="s">
        <v>13</v>
      </c>
      <c r="B2096" t="s">
        <v>14</v>
      </c>
      <c r="C2096">
        <v>1</v>
      </c>
      <c r="D2096">
        <v>50</v>
      </c>
      <c r="E2096">
        <v>6</v>
      </c>
      <c r="F2096">
        <v>288</v>
      </c>
      <c r="G2096">
        <v>50</v>
      </c>
      <c r="H2096">
        <v>8</v>
      </c>
      <c r="I2096">
        <v>208</v>
      </c>
      <c r="J2096">
        <v>1996</v>
      </c>
      <c r="K2096" t="str">
        <f t="shared" si="32"/>
        <v>SOUTH AFRICA</v>
      </c>
      <c r="L2096">
        <v>1</v>
      </c>
    </row>
    <row r="2097" spans="1:12" x14ac:dyDescent="0.3">
      <c r="A2097" t="s">
        <v>16</v>
      </c>
      <c r="B2097" t="s">
        <v>15</v>
      </c>
      <c r="C2097">
        <v>1</v>
      </c>
      <c r="D2097">
        <v>50</v>
      </c>
      <c r="E2097">
        <v>8</v>
      </c>
      <c r="F2097">
        <v>252</v>
      </c>
      <c r="G2097">
        <v>27.4</v>
      </c>
      <c r="H2097">
        <v>10</v>
      </c>
      <c r="I2097">
        <v>105</v>
      </c>
      <c r="J2097">
        <v>2005</v>
      </c>
      <c r="K2097" t="str">
        <f t="shared" si="32"/>
        <v>AUSTRALIA</v>
      </c>
      <c r="L2097">
        <v>1</v>
      </c>
    </row>
    <row r="2098" spans="1:12" x14ac:dyDescent="0.3">
      <c r="A2098" t="s">
        <v>13</v>
      </c>
      <c r="B2098" t="s">
        <v>18</v>
      </c>
      <c r="C2098">
        <v>1</v>
      </c>
      <c r="D2098">
        <v>50</v>
      </c>
      <c r="E2098">
        <v>9</v>
      </c>
      <c r="F2098">
        <v>218</v>
      </c>
      <c r="G2098">
        <v>46.1</v>
      </c>
      <c r="H2098">
        <v>10</v>
      </c>
      <c r="I2098">
        <v>154</v>
      </c>
      <c r="J2098">
        <v>1996</v>
      </c>
      <c r="K2098" t="str">
        <f t="shared" si="32"/>
        <v>SOUTH AFRICA</v>
      </c>
      <c r="L2098">
        <v>1</v>
      </c>
    </row>
    <row r="2099" spans="1:12" x14ac:dyDescent="0.3">
      <c r="A2099" t="s">
        <v>18</v>
      </c>
      <c r="B2099" t="s">
        <v>15</v>
      </c>
      <c r="C2099">
        <v>1</v>
      </c>
      <c r="D2099">
        <v>50</v>
      </c>
      <c r="E2099">
        <v>7</v>
      </c>
      <c r="F2099">
        <v>270</v>
      </c>
      <c r="G2099">
        <v>50</v>
      </c>
      <c r="H2099">
        <v>8</v>
      </c>
      <c r="I2099">
        <v>256</v>
      </c>
      <c r="J2099">
        <v>2007</v>
      </c>
      <c r="K2099" t="str">
        <f t="shared" si="32"/>
        <v>ENGLAND</v>
      </c>
      <c r="L2099">
        <v>1</v>
      </c>
    </row>
    <row r="2100" spans="1:12" x14ac:dyDescent="0.3">
      <c r="A2100" t="s">
        <v>11</v>
      </c>
      <c r="B2100" t="s">
        <v>20</v>
      </c>
      <c r="C2100">
        <v>1</v>
      </c>
      <c r="D2100">
        <v>50</v>
      </c>
      <c r="E2100">
        <v>10</v>
      </c>
      <c r="F2100">
        <v>306</v>
      </c>
      <c r="G2100">
        <v>47.4</v>
      </c>
      <c r="H2100">
        <v>4</v>
      </c>
      <c r="I2100">
        <v>307</v>
      </c>
      <c r="J2100">
        <v>2011</v>
      </c>
      <c r="K2100" t="str">
        <f t="shared" si="32"/>
        <v>IRELAND</v>
      </c>
      <c r="L2100">
        <v>1</v>
      </c>
    </row>
    <row r="2101" spans="1:12" x14ac:dyDescent="0.3">
      <c r="A2101" t="s">
        <v>9</v>
      </c>
      <c r="B2101" t="s">
        <v>14</v>
      </c>
      <c r="C2101">
        <v>1</v>
      </c>
      <c r="D2101">
        <v>50</v>
      </c>
      <c r="E2101">
        <v>7</v>
      </c>
      <c r="F2101">
        <v>222</v>
      </c>
      <c r="G2101">
        <v>8.4</v>
      </c>
      <c r="H2101">
        <v>1</v>
      </c>
      <c r="I2101">
        <v>38</v>
      </c>
      <c r="J2101">
        <v>2002</v>
      </c>
      <c r="K2101" t="str">
        <f t="shared" si="32"/>
        <v>SRI LANKA</v>
      </c>
      <c r="L2101">
        <v>1</v>
      </c>
    </row>
    <row r="2102" spans="1:12" x14ac:dyDescent="0.3">
      <c r="A2102" t="s">
        <v>16</v>
      </c>
      <c r="B2102" t="s">
        <v>13</v>
      </c>
      <c r="C2102">
        <v>1</v>
      </c>
      <c r="D2102">
        <v>43.2</v>
      </c>
      <c r="E2102">
        <v>10</v>
      </c>
      <c r="F2102">
        <v>154</v>
      </c>
      <c r="G2102">
        <v>45</v>
      </c>
      <c r="H2102">
        <v>3</v>
      </c>
      <c r="I2102">
        <v>157</v>
      </c>
      <c r="J2102">
        <v>1994</v>
      </c>
      <c r="K2102" t="str">
        <f t="shared" si="32"/>
        <v>SOUTH AFRICA</v>
      </c>
      <c r="L2102">
        <v>1</v>
      </c>
    </row>
    <row r="2103" spans="1:12" x14ac:dyDescent="0.3">
      <c r="A2103" t="s">
        <v>9</v>
      </c>
      <c r="B2103" t="s">
        <v>16</v>
      </c>
      <c r="C2103">
        <v>1</v>
      </c>
      <c r="D2103">
        <v>50</v>
      </c>
      <c r="E2103">
        <v>8</v>
      </c>
      <c r="F2103">
        <v>227</v>
      </c>
      <c r="G2103">
        <v>46.5</v>
      </c>
      <c r="H2103">
        <v>7</v>
      </c>
      <c r="I2103">
        <v>228</v>
      </c>
      <c r="J2103">
        <v>2016</v>
      </c>
      <c r="K2103" t="str">
        <f t="shared" si="32"/>
        <v>AUSTRALIA</v>
      </c>
      <c r="L2103">
        <v>1</v>
      </c>
    </row>
    <row r="2104" spans="1:12" x14ac:dyDescent="0.3">
      <c r="A2104" t="s">
        <v>20</v>
      </c>
      <c r="B2104" t="s">
        <v>21</v>
      </c>
      <c r="C2104">
        <v>1</v>
      </c>
      <c r="D2104">
        <v>50</v>
      </c>
      <c r="E2104">
        <v>4</v>
      </c>
      <c r="F2104">
        <v>284</v>
      </c>
      <c r="G2104">
        <v>49</v>
      </c>
      <c r="H2104">
        <v>9</v>
      </c>
      <c r="I2104">
        <v>286</v>
      </c>
      <c r="J2104">
        <v>2007</v>
      </c>
      <c r="K2104" t="str">
        <f t="shared" si="32"/>
        <v>KENYA</v>
      </c>
      <c r="L2104">
        <v>1</v>
      </c>
    </row>
    <row r="2105" spans="1:12" x14ac:dyDescent="0.3">
      <c r="A2105" t="s">
        <v>22</v>
      </c>
      <c r="B2105" t="s">
        <v>9</v>
      </c>
      <c r="C2105">
        <v>1</v>
      </c>
      <c r="D2105">
        <v>31.1</v>
      </c>
      <c r="E2105">
        <v>10</v>
      </c>
      <c r="F2105">
        <v>124</v>
      </c>
      <c r="G2105">
        <v>21.1</v>
      </c>
      <c r="H2105">
        <v>0</v>
      </c>
      <c r="I2105">
        <v>126</v>
      </c>
      <c r="J2105">
        <v>2003</v>
      </c>
      <c r="K2105" t="str">
        <f t="shared" si="32"/>
        <v>SRI LANKA</v>
      </c>
      <c r="L2105">
        <v>1</v>
      </c>
    </row>
    <row r="2106" spans="1:12" x14ac:dyDescent="0.3">
      <c r="A2106" t="s">
        <v>10</v>
      </c>
      <c r="B2106" t="s">
        <v>16</v>
      </c>
      <c r="C2106">
        <v>1</v>
      </c>
      <c r="D2106">
        <v>48.5</v>
      </c>
      <c r="E2106">
        <v>10</v>
      </c>
      <c r="F2106">
        <v>196</v>
      </c>
      <c r="G2106">
        <v>30.4</v>
      </c>
      <c r="H2106">
        <v>2</v>
      </c>
      <c r="I2106">
        <v>199</v>
      </c>
      <c r="J2106">
        <v>2004</v>
      </c>
      <c r="K2106" t="str">
        <f t="shared" si="32"/>
        <v>AUSTRALIA</v>
      </c>
      <c r="L2106">
        <v>1</v>
      </c>
    </row>
    <row r="2107" spans="1:12" x14ac:dyDescent="0.3">
      <c r="A2107" t="s">
        <v>16</v>
      </c>
      <c r="B2107" t="s">
        <v>19</v>
      </c>
      <c r="C2107">
        <v>1</v>
      </c>
      <c r="D2107">
        <v>50</v>
      </c>
      <c r="E2107">
        <v>9</v>
      </c>
      <c r="F2107">
        <v>253</v>
      </c>
      <c r="G2107">
        <v>37.200000000000003</v>
      </c>
      <c r="H2107">
        <v>10</v>
      </c>
      <c r="I2107">
        <v>119</v>
      </c>
      <c r="J2107">
        <v>2001</v>
      </c>
      <c r="K2107" t="str">
        <f t="shared" si="32"/>
        <v>AUSTRALIA</v>
      </c>
      <c r="L2107">
        <v>1</v>
      </c>
    </row>
    <row r="2108" spans="1:12" x14ac:dyDescent="0.3">
      <c r="A2108" t="s">
        <v>13</v>
      </c>
      <c r="B2108" t="s">
        <v>14</v>
      </c>
      <c r="C2108">
        <v>1</v>
      </c>
      <c r="D2108">
        <v>50</v>
      </c>
      <c r="E2108">
        <v>2</v>
      </c>
      <c r="F2108">
        <v>365</v>
      </c>
      <c r="G2108">
        <v>44.3</v>
      </c>
      <c r="H2108">
        <v>10</v>
      </c>
      <c r="I2108">
        <v>275</v>
      </c>
      <c r="J2108">
        <v>2010</v>
      </c>
      <c r="K2108" t="str">
        <f t="shared" si="32"/>
        <v>SOUTH AFRICA</v>
      </c>
      <c r="L2108">
        <v>1</v>
      </c>
    </row>
    <row r="2109" spans="1:12" x14ac:dyDescent="0.3">
      <c r="A2109" t="s">
        <v>14</v>
      </c>
      <c r="B2109" t="s">
        <v>10</v>
      </c>
      <c r="C2109">
        <v>1</v>
      </c>
      <c r="D2109">
        <v>50</v>
      </c>
      <c r="E2109">
        <v>6</v>
      </c>
      <c r="F2109">
        <v>255</v>
      </c>
      <c r="G2109">
        <v>50</v>
      </c>
      <c r="H2109">
        <v>7</v>
      </c>
      <c r="I2109">
        <v>251</v>
      </c>
      <c r="J2109">
        <v>2015</v>
      </c>
      <c r="K2109" t="str">
        <f t="shared" si="32"/>
        <v>INDIA</v>
      </c>
      <c r="L2109">
        <v>1</v>
      </c>
    </row>
    <row r="2110" spans="1:12" x14ac:dyDescent="0.3">
      <c r="A2110" t="s">
        <v>15</v>
      </c>
      <c r="B2110" t="s">
        <v>16</v>
      </c>
      <c r="C2110">
        <v>1</v>
      </c>
      <c r="D2110">
        <v>50</v>
      </c>
      <c r="E2110">
        <v>9</v>
      </c>
      <c r="F2110">
        <v>286</v>
      </c>
      <c r="G2110">
        <v>47</v>
      </c>
      <c r="H2110">
        <v>10</v>
      </c>
      <c r="I2110">
        <v>280</v>
      </c>
      <c r="J2110">
        <v>2017</v>
      </c>
      <c r="K2110" t="str">
        <f t="shared" si="32"/>
        <v>NEW ZEALAND</v>
      </c>
      <c r="L2110">
        <v>1</v>
      </c>
    </row>
    <row r="2111" spans="1:12" x14ac:dyDescent="0.3">
      <c r="A2111" t="s">
        <v>9</v>
      </c>
      <c r="B2111" t="s">
        <v>14</v>
      </c>
      <c r="C2111">
        <v>1</v>
      </c>
      <c r="D2111">
        <v>46</v>
      </c>
      <c r="E2111">
        <v>8</v>
      </c>
      <c r="F2111">
        <v>145</v>
      </c>
      <c r="G2111">
        <v>27.3</v>
      </c>
      <c r="H2111">
        <v>2</v>
      </c>
      <c r="I2111">
        <v>146</v>
      </c>
      <c r="J2111">
        <v>1987</v>
      </c>
      <c r="K2111" t="str">
        <f t="shared" si="32"/>
        <v>INDIA</v>
      </c>
      <c r="L2111">
        <v>1</v>
      </c>
    </row>
    <row r="2112" spans="1:12" x14ac:dyDescent="0.3">
      <c r="A2112" t="s">
        <v>13</v>
      </c>
      <c r="B2112" t="s">
        <v>18</v>
      </c>
      <c r="C2112">
        <v>1</v>
      </c>
      <c r="D2112">
        <v>50</v>
      </c>
      <c r="E2112">
        <v>9</v>
      </c>
      <c r="F2112">
        <v>198</v>
      </c>
      <c r="G2112">
        <v>39</v>
      </c>
      <c r="H2112">
        <v>6</v>
      </c>
      <c r="I2112">
        <v>199</v>
      </c>
      <c r="J2112">
        <v>2003</v>
      </c>
      <c r="K2112" t="str">
        <f t="shared" si="32"/>
        <v>ENGLAND</v>
      </c>
      <c r="L2112">
        <v>1</v>
      </c>
    </row>
    <row r="2113" spans="1:12" x14ac:dyDescent="0.3">
      <c r="A2113" t="s">
        <v>10</v>
      </c>
      <c r="B2113" t="s">
        <v>16</v>
      </c>
      <c r="C2113">
        <v>1</v>
      </c>
      <c r="D2113">
        <v>37.299999999999997</v>
      </c>
      <c r="E2113">
        <v>10</v>
      </c>
      <c r="F2113">
        <v>116</v>
      </c>
      <c r="G2113">
        <v>28.3</v>
      </c>
      <c r="H2113">
        <v>1</v>
      </c>
      <c r="I2113">
        <v>117</v>
      </c>
      <c r="J2113">
        <v>1999</v>
      </c>
      <c r="K2113" t="str">
        <f t="shared" si="32"/>
        <v>AUSTRALIA</v>
      </c>
      <c r="L2113">
        <v>1</v>
      </c>
    </row>
    <row r="2114" spans="1:12" x14ac:dyDescent="0.3">
      <c r="A2114" t="s">
        <v>18</v>
      </c>
      <c r="B2114" t="s">
        <v>16</v>
      </c>
      <c r="C2114">
        <v>1</v>
      </c>
      <c r="D2114">
        <v>50</v>
      </c>
      <c r="E2114">
        <v>9</v>
      </c>
      <c r="F2114">
        <v>228</v>
      </c>
      <c r="G2114">
        <v>48.3</v>
      </c>
      <c r="H2114">
        <v>4</v>
      </c>
      <c r="I2114">
        <v>230</v>
      </c>
      <c r="J2114">
        <v>2009</v>
      </c>
      <c r="K2114" t="str">
        <f t="shared" si="32"/>
        <v>AUSTRALIA</v>
      </c>
      <c r="L2114">
        <v>1</v>
      </c>
    </row>
    <row r="2115" spans="1:12" x14ac:dyDescent="0.3">
      <c r="A2115" t="s">
        <v>20</v>
      </c>
      <c r="B2115" t="s">
        <v>11</v>
      </c>
      <c r="C2115">
        <v>1</v>
      </c>
      <c r="D2115">
        <v>48.2</v>
      </c>
      <c r="E2115">
        <v>10</v>
      </c>
      <c r="F2115">
        <v>177</v>
      </c>
      <c r="G2115">
        <v>38.5</v>
      </c>
      <c r="H2115">
        <v>10</v>
      </c>
      <c r="I2115">
        <v>138</v>
      </c>
      <c r="J2115">
        <v>2010</v>
      </c>
      <c r="K2115" t="str">
        <f t="shared" ref="K2115:K2178" si="33">IF($F2115-$I2115&gt;0,$A2115,$B2115)</f>
        <v>IRELAND</v>
      </c>
      <c r="L2115">
        <v>1</v>
      </c>
    </row>
    <row r="2116" spans="1:12" x14ac:dyDescent="0.3">
      <c r="A2116" t="s">
        <v>19</v>
      </c>
      <c r="B2116" t="s">
        <v>9</v>
      </c>
      <c r="C2116">
        <v>1</v>
      </c>
      <c r="D2116">
        <v>49.3</v>
      </c>
      <c r="E2116">
        <v>10</v>
      </c>
      <c r="F2116">
        <v>145</v>
      </c>
      <c r="G2116">
        <v>28</v>
      </c>
      <c r="H2116">
        <v>1</v>
      </c>
      <c r="I2116">
        <v>146</v>
      </c>
      <c r="J2116">
        <v>1999</v>
      </c>
      <c r="K2116" t="str">
        <f t="shared" si="33"/>
        <v>SRI LANKA</v>
      </c>
      <c r="L2116">
        <v>1</v>
      </c>
    </row>
    <row r="2117" spans="1:12" x14ac:dyDescent="0.3">
      <c r="A2117" t="s">
        <v>13</v>
      </c>
      <c r="B2117" t="s">
        <v>22</v>
      </c>
      <c r="C2117">
        <v>1</v>
      </c>
      <c r="D2117">
        <v>50</v>
      </c>
      <c r="E2117">
        <v>8</v>
      </c>
      <c r="F2117">
        <v>301</v>
      </c>
      <c r="G2117">
        <v>41.5</v>
      </c>
      <c r="H2117">
        <v>10</v>
      </c>
      <c r="I2117">
        <v>133</v>
      </c>
      <c r="J2117">
        <v>2002</v>
      </c>
      <c r="K2117" t="str">
        <f t="shared" si="33"/>
        <v>SOUTH AFRICA</v>
      </c>
      <c r="L2117">
        <v>1</v>
      </c>
    </row>
    <row r="2118" spans="1:12" x14ac:dyDescent="0.3">
      <c r="A2118" t="s">
        <v>15</v>
      </c>
      <c r="B2118" t="s">
        <v>16</v>
      </c>
      <c r="C2118">
        <v>1</v>
      </c>
      <c r="D2118">
        <v>50</v>
      </c>
      <c r="E2118">
        <v>6</v>
      </c>
      <c r="F2118">
        <v>186</v>
      </c>
      <c r="G2118">
        <v>47</v>
      </c>
      <c r="H2118">
        <v>10</v>
      </c>
      <c r="I2118">
        <v>156</v>
      </c>
      <c r="J2118">
        <v>1986</v>
      </c>
      <c r="K2118" t="str">
        <f t="shared" si="33"/>
        <v>NEW ZEALAND</v>
      </c>
      <c r="L2118">
        <v>1</v>
      </c>
    </row>
    <row r="2119" spans="1:12" x14ac:dyDescent="0.3">
      <c r="A2119" t="s">
        <v>13</v>
      </c>
      <c r="B2119" t="s">
        <v>21</v>
      </c>
      <c r="C2119">
        <v>1</v>
      </c>
      <c r="D2119">
        <v>50</v>
      </c>
      <c r="E2119">
        <v>7</v>
      </c>
      <c r="F2119">
        <v>220</v>
      </c>
      <c r="G2119">
        <v>48.1</v>
      </c>
      <c r="H2119">
        <v>10</v>
      </c>
      <c r="I2119">
        <v>196</v>
      </c>
      <c r="J2119">
        <v>1999</v>
      </c>
      <c r="K2119" t="str">
        <f t="shared" si="33"/>
        <v>SOUTH AFRICA</v>
      </c>
      <c r="L2119">
        <v>1</v>
      </c>
    </row>
    <row r="2120" spans="1:12" x14ac:dyDescent="0.3">
      <c r="A2120" t="s">
        <v>18</v>
      </c>
      <c r="B2120" t="s">
        <v>15</v>
      </c>
      <c r="C2120">
        <v>1</v>
      </c>
      <c r="D2120">
        <v>60</v>
      </c>
      <c r="E2120">
        <v>6</v>
      </c>
      <c r="F2120">
        <v>266</v>
      </c>
      <c r="G2120">
        <v>60</v>
      </c>
      <c r="H2120">
        <v>10</v>
      </c>
      <c r="I2120">
        <v>186</v>
      </c>
      <c r="J2120">
        <v>1975</v>
      </c>
      <c r="K2120" t="str">
        <f t="shared" si="33"/>
        <v>ENGLAND</v>
      </c>
      <c r="L2120">
        <v>1</v>
      </c>
    </row>
    <row r="2121" spans="1:12" x14ac:dyDescent="0.3">
      <c r="A2121" t="s">
        <v>9</v>
      </c>
      <c r="B2121" t="s">
        <v>18</v>
      </c>
      <c r="C2121">
        <v>1</v>
      </c>
      <c r="D2121">
        <v>48.4</v>
      </c>
      <c r="E2121">
        <v>10</v>
      </c>
      <c r="F2121">
        <v>204</v>
      </c>
      <c r="G2121">
        <v>46.5</v>
      </c>
      <c r="H2121">
        <v>2</v>
      </c>
      <c r="I2121">
        <v>207</v>
      </c>
      <c r="J2121">
        <v>1999</v>
      </c>
      <c r="K2121" t="str">
        <f t="shared" si="33"/>
        <v>ENGLAND</v>
      </c>
      <c r="L2121">
        <v>1</v>
      </c>
    </row>
    <row r="2122" spans="1:12" x14ac:dyDescent="0.3">
      <c r="A2122" t="s">
        <v>18</v>
      </c>
      <c r="B2122" t="s">
        <v>16</v>
      </c>
      <c r="C2122">
        <v>1</v>
      </c>
      <c r="D2122">
        <v>50</v>
      </c>
      <c r="E2122">
        <v>9</v>
      </c>
      <c r="F2122">
        <v>192</v>
      </c>
      <c r="G2122">
        <v>41</v>
      </c>
      <c r="H2122">
        <v>4</v>
      </c>
      <c r="I2122">
        <v>193</v>
      </c>
      <c r="J2122">
        <v>1990</v>
      </c>
      <c r="K2122" t="str">
        <f t="shared" si="33"/>
        <v>AUSTRALIA</v>
      </c>
      <c r="L2122">
        <v>1</v>
      </c>
    </row>
    <row r="2123" spans="1:12" x14ac:dyDescent="0.3">
      <c r="A2123" t="s">
        <v>23</v>
      </c>
      <c r="B2123" t="s">
        <v>17</v>
      </c>
      <c r="C2123">
        <v>1</v>
      </c>
      <c r="D2123">
        <v>50</v>
      </c>
      <c r="E2123">
        <v>8</v>
      </c>
      <c r="F2123">
        <v>203</v>
      </c>
      <c r="G2123">
        <v>43.5</v>
      </c>
      <c r="H2123">
        <v>5</v>
      </c>
      <c r="I2123">
        <v>205</v>
      </c>
      <c r="J2123">
        <v>2006</v>
      </c>
      <c r="K2123" t="str">
        <f t="shared" si="33"/>
        <v>PAKISTAN</v>
      </c>
      <c r="L2123">
        <v>1</v>
      </c>
    </row>
    <row r="2124" spans="1:12" x14ac:dyDescent="0.3">
      <c r="A2124" t="s">
        <v>9</v>
      </c>
      <c r="B2124" t="s">
        <v>10</v>
      </c>
      <c r="C2124">
        <v>1</v>
      </c>
      <c r="D2124">
        <v>50</v>
      </c>
      <c r="E2124">
        <v>6</v>
      </c>
      <c r="F2124">
        <v>327</v>
      </c>
      <c r="G2124">
        <v>39</v>
      </c>
      <c r="H2124">
        <v>10</v>
      </c>
      <c r="I2124">
        <v>188</v>
      </c>
      <c r="J2124">
        <v>2011</v>
      </c>
      <c r="K2124" t="str">
        <f t="shared" si="33"/>
        <v>SRI LANKA</v>
      </c>
      <c r="L2124">
        <v>1</v>
      </c>
    </row>
    <row r="2125" spans="1:12" x14ac:dyDescent="0.3">
      <c r="A2125" t="s">
        <v>16</v>
      </c>
      <c r="B2125" t="s">
        <v>15</v>
      </c>
      <c r="C2125">
        <v>1</v>
      </c>
      <c r="D2125">
        <v>35</v>
      </c>
      <c r="E2125">
        <v>5</v>
      </c>
      <c r="F2125">
        <v>265</v>
      </c>
      <c r="G2125">
        <v>35</v>
      </c>
      <c r="H2125">
        <v>6</v>
      </c>
      <c r="I2125">
        <v>234</v>
      </c>
      <c r="J2125">
        <v>1974</v>
      </c>
      <c r="K2125" t="str">
        <f t="shared" si="33"/>
        <v>AUSTRALIA</v>
      </c>
      <c r="L2125">
        <v>1</v>
      </c>
    </row>
    <row r="2126" spans="1:12" x14ac:dyDescent="0.3">
      <c r="A2126" t="s">
        <v>20</v>
      </c>
      <c r="B2126" t="s">
        <v>22</v>
      </c>
      <c r="C2126">
        <v>1</v>
      </c>
      <c r="D2126">
        <v>46</v>
      </c>
      <c r="E2126">
        <v>9</v>
      </c>
      <c r="F2126">
        <v>189</v>
      </c>
      <c r="G2126">
        <v>37.4</v>
      </c>
      <c r="H2126">
        <v>4</v>
      </c>
      <c r="I2126">
        <v>191</v>
      </c>
      <c r="J2126">
        <v>2010</v>
      </c>
      <c r="K2126" t="str">
        <f t="shared" si="33"/>
        <v>BANGLADESH</v>
      </c>
      <c r="L2126">
        <v>1</v>
      </c>
    </row>
    <row r="2127" spans="1:12" x14ac:dyDescent="0.3">
      <c r="A2127" t="s">
        <v>13</v>
      </c>
      <c r="B2127" t="s">
        <v>10</v>
      </c>
      <c r="C2127">
        <v>1</v>
      </c>
      <c r="D2127">
        <v>49.2</v>
      </c>
      <c r="E2127">
        <v>10</v>
      </c>
      <c r="F2127">
        <v>239</v>
      </c>
      <c r="G2127">
        <v>42.5</v>
      </c>
      <c r="H2127">
        <v>10</v>
      </c>
      <c r="I2127">
        <v>127</v>
      </c>
      <c r="J2127">
        <v>1995</v>
      </c>
      <c r="K2127" t="str">
        <f t="shared" si="33"/>
        <v>SOUTH AFRICA</v>
      </c>
      <c r="L2127">
        <v>1</v>
      </c>
    </row>
    <row r="2128" spans="1:12" x14ac:dyDescent="0.3">
      <c r="A2128" t="s">
        <v>24</v>
      </c>
      <c r="B2128" t="s">
        <v>11</v>
      </c>
      <c r="C2128">
        <v>1</v>
      </c>
      <c r="D2128">
        <v>46</v>
      </c>
      <c r="E2128">
        <v>10</v>
      </c>
      <c r="F2128">
        <v>177</v>
      </c>
      <c r="G2128">
        <v>37.5</v>
      </c>
      <c r="H2128">
        <v>2</v>
      </c>
      <c r="I2128">
        <v>180</v>
      </c>
      <c r="J2128">
        <v>2006</v>
      </c>
      <c r="K2128" t="str">
        <f t="shared" si="33"/>
        <v>NETHERLANDS</v>
      </c>
      <c r="L2128">
        <v>1</v>
      </c>
    </row>
    <row r="2129" spans="1:12" x14ac:dyDescent="0.3">
      <c r="A2129" t="s">
        <v>16</v>
      </c>
      <c r="B2129" t="s">
        <v>17</v>
      </c>
      <c r="C2129">
        <v>1</v>
      </c>
      <c r="D2129">
        <v>50</v>
      </c>
      <c r="E2129">
        <v>9</v>
      </c>
      <c r="F2129">
        <v>176</v>
      </c>
      <c r="G2129">
        <v>46.4</v>
      </c>
      <c r="H2129">
        <v>4</v>
      </c>
      <c r="I2129">
        <v>180</v>
      </c>
      <c r="J2129">
        <v>1987</v>
      </c>
      <c r="K2129" t="str">
        <f t="shared" si="33"/>
        <v>PAKISTAN</v>
      </c>
      <c r="L2129">
        <v>1</v>
      </c>
    </row>
    <row r="2130" spans="1:12" x14ac:dyDescent="0.3">
      <c r="A2130" t="s">
        <v>10</v>
      </c>
      <c r="B2130" t="s">
        <v>19</v>
      </c>
      <c r="C2130">
        <v>1</v>
      </c>
      <c r="D2130">
        <v>47.5</v>
      </c>
      <c r="E2130">
        <v>10</v>
      </c>
      <c r="F2130">
        <v>196</v>
      </c>
      <c r="G2130">
        <v>25.4</v>
      </c>
      <c r="H2130">
        <v>2</v>
      </c>
      <c r="I2130">
        <v>197</v>
      </c>
      <c r="J2130">
        <v>2003</v>
      </c>
      <c r="K2130" t="str">
        <f t="shared" si="33"/>
        <v>WEST INDIES</v>
      </c>
      <c r="L2130">
        <v>1</v>
      </c>
    </row>
    <row r="2131" spans="1:12" x14ac:dyDescent="0.3">
      <c r="A2131" t="s">
        <v>14</v>
      </c>
      <c r="B2131" t="s">
        <v>16</v>
      </c>
      <c r="C2131">
        <v>1</v>
      </c>
      <c r="D2131">
        <v>50</v>
      </c>
      <c r="E2131">
        <v>5</v>
      </c>
      <c r="F2131">
        <v>192</v>
      </c>
      <c r="G2131">
        <v>47.2</v>
      </c>
      <c r="H2131">
        <v>3</v>
      </c>
      <c r="I2131">
        <v>193</v>
      </c>
      <c r="J2131">
        <v>1981</v>
      </c>
      <c r="K2131" t="str">
        <f t="shared" si="33"/>
        <v>AUSTRALIA</v>
      </c>
      <c r="L2131">
        <v>1</v>
      </c>
    </row>
    <row r="2132" spans="1:12" x14ac:dyDescent="0.3">
      <c r="A2132" t="s">
        <v>10</v>
      </c>
      <c r="B2132" t="s">
        <v>16</v>
      </c>
      <c r="C2132">
        <v>1</v>
      </c>
      <c r="D2132">
        <v>50</v>
      </c>
      <c r="E2132">
        <v>9</v>
      </c>
      <c r="F2132">
        <v>223</v>
      </c>
      <c r="G2132">
        <v>36.5</v>
      </c>
      <c r="H2132">
        <v>2</v>
      </c>
      <c r="I2132">
        <v>226</v>
      </c>
      <c r="J2132">
        <v>2001</v>
      </c>
      <c r="K2132" t="str">
        <f t="shared" si="33"/>
        <v>AUSTRALIA</v>
      </c>
      <c r="L2132">
        <v>1</v>
      </c>
    </row>
    <row r="2133" spans="1:12" x14ac:dyDescent="0.3">
      <c r="A2133" t="s">
        <v>14</v>
      </c>
      <c r="B2133" t="s">
        <v>22</v>
      </c>
      <c r="C2133">
        <v>1</v>
      </c>
      <c r="D2133">
        <v>50</v>
      </c>
      <c r="E2133">
        <v>5</v>
      </c>
      <c r="F2133">
        <v>348</v>
      </c>
      <c r="G2133">
        <v>50</v>
      </c>
      <c r="H2133">
        <v>9</v>
      </c>
      <c r="I2133">
        <v>257</v>
      </c>
      <c r="J2133">
        <v>2004</v>
      </c>
      <c r="K2133" t="str">
        <f t="shared" si="33"/>
        <v>INDIA</v>
      </c>
      <c r="L2133">
        <v>1</v>
      </c>
    </row>
    <row r="2134" spans="1:12" x14ac:dyDescent="0.3">
      <c r="A2134" t="s">
        <v>18</v>
      </c>
      <c r="B2134" t="s">
        <v>15</v>
      </c>
      <c r="C2134">
        <v>1</v>
      </c>
      <c r="D2134">
        <v>49.4</v>
      </c>
      <c r="E2134">
        <v>10</v>
      </c>
      <c r="F2134">
        <v>130</v>
      </c>
      <c r="G2134">
        <v>30</v>
      </c>
      <c r="H2134">
        <v>4</v>
      </c>
      <c r="I2134">
        <v>131</v>
      </c>
      <c r="J2134">
        <v>2008</v>
      </c>
      <c r="K2134" t="str">
        <f t="shared" si="33"/>
        <v>NEW ZEALAND</v>
      </c>
      <c r="L2134">
        <v>1</v>
      </c>
    </row>
    <row r="2135" spans="1:12" x14ac:dyDescent="0.3">
      <c r="A2135" t="s">
        <v>18</v>
      </c>
      <c r="B2135" t="s">
        <v>20</v>
      </c>
      <c r="C2135">
        <v>1</v>
      </c>
      <c r="D2135">
        <v>42</v>
      </c>
      <c r="E2135">
        <v>8</v>
      </c>
      <c r="F2135">
        <v>201</v>
      </c>
      <c r="G2135">
        <v>23</v>
      </c>
      <c r="H2135">
        <v>8</v>
      </c>
      <c r="I2135">
        <v>117</v>
      </c>
      <c r="J2135">
        <v>2011</v>
      </c>
      <c r="K2135" t="str">
        <f t="shared" si="33"/>
        <v>ENGLAND</v>
      </c>
      <c r="L2135">
        <v>1</v>
      </c>
    </row>
    <row r="2136" spans="1:12" x14ac:dyDescent="0.3">
      <c r="A2136" t="s">
        <v>9</v>
      </c>
      <c r="B2136" t="s">
        <v>22</v>
      </c>
      <c r="C2136">
        <v>1</v>
      </c>
      <c r="D2136">
        <v>30.3</v>
      </c>
      <c r="E2136">
        <v>10</v>
      </c>
      <c r="F2136">
        <v>147</v>
      </c>
      <c r="G2136">
        <v>23.5</v>
      </c>
      <c r="H2136">
        <v>5</v>
      </c>
      <c r="I2136">
        <v>151</v>
      </c>
      <c r="J2136">
        <v>2009</v>
      </c>
      <c r="K2136" t="str">
        <f t="shared" si="33"/>
        <v>BANGLADESH</v>
      </c>
      <c r="L2136">
        <v>1</v>
      </c>
    </row>
    <row r="2137" spans="1:12" x14ac:dyDescent="0.3">
      <c r="A2137" t="s">
        <v>18</v>
      </c>
      <c r="B2137" t="s">
        <v>17</v>
      </c>
      <c r="C2137">
        <v>1</v>
      </c>
      <c r="D2137">
        <v>50</v>
      </c>
      <c r="E2137">
        <v>8</v>
      </c>
      <c r="F2137">
        <v>246</v>
      </c>
      <c r="G2137">
        <v>31</v>
      </c>
      <c r="H2137">
        <v>10</v>
      </c>
      <c r="I2137">
        <v>134</v>
      </c>
      <c r="J2137">
        <v>2003</v>
      </c>
      <c r="K2137" t="str">
        <f t="shared" si="33"/>
        <v>ENGLAND</v>
      </c>
      <c r="L2137">
        <v>1</v>
      </c>
    </row>
    <row r="2138" spans="1:12" x14ac:dyDescent="0.3">
      <c r="A2138" t="s">
        <v>17</v>
      </c>
      <c r="B2138" t="s">
        <v>9</v>
      </c>
      <c r="C2138">
        <v>1</v>
      </c>
      <c r="D2138">
        <v>48.3</v>
      </c>
      <c r="E2138">
        <v>10</v>
      </c>
      <c r="F2138">
        <v>215</v>
      </c>
      <c r="G2138">
        <v>32.5</v>
      </c>
      <c r="H2138">
        <v>10</v>
      </c>
      <c r="I2138">
        <v>172</v>
      </c>
      <c r="J2138">
        <v>1996</v>
      </c>
      <c r="K2138" t="str">
        <f t="shared" si="33"/>
        <v>PAKISTAN</v>
      </c>
      <c r="L2138">
        <v>1</v>
      </c>
    </row>
    <row r="2139" spans="1:12" x14ac:dyDescent="0.3">
      <c r="A2139" t="s">
        <v>18</v>
      </c>
      <c r="B2139" t="s">
        <v>13</v>
      </c>
      <c r="C2139">
        <v>1</v>
      </c>
      <c r="D2139">
        <v>45</v>
      </c>
      <c r="E2139">
        <v>10</v>
      </c>
      <c r="F2139">
        <v>236</v>
      </c>
      <c r="G2139">
        <v>44</v>
      </c>
      <c r="H2139">
        <v>5</v>
      </c>
      <c r="I2139">
        <v>237</v>
      </c>
      <c r="J2139">
        <v>2016</v>
      </c>
      <c r="K2139" t="str">
        <f t="shared" si="33"/>
        <v>SOUTH AFRICA</v>
      </c>
      <c r="L2139">
        <v>1</v>
      </c>
    </row>
    <row r="2140" spans="1:12" x14ac:dyDescent="0.3">
      <c r="A2140" t="s">
        <v>11</v>
      </c>
      <c r="B2140" t="s">
        <v>20</v>
      </c>
      <c r="C2140">
        <v>1</v>
      </c>
      <c r="D2140">
        <v>46</v>
      </c>
      <c r="E2140">
        <v>7</v>
      </c>
      <c r="F2140">
        <v>260</v>
      </c>
      <c r="G2140">
        <v>46</v>
      </c>
      <c r="H2140">
        <v>8</v>
      </c>
      <c r="I2140">
        <v>254</v>
      </c>
      <c r="J2140">
        <v>2007</v>
      </c>
      <c r="K2140" t="str">
        <f t="shared" si="33"/>
        <v>NETHERLANDS</v>
      </c>
      <c r="L2140">
        <v>1</v>
      </c>
    </row>
    <row r="2141" spans="1:12" x14ac:dyDescent="0.3">
      <c r="A2141" t="s">
        <v>17</v>
      </c>
      <c r="B2141" t="s">
        <v>10</v>
      </c>
      <c r="C2141">
        <v>1</v>
      </c>
      <c r="D2141">
        <v>40</v>
      </c>
      <c r="E2141">
        <v>4</v>
      </c>
      <c r="F2141">
        <v>216</v>
      </c>
      <c r="G2141">
        <v>40</v>
      </c>
      <c r="H2141">
        <v>9</v>
      </c>
      <c r="I2141">
        <v>141</v>
      </c>
      <c r="J2141">
        <v>1993</v>
      </c>
      <c r="K2141" t="str">
        <f t="shared" si="33"/>
        <v>PAKISTAN</v>
      </c>
      <c r="L2141">
        <v>1</v>
      </c>
    </row>
    <row r="2142" spans="1:12" x14ac:dyDescent="0.3">
      <c r="A2142" t="s">
        <v>16</v>
      </c>
      <c r="B2142" t="s">
        <v>15</v>
      </c>
      <c r="C2142">
        <v>1</v>
      </c>
      <c r="D2142">
        <v>50</v>
      </c>
      <c r="E2142">
        <v>7</v>
      </c>
      <c r="F2142">
        <v>296</v>
      </c>
      <c r="G2142">
        <v>26.2</v>
      </c>
      <c r="H2142">
        <v>10</v>
      </c>
      <c r="I2142">
        <v>132</v>
      </c>
      <c r="J2142">
        <v>2002</v>
      </c>
      <c r="K2142" t="str">
        <f t="shared" si="33"/>
        <v>AUSTRALIA</v>
      </c>
      <c r="L2142">
        <v>1</v>
      </c>
    </row>
    <row r="2143" spans="1:12" x14ac:dyDescent="0.3">
      <c r="A2143" t="s">
        <v>17</v>
      </c>
      <c r="B2143" t="s">
        <v>18</v>
      </c>
      <c r="C2143">
        <v>1</v>
      </c>
      <c r="D2143">
        <v>50</v>
      </c>
      <c r="E2143">
        <v>10</v>
      </c>
      <c r="F2143">
        <v>222</v>
      </c>
      <c r="G2143">
        <v>37.200000000000003</v>
      </c>
      <c r="H2143">
        <v>1</v>
      </c>
      <c r="I2143">
        <v>226</v>
      </c>
      <c r="J2143">
        <v>2012</v>
      </c>
      <c r="K2143" t="str">
        <f t="shared" si="33"/>
        <v>ENGLAND</v>
      </c>
      <c r="L2143">
        <v>1</v>
      </c>
    </row>
    <row r="2144" spans="1:12" x14ac:dyDescent="0.3">
      <c r="A2144" t="s">
        <v>14</v>
      </c>
      <c r="B2144" t="s">
        <v>9</v>
      </c>
      <c r="C2144">
        <v>1</v>
      </c>
      <c r="D2144">
        <v>50</v>
      </c>
      <c r="E2144">
        <v>5</v>
      </c>
      <c r="F2144">
        <v>226</v>
      </c>
      <c r="G2144">
        <v>44.2</v>
      </c>
      <c r="H2144">
        <v>1</v>
      </c>
      <c r="I2144">
        <v>230</v>
      </c>
      <c r="J2144">
        <v>1996</v>
      </c>
      <c r="K2144" t="str">
        <f t="shared" si="33"/>
        <v>SRI LANKA</v>
      </c>
      <c r="L2144">
        <v>1</v>
      </c>
    </row>
    <row r="2145" spans="1:12" x14ac:dyDescent="0.3">
      <c r="A2145" t="s">
        <v>9</v>
      </c>
      <c r="B2145" t="s">
        <v>13</v>
      </c>
      <c r="C2145">
        <v>1</v>
      </c>
      <c r="D2145">
        <v>50</v>
      </c>
      <c r="E2145">
        <v>4</v>
      </c>
      <c r="F2145">
        <v>247</v>
      </c>
      <c r="G2145">
        <v>48.5</v>
      </c>
      <c r="H2145">
        <v>2</v>
      </c>
      <c r="I2145">
        <v>250</v>
      </c>
      <c r="J2145">
        <v>2001</v>
      </c>
      <c r="K2145" t="str">
        <f t="shared" si="33"/>
        <v>SOUTH AFRICA</v>
      </c>
      <c r="L2145">
        <v>1</v>
      </c>
    </row>
    <row r="2146" spans="1:12" x14ac:dyDescent="0.3">
      <c r="A2146" t="s">
        <v>17</v>
      </c>
      <c r="B2146" t="s">
        <v>9</v>
      </c>
      <c r="C2146">
        <v>1</v>
      </c>
      <c r="D2146">
        <v>50</v>
      </c>
      <c r="E2146">
        <v>8</v>
      </c>
      <c r="F2146">
        <v>199</v>
      </c>
      <c r="G2146">
        <v>43.1</v>
      </c>
      <c r="H2146">
        <v>10</v>
      </c>
      <c r="I2146">
        <v>120</v>
      </c>
      <c r="J2146">
        <v>2003</v>
      </c>
      <c r="K2146" t="str">
        <f t="shared" si="33"/>
        <v>PAKISTAN</v>
      </c>
      <c r="L2146">
        <v>1</v>
      </c>
    </row>
    <row r="2147" spans="1:12" x14ac:dyDescent="0.3">
      <c r="A2147" t="s">
        <v>16</v>
      </c>
      <c r="B2147" t="s">
        <v>13</v>
      </c>
      <c r="C2147">
        <v>1</v>
      </c>
      <c r="D2147">
        <v>50</v>
      </c>
      <c r="E2147">
        <v>7</v>
      </c>
      <c r="F2147">
        <v>327</v>
      </c>
      <c r="G2147">
        <v>46.4</v>
      </c>
      <c r="H2147">
        <v>3</v>
      </c>
      <c r="I2147">
        <v>328</v>
      </c>
      <c r="J2147">
        <v>2014</v>
      </c>
      <c r="K2147" t="str">
        <f t="shared" si="33"/>
        <v>SOUTH AFRICA</v>
      </c>
      <c r="L2147">
        <v>1</v>
      </c>
    </row>
    <row r="2148" spans="1:12" x14ac:dyDescent="0.3">
      <c r="A2148" t="s">
        <v>14</v>
      </c>
      <c r="B2148" t="s">
        <v>17</v>
      </c>
      <c r="C2148">
        <v>1</v>
      </c>
      <c r="D2148">
        <v>46.3</v>
      </c>
      <c r="E2148">
        <v>10</v>
      </c>
      <c r="F2148">
        <v>219</v>
      </c>
      <c r="G2148">
        <v>44.3</v>
      </c>
      <c r="H2148">
        <v>4</v>
      </c>
      <c r="I2148">
        <v>223</v>
      </c>
      <c r="J2148">
        <v>1994</v>
      </c>
      <c r="K2148" t="str">
        <f t="shared" si="33"/>
        <v>PAKISTAN</v>
      </c>
      <c r="L2148">
        <v>1</v>
      </c>
    </row>
    <row r="2149" spans="1:12" x14ac:dyDescent="0.3">
      <c r="A2149" t="s">
        <v>15</v>
      </c>
      <c r="B2149" t="s">
        <v>9</v>
      </c>
      <c r="C2149">
        <v>1</v>
      </c>
      <c r="D2149">
        <v>58.2</v>
      </c>
      <c r="E2149">
        <v>10</v>
      </c>
      <c r="F2149">
        <v>181</v>
      </c>
      <c r="G2149">
        <v>52.5</v>
      </c>
      <c r="H2149">
        <v>7</v>
      </c>
      <c r="I2149">
        <v>184</v>
      </c>
      <c r="J2149">
        <v>1983</v>
      </c>
      <c r="K2149" t="str">
        <f t="shared" si="33"/>
        <v>SRI LANKA</v>
      </c>
      <c r="L2149">
        <v>1</v>
      </c>
    </row>
    <row r="2150" spans="1:12" x14ac:dyDescent="0.3">
      <c r="A2150" t="s">
        <v>18</v>
      </c>
      <c r="B2150" t="s">
        <v>23</v>
      </c>
      <c r="C2150">
        <v>1</v>
      </c>
      <c r="D2150">
        <v>50</v>
      </c>
      <c r="E2150">
        <v>8</v>
      </c>
      <c r="F2150">
        <v>303</v>
      </c>
      <c r="G2150">
        <v>42.2</v>
      </c>
      <c r="H2150">
        <v>10</v>
      </c>
      <c r="I2150">
        <v>184</v>
      </c>
      <c r="J2150">
        <v>2015</v>
      </c>
      <c r="K2150" t="str">
        <f t="shared" si="33"/>
        <v>ENGLAND</v>
      </c>
      <c r="L2150">
        <v>1</v>
      </c>
    </row>
    <row r="2151" spans="1:12" x14ac:dyDescent="0.3">
      <c r="A2151" t="s">
        <v>13</v>
      </c>
      <c r="B2151" t="s">
        <v>19</v>
      </c>
      <c r="C2151">
        <v>1</v>
      </c>
      <c r="D2151">
        <v>46.5</v>
      </c>
      <c r="E2151">
        <v>10</v>
      </c>
      <c r="F2151">
        <v>188</v>
      </c>
      <c r="G2151">
        <v>48.1</v>
      </c>
      <c r="H2151">
        <v>6</v>
      </c>
      <c r="I2151">
        <v>191</v>
      </c>
      <c r="J2151">
        <v>2016</v>
      </c>
      <c r="K2151" t="str">
        <f t="shared" si="33"/>
        <v>WEST INDIES</v>
      </c>
      <c r="L2151">
        <v>1</v>
      </c>
    </row>
    <row r="2152" spans="1:12" x14ac:dyDescent="0.3">
      <c r="A2152" t="s">
        <v>9</v>
      </c>
      <c r="B2152" t="s">
        <v>15</v>
      </c>
      <c r="C2152">
        <v>1</v>
      </c>
      <c r="D2152">
        <v>50</v>
      </c>
      <c r="E2152">
        <v>9</v>
      </c>
      <c r="F2152">
        <v>288</v>
      </c>
      <c r="G2152">
        <v>4.2</v>
      </c>
      <c r="H2152">
        <v>1</v>
      </c>
      <c r="I2152">
        <v>13</v>
      </c>
      <c r="J2152">
        <v>2013</v>
      </c>
      <c r="K2152" t="str">
        <f t="shared" si="33"/>
        <v>SRI LANKA</v>
      </c>
      <c r="L2152">
        <v>1</v>
      </c>
    </row>
    <row r="2153" spans="1:12" x14ac:dyDescent="0.3">
      <c r="A2153" t="s">
        <v>13</v>
      </c>
      <c r="B2153" t="s">
        <v>18</v>
      </c>
      <c r="C2153">
        <v>1</v>
      </c>
      <c r="D2153">
        <v>23</v>
      </c>
      <c r="E2153">
        <v>10</v>
      </c>
      <c r="F2153">
        <v>83</v>
      </c>
      <c r="G2153">
        <v>14.1</v>
      </c>
      <c r="H2153">
        <v>0</v>
      </c>
      <c r="I2153">
        <v>85</v>
      </c>
      <c r="J2153">
        <v>2008</v>
      </c>
      <c r="K2153" t="str">
        <f t="shared" si="33"/>
        <v>ENGLAND</v>
      </c>
      <c r="L2153">
        <v>1</v>
      </c>
    </row>
    <row r="2154" spans="1:12" x14ac:dyDescent="0.3">
      <c r="A2154" t="s">
        <v>16</v>
      </c>
      <c r="B2154" t="s">
        <v>17</v>
      </c>
      <c r="C2154">
        <v>1</v>
      </c>
      <c r="D2154">
        <v>50</v>
      </c>
      <c r="E2154">
        <v>9</v>
      </c>
      <c r="F2154">
        <v>260</v>
      </c>
      <c r="G2154">
        <v>48.5</v>
      </c>
      <c r="H2154">
        <v>10</v>
      </c>
      <c r="I2154">
        <v>245</v>
      </c>
      <c r="J2154">
        <v>2000</v>
      </c>
      <c r="K2154" t="str">
        <f t="shared" si="33"/>
        <v>AUSTRALIA</v>
      </c>
      <c r="L2154">
        <v>1</v>
      </c>
    </row>
    <row r="2155" spans="1:12" x14ac:dyDescent="0.3">
      <c r="A2155" t="s">
        <v>14</v>
      </c>
      <c r="B2155" t="s">
        <v>9</v>
      </c>
      <c r="C2155">
        <v>1</v>
      </c>
      <c r="D2155">
        <v>50</v>
      </c>
      <c r="E2155">
        <v>4</v>
      </c>
      <c r="F2155">
        <v>287</v>
      </c>
      <c r="G2155">
        <v>38</v>
      </c>
      <c r="H2155">
        <v>10</v>
      </c>
      <c r="I2155">
        <v>207</v>
      </c>
      <c r="J2155">
        <v>1999</v>
      </c>
      <c r="K2155" t="str">
        <f t="shared" si="33"/>
        <v>INDIA</v>
      </c>
      <c r="L2155">
        <v>1</v>
      </c>
    </row>
    <row r="2156" spans="1:12" x14ac:dyDescent="0.3">
      <c r="A2156" t="s">
        <v>17</v>
      </c>
      <c r="B2156" t="s">
        <v>9</v>
      </c>
      <c r="C2156">
        <v>1</v>
      </c>
      <c r="D2156">
        <v>40</v>
      </c>
      <c r="E2156">
        <v>5</v>
      </c>
      <c r="F2156">
        <v>205</v>
      </c>
      <c r="G2156">
        <v>39.4</v>
      </c>
      <c r="H2156">
        <v>6</v>
      </c>
      <c r="I2156">
        <v>206</v>
      </c>
      <c r="J2156">
        <v>1992</v>
      </c>
      <c r="K2156" t="str">
        <f t="shared" si="33"/>
        <v>SRI LANKA</v>
      </c>
      <c r="L2156">
        <v>1</v>
      </c>
    </row>
    <row r="2157" spans="1:12" x14ac:dyDescent="0.3">
      <c r="A2157" t="s">
        <v>18</v>
      </c>
      <c r="B2157" t="s">
        <v>16</v>
      </c>
      <c r="C2157">
        <v>1</v>
      </c>
      <c r="D2157">
        <v>41</v>
      </c>
      <c r="E2157">
        <v>10</v>
      </c>
      <c r="F2157">
        <v>207</v>
      </c>
      <c r="G2157">
        <v>27.3</v>
      </c>
      <c r="H2157">
        <v>10</v>
      </c>
      <c r="I2157">
        <v>109</v>
      </c>
      <c r="J2157">
        <v>1983</v>
      </c>
      <c r="K2157" t="str">
        <f t="shared" si="33"/>
        <v>ENGLAND</v>
      </c>
      <c r="L2157">
        <v>1</v>
      </c>
    </row>
    <row r="2158" spans="1:12" x14ac:dyDescent="0.3">
      <c r="A2158" t="s">
        <v>22</v>
      </c>
      <c r="B2158" t="s">
        <v>17</v>
      </c>
      <c r="C2158">
        <v>1</v>
      </c>
      <c r="D2158">
        <v>45.2</v>
      </c>
      <c r="E2158">
        <v>10</v>
      </c>
      <c r="F2158">
        <v>166</v>
      </c>
      <c r="G2158">
        <v>41</v>
      </c>
      <c r="H2158">
        <v>4</v>
      </c>
      <c r="I2158">
        <v>167</v>
      </c>
      <c r="J2158">
        <v>2004</v>
      </c>
      <c r="K2158" t="str">
        <f t="shared" si="33"/>
        <v>PAKISTAN</v>
      </c>
      <c r="L2158">
        <v>1</v>
      </c>
    </row>
    <row r="2159" spans="1:12" x14ac:dyDescent="0.3">
      <c r="A2159" t="s">
        <v>21</v>
      </c>
      <c r="B2159" t="s">
        <v>10</v>
      </c>
      <c r="C2159">
        <v>1</v>
      </c>
      <c r="D2159">
        <v>50</v>
      </c>
      <c r="E2159">
        <v>10</v>
      </c>
      <c r="F2159">
        <v>211</v>
      </c>
      <c r="G2159">
        <v>5.0999999999999996</v>
      </c>
      <c r="H2159">
        <v>1</v>
      </c>
      <c r="I2159">
        <v>17</v>
      </c>
      <c r="J2159">
        <v>2002</v>
      </c>
      <c r="K2159" t="str">
        <f t="shared" si="33"/>
        <v>KENYA</v>
      </c>
      <c r="L2159">
        <v>1</v>
      </c>
    </row>
    <row r="2160" spans="1:12" x14ac:dyDescent="0.3">
      <c r="A2160" t="s">
        <v>25</v>
      </c>
      <c r="B2160" t="s">
        <v>10</v>
      </c>
      <c r="C2160">
        <v>1</v>
      </c>
      <c r="D2160">
        <v>50</v>
      </c>
      <c r="E2160">
        <v>9</v>
      </c>
      <c r="F2160">
        <v>238</v>
      </c>
      <c r="G2160">
        <v>42.1</v>
      </c>
      <c r="H2160">
        <v>10</v>
      </c>
      <c r="I2160">
        <v>184</v>
      </c>
      <c r="J2160">
        <v>2017</v>
      </c>
      <c r="K2160" t="str">
        <f t="shared" si="33"/>
        <v>AFGHANISTAN</v>
      </c>
      <c r="L2160">
        <v>1</v>
      </c>
    </row>
    <row r="2161" spans="1:12" x14ac:dyDescent="0.3">
      <c r="A2161" t="s">
        <v>19</v>
      </c>
      <c r="B2161" t="s">
        <v>9</v>
      </c>
      <c r="C2161">
        <v>1</v>
      </c>
      <c r="D2161">
        <v>49</v>
      </c>
      <c r="E2161">
        <v>7</v>
      </c>
      <c r="F2161">
        <v>283</v>
      </c>
      <c r="G2161">
        <v>49</v>
      </c>
      <c r="H2161">
        <v>8</v>
      </c>
      <c r="I2161">
        <v>248</v>
      </c>
      <c r="J2161">
        <v>1997</v>
      </c>
      <c r="K2161" t="str">
        <f t="shared" si="33"/>
        <v>WEST INDIES</v>
      </c>
      <c r="L2161">
        <v>1</v>
      </c>
    </row>
    <row r="2162" spans="1:12" x14ac:dyDescent="0.3">
      <c r="A2162" t="s">
        <v>13</v>
      </c>
      <c r="B2162" t="s">
        <v>18</v>
      </c>
      <c r="C2162">
        <v>1</v>
      </c>
      <c r="D2162">
        <v>50</v>
      </c>
      <c r="E2162">
        <v>7</v>
      </c>
      <c r="F2162">
        <v>204</v>
      </c>
      <c r="G2162">
        <v>50</v>
      </c>
      <c r="H2162">
        <v>9</v>
      </c>
      <c r="I2162">
        <v>203</v>
      </c>
      <c r="J2162">
        <v>2000</v>
      </c>
      <c r="K2162" t="str">
        <f t="shared" si="33"/>
        <v>SOUTH AFRICA</v>
      </c>
      <c r="L2162">
        <v>1</v>
      </c>
    </row>
    <row r="2163" spans="1:12" x14ac:dyDescent="0.3">
      <c r="A2163" t="s">
        <v>15</v>
      </c>
      <c r="B2163" t="s">
        <v>22</v>
      </c>
      <c r="C2163">
        <v>1</v>
      </c>
      <c r="D2163">
        <v>42.5</v>
      </c>
      <c r="E2163">
        <v>10</v>
      </c>
      <c r="F2163">
        <v>173</v>
      </c>
      <c r="G2163">
        <v>40</v>
      </c>
      <c r="H2163">
        <v>3</v>
      </c>
      <c r="I2163">
        <v>177</v>
      </c>
      <c r="J2163">
        <v>2010</v>
      </c>
      <c r="K2163" t="str">
        <f t="shared" si="33"/>
        <v>BANGLADESH</v>
      </c>
      <c r="L2163">
        <v>1</v>
      </c>
    </row>
    <row r="2164" spans="1:12" x14ac:dyDescent="0.3">
      <c r="A2164" t="s">
        <v>18</v>
      </c>
      <c r="B2164" t="s">
        <v>14</v>
      </c>
      <c r="C2164">
        <v>1</v>
      </c>
      <c r="D2164">
        <v>47</v>
      </c>
      <c r="E2164">
        <v>9</v>
      </c>
      <c r="F2164">
        <v>218</v>
      </c>
      <c r="G2164">
        <v>41.4</v>
      </c>
      <c r="H2164">
        <v>10</v>
      </c>
      <c r="I2164">
        <v>170</v>
      </c>
      <c r="J2164">
        <v>1993</v>
      </c>
      <c r="K2164" t="str">
        <f t="shared" si="33"/>
        <v>ENGLAND</v>
      </c>
      <c r="L2164">
        <v>1</v>
      </c>
    </row>
    <row r="2165" spans="1:12" x14ac:dyDescent="0.3">
      <c r="A2165" t="s">
        <v>13</v>
      </c>
      <c r="B2165" t="s">
        <v>14</v>
      </c>
      <c r="C2165">
        <v>1</v>
      </c>
      <c r="D2165">
        <v>31</v>
      </c>
      <c r="E2165">
        <v>7</v>
      </c>
      <c r="F2165">
        <v>148</v>
      </c>
      <c r="G2165">
        <v>30.2</v>
      </c>
      <c r="H2165">
        <v>4</v>
      </c>
      <c r="I2165">
        <v>152</v>
      </c>
      <c r="J2165">
        <v>2007</v>
      </c>
      <c r="K2165" t="str">
        <f t="shared" si="33"/>
        <v>INDIA</v>
      </c>
      <c r="L2165">
        <v>1</v>
      </c>
    </row>
    <row r="2166" spans="1:12" x14ac:dyDescent="0.3">
      <c r="A2166" t="s">
        <v>16</v>
      </c>
      <c r="B2166" t="s">
        <v>15</v>
      </c>
      <c r="C2166">
        <v>1</v>
      </c>
      <c r="D2166">
        <v>50</v>
      </c>
      <c r="E2166">
        <v>8</v>
      </c>
      <c r="F2166">
        <v>213</v>
      </c>
      <c r="G2166">
        <v>45.2</v>
      </c>
      <c r="H2166">
        <v>5</v>
      </c>
      <c r="I2166">
        <v>214</v>
      </c>
      <c r="J2166">
        <v>1999</v>
      </c>
      <c r="K2166" t="str">
        <f t="shared" si="33"/>
        <v>NEW ZEALAND</v>
      </c>
      <c r="L2166">
        <v>1</v>
      </c>
    </row>
    <row r="2167" spans="1:12" x14ac:dyDescent="0.3">
      <c r="A2167" t="s">
        <v>17</v>
      </c>
      <c r="B2167" t="s">
        <v>10</v>
      </c>
      <c r="C2167">
        <v>1</v>
      </c>
      <c r="D2167">
        <v>50</v>
      </c>
      <c r="E2167">
        <v>6</v>
      </c>
      <c r="F2167">
        <v>260</v>
      </c>
      <c r="G2167">
        <v>40</v>
      </c>
      <c r="H2167">
        <v>10</v>
      </c>
      <c r="I2167">
        <v>152</v>
      </c>
      <c r="J2167">
        <v>2013</v>
      </c>
      <c r="K2167" t="str">
        <f t="shared" si="33"/>
        <v>PAKISTAN</v>
      </c>
      <c r="L2167">
        <v>1</v>
      </c>
    </row>
    <row r="2168" spans="1:12" x14ac:dyDescent="0.3">
      <c r="A2168" t="s">
        <v>14</v>
      </c>
      <c r="B2168" t="s">
        <v>9</v>
      </c>
      <c r="C2168">
        <v>1</v>
      </c>
      <c r="D2168">
        <v>33.299999999999997</v>
      </c>
      <c r="E2168">
        <v>10</v>
      </c>
      <c r="F2168">
        <v>138</v>
      </c>
      <c r="G2168">
        <v>19.5</v>
      </c>
      <c r="H2168">
        <v>1</v>
      </c>
      <c r="I2168">
        <v>139</v>
      </c>
      <c r="J2168">
        <v>2012</v>
      </c>
      <c r="K2168" t="str">
        <f t="shared" si="33"/>
        <v>SRI LANKA</v>
      </c>
      <c r="L2168">
        <v>1</v>
      </c>
    </row>
    <row r="2169" spans="1:12" x14ac:dyDescent="0.3">
      <c r="A2169" t="s">
        <v>17</v>
      </c>
      <c r="B2169" t="s">
        <v>14</v>
      </c>
      <c r="C2169">
        <v>1</v>
      </c>
      <c r="D2169">
        <v>50</v>
      </c>
      <c r="E2169">
        <v>9</v>
      </c>
      <c r="F2169">
        <v>319</v>
      </c>
      <c r="G2169">
        <v>41.4</v>
      </c>
      <c r="H2169">
        <v>10</v>
      </c>
      <c r="I2169">
        <v>213</v>
      </c>
      <c r="J2169">
        <v>2005</v>
      </c>
      <c r="K2169" t="str">
        <f t="shared" si="33"/>
        <v>PAKISTAN</v>
      </c>
      <c r="L2169">
        <v>1</v>
      </c>
    </row>
    <row r="2170" spans="1:12" x14ac:dyDescent="0.3">
      <c r="A2170" t="s">
        <v>16</v>
      </c>
      <c r="B2170" t="s">
        <v>18</v>
      </c>
      <c r="C2170">
        <v>1</v>
      </c>
      <c r="D2170">
        <v>50</v>
      </c>
      <c r="E2170">
        <v>7</v>
      </c>
      <c r="F2170">
        <v>279</v>
      </c>
      <c r="G2170">
        <v>44</v>
      </c>
      <c r="H2170">
        <v>10</v>
      </c>
      <c r="I2170">
        <v>222</v>
      </c>
      <c r="J2170">
        <v>2011</v>
      </c>
      <c r="K2170" t="str">
        <f t="shared" si="33"/>
        <v>AUSTRALIA</v>
      </c>
      <c r="L2170">
        <v>1</v>
      </c>
    </row>
    <row r="2171" spans="1:12" x14ac:dyDescent="0.3">
      <c r="A2171" t="s">
        <v>17</v>
      </c>
      <c r="B2171" t="s">
        <v>16</v>
      </c>
      <c r="C2171">
        <v>1</v>
      </c>
      <c r="D2171">
        <v>50</v>
      </c>
      <c r="E2171">
        <v>9</v>
      </c>
      <c r="F2171">
        <v>203</v>
      </c>
      <c r="G2171">
        <v>44.5</v>
      </c>
      <c r="H2171">
        <v>5</v>
      </c>
      <c r="I2171">
        <v>204</v>
      </c>
      <c r="J2171">
        <v>1989</v>
      </c>
      <c r="K2171" t="str">
        <f t="shared" si="33"/>
        <v>AUSTRALIA</v>
      </c>
      <c r="L2171">
        <v>1</v>
      </c>
    </row>
    <row r="2172" spans="1:12" x14ac:dyDescent="0.3">
      <c r="A2172" t="s">
        <v>18</v>
      </c>
      <c r="B2172" t="s">
        <v>19</v>
      </c>
      <c r="C2172">
        <v>1</v>
      </c>
      <c r="D2172">
        <v>55</v>
      </c>
      <c r="E2172">
        <v>5</v>
      </c>
      <c r="F2172">
        <v>306</v>
      </c>
      <c r="G2172">
        <v>53</v>
      </c>
      <c r="H2172">
        <v>10</v>
      </c>
      <c r="I2172">
        <v>281</v>
      </c>
      <c r="J2172">
        <v>1995</v>
      </c>
      <c r="K2172" t="str">
        <f t="shared" si="33"/>
        <v>ENGLAND</v>
      </c>
      <c r="L2172">
        <v>1</v>
      </c>
    </row>
    <row r="2173" spans="1:12" x14ac:dyDescent="0.3">
      <c r="A2173" t="s">
        <v>15</v>
      </c>
      <c r="B2173" t="s">
        <v>17</v>
      </c>
      <c r="C2173">
        <v>1</v>
      </c>
      <c r="D2173">
        <v>50</v>
      </c>
      <c r="E2173">
        <v>8</v>
      </c>
      <c r="F2173">
        <v>264</v>
      </c>
      <c r="G2173">
        <v>49.4</v>
      </c>
      <c r="H2173">
        <v>10</v>
      </c>
      <c r="I2173">
        <v>251</v>
      </c>
      <c r="J2173">
        <v>1985</v>
      </c>
      <c r="K2173" t="str">
        <f t="shared" si="33"/>
        <v>NEW ZEALAND</v>
      </c>
      <c r="L2173">
        <v>1</v>
      </c>
    </row>
    <row r="2174" spans="1:12" x14ac:dyDescent="0.3">
      <c r="A2174" t="s">
        <v>19</v>
      </c>
      <c r="B2174" t="s">
        <v>18</v>
      </c>
      <c r="C2174">
        <v>1</v>
      </c>
      <c r="D2174">
        <v>50</v>
      </c>
      <c r="E2174">
        <v>8</v>
      </c>
      <c r="F2174">
        <v>169</v>
      </c>
      <c r="G2174">
        <v>35.200000000000003</v>
      </c>
      <c r="H2174">
        <v>0</v>
      </c>
      <c r="I2174">
        <v>171</v>
      </c>
      <c r="J2174">
        <v>2000</v>
      </c>
      <c r="K2174" t="str">
        <f t="shared" si="33"/>
        <v>ENGLAND</v>
      </c>
      <c r="L2174">
        <v>1</v>
      </c>
    </row>
    <row r="2175" spans="1:12" x14ac:dyDescent="0.3">
      <c r="A2175" t="s">
        <v>13</v>
      </c>
      <c r="B2175" t="s">
        <v>17</v>
      </c>
      <c r="C2175">
        <v>1</v>
      </c>
      <c r="D2175">
        <v>41</v>
      </c>
      <c r="E2175">
        <v>10</v>
      </c>
      <c r="F2175">
        <v>164</v>
      </c>
      <c r="G2175">
        <v>31.3</v>
      </c>
      <c r="H2175">
        <v>2</v>
      </c>
      <c r="I2175">
        <v>168</v>
      </c>
      <c r="J2175">
        <v>2019</v>
      </c>
      <c r="K2175" t="str">
        <f t="shared" si="33"/>
        <v>PAKISTAN</v>
      </c>
      <c r="L2175">
        <v>1</v>
      </c>
    </row>
    <row r="2176" spans="1:12" x14ac:dyDescent="0.3">
      <c r="A2176" t="s">
        <v>16</v>
      </c>
      <c r="B2176" t="s">
        <v>18</v>
      </c>
      <c r="C2176">
        <v>1</v>
      </c>
      <c r="D2176">
        <v>50</v>
      </c>
      <c r="E2176">
        <v>3</v>
      </c>
      <c r="F2176">
        <v>242</v>
      </c>
      <c r="G2176">
        <v>47.3</v>
      </c>
      <c r="H2176">
        <v>3</v>
      </c>
      <c r="I2176">
        <v>243</v>
      </c>
      <c r="J2176">
        <v>1989</v>
      </c>
      <c r="K2176" t="str">
        <f t="shared" si="33"/>
        <v>ENGLAND</v>
      </c>
      <c r="L2176">
        <v>1</v>
      </c>
    </row>
    <row r="2177" spans="1:12" x14ac:dyDescent="0.3">
      <c r="A2177" t="s">
        <v>19</v>
      </c>
      <c r="B2177" t="s">
        <v>13</v>
      </c>
      <c r="C2177">
        <v>1</v>
      </c>
      <c r="D2177">
        <v>50</v>
      </c>
      <c r="E2177">
        <v>9</v>
      </c>
      <c r="F2177">
        <v>292</v>
      </c>
      <c r="G2177">
        <v>46.5</v>
      </c>
      <c r="H2177">
        <v>10</v>
      </c>
      <c r="I2177">
        <v>249</v>
      </c>
      <c r="J2177">
        <v>1999</v>
      </c>
      <c r="K2177" t="str">
        <f t="shared" si="33"/>
        <v>WEST INDIES</v>
      </c>
      <c r="L2177">
        <v>1</v>
      </c>
    </row>
    <row r="2178" spans="1:12" x14ac:dyDescent="0.3">
      <c r="A2178" t="s">
        <v>22</v>
      </c>
      <c r="B2178" t="s">
        <v>13</v>
      </c>
      <c r="C2178">
        <v>1</v>
      </c>
      <c r="D2178">
        <v>42.5</v>
      </c>
      <c r="E2178">
        <v>10</v>
      </c>
      <c r="F2178">
        <v>143</v>
      </c>
      <c r="G2178">
        <v>34.200000000000003</v>
      </c>
      <c r="H2178">
        <v>3</v>
      </c>
      <c r="I2178">
        <v>147</v>
      </c>
      <c r="J2178">
        <v>2008</v>
      </c>
      <c r="K2178" t="str">
        <f t="shared" si="33"/>
        <v>SOUTH AFRICA</v>
      </c>
      <c r="L2178">
        <v>1</v>
      </c>
    </row>
    <row r="2179" spans="1:12" x14ac:dyDescent="0.3">
      <c r="A2179" t="s">
        <v>18</v>
      </c>
      <c r="B2179" t="s">
        <v>17</v>
      </c>
      <c r="C2179">
        <v>1</v>
      </c>
      <c r="D2179">
        <v>44</v>
      </c>
      <c r="E2179">
        <v>6</v>
      </c>
      <c r="F2179">
        <v>263</v>
      </c>
      <c r="G2179">
        <v>44</v>
      </c>
      <c r="H2179">
        <v>8</v>
      </c>
      <c r="I2179">
        <v>240</v>
      </c>
      <c r="J2179">
        <v>1987</v>
      </c>
      <c r="K2179" t="str">
        <f t="shared" ref="K2179:K2242" si="34">IF($F2179-$I2179&gt;0,$A2179,$B2179)</f>
        <v>ENGLAND</v>
      </c>
      <c r="L2179">
        <v>1</v>
      </c>
    </row>
    <row r="2180" spans="1:12" x14ac:dyDescent="0.3">
      <c r="A2180" t="s">
        <v>9</v>
      </c>
      <c r="B2180" t="s">
        <v>18</v>
      </c>
      <c r="C2180">
        <v>1</v>
      </c>
      <c r="D2180">
        <v>32</v>
      </c>
      <c r="E2180">
        <v>7</v>
      </c>
      <c r="F2180">
        <v>240</v>
      </c>
      <c r="G2180">
        <v>31.2</v>
      </c>
      <c r="H2180">
        <v>7</v>
      </c>
      <c r="I2180">
        <v>241</v>
      </c>
      <c r="J2180">
        <v>2002</v>
      </c>
      <c r="K2180" t="str">
        <f t="shared" si="34"/>
        <v>ENGLAND</v>
      </c>
      <c r="L2180">
        <v>1</v>
      </c>
    </row>
    <row r="2181" spans="1:12" x14ac:dyDescent="0.3">
      <c r="A2181" t="s">
        <v>19</v>
      </c>
      <c r="B2181" t="s">
        <v>17</v>
      </c>
      <c r="C2181">
        <v>1</v>
      </c>
      <c r="D2181">
        <v>50</v>
      </c>
      <c r="E2181">
        <v>7</v>
      </c>
      <c r="F2181">
        <v>267</v>
      </c>
      <c r="G2181">
        <v>50</v>
      </c>
      <c r="H2181">
        <v>9</v>
      </c>
      <c r="I2181">
        <v>228</v>
      </c>
      <c r="J2181">
        <v>1993</v>
      </c>
      <c r="K2181" t="str">
        <f t="shared" si="34"/>
        <v>WEST INDIES</v>
      </c>
      <c r="L2181">
        <v>1</v>
      </c>
    </row>
    <row r="2182" spans="1:12" x14ac:dyDescent="0.3">
      <c r="A2182" t="s">
        <v>18</v>
      </c>
      <c r="B2182" t="s">
        <v>14</v>
      </c>
      <c r="C2182">
        <v>1</v>
      </c>
      <c r="D2182">
        <v>48</v>
      </c>
      <c r="E2182">
        <v>10</v>
      </c>
      <c r="F2182">
        <v>217</v>
      </c>
      <c r="G2182">
        <v>46.4</v>
      </c>
      <c r="H2182">
        <v>6</v>
      </c>
      <c r="I2182">
        <v>221</v>
      </c>
      <c r="J2182">
        <v>2002</v>
      </c>
      <c r="K2182" t="str">
        <f t="shared" si="34"/>
        <v>INDIA</v>
      </c>
      <c r="L2182">
        <v>1</v>
      </c>
    </row>
    <row r="2183" spans="1:12" x14ac:dyDescent="0.3">
      <c r="A2183" t="s">
        <v>29</v>
      </c>
      <c r="B2183" t="s">
        <v>23</v>
      </c>
      <c r="C2183">
        <v>1</v>
      </c>
      <c r="D2183">
        <v>50</v>
      </c>
      <c r="E2183">
        <v>8</v>
      </c>
      <c r="F2183">
        <v>192</v>
      </c>
      <c r="G2183">
        <v>46.2</v>
      </c>
      <c r="H2183">
        <v>6</v>
      </c>
      <c r="I2183">
        <v>196</v>
      </c>
      <c r="J2183">
        <v>2017</v>
      </c>
      <c r="K2183" t="str">
        <f t="shared" si="34"/>
        <v>SCOTLAND</v>
      </c>
      <c r="L2183">
        <v>1</v>
      </c>
    </row>
    <row r="2184" spans="1:12" x14ac:dyDescent="0.3">
      <c r="A2184" t="s">
        <v>19</v>
      </c>
      <c r="B2184" t="s">
        <v>17</v>
      </c>
      <c r="C2184">
        <v>1</v>
      </c>
      <c r="D2184">
        <v>50</v>
      </c>
      <c r="E2184">
        <v>9</v>
      </c>
      <c r="F2184">
        <v>214</v>
      </c>
      <c r="G2184">
        <v>48</v>
      </c>
      <c r="H2184">
        <v>10</v>
      </c>
      <c r="I2184">
        <v>81</v>
      </c>
      <c r="J2184">
        <v>1992</v>
      </c>
      <c r="K2184" t="str">
        <f t="shared" si="34"/>
        <v>WEST INDIES</v>
      </c>
      <c r="L2184">
        <v>1</v>
      </c>
    </row>
    <row r="2185" spans="1:12" x14ac:dyDescent="0.3">
      <c r="A2185" t="s">
        <v>16</v>
      </c>
      <c r="B2185" t="s">
        <v>19</v>
      </c>
      <c r="C2185">
        <v>1</v>
      </c>
      <c r="D2185">
        <v>50</v>
      </c>
      <c r="E2185">
        <v>8</v>
      </c>
      <c r="F2185">
        <v>273</v>
      </c>
      <c r="G2185">
        <v>39.5</v>
      </c>
      <c r="H2185">
        <v>10</v>
      </c>
      <c r="I2185">
        <v>189</v>
      </c>
      <c r="J2185">
        <v>2008</v>
      </c>
      <c r="K2185" t="str">
        <f t="shared" si="34"/>
        <v>AUSTRALIA</v>
      </c>
      <c r="L2185">
        <v>1</v>
      </c>
    </row>
    <row r="2186" spans="1:12" x14ac:dyDescent="0.3">
      <c r="A2186" t="s">
        <v>9</v>
      </c>
      <c r="B2186" t="s">
        <v>17</v>
      </c>
      <c r="C2186">
        <v>1</v>
      </c>
      <c r="D2186">
        <v>50</v>
      </c>
      <c r="E2186">
        <v>6</v>
      </c>
      <c r="F2186">
        <v>212</v>
      </c>
      <c r="G2186">
        <v>49.1</v>
      </c>
      <c r="H2186">
        <v>6</v>
      </c>
      <c r="I2186">
        <v>216</v>
      </c>
      <c r="J2186">
        <v>1992</v>
      </c>
      <c r="K2186" t="str">
        <f t="shared" si="34"/>
        <v>PAKISTAN</v>
      </c>
      <c r="L2186">
        <v>1</v>
      </c>
    </row>
    <row r="2187" spans="1:12" x14ac:dyDescent="0.3">
      <c r="A2187" t="s">
        <v>9</v>
      </c>
      <c r="B2187" t="s">
        <v>14</v>
      </c>
      <c r="C2187">
        <v>1</v>
      </c>
      <c r="D2187">
        <v>50</v>
      </c>
      <c r="E2187">
        <v>8</v>
      </c>
      <c r="F2187">
        <v>277</v>
      </c>
      <c r="G2187">
        <v>40.5</v>
      </c>
      <c r="H2187">
        <v>4</v>
      </c>
      <c r="I2187">
        <v>281</v>
      </c>
      <c r="J2187">
        <v>1982</v>
      </c>
      <c r="K2187" t="str">
        <f t="shared" si="34"/>
        <v>INDIA</v>
      </c>
      <c r="L2187">
        <v>1</v>
      </c>
    </row>
    <row r="2188" spans="1:12" x14ac:dyDescent="0.3">
      <c r="A2188" t="s">
        <v>16</v>
      </c>
      <c r="B2188" t="s">
        <v>13</v>
      </c>
      <c r="C2188">
        <v>1</v>
      </c>
      <c r="D2188">
        <v>50</v>
      </c>
      <c r="E2188">
        <v>6</v>
      </c>
      <c r="F2188">
        <v>242</v>
      </c>
      <c r="G2188">
        <v>50</v>
      </c>
      <c r="H2188">
        <v>5</v>
      </c>
      <c r="I2188">
        <v>206</v>
      </c>
      <c r="J2188">
        <v>1994</v>
      </c>
      <c r="K2188" t="str">
        <f t="shared" si="34"/>
        <v>AUSTRALIA</v>
      </c>
      <c r="L2188">
        <v>1</v>
      </c>
    </row>
    <row r="2189" spans="1:12" x14ac:dyDescent="0.3">
      <c r="A2189" t="s">
        <v>15</v>
      </c>
      <c r="B2189" t="s">
        <v>14</v>
      </c>
      <c r="C2189">
        <v>1</v>
      </c>
      <c r="D2189">
        <v>43.1</v>
      </c>
      <c r="E2189">
        <v>10</v>
      </c>
      <c r="F2189">
        <v>215</v>
      </c>
      <c r="G2189">
        <v>37.200000000000003</v>
      </c>
      <c r="H2189">
        <v>10</v>
      </c>
      <c r="I2189">
        <v>164</v>
      </c>
      <c r="J2189">
        <v>2005</v>
      </c>
      <c r="K2189" t="str">
        <f t="shared" si="34"/>
        <v>NEW ZEALAND</v>
      </c>
      <c r="L2189">
        <v>1</v>
      </c>
    </row>
    <row r="2190" spans="1:12" x14ac:dyDescent="0.3">
      <c r="A2190" t="s">
        <v>9</v>
      </c>
      <c r="B2190" t="s">
        <v>14</v>
      </c>
      <c r="C2190">
        <v>1</v>
      </c>
      <c r="D2190">
        <v>50</v>
      </c>
      <c r="E2190">
        <v>9</v>
      </c>
      <c r="F2190">
        <v>244</v>
      </c>
      <c r="G2190">
        <v>39.299999999999997</v>
      </c>
      <c r="H2190">
        <v>5</v>
      </c>
      <c r="I2190">
        <v>245</v>
      </c>
      <c r="J2190">
        <v>2005</v>
      </c>
      <c r="K2190" t="str">
        <f t="shared" si="34"/>
        <v>INDIA</v>
      </c>
      <c r="L2190">
        <v>1</v>
      </c>
    </row>
    <row r="2191" spans="1:12" x14ac:dyDescent="0.3">
      <c r="A2191" t="s">
        <v>11</v>
      </c>
      <c r="B2191" t="s">
        <v>30</v>
      </c>
      <c r="C2191">
        <v>1</v>
      </c>
      <c r="D2191">
        <v>47.4</v>
      </c>
      <c r="E2191">
        <v>10</v>
      </c>
      <c r="F2191">
        <v>189</v>
      </c>
      <c r="G2191">
        <v>41.5</v>
      </c>
      <c r="H2191">
        <v>10</v>
      </c>
      <c r="I2191">
        <v>134</v>
      </c>
      <c r="J2191">
        <v>2018</v>
      </c>
      <c r="K2191" t="str">
        <f t="shared" si="34"/>
        <v>NETHERLANDS</v>
      </c>
      <c r="L2191">
        <v>1</v>
      </c>
    </row>
    <row r="2192" spans="1:12" x14ac:dyDescent="0.3">
      <c r="A2192" t="s">
        <v>17</v>
      </c>
      <c r="B2192" t="s">
        <v>9</v>
      </c>
      <c r="C2192">
        <v>1</v>
      </c>
      <c r="D2192">
        <v>50</v>
      </c>
      <c r="E2192">
        <v>9</v>
      </c>
      <c r="F2192">
        <v>245</v>
      </c>
      <c r="G2192">
        <v>50</v>
      </c>
      <c r="H2192">
        <v>9</v>
      </c>
      <c r="I2192">
        <v>233</v>
      </c>
      <c r="J2192">
        <v>1994</v>
      </c>
      <c r="K2192" t="str">
        <f t="shared" si="34"/>
        <v>PAKISTAN</v>
      </c>
      <c r="L2192">
        <v>1</v>
      </c>
    </row>
    <row r="2193" spans="1:12" x14ac:dyDescent="0.3">
      <c r="A2193" t="s">
        <v>19</v>
      </c>
      <c r="B2193" t="s">
        <v>18</v>
      </c>
      <c r="C2193">
        <v>1</v>
      </c>
      <c r="D2193">
        <v>50</v>
      </c>
      <c r="E2193">
        <v>9</v>
      </c>
      <c r="F2193">
        <v>239</v>
      </c>
      <c r="G2193">
        <v>18.3</v>
      </c>
      <c r="H2193">
        <v>1</v>
      </c>
      <c r="I2193">
        <v>136</v>
      </c>
      <c r="J2193">
        <v>2009</v>
      </c>
      <c r="K2193" t="str">
        <f t="shared" si="34"/>
        <v>WEST INDIES</v>
      </c>
      <c r="L2193">
        <v>1</v>
      </c>
    </row>
    <row r="2194" spans="1:12" x14ac:dyDescent="0.3">
      <c r="A2194" t="s">
        <v>25</v>
      </c>
      <c r="B2194" t="s">
        <v>10</v>
      </c>
      <c r="C2194">
        <v>1</v>
      </c>
      <c r="D2194">
        <v>50</v>
      </c>
      <c r="E2194">
        <v>9</v>
      </c>
      <c r="F2194">
        <v>241</v>
      </c>
      <c r="G2194">
        <v>32.1</v>
      </c>
      <c r="H2194">
        <v>10</v>
      </c>
      <c r="I2194">
        <v>95</v>
      </c>
      <c r="J2194">
        <v>2018</v>
      </c>
      <c r="K2194" t="str">
        <f t="shared" si="34"/>
        <v>AFGHANISTAN</v>
      </c>
      <c r="L2194">
        <v>1</v>
      </c>
    </row>
    <row r="2195" spans="1:12" x14ac:dyDescent="0.3">
      <c r="A2195" t="s">
        <v>9</v>
      </c>
      <c r="B2195" t="s">
        <v>10</v>
      </c>
      <c r="C2195">
        <v>1</v>
      </c>
      <c r="D2195">
        <v>50</v>
      </c>
      <c r="E2195">
        <v>6</v>
      </c>
      <c r="F2195">
        <v>300</v>
      </c>
      <c r="G2195">
        <v>29.2</v>
      </c>
      <c r="H2195">
        <v>6</v>
      </c>
      <c r="I2195">
        <v>219</v>
      </c>
      <c r="J2195">
        <v>2017</v>
      </c>
      <c r="K2195" t="str">
        <f t="shared" si="34"/>
        <v>SRI LANKA</v>
      </c>
      <c r="L2195">
        <v>1</v>
      </c>
    </row>
    <row r="2196" spans="1:12" x14ac:dyDescent="0.3">
      <c r="A2196" t="s">
        <v>17</v>
      </c>
      <c r="B2196" t="s">
        <v>14</v>
      </c>
      <c r="C2196">
        <v>1</v>
      </c>
      <c r="D2196">
        <v>45.3</v>
      </c>
      <c r="E2196">
        <v>10</v>
      </c>
      <c r="F2196">
        <v>146</v>
      </c>
      <c r="G2196">
        <v>43.3</v>
      </c>
      <c r="H2196">
        <v>5</v>
      </c>
      <c r="I2196">
        <v>149</v>
      </c>
      <c r="J2196">
        <v>2000</v>
      </c>
      <c r="K2196" t="str">
        <f t="shared" si="34"/>
        <v>INDIA</v>
      </c>
      <c r="L2196">
        <v>1</v>
      </c>
    </row>
    <row r="2197" spans="1:12" x14ac:dyDescent="0.3">
      <c r="A2197" t="s">
        <v>9</v>
      </c>
      <c r="B2197" t="s">
        <v>10</v>
      </c>
      <c r="C2197">
        <v>1</v>
      </c>
      <c r="D2197">
        <v>50</v>
      </c>
      <c r="E2197">
        <v>9</v>
      </c>
      <c r="F2197">
        <v>223</v>
      </c>
      <c r="G2197">
        <v>43.4</v>
      </c>
      <c r="H2197">
        <v>10</v>
      </c>
      <c r="I2197">
        <v>151</v>
      </c>
      <c r="J2197">
        <v>2004</v>
      </c>
      <c r="K2197" t="str">
        <f t="shared" si="34"/>
        <v>SRI LANKA</v>
      </c>
      <c r="L2197">
        <v>1</v>
      </c>
    </row>
    <row r="2198" spans="1:12" x14ac:dyDescent="0.3">
      <c r="A2198" t="s">
        <v>14</v>
      </c>
      <c r="B2198" t="s">
        <v>9</v>
      </c>
      <c r="C2198">
        <v>1</v>
      </c>
      <c r="D2198">
        <v>50</v>
      </c>
      <c r="E2198">
        <v>5</v>
      </c>
      <c r="F2198">
        <v>332</v>
      </c>
      <c r="G2198">
        <v>48</v>
      </c>
      <c r="H2198">
        <v>10</v>
      </c>
      <c r="I2198">
        <v>265</v>
      </c>
      <c r="J2198">
        <v>2009</v>
      </c>
      <c r="K2198" t="str">
        <f t="shared" si="34"/>
        <v>INDIA</v>
      </c>
      <c r="L2198">
        <v>1</v>
      </c>
    </row>
    <row r="2199" spans="1:12" x14ac:dyDescent="0.3">
      <c r="A2199" t="s">
        <v>16</v>
      </c>
      <c r="B2199" t="s">
        <v>15</v>
      </c>
      <c r="C2199">
        <v>1</v>
      </c>
      <c r="D2199">
        <v>50</v>
      </c>
      <c r="E2199">
        <v>9</v>
      </c>
      <c r="F2199">
        <v>208</v>
      </c>
      <c r="G2199">
        <v>30.1</v>
      </c>
      <c r="H2199">
        <v>10</v>
      </c>
      <c r="I2199">
        <v>112</v>
      </c>
      <c r="J2199">
        <v>2003</v>
      </c>
      <c r="K2199" t="str">
        <f t="shared" si="34"/>
        <v>AUSTRALIA</v>
      </c>
      <c r="L2199">
        <v>1</v>
      </c>
    </row>
    <row r="2200" spans="1:12" x14ac:dyDescent="0.3">
      <c r="A2200" t="s">
        <v>10</v>
      </c>
      <c r="B2200" t="s">
        <v>22</v>
      </c>
      <c r="C2200">
        <v>1</v>
      </c>
      <c r="D2200">
        <v>50</v>
      </c>
      <c r="E2200">
        <v>7</v>
      </c>
      <c r="F2200">
        <v>217</v>
      </c>
      <c r="G2200">
        <v>42.4</v>
      </c>
      <c r="H2200">
        <v>4</v>
      </c>
      <c r="I2200">
        <v>218</v>
      </c>
      <c r="J2200">
        <v>2006</v>
      </c>
      <c r="K2200" t="str">
        <f t="shared" si="34"/>
        <v>BANGLADESH</v>
      </c>
      <c r="L2200">
        <v>1</v>
      </c>
    </row>
    <row r="2201" spans="1:12" x14ac:dyDescent="0.3">
      <c r="A2201" t="s">
        <v>18</v>
      </c>
      <c r="B2201" t="s">
        <v>16</v>
      </c>
      <c r="C2201">
        <v>1</v>
      </c>
      <c r="D2201">
        <v>50</v>
      </c>
      <c r="E2201">
        <v>8</v>
      </c>
      <c r="F2201">
        <v>251</v>
      </c>
      <c r="G2201">
        <v>45</v>
      </c>
      <c r="H2201">
        <v>3</v>
      </c>
      <c r="I2201">
        <v>252</v>
      </c>
      <c r="J2201">
        <v>2002</v>
      </c>
      <c r="K2201" t="str">
        <f t="shared" si="34"/>
        <v>AUSTRALIA</v>
      </c>
      <c r="L2201">
        <v>1</v>
      </c>
    </row>
    <row r="2202" spans="1:12" x14ac:dyDescent="0.3">
      <c r="A2202" t="s">
        <v>16</v>
      </c>
      <c r="B2202" t="s">
        <v>9</v>
      </c>
      <c r="C2202">
        <v>1</v>
      </c>
      <c r="D2202">
        <v>50</v>
      </c>
      <c r="E2202">
        <v>6</v>
      </c>
      <c r="F2202">
        <v>280</v>
      </c>
      <c r="G2202">
        <v>49.2</v>
      </c>
      <c r="H2202">
        <v>7</v>
      </c>
      <c r="I2202">
        <v>283</v>
      </c>
      <c r="J2202">
        <v>2012</v>
      </c>
      <c r="K2202" t="str">
        <f t="shared" si="34"/>
        <v>SRI LANKA</v>
      </c>
      <c r="L2202">
        <v>1</v>
      </c>
    </row>
    <row r="2203" spans="1:12" x14ac:dyDescent="0.3">
      <c r="A2203" t="s">
        <v>19</v>
      </c>
      <c r="B2203" t="s">
        <v>18</v>
      </c>
      <c r="C2203">
        <v>1</v>
      </c>
      <c r="D2203">
        <v>50</v>
      </c>
      <c r="E2203">
        <v>5</v>
      </c>
      <c r="F2203">
        <v>246</v>
      </c>
      <c r="G2203">
        <v>42.5</v>
      </c>
      <c r="H2203">
        <v>10</v>
      </c>
      <c r="I2203">
        <v>139</v>
      </c>
      <c r="J2203">
        <v>1980</v>
      </c>
      <c r="K2203" t="str">
        <f t="shared" si="34"/>
        <v>WEST INDIES</v>
      </c>
      <c r="L2203">
        <v>1</v>
      </c>
    </row>
    <row r="2204" spans="1:12" x14ac:dyDescent="0.3">
      <c r="A2204" t="s">
        <v>22</v>
      </c>
      <c r="B2204" t="s">
        <v>10</v>
      </c>
      <c r="C2204">
        <v>1</v>
      </c>
      <c r="D2204">
        <v>50</v>
      </c>
      <c r="E2204">
        <v>7</v>
      </c>
      <c r="F2204">
        <v>246</v>
      </c>
      <c r="G2204">
        <v>49.1</v>
      </c>
      <c r="H2204">
        <v>8</v>
      </c>
      <c r="I2204">
        <v>248</v>
      </c>
      <c r="J2204">
        <v>2006</v>
      </c>
      <c r="K2204" t="str">
        <f t="shared" si="34"/>
        <v>ZIMBABWE</v>
      </c>
      <c r="L2204">
        <v>1</v>
      </c>
    </row>
    <row r="2205" spans="1:12" x14ac:dyDescent="0.3">
      <c r="A2205" t="s">
        <v>18</v>
      </c>
      <c r="B2205" t="s">
        <v>16</v>
      </c>
      <c r="C2205">
        <v>1</v>
      </c>
      <c r="D2205">
        <v>50</v>
      </c>
      <c r="E2205">
        <v>8</v>
      </c>
      <c r="F2205">
        <v>300</v>
      </c>
      <c r="G2205">
        <v>49.3</v>
      </c>
      <c r="H2205">
        <v>9</v>
      </c>
      <c r="I2205">
        <v>301</v>
      </c>
      <c r="J2205">
        <v>2014</v>
      </c>
      <c r="K2205" t="str">
        <f t="shared" si="34"/>
        <v>AUSTRALIA</v>
      </c>
      <c r="L2205">
        <v>1</v>
      </c>
    </row>
    <row r="2206" spans="1:12" x14ac:dyDescent="0.3">
      <c r="A2206" t="s">
        <v>16</v>
      </c>
      <c r="B2206" t="s">
        <v>14</v>
      </c>
      <c r="C2206">
        <v>1</v>
      </c>
      <c r="D2206">
        <v>50</v>
      </c>
      <c r="E2206">
        <v>9</v>
      </c>
      <c r="F2206">
        <v>222</v>
      </c>
      <c r="G2206">
        <v>44.3</v>
      </c>
      <c r="H2206">
        <v>4</v>
      </c>
      <c r="I2206">
        <v>223</v>
      </c>
      <c r="J2206">
        <v>1998</v>
      </c>
      <c r="K2206" t="str">
        <f t="shared" si="34"/>
        <v>INDIA</v>
      </c>
      <c r="L2206">
        <v>1</v>
      </c>
    </row>
    <row r="2207" spans="1:12" x14ac:dyDescent="0.3">
      <c r="A2207" t="s">
        <v>10</v>
      </c>
      <c r="B2207" t="s">
        <v>17</v>
      </c>
      <c r="C2207">
        <v>1</v>
      </c>
      <c r="D2207">
        <v>50</v>
      </c>
      <c r="E2207">
        <v>5</v>
      </c>
      <c r="F2207">
        <v>209</v>
      </c>
      <c r="G2207">
        <v>48.3</v>
      </c>
      <c r="H2207">
        <v>6</v>
      </c>
      <c r="I2207">
        <v>210</v>
      </c>
      <c r="J2207">
        <v>1995</v>
      </c>
      <c r="K2207" t="str">
        <f t="shared" si="34"/>
        <v>PAKISTAN</v>
      </c>
      <c r="L2207">
        <v>1</v>
      </c>
    </row>
    <row r="2208" spans="1:12" x14ac:dyDescent="0.3">
      <c r="A2208" t="s">
        <v>18</v>
      </c>
      <c r="B2208" t="s">
        <v>17</v>
      </c>
      <c r="C2208">
        <v>1</v>
      </c>
      <c r="D2208">
        <v>49.4</v>
      </c>
      <c r="E2208">
        <v>10</v>
      </c>
      <c r="F2208">
        <v>216</v>
      </c>
      <c r="G2208">
        <v>43.4</v>
      </c>
      <c r="H2208">
        <v>4</v>
      </c>
      <c r="I2208">
        <v>217</v>
      </c>
      <c r="J2208">
        <v>2015</v>
      </c>
      <c r="K2208" t="str">
        <f t="shared" si="34"/>
        <v>PAKISTAN</v>
      </c>
      <c r="L2208">
        <v>1</v>
      </c>
    </row>
    <row r="2209" spans="1:12" x14ac:dyDescent="0.3">
      <c r="A2209" t="s">
        <v>14</v>
      </c>
      <c r="B2209" t="s">
        <v>17</v>
      </c>
      <c r="C2209">
        <v>1</v>
      </c>
      <c r="D2209">
        <v>50</v>
      </c>
      <c r="E2209">
        <v>4</v>
      </c>
      <c r="F2209">
        <v>238</v>
      </c>
      <c r="G2209">
        <v>44.4</v>
      </c>
      <c r="H2209">
        <v>10</v>
      </c>
      <c r="I2209">
        <v>178</v>
      </c>
      <c r="J2209">
        <v>1991</v>
      </c>
      <c r="K2209" t="str">
        <f t="shared" si="34"/>
        <v>INDIA</v>
      </c>
      <c r="L2209">
        <v>1</v>
      </c>
    </row>
    <row r="2210" spans="1:12" x14ac:dyDescent="0.3">
      <c r="A2210" t="s">
        <v>16</v>
      </c>
      <c r="B2210" t="s">
        <v>15</v>
      </c>
      <c r="C2210">
        <v>1</v>
      </c>
      <c r="D2210">
        <v>50</v>
      </c>
      <c r="E2210">
        <v>4</v>
      </c>
      <c r="F2210">
        <v>310</v>
      </c>
      <c r="G2210">
        <v>45</v>
      </c>
      <c r="H2210">
        <v>10</v>
      </c>
      <c r="I2210">
        <v>260</v>
      </c>
      <c r="J2210">
        <v>2000</v>
      </c>
      <c r="K2210" t="str">
        <f t="shared" si="34"/>
        <v>AUSTRALIA</v>
      </c>
      <c r="L2210">
        <v>1</v>
      </c>
    </row>
    <row r="2211" spans="1:12" x14ac:dyDescent="0.3">
      <c r="A2211" t="s">
        <v>15</v>
      </c>
      <c r="B2211" t="s">
        <v>14</v>
      </c>
      <c r="C2211">
        <v>1</v>
      </c>
      <c r="D2211">
        <v>50</v>
      </c>
      <c r="E2211">
        <v>7</v>
      </c>
      <c r="F2211">
        <v>292</v>
      </c>
      <c r="G2211">
        <v>48.4</v>
      </c>
      <c r="H2211">
        <v>10</v>
      </c>
      <c r="I2211">
        <v>268</v>
      </c>
      <c r="J2211">
        <v>2014</v>
      </c>
      <c r="K2211" t="str">
        <f t="shared" si="34"/>
        <v>NEW ZEALAND</v>
      </c>
      <c r="L2211">
        <v>1</v>
      </c>
    </row>
    <row r="2212" spans="1:12" x14ac:dyDescent="0.3">
      <c r="A2212" t="s">
        <v>9</v>
      </c>
      <c r="B2212" t="s">
        <v>19</v>
      </c>
      <c r="C2212">
        <v>1</v>
      </c>
      <c r="D2212">
        <v>50</v>
      </c>
      <c r="E2212">
        <v>6</v>
      </c>
      <c r="F2212">
        <v>241</v>
      </c>
      <c r="G2212">
        <v>45.1</v>
      </c>
      <c r="H2212">
        <v>10</v>
      </c>
      <c r="I2212">
        <v>191</v>
      </c>
      <c r="J2212">
        <v>2005</v>
      </c>
      <c r="K2212" t="str">
        <f t="shared" si="34"/>
        <v>SRI LANKA</v>
      </c>
      <c r="L2212">
        <v>1</v>
      </c>
    </row>
    <row r="2213" spans="1:12" x14ac:dyDescent="0.3">
      <c r="A2213" t="s">
        <v>15</v>
      </c>
      <c r="B2213" t="s">
        <v>18</v>
      </c>
      <c r="C2213">
        <v>1</v>
      </c>
      <c r="D2213">
        <v>50</v>
      </c>
      <c r="E2213">
        <v>8</v>
      </c>
      <c r="F2213">
        <v>211</v>
      </c>
      <c r="G2213">
        <v>40.1</v>
      </c>
      <c r="H2213">
        <v>10</v>
      </c>
      <c r="I2213">
        <v>127</v>
      </c>
      <c r="J2213">
        <v>1983</v>
      </c>
      <c r="K2213" t="str">
        <f t="shared" si="34"/>
        <v>NEW ZEALAND</v>
      </c>
      <c r="L2213">
        <v>1</v>
      </c>
    </row>
    <row r="2214" spans="1:12" x14ac:dyDescent="0.3">
      <c r="A2214" t="s">
        <v>18</v>
      </c>
      <c r="B2214" t="s">
        <v>14</v>
      </c>
      <c r="C2214">
        <v>1</v>
      </c>
      <c r="D2214">
        <v>50</v>
      </c>
      <c r="E2214">
        <v>10</v>
      </c>
      <c r="F2214">
        <v>288</v>
      </c>
      <c r="G2214">
        <v>49.1</v>
      </c>
      <c r="H2214">
        <v>3</v>
      </c>
      <c r="I2214">
        <v>289</v>
      </c>
      <c r="J2214">
        <v>2006</v>
      </c>
      <c r="K2214" t="str">
        <f t="shared" si="34"/>
        <v>INDIA</v>
      </c>
      <c r="L2214">
        <v>1</v>
      </c>
    </row>
    <row r="2215" spans="1:12" x14ac:dyDescent="0.3">
      <c r="A2215" t="s">
        <v>9</v>
      </c>
      <c r="B2215" t="s">
        <v>16</v>
      </c>
      <c r="C2215">
        <v>1</v>
      </c>
      <c r="D2215">
        <v>49.4</v>
      </c>
      <c r="E2215">
        <v>10</v>
      </c>
      <c r="F2215">
        <v>226</v>
      </c>
      <c r="G2215">
        <v>42.4</v>
      </c>
      <c r="H2215">
        <v>3</v>
      </c>
      <c r="I2215">
        <v>232</v>
      </c>
      <c r="J2215">
        <v>2007</v>
      </c>
      <c r="K2215" t="str">
        <f t="shared" si="34"/>
        <v>AUSTRALIA</v>
      </c>
      <c r="L2215">
        <v>1</v>
      </c>
    </row>
    <row r="2216" spans="1:12" x14ac:dyDescent="0.3">
      <c r="A2216" t="s">
        <v>17</v>
      </c>
      <c r="B2216" t="s">
        <v>19</v>
      </c>
      <c r="C2216">
        <v>1</v>
      </c>
      <c r="D2216">
        <v>60</v>
      </c>
      <c r="E2216">
        <v>7</v>
      </c>
      <c r="F2216">
        <v>266</v>
      </c>
      <c r="G2216">
        <v>59.4</v>
      </c>
      <c r="H2216">
        <v>9</v>
      </c>
      <c r="I2216">
        <v>267</v>
      </c>
      <c r="J2216">
        <v>1975</v>
      </c>
      <c r="K2216" t="str">
        <f t="shared" si="34"/>
        <v>WEST INDIES</v>
      </c>
      <c r="L2216">
        <v>1</v>
      </c>
    </row>
    <row r="2217" spans="1:12" x14ac:dyDescent="0.3">
      <c r="A2217" t="s">
        <v>15</v>
      </c>
      <c r="B2217" t="s">
        <v>17</v>
      </c>
      <c r="C2217">
        <v>1</v>
      </c>
      <c r="D2217">
        <v>50</v>
      </c>
      <c r="E2217">
        <v>7</v>
      </c>
      <c r="F2217">
        <v>315</v>
      </c>
      <c r="G2217">
        <v>30.1</v>
      </c>
      <c r="H2217">
        <v>6</v>
      </c>
      <c r="I2217">
        <v>166</v>
      </c>
      <c r="J2217">
        <v>2018</v>
      </c>
      <c r="K2217" t="str">
        <f t="shared" si="34"/>
        <v>NEW ZEALAND</v>
      </c>
      <c r="L2217">
        <v>1</v>
      </c>
    </row>
    <row r="2218" spans="1:12" x14ac:dyDescent="0.3">
      <c r="A2218" t="s">
        <v>18</v>
      </c>
      <c r="B2218" t="s">
        <v>19</v>
      </c>
      <c r="C2218">
        <v>1</v>
      </c>
      <c r="D2218">
        <v>50</v>
      </c>
      <c r="E2218">
        <v>6</v>
      </c>
      <c r="F2218">
        <v>252</v>
      </c>
      <c r="G2218">
        <v>45.5</v>
      </c>
      <c r="H2218">
        <v>10</v>
      </c>
      <c r="I2218">
        <v>163</v>
      </c>
      <c r="J2218">
        <v>1987</v>
      </c>
      <c r="K2218" t="str">
        <f t="shared" si="34"/>
        <v>ENGLAND</v>
      </c>
      <c r="L2218">
        <v>1</v>
      </c>
    </row>
    <row r="2219" spans="1:12" x14ac:dyDescent="0.3">
      <c r="A2219" t="s">
        <v>23</v>
      </c>
      <c r="B2219" t="s">
        <v>15</v>
      </c>
      <c r="C2219">
        <v>1</v>
      </c>
      <c r="D2219">
        <v>36.200000000000003</v>
      </c>
      <c r="E2219">
        <v>10</v>
      </c>
      <c r="F2219">
        <v>142</v>
      </c>
      <c r="G2219">
        <v>24.5</v>
      </c>
      <c r="H2219">
        <v>7</v>
      </c>
      <c r="I2219">
        <v>146</v>
      </c>
      <c r="J2219">
        <v>2015</v>
      </c>
      <c r="K2219" t="str">
        <f t="shared" si="34"/>
        <v>NEW ZEALAND</v>
      </c>
      <c r="L2219">
        <v>1</v>
      </c>
    </row>
    <row r="2220" spans="1:12" x14ac:dyDescent="0.3">
      <c r="A2220" t="s">
        <v>19</v>
      </c>
      <c r="B2220" t="s">
        <v>13</v>
      </c>
      <c r="C2220">
        <v>1</v>
      </c>
      <c r="D2220">
        <v>49.5</v>
      </c>
      <c r="E2220">
        <v>10</v>
      </c>
      <c r="F2220">
        <v>285</v>
      </c>
      <c r="G2220">
        <v>46</v>
      </c>
      <c r="H2220">
        <v>10</v>
      </c>
      <c r="I2220">
        <v>185</v>
      </c>
      <c r="J2220">
        <v>2016</v>
      </c>
      <c r="K2220" t="str">
        <f t="shared" si="34"/>
        <v>WEST INDIES</v>
      </c>
      <c r="L2220">
        <v>1</v>
      </c>
    </row>
    <row r="2221" spans="1:12" x14ac:dyDescent="0.3">
      <c r="A2221" t="s">
        <v>17</v>
      </c>
      <c r="B2221" t="s">
        <v>9</v>
      </c>
      <c r="C2221">
        <v>1</v>
      </c>
      <c r="D2221">
        <v>50</v>
      </c>
      <c r="E2221">
        <v>7</v>
      </c>
      <c r="F2221">
        <v>297</v>
      </c>
      <c r="G2221">
        <v>50</v>
      </c>
      <c r="H2221">
        <v>8</v>
      </c>
      <c r="I2221">
        <v>184</v>
      </c>
      <c r="J2221">
        <v>1987</v>
      </c>
      <c r="K2221" t="str">
        <f t="shared" si="34"/>
        <v>PAKISTAN</v>
      </c>
      <c r="L2221">
        <v>1</v>
      </c>
    </row>
    <row r="2222" spans="1:12" x14ac:dyDescent="0.3">
      <c r="A2222" t="s">
        <v>17</v>
      </c>
      <c r="B2222" t="s">
        <v>15</v>
      </c>
      <c r="C2222">
        <v>1</v>
      </c>
      <c r="D2222">
        <v>37.299999999999997</v>
      </c>
      <c r="E2222">
        <v>10</v>
      </c>
      <c r="F2222">
        <v>124</v>
      </c>
      <c r="G2222">
        <v>17.2</v>
      </c>
      <c r="H2222">
        <v>1</v>
      </c>
      <c r="I2222">
        <v>125</v>
      </c>
      <c r="J2222">
        <v>2011</v>
      </c>
      <c r="K2222" t="str">
        <f t="shared" si="34"/>
        <v>NEW ZEALAND</v>
      </c>
      <c r="L2222">
        <v>1</v>
      </c>
    </row>
    <row r="2223" spans="1:12" x14ac:dyDescent="0.3">
      <c r="A2223" t="s">
        <v>15</v>
      </c>
      <c r="B2223" t="s">
        <v>16</v>
      </c>
      <c r="C2223">
        <v>1</v>
      </c>
      <c r="D2223">
        <v>50</v>
      </c>
      <c r="E2223">
        <v>7</v>
      </c>
      <c r="F2223">
        <v>260</v>
      </c>
      <c r="G2223">
        <v>49.4</v>
      </c>
      <c r="H2223">
        <v>7</v>
      </c>
      <c r="I2223">
        <v>263</v>
      </c>
      <c r="J2223">
        <v>1997</v>
      </c>
      <c r="K2223" t="str">
        <f t="shared" si="34"/>
        <v>AUSTRALIA</v>
      </c>
      <c r="L2223">
        <v>1</v>
      </c>
    </row>
    <row r="2224" spans="1:12" x14ac:dyDescent="0.3">
      <c r="A2224" t="s">
        <v>15</v>
      </c>
      <c r="B2224" t="s">
        <v>16</v>
      </c>
      <c r="C2224">
        <v>1</v>
      </c>
      <c r="D2224">
        <v>44.1</v>
      </c>
      <c r="E2224">
        <v>10</v>
      </c>
      <c r="F2224">
        <v>238</v>
      </c>
      <c r="G2224">
        <v>31.1</v>
      </c>
      <c r="H2224">
        <v>4</v>
      </c>
      <c r="I2224">
        <v>202</v>
      </c>
      <c r="J2224">
        <v>2010</v>
      </c>
      <c r="K2224" t="str">
        <f t="shared" si="34"/>
        <v>NEW ZEALAND</v>
      </c>
      <c r="L2224">
        <v>1</v>
      </c>
    </row>
    <row r="2225" spans="1:12" x14ac:dyDescent="0.3">
      <c r="A2225" t="s">
        <v>19</v>
      </c>
      <c r="B2225" t="s">
        <v>12</v>
      </c>
      <c r="C2225">
        <v>1</v>
      </c>
      <c r="D2225">
        <v>50</v>
      </c>
      <c r="E2225">
        <v>4</v>
      </c>
      <c r="F2225">
        <v>316</v>
      </c>
      <c r="G2225">
        <v>39.200000000000003</v>
      </c>
      <c r="H2225">
        <v>10</v>
      </c>
      <c r="I2225">
        <v>108</v>
      </c>
      <c r="J2225">
        <v>2010</v>
      </c>
      <c r="K2225" t="str">
        <f t="shared" si="34"/>
        <v>WEST INDIES</v>
      </c>
      <c r="L2225">
        <v>1</v>
      </c>
    </row>
    <row r="2226" spans="1:12" x14ac:dyDescent="0.3">
      <c r="A2226" t="s">
        <v>9</v>
      </c>
      <c r="B2226" t="s">
        <v>14</v>
      </c>
      <c r="C2226">
        <v>1</v>
      </c>
      <c r="D2226">
        <v>50</v>
      </c>
      <c r="E2226">
        <v>6</v>
      </c>
      <c r="F2226">
        <v>254</v>
      </c>
      <c r="G2226">
        <v>43.3</v>
      </c>
      <c r="H2226">
        <v>10</v>
      </c>
      <c r="I2226">
        <v>185</v>
      </c>
      <c r="J2226">
        <v>2007</v>
      </c>
      <c r="K2226" t="str">
        <f t="shared" si="34"/>
        <v>SRI LANKA</v>
      </c>
      <c r="L2226">
        <v>1</v>
      </c>
    </row>
    <row r="2227" spans="1:12" x14ac:dyDescent="0.3">
      <c r="A2227" t="s">
        <v>9</v>
      </c>
      <c r="B2227" t="s">
        <v>17</v>
      </c>
      <c r="C2227">
        <v>1</v>
      </c>
      <c r="D2227">
        <v>50</v>
      </c>
      <c r="E2227">
        <v>6</v>
      </c>
      <c r="F2227">
        <v>223</v>
      </c>
      <c r="G2227">
        <v>47.2</v>
      </c>
      <c r="H2227">
        <v>3</v>
      </c>
      <c r="I2227">
        <v>225</v>
      </c>
      <c r="J2227">
        <v>2003</v>
      </c>
      <c r="K2227" t="str">
        <f t="shared" si="34"/>
        <v>PAKISTAN</v>
      </c>
      <c r="L2227">
        <v>1</v>
      </c>
    </row>
    <row r="2228" spans="1:12" x14ac:dyDescent="0.3">
      <c r="A2228" t="s">
        <v>19</v>
      </c>
      <c r="B2228" t="s">
        <v>13</v>
      </c>
      <c r="C2228">
        <v>1</v>
      </c>
      <c r="D2228">
        <v>50</v>
      </c>
      <c r="E2228">
        <v>8</v>
      </c>
      <c r="F2228">
        <v>220</v>
      </c>
      <c r="G2228">
        <v>45.5</v>
      </c>
      <c r="H2228">
        <v>2</v>
      </c>
      <c r="I2228">
        <v>221</v>
      </c>
      <c r="J2228">
        <v>2001</v>
      </c>
      <c r="K2228" t="str">
        <f t="shared" si="34"/>
        <v>SOUTH AFRICA</v>
      </c>
      <c r="L2228">
        <v>1</v>
      </c>
    </row>
    <row r="2229" spans="1:12" x14ac:dyDescent="0.3">
      <c r="A2229" t="s">
        <v>16</v>
      </c>
      <c r="B2229" t="s">
        <v>13</v>
      </c>
      <c r="C2229">
        <v>1</v>
      </c>
      <c r="D2229">
        <v>50</v>
      </c>
      <c r="E2229">
        <v>7</v>
      </c>
      <c r="F2229">
        <v>303</v>
      </c>
      <c r="G2229">
        <v>45.5</v>
      </c>
      <c r="H2229">
        <v>10</v>
      </c>
      <c r="I2229">
        <v>256</v>
      </c>
      <c r="J2229">
        <v>2009</v>
      </c>
      <c r="K2229" t="str">
        <f t="shared" si="34"/>
        <v>AUSTRALIA</v>
      </c>
      <c r="L2229">
        <v>1</v>
      </c>
    </row>
    <row r="2230" spans="1:12" x14ac:dyDescent="0.3">
      <c r="A2230" t="s">
        <v>10</v>
      </c>
      <c r="B2230" t="s">
        <v>20</v>
      </c>
      <c r="C2230">
        <v>1</v>
      </c>
      <c r="D2230">
        <v>50</v>
      </c>
      <c r="E2230">
        <v>8</v>
      </c>
      <c r="F2230">
        <v>303</v>
      </c>
      <c r="G2230">
        <v>46.1</v>
      </c>
      <c r="H2230">
        <v>10</v>
      </c>
      <c r="I2230">
        <v>147</v>
      </c>
      <c r="J2230">
        <v>2008</v>
      </c>
      <c r="K2230" t="str">
        <f t="shared" si="34"/>
        <v>ZIMBABWE</v>
      </c>
      <c r="L2230">
        <v>1</v>
      </c>
    </row>
    <row r="2231" spans="1:12" x14ac:dyDescent="0.3">
      <c r="A2231" t="s">
        <v>17</v>
      </c>
      <c r="B2231" t="s">
        <v>14</v>
      </c>
      <c r="C2231">
        <v>1</v>
      </c>
      <c r="D2231">
        <v>16</v>
      </c>
      <c r="E2231">
        <v>9</v>
      </c>
      <c r="F2231">
        <v>87</v>
      </c>
      <c r="G2231">
        <v>16</v>
      </c>
      <c r="H2231">
        <v>9</v>
      </c>
      <c r="I2231">
        <v>80</v>
      </c>
      <c r="J2231">
        <v>1989</v>
      </c>
      <c r="K2231" t="str">
        <f t="shared" si="34"/>
        <v>PAKISTAN</v>
      </c>
      <c r="L2231">
        <v>1</v>
      </c>
    </row>
    <row r="2232" spans="1:12" x14ac:dyDescent="0.3">
      <c r="A2232" t="s">
        <v>14</v>
      </c>
      <c r="B2232" t="s">
        <v>18</v>
      </c>
      <c r="C2232">
        <v>1</v>
      </c>
      <c r="D2232">
        <v>50</v>
      </c>
      <c r="E2232">
        <v>7</v>
      </c>
      <c r="F2232">
        <v>300</v>
      </c>
      <c r="G2232">
        <v>36.1</v>
      </c>
      <c r="H2232">
        <v>10</v>
      </c>
      <c r="I2232">
        <v>174</v>
      </c>
      <c r="J2232">
        <v>2011</v>
      </c>
      <c r="K2232" t="str">
        <f t="shared" si="34"/>
        <v>INDIA</v>
      </c>
      <c r="L2232">
        <v>1</v>
      </c>
    </row>
    <row r="2233" spans="1:12" x14ac:dyDescent="0.3">
      <c r="A2233" t="s">
        <v>16</v>
      </c>
      <c r="B2233" t="s">
        <v>19</v>
      </c>
      <c r="C2233">
        <v>1</v>
      </c>
      <c r="D2233">
        <v>50</v>
      </c>
      <c r="E2233">
        <v>9</v>
      </c>
      <c r="F2233">
        <v>200</v>
      </c>
      <c r="G2233">
        <v>43.4</v>
      </c>
      <c r="H2233">
        <v>4</v>
      </c>
      <c r="I2233">
        <v>201</v>
      </c>
      <c r="J2233">
        <v>1985</v>
      </c>
      <c r="K2233" t="str">
        <f t="shared" si="34"/>
        <v>WEST INDIES</v>
      </c>
      <c r="L2233">
        <v>1</v>
      </c>
    </row>
    <row r="2234" spans="1:12" x14ac:dyDescent="0.3">
      <c r="A2234" t="s">
        <v>19</v>
      </c>
      <c r="B2234" t="s">
        <v>10</v>
      </c>
      <c r="C2234">
        <v>1</v>
      </c>
      <c r="D2234">
        <v>50</v>
      </c>
      <c r="E2234">
        <v>6</v>
      </c>
      <c r="F2234">
        <v>333</v>
      </c>
      <c r="G2234">
        <v>50</v>
      </c>
      <c r="H2234">
        <v>7</v>
      </c>
      <c r="I2234">
        <v>251</v>
      </c>
      <c r="J2234">
        <v>2006</v>
      </c>
      <c r="K2234" t="str">
        <f t="shared" si="34"/>
        <v>WEST INDIES</v>
      </c>
      <c r="L2234">
        <v>1</v>
      </c>
    </row>
    <row r="2235" spans="1:12" x14ac:dyDescent="0.3">
      <c r="A2235" t="s">
        <v>22</v>
      </c>
      <c r="B2235" t="s">
        <v>14</v>
      </c>
      <c r="C2235">
        <v>1</v>
      </c>
      <c r="D2235">
        <v>50</v>
      </c>
      <c r="E2235">
        <v>6</v>
      </c>
      <c r="F2235">
        <v>283</v>
      </c>
      <c r="G2235">
        <v>43.2</v>
      </c>
      <c r="H2235">
        <v>3</v>
      </c>
      <c r="I2235">
        <v>284</v>
      </c>
      <c r="J2235">
        <v>2008</v>
      </c>
      <c r="K2235" t="str">
        <f t="shared" si="34"/>
        <v>INDIA</v>
      </c>
      <c r="L2235">
        <v>1</v>
      </c>
    </row>
    <row r="2236" spans="1:12" x14ac:dyDescent="0.3">
      <c r="A2236" t="s">
        <v>11</v>
      </c>
      <c r="B2236" t="s">
        <v>21</v>
      </c>
      <c r="C2236">
        <v>1</v>
      </c>
      <c r="D2236">
        <v>50</v>
      </c>
      <c r="E2236">
        <v>9</v>
      </c>
      <c r="F2236">
        <v>219</v>
      </c>
      <c r="G2236">
        <v>34.5</v>
      </c>
      <c r="H2236">
        <v>4</v>
      </c>
      <c r="I2236">
        <v>221</v>
      </c>
      <c r="J2236">
        <v>2010</v>
      </c>
      <c r="K2236" t="str">
        <f t="shared" si="34"/>
        <v>KENYA</v>
      </c>
      <c r="L2236">
        <v>1</v>
      </c>
    </row>
    <row r="2237" spans="1:12" x14ac:dyDescent="0.3">
      <c r="A2237" t="s">
        <v>21</v>
      </c>
      <c r="B2237" t="s">
        <v>9</v>
      </c>
      <c r="C2237">
        <v>1</v>
      </c>
      <c r="D2237">
        <v>50</v>
      </c>
      <c r="E2237">
        <v>9</v>
      </c>
      <c r="F2237">
        <v>188</v>
      </c>
      <c r="G2237">
        <v>30.4</v>
      </c>
      <c r="H2237">
        <v>3</v>
      </c>
      <c r="I2237">
        <v>190</v>
      </c>
      <c r="J2237">
        <v>1996</v>
      </c>
      <c r="K2237" t="str">
        <f t="shared" si="34"/>
        <v>SRI LANKA</v>
      </c>
      <c r="L2237">
        <v>1</v>
      </c>
    </row>
    <row r="2238" spans="1:12" x14ac:dyDescent="0.3">
      <c r="A2238" t="s">
        <v>9</v>
      </c>
      <c r="B2238" t="s">
        <v>10</v>
      </c>
      <c r="C2238">
        <v>1</v>
      </c>
      <c r="D2238">
        <v>50</v>
      </c>
      <c r="E2238">
        <v>7</v>
      </c>
      <c r="F2238">
        <v>285</v>
      </c>
      <c r="G2238">
        <v>42.3</v>
      </c>
      <c r="H2238">
        <v>10</v>
      </c>
      <c r="I2238">
        <v>141</v>
      </c>
      <c r="J2238">
        <v>2006</v>
      </c>
      <c r="K2238" t="str">
        <f t="shared" si="34"/>
        <v>SRI LANKA</v>
      </c>
      <c r="L2238">
        <v>1</v>
      </c>
    </row>
    <row r="2239" spans="1:12" x14ac:dyDescent="0.3">
      <c r="A2239" t="s">
        <v>10</v>
      </c>
      <c r="B2239" t="s">
        <v>17</v>
      </c>
      <c r="C2239">
        <v>1</v>
      </c>
      <c r="D2239">
        <v>49.3</v>
      </c>
      <c r="E2239">
        <v>10</v>
      </c>
      <c r="F2239">
        <v>237</v>
      </c>
      <c r="G2239">
        <v>47.4</v>
      </c>
      <c r="H2239">
        <v>6</v>
      </c>
      <c r="I2239">
        <v>241</v>
      </c>
      <c r="J2239">
        <v>1998</v>
      </c>
      <c r="K2239" t="str">
        <f t="shared" si="34"/>
        <v>PAKISTAN</v>
      </c>
      <c r="L2239">
        <v>1</v>
      </c>
    </row>
    <row r="2240" spans="1:12" x14ac:dyDescent="0.3">
      <c r="A2240" t="s">
        <v>17</v>
      </c>
      <c r="B2240" t="s">
        <v>13</v>
      </c>
      <c r="C2240">
        <v>1</v>
      </c>
      <c r="D2240">
        <v>50</v>
      </c>
      <c r="E2240">
        <v>9</v>
      </c>
      <c r="F2240">
        <v>230</v>
      </c>
      <c r="G2240">
        <v>37.4</v>
      </c>
      <c r="H2240">
        <v>3</v>
      </c>
      <c r="I2240">
        <v>233</v>
      </c>
      <c r="J2240">
        <v>2007</v>
      </c>
      <c r="K2240" t="str">
        <f t="shared" si="34"/>
        <v>SOUTH AFRICA</v>
      </c>
      <c r="L2240">
        <v>1</v>
      </c>
    </row>
    <row r="2241" spans="1:12" x14ac:dyDescent="0.3">
      <c r="A2241" t="s">
        <v>10</v>
      </c>
      <c r="B2241" t="s">
        <v>22</v>
      </c>
      <c r="C2241">
        <v>1</v>
      </c>
      <c r="D2241">
        <v>50</v>
      </c>
      <c r="E2241">
        <v>4</v>
      </c>
      <c r="F2241">
        <v>305</v>
      </c>
      <c r="G2241">
        <v>47.1</v>
      </c>
      <c r="H2241">
        <v>10</v>
      </c>
      <c r="I2241">
        <v>257</v>
      </c>
      <c r="J2241">
        <v>1997</v>
      </c>
      <c r="K2241" t="str">
        <f t="shared" si="34"/>
        <v>ZIMBABWE</v>
      </c>
      <c r="L2241">
        <v>1</v>
      </c>
    </row>
    <row r="2242" spans="1:12" x14ac:dyDescent="0.3">
      <c r="A2242" t="s">
        <v>9</v>
      </c>
      <c r="B2242" t="s">
        <v>19</v>
      </c>
      <c r="C2242">
        <v>1</v>
      </c>
      <c r="D2242">
        <v>50</v>
      </c>
      <c r="E2242">
        <v>10</v>
      </c>
      <c r="F2242">
        <v>191</v>
      </c>
      <c r="G2242">
        <v>36.5</v>
      </c>
      <c r="H2242">
        <v>4</v>
      </c>
      <c r="I2242">
        <v>160</v>
      </c>
      <c r="J2242">
        <v>2003</v>
      </c>
      <c r="K2242" t="str">
        <f t="shared" si="34"/>
        <v>SRI LANKA</v>
      </c>
      <c r="L2242">
        <v>1</v>
      </c>
    </row>
    <row r="2243" spans="1:12" x14ac:dyDescent="0.3">
      <c r="A2243" t="s">
        <v>9</v>
      </c>
      <c r="B2243" t="s">
        <v>14</v>
      </c>
      <c r="C2243">
        <v>1</v>
      </c>
      <c r="D2243">
        <v>50</v>
      </c>
      <c r="E2243">
        <v>7</v>
      </c>
      <c r="F2243">
        <v>230</v>
      </c>
      <c r="G2243">
        <v>41.5</v>
      </c>
      <c r="H2243">
        <v>2</v>
      </c>
      <c r="I2243">
        <v>233</v>
      </c>
      <c r="J2243">
        <v>1995</v>
      </c>
      <c r="K2243" t="str">
        <f t="shared" ref="K2243:K2306" si="35">IF($F2243-$I2243&gt;0,$A2243,$B2243)</f>
        <v>INDIA</v>
      </c>
      <c r="L2243">
        <v>1</v>
      </c>
    </row>
    <row r="2244" spans="1:12" x14ac:dyDescent="0.3">
      <c r="A2244" t="s">
        <v>14</v>
      </c>
      <c r="B2244" t="s">
        <v>18</v>
      </c>
      <c r="C2244">
        <v>1</v>
      </c>
      <c r="D2244">
        <v>55</v>
      </c>
      <c r="E2244">
        <v>6</v>
      </c>
      <c r="F2244">
        <v>254</v>
      </c>
      <c r="G2244">
        <v>53.5</v>
      </c>
      <c r="H2244">
        <v>5</v>
      </c>
      <c r="I2244">
        <v>256</v>
      </c>
      <c r="J2244">
        <v>1986</v>
      </c>
      <c r="K2244" t="str">
        <f t="shared" si="35"/>
        <v>ENGLAND</v>
      </c>
      <c r="L2244">
        <v>1</v>
      </c>
    </row>
    <row r="2245" spans="1:12" x14ac:dyDescent="0.3">
      <c r="A2245" t="s">
        <v>16</v>
      </c>
      <c r="B2245" t="s">
        <v>14</v>
      </c>
      <c r="C2245">
        <v>1</v>
      </c>
      <c r="D2245">
        <v>50</v>
      </c>
      <c r="E2245">
        <v>7</v>
      </c>
      <c r="F2245">
        <v>235</v>
      </c>
      <c r="G2245">
        <v>48.5</v>
      </c>
      <c r="H2245">
        <v>4</v>
      </c>
      <c r="I2245">
        <v>238</v>
      </c>
      <c r="J2245">
        <v>1986</v>
      </c>
      <c r="K2245" t="str">
        <f t="shared" si="35"/>
        <v>INDIA</v>
      </c>
      <c r="L2245">
        <v>1</v>
      </c>
    </row>
    <row r="2246" spans="1:12" x14ac:dyDescent="0.3">
      <c r="A2246" t="s">
        <v>14</v>
      </c>
      <c r="B2246" t="s">
        <v>15</v>
      </c>
      <c r="C2246">
        <v>1</v>
      </c>
      <c r="D2246">
        <v>55.5</v>
      </c>
      <c r="E2246">
        <v>10</v>
      </c>
      <c r="F2246">
        <v>182</v>
      </c>
      <c r="G2246">
        <v>57</v>
      </c>
      <c r="H2246">
        <v>2</v>
      </c>
      <c r="I2246">
        <v>183</v>
      </c>
      <c r="J2246">
        <v>1979</v>
      </c>
      <c r="K2246" t="str">
        <f t="shared" si="35"/>
        <v>NEW ZEALAND</v>
      </c>
      <c r="L2246">
        <v>1</v>
      </c>
    </row>
    <row r="2247" spans="1:12" x14ac:dyDescent="0.3">
      <c r="A2247" t="s">
        <v>14</v>
      </c>
      <c r="B2247" t="s">
        <v>16</v>
      </c>
      <c r="C2247">
        <v>1</v>
      </c>
      <c r="D2247">
        <v>39.4</v>
      </c>
      <c r="E2247">
        <v>10</v>
      </c>
      <c r="F2247">
        <v>148</v>
      </c>
      <c r="G2247">
        <v>25.5</v>
      </c>
      <c r="H2247">
        <v>1</v>
      </c>
      <c r="I2247">
        <v>149</v>
      </c>
      <c r="J2247">
        <v>2007</v>
      </c>
      <c r="K2247" t="str">
        <f t="shared" si="35"/>
        <v>AUSTRALIA</v>
      </c>
      <c r="L2247">
        <v>1</v>
      </c>
    </row>
    <row r="2248" spans="1:12" x14ac:dyDescent="0.3">
      <c r="A2248" t="s">
        <v>16</v>
      </c>
      <c r="B2248" t="s">
        <v>9</v>
      </c>
      <c r="C2248">
        <v>1</v>
      </c>
      <c r="D2248">
        <v>50</v>
      </c>
      <c r="E2248">
        <v>9</v>
      </c>
      <c r="F2248">
        <v>241</v>
      </c>
      <c r="G2248">
        <v>47.1</v>
      </c>
      <c r="H2248">
        <v>10</v>
      </c>
      <c r="I2248">
        <v>214</v>
      </c>
      <c r="J2248">
        <v>1999</v>
      </c>
      <c r="K2248" t="str">
        <f t="shared" si="35"/>
        <v>AUSTRALIA</v>
      </c>
      <c r="L2248">
        <v>1</v>
      </c>
    </row>
    <row r="2249" spans="1:12" x14ac:dyDescent="0.3">
      <c r="A2249" t="s">
        <v>16</v>
      </c>
      <c r="B2249" t="s">
        <v>13</v>
      </c>
      <c r="C2249">
        <v>1</v>
      </c>
      <c r="D2249">
        <v>40.200000000000003</v>
      </c>
      <c r="E2249">
        <v>10</v>
      </c>
      <c r="F2249">
        <v>131</v>
      </c>
      <c r="G2249">
        <v>26.2</v>
      </c>
      <c r="H2249">
        <v>3</v>
      </c>
      <c r="I2249">
        <v>132</v>
      </c>
      <c r="J2249">
        <v>2009</v>
      </c>
      <c r="K2249" t="str">
        <f t="shared" si="35"/>
        <v>SOUTH AFRICA</v>
      </c>
      <c r="L2249">
        <v>1</v>
      </c>
    </row>
    <row r="2250" spans="1:12" x14ac:dyDescent="0.3">
      <c r="A2250" t="s">
        <v>17</v>
      </c>
      <c r="B2250" t="s">
        <v>14</v>
      </c>
      <c r="C2250">
        <v>1</v>
      </c>
      <c r="D2250">
        <v>46</v>
      </c>
      <c r="E2250">
        <v>8</v>
      </c>
      <c r="F2250">
        <v>151</v>
      </c>
      <c r="G2250">
        <v>43</v>
      </c>
      <c r="H2250">
        <v>6</v>
      </c>
      <c r="I2250">
        <v>152</v>
      </c>
      <c r="J2250">
        <v>1983</v>
      </c>
      <c r="K2250" t="str">
        <f t="shared" si="35"/>
        <v>INDIA</v>
      </c>
      <c r="L2250">
        <v>1</v>
      </c>
    </row>
    <row r="2251" spans="1:12" x14ac:dyDescent="0.3">
      <c r="A2251" t="s">
        <v>11</v>
      </c>
      <c r="B2251" t="s">
        <v>20</v>
      </c>
      <c r="C2251">
        <v>1</v>
      </c>
      <c r="D2251">
        <v>47.1</v>
      </c>
      <c r="E2251">
        <v>10</v>
      </c>
      <c r="F2251">
        <v>142</v>
      </c>
      <c r="G2251">
        <v>29</v>
      </c>
      <c r="H2251">
        <v>3</v>
      </c>
      <c r="I2251">
        <v>143</v>
      </c>
      <c r="J2251">
        <v>2008</v>
      </c>
      <c r="K2251" t="str">
        <f t="shared" si="35"/>
        <v>IRELAND</v>
      </c>
      <c r="L2251">
        <v>1</v>
      </c>
    </row>
    <row r="2252" spans="1:12" x14ac:dyDescent="0.3">
      <c r="A2252" t="s">
        <v>20</v>
      </c>
      <c r="B2252" t="s">
        <v>23</v>
      </c>
      <c r="C2252">
        <v>1</v>
      </c>
      <c r="D2252">
        <v>50</v>
      </c>
      <c r="E2252">
        <v>9</v>
      </c>
      <c r="F2252">
        <v>271</v>
      </c>
      <c r="G2252">
        <v>47.4</v>
      </c>
      <c r="H2252">
        <v>10</v>
      </c>
      <c r="I2252">
        <v>246</v>
      </c>
      <c r="J2252">
        <v>2018</v>
      </c>
      <c r="K2252" t="str">
        <f t="shared" si="35"/>
        <v>IRELAND</v>
      </c>
      <c r="L2252">
        <v>1</v>
      </c>
    </row>
    <row r="2253" spans="1:12" x14ac:dyDescent="0.3">
      <c r="A2253" t="s">
        <v>9</v>
      </c>
      <c r="B2253" t="s">
        <v>17</v>
      </c>
      <c r="C2253">
        <v>1</v>
      </c>
      <c r="D2253">
        <v>50</v>
      </c>
      <c r="E2253">
        <v>8</v>
      </c>
      <c r="F2253">
        <v>274</v>
      </c>
      <c r="G2253">
        <v>48</v>
      </c>
      <c r="H2253">
        <v>10</v>
      </c>
      <c r="I2253">
        <v>245</v>
      </c>
      <c r="J2253">
        <v>2000</v>
      </c>
      <c r="K2253" t="str">
        <f t="shared" si="35"/>
        <v>SRI LANKA</v>
      </c>
      <c r="L2253">
        <v>1</v>
      </c>
    </row>
    <row r="2254" spans="1:12" x14ac:dyDescent="0.3">
      <c r="A2254" t="s">
        <v>17</v>
      </c>
      <c r="B2254" t="s">
        <v>13</v>
      </c>
      <c r="C2254">
        <v>1</v>
      </c>
      <c r="D2254">
        <v>50</v>
      </c>
      <c r="E2254">
        <v>8</v>
      </c>
      <c r="F2254">
        <v>220</v>
      </c>
      <c r="G2254">
        <v>50</v>
      </c>
      <c r="H2254">
        <v>9</v>
      </c>
      <c r="I2254">
        <v>198</v>
      </c>
      <c r="J2254">
        <v>1993</v>
      </c>
      <c r="K2254" t="str">
        <f t="shared" si="35"/>
        <v>PAKISTAN</v>
      </c>
      <c r="L2254">
        <v>1</v>
      </c>
    </row>
    <row r="2255" spans="1:12" x14ac:dyDescent="0.3">
      <c r="A2255" t="s">
        <v>9</v>
      </c>
      <c r="B2255" t="s">
        <v>17</v>
      </c>
      <c r="C2255">
        <v>1</v>
      </c>
      <c r="D2255">
        <v>50</v>
      </c>
      <c r="E2255">
        <v>6</v>
      </c>
      <c r="F2255">
        <v>293</v>
      </c>
      <c r="G2255">
        <v>48.5</v>
      </c>
      <c r="H2255">
        <v>4</v>
      </c>
      <c r="I2255">
        <v>297</v>
      </c>
      <c r="J2255">
        <v>2004</v>
      </c>
      <c r="K2255" t="str">
        <f t="shared" si="35"/>
        <v>PAKISTAN</v>
      </c>
      <c r="L2255">
        <v>1</v>
      </c>
    </row>
    <row r="2256" spans="1:12" x14ac:dyDescent="0.3">
      <c r="A2256" t="s">
        <v>16</v>
      </c>
      <c r="B2256" t="s">
        <v>15</v>
      </c>
      <c r="C2256">
        <v>1</v>
      </c>
      <c r="D2256">
        <v>50</v>
      </c>
      <c r="E2256">
        <v>5</v>
      </c>
      <c r="F2256">
        <v>378</v>
      </c>
      <c r="G2256">
        <v>47.2</v>
      </c>
      <c r="H2256">
        <v>10</v>
      </c>
      <c r="I2256">
        <v>262</v>
      </c>
      <c r="J2256">
        <v>2016</v>
      </c>
      <c r="K2256" t="str">
        <f t="shared" si="35"/>
        <v>AUSTRALIA</v>
      </c>
      <c r="L2256">
        <v>1</v>
      </c>
    </row>
    <row r="2257" spans="1:12" x14ac:dyDescent="0.3">
      <c r="A2257" t="s">
        <v>17</v>
      </c>
      <c r="B2257" t="s">
        <v>15</v>
      </c>
      <c r="C2257">
        <v>1</v>
      </c>
      <c r="D2257">
        <v>50</v>
      </c>
      <c r="E2257">
        <v>10</v>
      </c>
      <c r="F2257">
        <v>135</v>
      </c>
      <c r="G2257">
        <v>30.3</v>
      </c>
      <c r="H2257">
        <v>4</v>
      </c>
      <c r="I2257">
        <v>136</v>
      </c>
      <c r="J2257">
        <v>2001</v>
      </c>
      <c r="K2257" t="str">
        <f t="shared" si="35"/>
        <v>NEW ZEALAND</v>
      </c>
      <c r="L2257">
        <v>1</v>
      </c>
    </row>
    <row r="2258" spans="1:12" x14ac:dyDescent="0.3">
      <c r="A2258" t="s">
        <v>17</v>
      </c>
      <c r="B2258" t="s">
        <v>10</v>
      </c>
      <c r="C2258">
        <v>1</v>
      </c>
      <c r="D2258">
        <v>50</v>
      </c>
      <c r="E2258">
        <v>7</v>
      </c>
      <c r="F2258">
        <v>308</v>
      </c>
      <c r="G2258">
        <v>35</v>
      </c>
      <c r="H2258">
        <v>10</v>
      </c>
      <c r="I2258">
        <v>107</v>
      </c>
      <c r="J2258">
        <v>2018</v>
      </c>
      <c r="K2258" t="str">
        <f t="shared" si="35"/>
        <v>PAKISTAN</v>
      </c>
      <c r="L2258">
        <v>1</v>
      </c>
    </row>
    <row r="2259" spans="1:12" x14ac:dyDescent="0.3">
      <c r="A2259" t="s">
        <v>15</v>
      </c>
      <c r="B2259" t="s">
        <v>14</v>
      </c>
      <c r="C2259">
        <v>1</v>
      </c>
      <c r="D2259">
        <v>44</v>
      </c>
      <c r="E2259">
        <v>8</v>
      </c>
      <c r="F2259">
        <v>132</v>
      </c>
      <c r="G2259">
        <v>41.4</v>
      </c>
      <c r="H2259">
        <v>7</v>
      </c>
      <c r="I2259">
        <v>134</v>
      </c>
      <c r="J2259">
        <v>1986</v>
      </c>
      <c r="K2259" t="str">
        <f t="shared" si="35"/>
        <v>INDIA</v>
      </c>
      <c r="L2259">
        <v>1</v>
      </c>
    </row>
    <row r="2260" spans="1:12" x14ac:dyDescent="0.3">
      <c r="A2260" t="s">
        <v>9</v>
      </c>
      <c r="B2260" t="s">
        <v>24</v>
      </c>
      <c r="C2260">
        <v>1</v>
      </c>
      <c r="D2260">
        <v>50</v>
      </c>
      <c r="E2260">
        <v>6</v>
      </c>
      <c r="F2260">
        <v>321</v>
      </c>
      <c r="G2260">
        <v>24.4</v>
      </c>
      <c r="H2260">
        <v>10</v>
      </c>
      <c r="I2260">
        <v>78</v>
      </c>
      <c r="J2260">
        <v>2007</v>
      </c>
      <c r="K2260" t="str">
        <f t="shared" si="35"/>
        <v>SRI LANKA</v>
      </c>
      <c r="L2260">
        <v>1</v>
      </c>
    </row>
    <row r="2261" spans="1:12" x14ac:dyDescent="0.3">
      <c r="A2261" t="s">
        <v>20</v>
      </c>
      <c r="B2261" t="s">
        <v>16</v>
      </c>
      <c r="C2261">
        <v>1</v>
      </c>
      <c r="D2261">
        <v>43.5</v>
      </c>
      <c r="E2261">
        <v>10</v>
      </c>
      <c r="F2261">
        <v>198</v>
      </c>
      <c r="G2261">
        <v>30.1</v>
      </c>
      <c r="H2261">
        <v>1</v>
      </c>
      <c r="I2261">
        <v>199</v>
      </c>
      <c r="J2261">
        <v>2016</v>
      </c>
      <c r="K2261" t="str">
        <f t="shared" si="35"/>
        <v>AUSTRALIA</v>
      </c>
      <c r="L2261">
        <v>1</v>
      </c>
    </row>
    <row r="2262" spans="1:12" x14ac:dyDescent="0.3">
      <c r="A2262" t="s">
        <v>19</v>
      </c>
      <c r="B2262" t="s">
        <v>16</v>
      </c>
      <c r="C2262">
        <v>1</v>
      </c>
      <c r="D2262">
        <v>49.2</v>
      </c>
      <c r="E2262">
        <v>10</v>
      </c>
      <c r="F2262">
        <v>172</v>
      </c>
      <c r="G2262">
        <v>48.4</v>
      </c>
      <c r="H2262">
        <v>5</v>
      </c>
      <c r="I2262">
        <v>173</v>
      </c>
      <c r="J2262">
        <v>1996</v>
      </c>
      <c r="K2262" t="str">
        <f t="shared" si="35"/>
        <v>AUSTRALIA</v>
      </c>
      <c r="L2262">
        <v>1</v>
      </c>
    </row>
    <row r="2263" spans="1:12" x14ac:dyDescent="0.3">
      <c r="A2263" t="s">
        <v>16</v>
      </c>
      <c r="B2263" t="s">
        <v>17</v>
      </c>
      <c r="C2263">
        <v>1</v>
      </c>
      <c r="D2263">
        <v>50</v>
      </c>
      <c r="E2263">
        <v>7</v>
      </c>
      <c r="F2263">
        <v>198</v>
      </c>
      <c r="G2263">
        <v>47.1</v>
      </c>
      <c r="H2263">
        <v>10</v>
      </c>
      <c r="I2263">
        <v>171</v>
      </c>
      <c r="J2263">
        <v>2009</v>
      </c>
      <c r="K2263" t="str">
        <f t="shared" si="35"/>
        <v>AUSTRALIA</v>
      </c>
      <c r="L2263">
        <v>1</v>
      </c>
    </row>
    <row r="2264" spans="1:12" x14ac:dyDescent="0.3">
      <c r="A2264" t="s">
        <v>16</v>
      </c>
      <c r="B2264" t="s">
        <v>10</v>
      </c>
      <c r="C2264">
        <v>1</v>
      </c>
      <c r="D2264">
        <v>50</v>
      </c>
      <c r="E2264">
        <v>5</v>
      </c>
      <c r="F2264">
        <v>266</v>
      </c>
      <c r="G2264">
        <v>50</v>
      </c>
      <c r="H2264">
        <v>6</v>
      </c>
      <c r="I2264">
        <v>196</v>
      </c>
      <c r="J2264">
        <v>1987</v>
      </c>
      <c r="K2264" t="str">
        <f t="shared" si="35"/>
        <v>AUSTRALIA</v>
      </c>
      <c r="L2264">
        <v>1</v>
      </c>
    </row>
    <row r="2265" spans="1:12" x14ac:dyDescent="0.3">
      <c r="A2265" t="s">
        <v>13</v>
      </c>
      <c r="B2265" t="s">
        <v>19</v>
      </c>
      <c r="C2265">
        <v>1</v>
      </c>
      <c r="D2265">
        <v>50</v>
      </c>
      <c r="E2265">
        <v>8</v>
      </c>
      <c r="F2265">
        <v>262</v>
      </c>
      <c r="G2265">
        <v>48.3</v>
      </c>
      <c r="H2265">
        <v>9</v>
      </c>
      <c r="I2265">
        <v>266</v>
      </c>
      <c r="J2265">
        <v>2015</v>
      </c>
      <c r="K2265" t="str">
        <f t="shared" si="35"/>
        <v>WEST INDIES</v>
      </c>
      <c r="L2265">
        <v>1</v>
      </c>
    </row>
    <row r="2266" spans="1:12" x14ac:dyDescent="0.3">
      <c r="A2266" t="s">
        <v>19</v>
      </c>
      <c r="B2266" t="s">
        <v>17</v>
      </c>
      <c r="C2266">
        <v>1</v>
      </c>
      <c r="D2266">
        <v>45</v>
      </c>
      <c r="E2266">
        <v>4</v>
      </c>
      <c r="F2266">
        <v>259</v>
      </c>
      <c r="G2266">
        <v>43.1</v>
      </c>
      <c r="H2266">
        <v>3</v>
      </c>
      <c r="I2266">
        <v>261</v>
      </c>
      <c r="J2266">
        <v>1993</v>
      </c>
      <c r="K2266" t="str">
        <f t="shared" si="35"/>
        <v>PAKISTAN</v>
      </c>
      <c r="L2266">
        <v>1</v>
      </c>
    </row>
    <row r="2267" spans="1:12" x14ac:dyDescent="0.3">
      <c r="A2267" t="s">
        <v>10</v>
      </c>
      <c r="B2267" t="s">
        <v>17</v>
      </c>
      <c r="C2267">
        <v>1</v>
      </c>
      <c r="D2267">
        <v>50</v>
      </c>
      <c r="E2267">
        <v>4</v>
      </c>
      <c r="F2267">
        <v>272</v>
      </c>
      <c r="G2267">
        <v>46.4</v>
      </c>
      <c r="H2267">
        <v>6</v>
      </c>
      <c r="I2267">
        <v>276</v>
      </c>
      <c r="J2267">
        <v>1998</v>
      </c>
      <c r="K2267" t="str">
        <f t="shared" si="35"/>
        <v>PAKISTAN</v>
      </c>
      <c r="L2267">
        <v>1</v>
      </c>
    </row>
    <row r="2268" spans="1:12" x14ac:dyDescent="0.3">
      <c r="A2268" t="s">
        <v>17</v>
      </c>
      <c r="B2268" t="s">
        <v>13</v>
      </c>
      <c r="C2268">
        <v>1</v>
      </c>
      <c r="D2268">
        <v>49.4</v>
      </c>
      <c r="E2268">
        <v>10</v>
      </c>
      <c r="F2268">
        <v>209</v>
      </c>
      <c r="G2268">
        <v>40.4</v>
      </c>
      <c r="H2268">
        <v>10</v>
      </c>
      <c r="I2268">
        <v>143</v>
      </c>
      <c r="J2268">
        <v>2013</v>
      </c>
      <c r="K2268" t="str">
        <f t="shared" si="35"/>
        <v>PAKISTAN</v>
      </c>
      <c r="L2268">
        <v>1</v>
      </c>
    </row>
    <row r="2269" spans="1:12" x14ac:dyDescent="0.3">
      <c r="A2269" t="s">
        <v>26</v>
      </c>
      <c r="B2269" t="s">
        <v>20</v>
      </c>
      <c r="C2269">
        <v>1</v>
      </c>
      <c r="D2269">
        <v>50</v>
      </c>
      <c r="E2269">
        <v>9</v>
      </c>
      <c r="F2269">
        <v>222</v>
      </c>
      <c r="G2269">
        <v>49.2</v>
      </c>
      <c r="H2269">
        <v>6</v>
      </c>
      <c r="I2269">
        <v>226</v>
      </c>
      <c r="J2269">
        <v>2018</v>
      </c>
      <c r="K2269" t="str">
        <f t="shared" si="35"/>
        <v>IRELAND</v>
      </c>
      <c r="L2269">
        <v>1</v>
      </c>
    </row>
    <row r="2270" spans="1:12" x14ac:dyDescent="0.3">
      <c r="A2270" t="s">
        <v>16</v>
      </c>
      <c r="B2270" t="s">
        <v>15</v>
      </c>
      <c r="C2270">
        <v>1</v>
      </c>
      <c r="D2270">
        <v>50</v>
      </c>
      <c r="E2270">
        <v>9</v>
      </c>
      <c r="F2270">
        <v>240</v>
      </c>
      <c r="G2270">
        <v>46</v>
      </c>
      <c r="H2270">
        <v>10</v>
      </c>
      <c r="I2270">
        <v>206</v>
      </c>
      <c r="J2270">
        <v>2006</v>
      </c>
      <c r="K2270" t="str">
        <f t="shared" si="35"/>
        <v>AUSTRALIA</v>
      </c>
      <c r="L2270">
        <v>1</v>
      </c>
    </row>
    <row r="2271" spans="1:12" x14ac:dyDescent="0.3">
      <c r="A2271" t="s">
        <v>17</v>
      </c>
      <c r="B2271" t="s">
        <v>16</v>
      </c>
      <c r="C2271">
        <v>1</v>
      </c>
      <c r="D2271">
        <v>50</v>
      </c>
      <c r="E2271">
        <v>5</v>
      </c>
      <c r="F2271">
        <v>280</v>
      </c>
      <c r="G2271">
        <v>49</v>
      </c>
      <c r="H2271">
        <v>2</v>
      </c>
      <c r="I2271">
        <v>281</v>
      </c>
      <c r="J2271">
        <v>2019</v>
      </c>
      <c r="K2271" t="str">
        <f t="shared" si="35"/>
        <v>AUSTRALIA</v>
      </c>
      <c r="L2271">
        <v>1</v>
      </c>
    </row>
    <row r="2272" spans="1:12" x14ac:dyDescent="0.3">
      <c r="A2272" t="s">
        <v>17</v>
      </c>
      <c r="B2272" t="s">
        <v>14</v>
      </c>
      <c r="C2272">
        <v>1</v>
      </c>
      <c r="D2272">
        <v>50</v>
      </c>
      <c r="E2272">
        <v>6</v>
      </c>
      <c r="F2272">
        <v>316</v>
      </c>
      <c r="G2272">
        <v>46.3</v>
      </c>
      <c r="H2272">
        <v>10</v>
      </c>
      <c r="I2272">
        <v>182</v>
      </c>
      <c r="J2272">
        <v>1998</v>
      </c>
      <c r="K2272" t="str">
        <f t="shared" si="35"/>
        <v>PAKISTAN</v>
      </c>
      <c r="L2272">
        <v>1</v>
      </c>
    </row>
    <row r="2273" spans="1:12" x14ac:dyDescent="0.3">
      <c r="A2273" t="s">
        <v>18</v>
      </c>
      <c r="B2273" t="s">
        <v>22</v>
      </c>
      <c r="C2273">
        <v>1</v>
      </c>
      <c r="D2273">
        <v>50</v>
      </c>
      <c r="E2273">
        <v>4</v>
      </c>
      <c r="F2273">
        <v>391</v>
      </c>
      <c r="G2273">
        <v>45.2</v>
      </c>
      <c r="H2273">
        <v>10</v>
      </c>
      <c r="I2273">
        <v>223</v>
      </c>
      <c r="J2273">
        <v>2005</v>
      </c>
      <c r="K2273" t="str">
        <f t="shared" si="35"/>
        <v>ENGLAND</v>
      </c>
      <c r="L2273">
        <v>1</v>
      </c>
    </row>
    <row r="2274" spans="1:12" x14ac:dyDescent="0.3">
      <c r="A2274" t="s">
        <v>16</v>
      </c>
      <c r="B2274" t="s">
        <v>17</v>
      </c>
      <c r="C2274">
        <v>1</v>
      </c>
      <c r="D2274">
        <v>50</v>
      </c>
      <c r="E2274">
        <v>8</v>
      </c>
      <c r="F2274">
        <v>310</v>
      </c>
      <c r="G2274">
        <v>44.3</v>
      </c>
      <c r="H2274">
        <v>10</v>
      </c>
      <c r="I2274">
        <v>228</v>
      </c>
      <c r="J2274">
        <v>2003</v>
      </c>
      <c r="K2274" t="str">
        <f t="shared" si="35"/>
        <v>AUSTRALIA</v>
      </c>
      <c r="L2274">
        <v>1</v>
      </c>
    </row>
    <row r="2275" spans="1:12" x14ac:dyDescent="0.3">
      <c r="A2275" t="s">
        <v>15</v>
      </c>
      <c r="B2275" t="s">
        <v>14</v>
      </c>
      <c r="C2275">
        <v>1</v>
      </c>
      <c r="D2275">
        <v>50</v>
      </c>
      <c r="E2275">
        <v>9</v>
      </c>
      <c r="F2275">
        <v>259</v>
      </c>
      <c r="G2275">
        <v>48</v>
      </c>
      <c r="H2275">
        <v>5</v>
      </c>
      <c r="I2275">
        <v>263</v>
      </c>
      <c r="J2275">
        <v>1986</v>
      </c>
      <c r="K2275" t="str">
        <f t="shared" si="35"/>
        <v>INDIA</v>
      </c>
      <c r="L2275">
        <v>1</v>
      </c>
    </row>
    <row r="2276" spans="1:12" x14ac:dyDescent="0.3">
      <c r="A2276" t="s">
        <v>14</v>
      </c>
      <c r="B2276" t="s">
        <v>19</v>
      </c>
      <c r="C2276">
        <v>1</v>
      </c>
      <c r="D2276">
        <v>50</v>
      </c>
      <c r="E2276">
        <v>5</v>
      </c>
      <c r="F2276">
        <v>418</v>
      </c>
      <c r="G2276">
        <v>49.2</v>
      </c>
      <c r="H2276">
        <v>10</v>
      </c>
      <c r="I2276">
        <v>265</v>
      </c>
      <c r="J2276">
        <v>2011</v>
      </c>
      <c r="K2276" t="str">
        <f t="shared" si="35"/>
        <v>INDIA</v>
      </c>
      <c r="L2276">
        <v>1</v>
      </c>
    </row>
    <row r="2277" spans="1:12" x14ac:dyDescent="0.3">
      <c r="A2277" t="s">
        <v>17</v>
      </c>
      <c r="B2277" t="s">
        <v>9</v>
      </c>
      <c r="C2277">
        <v>1</v>
      </c>
      <c r="D2277">
        <v>46</v>
      </c>
      <c r="E2277">
        <v>9</v>
      </c>
      <c r="F2277">
        <v>187</v>
      </c>
      <c r="G2277">
        <v>43.3</v>
      </c>
      <c r="H2277">
        <v>5</v>
      </c>
      <c r="I2277">
        <v>190</v>
      </c>
      <c r="J2277">
        <v>1984</v>
      </c>
      <c r="K2277" t="str">
        <f t="shared" si="35"/>
        <v>SRI LANKA</v>
      </c>
      <c r="L2277">
        <v>1</v>
      </c>
    </row>
    <row r="2278" spans="1:12" x14ac:dyDescent="0.3">
      <c r="A2278" t="s">
        <v>18</v>
      </c>
      <c r="B2278" t="s">
        <v>16</v>
      </c>
      <c r="C2278">
        <v>1</v>
      </c>
      <c r="D2278">
        <v>55</v>
      </c>
      <c r="E2278">
        <v>7</v>
      </c>
      <c r="F2278">
        <v>278</v>
      </c>
      <c r="G2278">
        <v>54.3</v>
      </c>
      <c r="H2278">
        <v>4</v>
      </c>
      <c r="I2278">
        <v>279</v>
      </c>
      <c r="J2278">
        <v>1989</v>
      </c>
      <c r="K2278" t="str">
        <f t="shared" si="35"/>
        <v>AUSTRALIA</v>
      </c>
      <c r="L2278">
        <v>1</v>
      </c>
    </row>
    <row r="2279" spans="1:12" x14ac:dyDescent="0.3">
      <c r="A2279" t="s">
        <v>17</v>
      </c>
      <c r="B2279" t="s">
        <v>14</v>
      </c>
      <c r="C2279">
        <v>1</v>
      </c>
      <c r="D2279">
        <v>50</v>
      </c>
      <c r="E2279">
        <v>9</v>
      </c>
      <c r="F2279">
        <v>266</v>
      </c>
      <c r="G2279">
        <v>42.4</v>
      </c>
      <c r="H2279">
        <v>10</v>
      </c>
      <c r="I2279">
        <v>169</v>
      </c>
      <c r="J2279">
        <v>1995</v>
      </c>
      <c r="K2279" t="str">
        <f t="shared" si="35"/>
        <v>PAKISTAN</v>
      </c>
      <c r="L2279">
        <v>1</v>
      </c>
    </row>
    <row r="2280" spans="1:12" x14ac:dyDescent="0.3">
      <c r="A2280" t="s">
        <v>26</v>
      </c>
      <c r="B2280" t="s">
        <v>29</v>
      </c>
      <c r="C2280">
        <v>1</v>
      </c>
      <c r="D2280">
        <v>50</v>
      </c>
      <c r="E2280">
        <v>9</v>
      </c>
      <c r="F2280">
        <v>251</v>
      </c>
      <c r="G2280">
        <v>35.200000000000003</v>
      </c>
      <c r="H2280">
        <v>10</v>
      </c>
      <c r="I2280">
        <v>148</v>
      </c>
      <c r="J2280">
        <v>2017</v>
      </c>
      <c r="K2280" t="str">
        <f t="shared" si="35"/>
        <v>UNITED ARAB EMIRATES</v>
      </c>
      <c r="L2280">
        <v>1</v>
      </c>
    </row>
    <row r="2281" spans="1:12" x14ac:dyDescent="0.3">
      <c r="A2281" t="s">
        <v>21</v>
      </c>
      <c r="B2281" t="s">
        <v>14</v>
      </c>
      <c r="C2281">
        <v>1</v>
      </c>
      <c r="D2281">
        <v>37.1</v>
      </c>
      <c r="E2281">
        <v>10</v>
      </c>
      <c r="F2281">
        <v>90</v>
      </c>
      <c r="G2281">
        <v>11.3</v>
      </c>
      <c r="H2281">
        <v>0</v>
      </c>
      <c r="I2281">
        <v>91</v>
      </c>
      <c r="J2281">
        <v>2001</v>
      </c>
      <c r="K2281" t="str">
        <f t="shared" si="35"/>
        <v>INDIA</v>
      </c>
      <c r="L2281">
        <v>1</v>
      </c>
    </row>
    <row r="2282" spans="1:12" x14ac:dyDescent="0.3">
      <c r="A2282" t="s">
        <v>13</v>
      </c>
      <c r="B2282" t="s">
        <v>15</v>
      </c>
      <c r="C2282">
        <v>1</v>
      </c>
      <c r="D2282">
        <v>50</v>
      </c>
      <c r="E2282">
        <v>7</v>
      </c>
      <c r="F2282">
        <v>212</v>
      </c>
      <c r="G2282">
        <v>43.1</v>
      </c>
      <c r="H2282">
        <v>3</v>
      </c>
      <c r="I2282">
        <v>215</v>
      </c>
      <c r="J2282">
        <v>1999</v>
      </c>
      <c r="K2282" t="str">
        <f t="shared" si="35"/>
        <v>NEW ZEALAND</v>
      </c>
      <c r="L2282">
        <v>1</v>
      </c>
    </row>
    <row r="2283" spans="1:12" x14ac:dyDescent="0.3">
      <c r="A2283" t="s">
        <v>9</v>
      </c>
      <c r="B2283" t="s">
        <v>14</v>
      </c>
      <c r="C2283">
        <v>1</v>
      </c>
      <c r="D2283">
        <v>50</v>
      </c>
      <c r="E2283">
        <v>5</v>
      </c>
      <c r="F2283">
        <v>299</v>
      </c>
      <c r="G2283">
        <v>26.3</v>
      </c>
      <c r="H2283">
        <v>10</v>
      </c>
      <c r="I2283">
        <v>54</v>
      </c>
      <c r="J2283">
        <v>2000</v>
      </c>
      <c r="K2283" t="str">
        <f t="shared" si="35"/>
        <v>SRI LANKA</v>
      </c>
      <c r="L2283">
        <v>1</v>
      </c>
    </row>
    <row r="2284" spans="1:12" x14ac:dyDescent="0.3">
      <c r="A2284" t="s">
        <v>10</v>
      </c>
      <c r="B2284" t="s">
        <v>22</v>
      </c>
      <c r="C2284">
        <v>1</v>
      </c>
      <c r="D2284">
        <v>48.2</v>
      </c>
      <c r="E2284">
        <v>10</v>
      </c>
      <c r="F2284">
        <v>199</v>
      </c>
      <c r="G2284">
        <v>36.4</v>
      </c>
      <c r="H2284">
        <v>4</v>
      </c>
      <c r="I2284">
        <v>203</v>
      </c>
      <c r="J2284">
        <v>2011</v>
      </c>
      <c r="K2284" t="str">
        <f t="shared" si="35"/>
        <v>BANGLADESH</v>
      </c>
      <c r="L2284">
        <v>1</v>
      </c>
    </row>
    <row r="2285" spans="1:12" x14ac:dyDescent="0.3">
      <c r="A2285" t="s">
        <v>9</v>
      </c>
      <c r="B2285" t="s">
        <v>14</v>
      </c>
      <c r="C2285">
        <v>1</v>
      </c>
      <c r="D2285">
        <v>50</v>
      </c>
      <c r="E2285">
        <v>8</v>
      </c>
      <c r="F2285">
        <v>181</v>
      </c>
      <c r="G2285">
        <v>35</v>
      </c>
      <c r="H2285">
        <v>2</v>
      </c>
      <c r="I2285">
        <v>182</v>
      </c>
      <c r="J2285">
        <v>2013</v>
      </c>
      <c r="K2285" t="str">
        <f t="shared" si="35"/>
        <v>INDIA</v>
      </c>
      <c r="L2285">
        <v>1</v>
      </c>
    </row>
    <row r="2286" spans="1:12" x14ac:dyDescent="0.3">
      <c r="A2286" t="s">
        <v>9</v>
      </c>
      <c r="B2286" t="s">
        <v>15</v>
      </c>
      <c r="C2286">
        <v>1</v>
      </c>
      <c r="D2286">
        <v>41</v>
      </c>
      <c r="E2286">
        <v>9</v>
      </c>
      <c r="F2286">
        <v>114</v>
      </c>
      <c r="G2286">
        <v>31.4</v>
      </c>
      <c r="H2286">
        <v>3</v>
      </c>
      <c r="I2286">
        <v>118</v>
      </c>
      <c r="J2286">
        <v>1984</v>
      </c>
      <c r="K2286" t="str">
        <f t="shared" si="35"/>
        <v>NEW ZEALAND</v>
      </c>
      <c r="L2286">
        <v>1</v>
      </c>
    </row>
    <row r="2287" spans="1:12" x14ac:dyDescent="0.3">
      <c r="A2287" t="s">
        <v>16</v>
      </c>
      <c r="B2287" t="s">
        <v>17</v>
      </c>
      <c r="C2287">
        <v>1</v>
      </c>
      <c r="D2287">
        <v>48.2</v>
      </c>
      <c r="E2287">
        <v>10</v>
      </c>
      <c r="F2287">
        <v>220</v>
      </c>
      <c r="G2287">
        <v>47.4</v>
      </c>
      <c r="H2287">
        <v>4</v>
      </c>
      <c r="I2287">
        <v>221</v>
      </c>
      <c r="J2287">
        <v>2017</v>
      </c>
      <c r="K2287" t="str">
        <f t="shared" si="35"/>
        <v>PAKISTAN</v>
      </c>
      <c r="L2287">
        <v>1</v>
      </c>
    </row>
    <row r="2288" spans="1:12" x14ac:dyDescent="0.3">
      <c r="A2288" t="s">
        <v>18</v>
      </c>
      <c r="B2288" t="s">
        <v>17</v>
      </c>
      <c r="C2288">
        <v>1</v>
      </c>
      <c r="D2288">
        <v>55</v>
      </c>
      <c r="E2288">
        <v>6</v>
      </c>
      <c r="F2288">
        <v>278</v>
      </c>
      <c r="G2288">
        <v>54.2</v>
      </c>
      <c r="H2288">
        <v>10</v>
      </c>
      <c r="I2288">
        <v>199</v>
      </c>
      <c r="J2288">
        <v>1992</v>
      </c>
      <c r="K2288" t="str">
        <f t="shared" si="35"/>
        <v>ENGLAND</v>
      </c>
      <c r="L2288">
        <v>1</v>
      </c>
    </row>
    <row r="2289" spans="1:12" x14ac:dyDescent="0.3">
      <c r="A2289" t="s">
        <v>16</v>
      </c>
      <c r="B2289" t="s">
        <v>14</v>
      </c>
      <c r="C2289">
        <v>1</v>
      </c>
      <c r="D2289">
        <v>50</v>
      </c>
      <c r="E2289">
        <v>5</v>
      </c>
      <c r="F2289">
        <v>334</v>
      </c>
      <c r="G2289">
        <v>50</v>
      </c>
      <c r="H2289">
        <v>8</v>
      </c>
      <c r="I2289">
        <v>313</v>
      </c>
      <c r="J2289">
        <v>2017</v>
      </c>
      <c r="K2289" t="str">
        <f t="shared" si="35"/>
        <v>AUSTRALIA</v>
      </c>
      <c r="L2289">
        <v>1</v>
      </c>
    </row>
    <row r="2290" spans="1:12" x14ac:dyDescent="0.3">
      <c r="A2290" t="s">
        <v>10</v>
      </c>
      <c r="B2290" t="s">
        <v>22</v>
      </c>
      <c r="C2290">
        <v>1</v>
      </c>
      <c r="D2290">
        <v>46.2</v>
      </c>
      <c r="E2290">
        <v>10</v>
      </c>
      <c r="F2290">
        <v>191</v>
      </c>
      <c r="G2290">
        <v>39.4</v>
      </c>
      <c r="H2290">
        <v>4</v>
      </c>
      <c r="I2290">
        <v>194</v>
      </c>
      <c r="J2290">
        <v>2010</v>
      </c>
      <c r="K2290" t="str">
        <f t="shared" si="35"/>
        <v>BANGLADESH</v>
      </c>
      <c r="L2290">
        <v>1</v>
      </c>
    </row>
    <row r="2291" spans="1:12" x14ac:dyDescent="0.3">
      <c r="A2291" t="s">
        <v>17</v>
      </c>
      <c r="B2291" t="s">
        <v>9</v>
      </c>
      <c r="C2291">
        <v>1</v>
      </c>
      <c r="D2291">
        <v>47</v>
      </c>
      <c r="E2291">
        <v>7</v>
      </c>
      <c r="F2291">
        <v>222</v>
      </c>
      <c r="G2291">
        <v>45.3</v>
      </c>
      <c r="H2291">
        <v>7</v>
      </c>
      <c r="I2291">
        <v>223</v>
      </c>
      <c r="J2291">
        <v>1989</v>
      </c>
      <c r="K2291" t="str">
        <f t="shared" si="35"/>
        <v>SRI LANKA</v>
      </c>
      <c r="L2291">
        <v>1</v>
      </c>
    </row>
    <row r="2292" spans="1:12" x14ac:dyDescent="0.3">
      <c r="A2292" t="s">
        <v>19</v>
      </c>
      <c r="B2292" t="s">
        <v>9</v>
      </c>
      <c r="C2292">
        <v>1</v>
      </c>
      <c r="D2292">
        <v>50</v>
      </c>
      <c r="E2292">
        <v>8</v>
      </c>
      <c r="F2292">
        <v>268</v>
      </c>
      <c r="G2292">
        <v>50</v>
      </c>
      <c r="H2292">
        <v>9</v>
      </c>
      <c r="I2292">
        <v>177</v>
      </c>
      <c r="J2292">
        <v>1992</v>
      </c>
      <c r="K2292" t="str">
        <f t="shared" si="35"/>
        <v>WEST INDIES</v>
      </c>
      <c r="L2292">
        <v>1</v>
      </c>
    </row>
    <row r="2293" spans="1:12" x14ac:dyDescent="0.3">
      <c r="A2293" t="s">
        <v>23</v>
      </c>
      <c r="B2293" t="s">
        <v>29</v>
      </c>
      <c r="C2293">
        <v>1</v>
      </c>
      <c r="D2293">
        <v>50</v>
      </c>
      <c r="E2293">
        <v>9</v>
      </c>
      <c r="F2293">
        <v>278</v>
      </c>
      <c r="G2293">
        <v>43.3</v>
      </c>
      <c r="H2293">
        <v>10</v>
      </c>
      <c r="I2293">
        <v>177</v>
      </c>
      <c r="J2293">
        <v>2017</v>
      </c>
      <c r="K2293" t="str">
        <f t="shared" si="35"/>
        <v>SCOTLAND</v>
      </c>
      <c r="L2293">
        <v>1</v>
      </c>
    </row>
    <row r="2294" spans="1:12" x14ac:dyDescent="0.3">
      <c r="A2294" t="s">
        <v>16</v>
      </c>
      <c r="B2294" t="s">
        <v>14</v>
      </c>
      <c r="C2294">
        <v>1</v>
      </c>
      <c r="D2294">
        <v>50</v>
      </c>
      <c r="E2294">
        <v>6</v>
      </c>
      <c r="F2294">
        <v>350</v>
      </c>
      <c r="G2294">
        <v>49.3</v>
      </c>
      <c r="H2294">
        <v>4</v>
      </c>
      <c r="I2294">
        <v>351</v>
      </c>
      <c r="J2294">
        <v>2013</v>
      </c>
      <c r="K2294" t="str">
        <f t="shared" si="35"/>
        <v>INDIA</v>
      </c>
      <c r="L2294">
        <v>1</v>
      </c>
    </row>
    <row r="2295" spans="1:12" x14ac:dyDescent="0.3">
      <c r="A2295" t="s">
        <v>27</v>
      </c>
      <c r="B2295" t="s">
        <v>36</v>
      </c>
      <c r="C2295">
        <v>1</v>
      </c>
      <c r="D2295">
        <v>50</v>
      </c>
      <c r="E2295">
        <v>7</v>
      </c>
      <c r="F2295">
        <v>226</v>
      </c>
      <c r="G2295">
        <v>29</v>
      </c>
      <c r="H2295">
        <v>10</v>
      </c>
      <c r="I2295">
        <v>81</v>
      </c>
      <c r="J2295">
        <v>2019</v>
      </c>
      <c r="K2295" t="str">
        <f t="shared" si="35"/>
        <v>NAMIBIA</v>
      </c>
      <c r="L2295">
        <v>1</v>
      </c>
    </row>
    <row r="2296" spans="1:12" x14ac:dyDescent="0.3">
      <c r="A2296" t="s">
        <v>13</v>
      </c>
      <c r="B2296" t="s">
        <v>16</v>
      </c>
      <c r="C2296">
        <v>1</v>
      </c>
      <c r="D2296">
        <v>50</v>
      </c>
      <c r="E2296">
        <v>7</v>
      </c>
      <c r="F2296">
        <v>208</v>
      </c>
      <c r="G2296">
        <v>41</v>
      </c>
      <c r="H2296">
        <v>10</v>
      </c>
      <c r="I2296">
        <v>126</v>
      </c>
      <c r="J2296">
        <v>1994</v>
      </c>
      <c r="K2296" t="str">
        <f t="shared" si="35"/>
        <v>SOUTH AFRICA</v>
      </c>
      <c r="L2296">
        <v>1</v>
      </c>
    </row>
    <row r="2297" spans="1:12" x14ac:dyDescent="0.3">
      <c r="A2297" t="s">
        <v>15</v>
      </c>
      <c r="B2297" t="s">
        <v>19</v>
      </c>
      <c r="C2297">
        <v>1</v>
      </c>
      <c r="D2297">
        <v>50</v>
      </c>
      <c r="E2297">
        <v>6</v>
      </c>
      <c r="F2297">
        <v>285</v>
      </c>
      <c r="G2297">
        <v>33.4</v>
      </c>
      <c r="H2297">
        <v>5</v>
      </c>
      <c r="I2297">
        <v>134</v>
      </c>
      <c r="J2297">
        <v>2014</v>
      </c>
      <c r="K2297" t="str">
        <f t="shared" si="35"/>
        <v>NEW ZEALAND</v>
      </c>
      <c r="L2297">
        <v>1</v>
      </c>
    </row>
    <row r="2298" spans="1:12" x14ac:dyDescent="0.3">
      <c r="A2298" t="s">
        <v>14</v>
      </c>
      <c r="B2298" t="s">
        <v>10</v>
      </c>
      <c r="C2298">
        <v>1</v>
      </c>
      <c r="D2298">
        <v>50</v>
      </c>
      <c r="E2298">
        <v>6</v>
      </c>
      <c r="F2298">
        <v>333</v>
      </c>
      <c r="G2298">
        <v>42.1</v>
      </c>
      <c r="H2298">
        <v>10</v>
      </c>
      <c r="I2298">
        <v>232</v>
      </c>
      <c r="J2298">
        <v>2002</v>
      </c>
      <c r="K2298" t="str">
        <f t="shared" si="35"/>
        <v>INDIA</v>
      </c>
      <c r="L2298">
        <v>1</v>
      </c>
    </row>
    <row r="2299" spans="1:12" x14ac:dyDescent="0.3">
      <c r="A2299" t="s">
        <v>19</v>
      </c>
      <c r="B2299" t="s">
        <v>17</v>
      </c>
      <c r="C2299">
        <v>1</v>
      </c>
      <c r="D2299">
        <v>50</v>
      </c>
      <c r="E2299">
        <v>6</v>
      </c>
      <c r="F2299">
        <v>235</v>
      </c>
      <c r="G2299">
        <v>49.4</v>
      </c>
      <c r="H2299">
        <v>10</v>
      </c>
      <c r="I2299">
        <v>224</v>
      </c>
      <c r="J2299">
        <v>1988</v>
      </c>
      <c r="K2299" t="str">
        <f t="shared" si="35"/>
        <v>WEST INDIES</v>
      </c>
      <c r="L2299">
        <v>1</v>
      </c>
    </row>
    <row r="2300" spans="1:12" x14ac:dyDescent="0.3">
      <c r="A2300" t="s">
        <v>18</v>
      </c>
      <c r="B2300" t="s">
        <v>14</v>
      </c>
      <c r="C2300">
        <v>1</v>
      </c>
      <c r="D2300">
        <v>32</v>
      </c>
      <c r="E2300">
        <v>8</v>
      </c>
      <c r="F2300">
        <v>229</v>
      </c>
      <c r="G2300">
        <v>29.1</v>
      </c>
      <c r="H2300">
        <v>10</v>
      </c>
      <c r="I2300">
        <v>165</v>
      </c>
      <c r="J2300">
        <v>2002</v>
      </c>
      <c r="K2300" t="str">
        <f t="shared" si="35"/>
        <v>ENGLAND</v>
      </c>
      <c r="L2300">
        <v>1</v>
      </c>
    </row>
    <row r="2301" spans="1:12" x14ac:dyDescent="0.3">
      <c r="A2301" t="s">
        <v>17</v>
      </c>
      <c r="B2301" t="s">
        <v>14</v>
      </c>
      <c r="C2301">
        <v>1</v>
      </c>
      <c r="D2301">
        <v>44</v>
      </c>
      <c r="E2301">
        <v>6</v>
      </c>
      <c r="F2301">
        <v>286</v>
      </c>
      <c r="G2301">
        <v>44</v>
      </c>
      <c r="H2301">
        <v>9</v>
      </c>
      <c r="I2301">
        <v>245</v>
      </c>
      <c r="J2301">
        <v>1987</v>
      </c>
      <c r="K2301" t="str">
        <f t="shared" si="35"/>
        <v>PAKISTAN</v>
      </c>
      <c r="L2301">
        <v>1</v>
      </c>
    </row>
    <row r="2302" spans="1:12" x14ac:dyDescent="0.3">
      <c r="A2302" t="s">
        <v>14</v>
      </c>
      <c r="B2302" t="s">
        <v>9</v>
      </c>
      <c r="C2302">
        <v>1</v>
      </c>
      <c r="D2302">
        <v>38.200000000000003</v>
      </c>
      <c r="E2302">
        <v>10</v>
      </c>
      <c r="F2302">
        <v>112</v>
      </c>
      <c r="G2302">
        <v>20.399999999999999</v>
      </c>
      <c r="H2302">
        <v>3</v>
      </c>
      <c r="I2302">
        <v>114</v>
      </c>
      <c r="J2302">
        <v>2017</v>
      </c>
      <c r="K2302" t="str">
        <f t="shared" si="35"/>
        <v>SRI LANKA</v>
      </c>
      <c r="L2302">
        <v>1</v>
      </c>
    </row>
    <row r="2303" spans="1:12" x14ac:dyDescent="0.3">
      <c r="A2303" t="s">
        <v>9</v>
      </c>
      <c r="B2303" t="s">
        <v>18</v>
      </c>
      <c r="C2303">
        <v>1</v>
      </c>
      <c r="D2303">
        <v>50</v>
      </c>
      <c r="E2303">
        <v>9</v>
      </c>
      <c r="F2303">
        <v>300</v>
      </c>
      <c r="G2303">
        <v>50</v>
      </c>
      <c r="H2303">
        <v>8</v>
      </c>
      <c r="I2303">
        <v>293</v>
      </c>
      <c r="J2303">
        <v>2014</v>
      </c>
      <c r="K2303" t="str">
        <f t="shared" si="35"/>
        <v>SRI LANKA</v>
      </c>
      <c r="L2303">
        <v>1</v>
      </c>
    </row>
    <row r="2304" spans="1:12" x14ac:dyDescent="0.3">
      <c r="A2304" t="s">
        <v>10</v>
      </c>
      <c r="B2304" t="s">
        <v>9</v>
      </c>
      <c r="C2304">
        <v>1</v>
      </c>
      <c r="D2304">
        <v>50</v>
      </c>
      <c r="E2304">
        <v>6</v>
      </c>
      <c r="F2304">
        <v>211</v>
      </c>
      <c r="G2304">
        <v>27</v>
      </c>
      <c r="H2304">
        <v>4</v>
      </c>
      <c r="I2304">
        <v>144</v>
      </c>
      <c r="J2304">
        <v>2004</v>
      </c>
      <c r="K2304" t="str">
        <f t="shared" si="35"/>
        <v>ZIMBABWE</v>
      </c>
      <c r="L2304">
        <v>1</v>
      </c>
    </row>
    <row r="2305" spans="1:12" x14ac:dyDescent="0.3">
      <c r="A2305" t="s">
        <v>9</v>
      </c>
      <c r="B2305" t="s">
        <v>17</v>
      </c>
      <c r="C2305">
        <v>1</v>
      </c>
      <c r="D2305">
        <v>50</v>
      </c>
      <c r="E2305">
        <v>7</v>
      </c>
      <c r="F2305">
        <v>297</v>
      </c>
      <c r="G2305">
        <v>41.4</v>
      </c>
      <c r="H2305">
        <v>10</v>
      </c>
      <c r="I2305">
        <v>220</v>
      </c>
      <c r="J2305">
        <v>2001</v>
      </c>
      <c r="K2305" t="str">
        <f t="shared" si="35"/>
        <v>SRI LANKA</v>
      </c>
      <c r="L2305">
        <v>1</v>
      </c>
    </row>
    <row r="2306" spans="1:12" x14ac:dyDescent="0.3">
      <c r="A2306" t="s">
        <v>15</v>
      </c>
      <c r="B2306" t="s">
        <v>9</v>
      </c>
      <c r="C2306">
        <v>1</v>
      </c>
      <c r="D2306">
        <v>50</v>
      </c>
      <c r="E2306">
        <v>4</v>
      </c>
      <c r="F2306">
        <v>255</v>
      </c>
      <c r="G2306">
        <v>47.1</v>
      </c>
      <c r="H2306">
        <v>5</v>
      </c>
      <c r="I2306">
        <v>257</v>
      </c>
      <c r="J2306">
        <v>1994</v>
      </c>
      <c r="K2306" t="str">
        <f t="shared" si="35"/>
        <v>SRI LANKA</v>
      </c>
      <c r="L2306">
        <v>1</v>
      </c>
    </row>
    <row r="2307" spans="1:12" x14ac:dyDescent="0.3">
      <c r="A2307" t="s">
        <v>18</v>
      </c>
      <c r="B2307" t="s">
        <v>9</v>
      </c>
      <c r="C2307">
        <v>1</v>
      </c>
      <c r="D2307">
        <v>44.4</v>
      </c>
      <c r="E2307">
        <v>10</v>
      </c>
      <c r="F2307">
        <v>211</v>
      </c>
      <c r="G2307">
        <v>45</v>
      </c>
      <c r="H2307">
        <v>8</v>
      </c>
      <c r="I2307">
        <v>206</v>
      </c>
      <c r="J2307">
        <v>1982</v>
      </c>
      <c r="K2307" t="str">
        <f t="shared" ref="K2307:K2370" si="36">IF($F2307-$I2307&gt;0,$A2307,$B2307)</f>
        <v>ENGLAND</v>
      </c>
      <c r="L2307">
        <v>1</v>
      </c>
    </row>
    <row r="2308" spans="1:12" x14ac:dyDescent="0.3">
      <c r="A2308" t="s">
        <v>19</v>
      </c>
      <c r="B2308" t="s">
        <v>16</v>
      </c>
      <c r="C2308">
        <v>1</v>
      </c>
      <c r="D2308">
        <v>50</v>
      </c>
      <c r="E2308">
        <v>5</v>
      </c>
      <c r="F2308">
        <v>282</v>
      </c>
      <c r="G2308">
        <v>34.5</v>
      </c>
      <c r="H2308">
        <v>10</v>
      </c>
      <c r="I2308">
        <v>149</v>
      </c>
      <c r="J2308">
        <v>1995</v>
      </c>
      <c r="K2308" t="str">
        <f t="shared" si="36"/>
        <v>WEST INDIES</v>
      </c>
      <c r="L2308">
        <v>1</v>
      </c>
    </row>
    <row r="2309" spans="1:12" x14ac:dyDescent="0.3">
      <c r="A2309" t="s">
        <v>9</v>
      </c>
      <c r="B2309" t="s">
        <v>15</v>
      </c>
      <c r="C2309">
        <v>1</v>
      </c>
      <c r="D2309">
        <v>50</v>
      </c>
      <c r="E2309">
        <v>4</v>
      </c>
      <c r="F2309">
        <v>293</v>
      </c>
      <c r="G2309">
        <v>39.1</v>
      </c>
      <c r="H2309">
        <v>10</v>
      </c>
      <c r="I2309">
        <v>206</v>
      </c>
      <c r="J2309">
        <v>1998</v>
      </c>
      <c r="K2309" t="str">
        <f t="shared" si="36"/>
        <v>SRI LANKA</v>
      </c>
      <c r="L2309">
        <v>1</v>
      </c>
    </row>
    <row r="2310" spans="1:12" x14ac:dyDescent="0.3">
      <c r="A2310" t="s">
        <v>9</v>
      </c>
      <c r="B2310" t="s">
        <v>10</v>
      </c>
      <c r="C2310">
        <v>1</v>
      </c>
      <c r="D2310">
        <v>50</v>
      </c>
      <c r="E2310">
        <v>5</v>
      </c>
      <c r="F2310">
        <v>316</v>
      </c>
      <c r="G2310">
        <v>47.4</v>
      </c>
      <c r="H2310">
        <v>4</v>
      </c>
      <c r="I2310">
        <v>322</v>
      </c>
      <c r="J2310">
        <v>2017</v>
      </c>
      <c r="K2310" t="str">
        <f t="shared" si="36"/>
        <v>ZIMBABWE</v>
      </c>
      <c r="L2310">
        <v>1</v>
      </c>
    </row>
    <row r="2311" spans="1:12" x14ac:dyDescent="0.3">
      <c r="A2311" t="s">
        <v>10</v>
      </c>
      <c r="B2311" t="s">
        <v>21</v>
      </c>
      <c r="C2311">
        <v>1</v>
      </c>
      <c r="D2311">
        <v>44.1</v>
      </c>
      <c r="E2311">
        <v>10</v>
      </c>
      <c r="F2311">
        <v>133</v>
      </c>
      <c r="G2311">
        <v>26</v>
      </c>
      <c r="H2311">
        <v>3</v>
      </c>
      <c r="I2311">
        <v>135</v>
      </c>
      <c r="J2311">
        <v>2003</v>
      </c>
      <c r="K2311" t="str">
        <f t="shared" si="36"/>
        <v>KENYA</v>
      </c>
      <c r="L2311">
        <v>1</v>
      </c>
    </row>
    <row r="2312" spans="1:12" x14ac:dyDescent="0.3">
      <c r="A2312" t="s">
        <v>13</v>
      </c>
      <c r="B2312" t="s">
        <v>15</v>
      </c>
      <c r="C2312">
        <v>1</v>
      </c>
      <c r="D2312">
        <v>50</v>
      </c>
      <c r="E2312">
        <v>8</v>
      </c>
      <c r="F2312">
        <v>253</v>
      </c>
      <c r="G2312">
        <v>45.1</v>
      </c>
      <c r="H2312">
        <v>5</v>
      </c>
      <c r="I2312">
        <v>255</v>
      </c>
      <c r="J2312">
        <v>2004</v>
      </c>
      <c r="K2312" t="str">
        <f t="shared" si="36"/>
        <v>NEW ZEALAND</v>
      </c>
      <c r="L2312">
        <v>1</v>
      </c>
    </row>
    <row r="2313" spans="1:12" x14ac:dyDescent="0.3">
      <c r="A2313" t="s">
        <v>18</v>
      </c>
      <c r="B2313" t="s">
        <v>14</v>
      </c>
      <c r="C2313">
        <v>1</v>
      </c>
      <c r="D2313">
        <v>50</v>
      </c>
      <c r="E2313">
        <v>4</v>
      </c>
      <c r="F2313">
        <v>325</v>
      </c>
      <c r="G2313">
        <v>50</v>
      </c>
      <c r="H2313">
        <v>9</v>
      </c>
      <c r="I2313">
        <v>316</v>
      </c>
      <c r="J2313">
        <v>2013</v>
      </c>
      <c r="K2313" t="str">
        <f t="shared" si="36"/>
        <v>ENGLAND</v>
      </c>
      <c r="L2313">
        <v>1</v>
      </c>
    </row>
    <row r="2314" spans="1:12" x14ac:dyDescent="0.3">
      <c r="A2314" t="s">
        <v>17</v>
      </c>
      <c r="B2314" t="s">
        <v>16</v>
      </c>
      <c r="C2314">
        <v>1</v>
      </c>
      <c r="D2314">
        <v>49.3</v>
      </c>
      <c r="E2314">
        <v>10</v>
      </c>
      <c r="F2314">
        <v>215</v>
      </c>
      <c r="G2314">
        <v>43.2</v>
      </c>
      <c r="H2314">
        <v>5</v>
      </c>
      <c r="I2314">
        <v>217</v>
      </c>
      <c r="J2314">
        <v>2014</v>
      </c>
      <c r="K2314" t="str">
        <f t="shared" si="36"/>
        <v>AUSTRALIA</v>
      </c>
      <c r="L2314">
        <v>1</v>
      </c>
    </row>
    <row r="2315" spans="1:12" x14ac:dyDescent="0.3">
      <c r="A2315" t="s">
        <v>16</v>
      </c>
      <c r="B2315" t="s">
        <v>13</v>
      </c>
      <c r="C2315">
        <v>1</v>
      </c>
      <c r="D2315">
        <v>29</v>
      </c>
      <c r="E2315">
        <v>4</v>
      </c>
      <c r="F2315">
        <v>183</v>
      </c>
      <c r="G2315">
        <v>22</v>
      </c>
      <c r="H2315">
        <v>10</v>
      </c>
      <c r="I2315">
        <v>129</v>
      </c>
      <c r="J2315">
        <v>2011</v>
      </c>
      <c r="K2315" t="str">
        <f t="shared" si="36"/>
        <v>AUSTRALIA</v>
      </c>
      <c r="L2315">
        <v>1</v>
      </c>
    </row>
    <row r="2316" spans="1:12" x14ac:dyDescent="0.3">
      <c r="A2316" t="s">
        <v>18</v>
      </c>
      <c r="B2316" t="s">
        <v>14</v>
      </c>
      <c r="C2316">
        <v>1</v>
      </c>
      <c r="D2316">
        <v>50</v>
      </c>
      <c r="E2316">
        <v>8</v>
      </c>
      <c r="F2316">
        <v>281</v>
      </c>
      <c r="G2316">
        <v>48.1</v>
      </c>
      <c r="H2316">
        <v>10</v>
      </c>
      <c r="I2316">
        <v>239</v>
      </c>
      <c r="J2316">
        <v>2007</v>
      </c>
      <c r="K2316" t="str">
        <f t="shared" si="36"/>
        <v>ENGLAND</v>
      </c>
      <c r="L2316">
        <v>1</v>
      </c>
    </row>
    <row r="2317" spans="1:12" x14ac:dyDescent="0.3">
      <c r="A2317" t="s">
        <v>21</v>
      </c>
      <c r="B2317" t="s">
        <v>10</v>
      </c>
      <c r="C2317">
        <v>1</v>
      </c>
      <c r="D2317">
        <v>50</v>
      </c>
      <c r="E2317">
        <v>9</v>
      </c>
      <c r="F2317">
        <v>207</v>
      </c>
      <c r="G2317">
        <v>41.2</v>
      </c>
      <c r="H2317">
        <v>3</v>
      </c>
      <c r="I2317">
        <v>210</v>
      </c>
      <c r="J2317">
        <v>1997</v>
      </c>
      <c r="K2317" t="str">
        <f t="shared" si="36"/>
        <v>ZIMBABWE</v>
      </c>
      <c r="L2317">
        <v>1</v>
      </c>
    </row>
    <row r="2318" spans="1:12" x14ac:dyDescent="0.3">
      <c r="A2318" t="s">
        <v>9</v>
      </c>
      <c r="B2318" t="s">
        <v>15</v>
      </c>
      <c r="C2318">
        <v>1</v>
      </c>
      <c r="D2318">
        <v>50</v>
      </c>
      <c r="E2318">
        <v>9</v>
      </c>
      <c r="F2318">
        <v>218</v>
      </c>
      <c r="G2318">
        <v>43</v>
      </c>
      <c r="H2318">
        <v>7</v>
      </c>
      <c r="I2318">
        <v>219</v>
      </c>
      <c r="J2318">
        <v>2015</v>
      </c>
      <c r="K2318" t="str">
        <f t="shared" si="36"/>
        <v>NEW ZEALAND</v>
      </c>
      <c r="L2318">
        <v>1</v>
      </c>
    </row>
    <row r="2319" spans="1:12" x14ac:dyDescent="0.3">
      <c r="A2319" t="s">
        <v>17</v>
      </c>
      <c r="B2319" t="s">
        <v>15</v>
      </c>
      <c r="C2319">
        <v>1</v>
      </c>
      <c r="D2319">
        <v>42</v>
      </c>
      <c r="E2319">
        <v>8</v>
      </c>
      <c r="F2319">
        <v>136</v>
      </c>
      <c r="G2319">
        <v>37.4</v>
      </c>
      <c r="H2319">
        <v>4</v>
      </c>
      <c r="I2319">
        <v>137</v>
      </c>
      <c r="J2319">
        <v>1992</v>
      </c>
      <c r="K2319" t="str">
        <f t="shared" si="36"/>
        <v>NEW ZEALAND</v>
      </c>
      <c r="L2319">
        <v>1</v>
      </c>
    </row>
    <row r="2320" spans="1:12" x14ac:dyDescent="0.3">
      <c r="A2320" t="s">
        <v>14</v>
      </c>
      <c r="B2320" t="s">
        <v>13</v>
      </c>
      <c r="C2320">
        <v>1</v>
      </c>
      <c r="D2320">
        <v>48.1</v>
      </c>
      <c r="E2320">
        <v>10</v>
      </c>
      <c r="F2320">
        <v>185</v>
      </c>
      <c r="G2320">
        <v>48.4</v>
      </c>
      <c r="H2320">
        <v>5</v>
      </c>
      <c r="I2320">
        <v>188</v>
      </c>
      <c r="J2320">
        <v>1996</v>
      </c>
      <c r="K2320" t="str">
        <f t="shared" si="36"/>
        <v>SOUTH AFRICA</v>
      </c>
      <c r="L2320">
        <v>1</v>
      </c>
    </row>
    <row r="2321" spans="1:12" x14ac:dyDescent="0.3">
      <c r="A2321" t="s">
        <v>19</v>
      </c>
      <c r="B2321" t="s">
        <v>17</v>
      </c>
      <c r="C2321">
        <v>1</v>
      </c>
      <c r="D2321">
        <v>49.5</v>
      </c>
      <c r="E2321">
        <v>10</v>
      </c>
      <c r="F2321">
        <v>151</v>
      </c>
      <c r="G2321">
        <v>48.2</v>
      </c>
      <c r="H2321">
        <v>8</v>
      </c>
      <c r="I2321">
        <v>154</v>
      </c>
      <c r="J2321">
        <v>2006</v>
      </c>
      <c r="K2321" t="str">
        <f t="shared" si="36"/>
        <v>PAKISTAN</v>
      </c>
      <c r="L2321">
        <v>1</v>
      </c>
    </row>
    <row r="2322" spans="1:12" x14ac:dyDescent="0.3">
      <c r="A2322" t="s">
        <v>14</v>
      </c>
      <c r="B2322" t="s">
        <v>22</v>
      </c>
      <c r="C2322">
        <v>1</v>
      </c>
      <c r="D2322">
        <v>50</v>
      </c>
      <c r="E2322">
        <v>5</v>
      </c>
      <c r="F2322">
        <v>289</v>
      </c>
      <c r="G2322">
        <v>49.2</v>
      </c>
      <c r="H2322">
        <v>5</v>
      </c>
      <c r="I2322">
        <v>293</v>
      </c>
      <c r="J2322">
        <v>2012</v>
      </c>
      <c r="K2322" t="str">
        <f t="shared" si="36"/>
        <v>BANGLADESH</v>
      </c>
      <c r="L2322">
        <v>1</v>
      </c>
    </row>
    <row r="2323" spans="1:12" x14ac:dyDescent="0.3">
      <c r="A2323" t="s">
        <v>10</v>
      </c>
      <c r="B2323" t="s">
        <v>13</v>
      </c>
      <c r="C2323">
        <v>1</v>
      </c>
      <c r="D2323">
        <v>50</v>
      </c>
      <c r="E2323">
        <v>6</v>
      </c>
      <c r="F2323">
        <v>233</v>
      </c>
      <c r="G2323">
        <v>47.2</v>
      </c>
      <c r="H2323">
        <v>10</v>
      </c>
      <c r="I2323">
        <v>185</v>
      </c>
      <c r="J2323">
        <v>1999</v>
      </c>
      <c r="K2323" t="str">
        <f t="shared" si="36"/>
        <v>ZIMBABWE</v>
      </c>
      <c r="L2323">
        <v>1</v>
      </c>
    </row>
    <row r="2324" spans="1:12" x14ac:dyDescent="0.3">
      <c r="A2324" t="s">
        <v>17</v>
      </c>
      <c r="B2324" t="s">
        <v>10</v>
      </c>
      <c r="C2324">
        <v>1</v>
      </c>
      <c r="D2324">
        <v>50</v>
      </c>
      <c r="E2324">
        <v>7</v>
      </c>
      <c r="F2324">
        <v>244</v>
      </c>
      <c r="G2324">
        <v>48.2</v>
      </c>
      <c r="H2324">
        <v>3</v>
      </c>
      <c r="I2324">
        <v>246</v>
      </c>
      <c r="J2324">
        <v>2013</v>
      </c>
      <c r="K2324" t="str">
        <f t="shared" si="36"/>
        <v>ZIMBABWE</v>
      </c>
      <c r="L2324">
        <v>1</v>
      </c>
    </row>
    <row r="2325" spans="1:12" x14ac:dyDescent="0.3">
      <c r="A2325" t="s">
        <v>14</v>
      </c>
      <c r="B2325" t="s">
        <v>10</v>
      </c>
      <c r="C2325">
        <v>1</v>
      </c>
      <c r="D2325">
        <v>50</v>
      </c>
      <c r="E2325">
        <v>6</v>
      </c>
      <c r="F2325">
        <v>255</v>
      </c>
      <c r="G2325">
        <v>47.1</v>
      </c>
      <c r="H2325">
        <v>9</v>
      </c>
      <c r="I2325">
        <v>231</v>
      </c>
      <c r="J2325">
        <v>2004</v>
      </c>
      <c r="K2325" t="str">
        <f t="shared" si="36"/>
        <v>INDIA</v>
      </c>
      <c r="L2325">
        <v>1</v>
      </c>
    </row>
    <row r="2326" spans="1:12" x14ac:dyDescent="0.3">
      <c r="A2326" t="s">
        <v>19</v>
      </c>
      <c r="B2326" t="s">
        <v>15</v>
      </c>
      <c r="C2326">
        <v>1</v>
      </c>
      <c r="D2326">
        <v>39.1</v>
      </c>
      <c r="E2326">
        <v>10</v>
      </c>
      <c r="F2326">
        <v>123</v>
      </c>
      <c r="G2326">
        <v>9</v>
      </c>
      <c r="H2326">
        <v>1</v>
      </c>
      <c r="I2326">
        <v>25</v>
      </c>
      <c r="J2326">
        <v>1994</v>
      </c>
      <c r="K2326" t="str">
        <f t="shared" si="36"/>
        <v>WEST INDIES</v>
      </c>
      <c r="L2326">
        <v>1</v>
      </c>
    </row>
    <row r="2327" spans="1:12" x14ac:dyDescent="0.3">
      <c r="A2327" t="s">
        <v>16</v>
      </c>
      <c r="B2327" t="s">
        <v>19</v>
      </c>
      <c r="C2327">
        <v>1</v>
      </c>
      <c r="D2327">
        <v>50</v>
      </c>
      <c r="E2327">
        <v>4</v>
      </c>
      <c r="F2327">
        <v>244</v>
      </c>
      <c r="G2327">
        <v>46</v>
      </c>
      <c r="H2327">
        <v>10</v>
      </c>
      <c r="I2327">
        <v>209</v>
      </c>
      <c r="J2327">
        <v>1991</v>
      </c>
      <c r="K2327" t="str">
        <f t="shared" si="36"/>
        <v>AUSTRALIA</v>
      </c>
      <c r="L2327">
        <v>1</v>
      </c>
    </row>
    <row r="2328" spans="1:12" x14ac:dyDescent="0.3">
      <c r="A2328" t="s">
        <v>14</v>
      </c>
      <c r="B2328" t="s">
        <v>9</v>
      </c>
      <c r="C2328">
        <v>1</v>
      </c>
      <c r="D2328">
        <v>50</v>
      </c>
      <c r="E2328">
        <v>8</v>
      </c>
      <c r="F2328">
        <v>220</v>
      </c>
      <c r="G2328">
        <v>48</v>
      </c>
      <c r="H2328">
        <v>6</v>
      </c>
      <c r="I2328">
        <v>221</v>
      </c>
      <c r="J2328">
        <v>2005</v>
      </c>
      <c r="K2328" t="str">
        <f t="shared" si="36"/>
        <v>SRI LANKA</v>
      </c>
      <c r="L2328">
        <v>1</v>
      </c>
    </row>
    <row r="2329" spans="1:12" x14ac:dyDescent="0.3">
      <c r="A2329" t="s">
        <v>17</v>
      </c>
      <c r="B2329" t="s">
        <v>22</v>
      </c>
      <c r="C2329">
        <v>1</v>
      </c>
      <c r="D2329">
        <v>50</v>
      </c>
      <c r="E2329">
        <v>8</v>
      </c>
      <c r="F2329">
        <v>308</v>
      </c>
      <c r="G2329">
        <v>50</v>
      </c>
      <c r="H2329">
        <v>7</v>
      </c>
      <c r="I2329">
        <v>285</v>
      </c>
      <c r="J2329">
        <v>2008</v>
      </c>
      <c r="K2329" t="str">
        <f t="shared" si="36"/>
        <v>PAKISTAN</v>
      </c>
      <c r="L2329">
        <v>1</v>
      </c>
    </row>
    <row r="2330" spans="1:12" x14ac:dyDescent="0.3">
      <c r="A2330" t="s">
        <v>13</v>
      </c>
      <c r="B2330" t="s">
        <v>19</v>
      </c>
      <c r="C2330">
        <v>1</v>
      </c>
      <c r="D2330">
        <v>49.5</v>
      </c>
      <c r="E2330">
        <v>10</v>
      </c>
      <c r="F2330">
        <v>190</v>
      </c>
      <c r="G2330">
        <v>47</v>
      </c>
      <c r="H2330">
        <v>10</v>
      </c>
      <c r="I2330">
        <v>137</v>
      </c>
      <c r="J2330">
        <v>2001</v>
      </c>
      <c r="K2330" t="str">
        <f t="shared" si="36"/>
        <v>SOUTH AFRICA</v>
      </c>
      <c r="L2330">
        <v>1</v>
      </c>
    </row>
    <row r="2331" spans="1:12" x14ac:dyDescent="0.3">
      <c r="A2331" t="s">
        <v>16</v>
      </c>
      <c r="B2331" t="s">
        <v>14</v>
      </c>
      <c r="C2331">
        <v>1</v>
      </c>
      <c r="D2331">
        <v>50</v>
      </c>
      <c r="E2331">
        <v>9</v>
      </c>
      <c r="F2331">
        <v>244</v>
      </c>
      <c r="G2331">
        <v>45.4</v>
      </c>
      <c r="H2331">
        <v>3</v>
      </c>
      <c r="I2331">
        <v>245</v>
      </c>
      <c r="J2331">
        <v>1994</v>
      </c>
      <c r="K2331" t="str">
        <f t="shared" si="36"/>
        <v>INDIA</v>
      </c>
      <c r="L2331">
        <v>1</v>
      </c>
    </row>
    <row r="2332" spans="1:12" x14ac:dyDescent="0.3">
      <c r="A2332" t="s">
        <v>19</v>
      </c>
      <c r="B2332" t="s">
        <v>17</v>
      </c>
      <c r="C2332">
        <v>1</v>
      </c>
      <c r="D2332">
        <v>50</v>
      </c>
      <c r="E2332">
        <v>7</v>
      </c>
      <c r="F2332">
        <v>242</v>
      </c>
      <c r="G2332">
        <v>49.5</v>
      </c>
      <c r="H2332">
        <v>6</v>
      </c>
      <c r="I2332">
        <v>243</v>
      </c>
      <c r="J2332">
        <v>2013</v>
      </c>
      <c r="K2332" t="str">
        <f t="shared" si="36"/>
        <v>PAKISTAN</v>
      </c>
      <c r="L2332">
        <v>1</v>
      </c>
    </row>
    <row r="2333" spans="1:12" x14ac:dyDescent="0.3">
      <c r="A2333" t="s">
        <v>13</v>
      </c>
      <c r="B2333" t="s">
        <v>15</v>
      </c>
      <c r="C2333">
        <v>1</v>
      </c>
      <c r="D2333">
        <v>50</v>
      </c>
      <c r="E2333">
        <v>6</v>
      </c>
      <c r="F2333">
        <v>300</v>
      </c>
      <c r="G2333">
        <v>50</v>
      </c>
      <c r="H2333">
        <v>9</v>
      </c>
      <c r="I2333">
        <v>298</v>
      </c>
      <c r="J2333">
        <v>1998</v>
      </c>
      <c r="K2333" t="str">
        <f t="shared" si="36"/>
        <v>SOUTH AFRICA</v>
      </c>
      <c r="L2333">
        <v>1</v>
      </c>
    </row>
    <row r="2334" spans="1:12" x14ac:dyDescent="0.3">
      <c r="A2334" t="s">
        <v>13</v>
      </c>
      <c r="B2334" t="s">
        <v>9</v>
      </c>
      <c r="C2334">
        <v>1</v>
      </c>
      <c r="D2334">
        <v>50</v>
      </c>
      <c r="E2334">
        <v>10</v>
      </c>
      <c r="F2334">
        <v>195</v>
      </c>
      <c r="G2334">
        <v>49.5</v>
      </c>
      <c r="H2334">
        <v>7</v>
      </c>
      <c r="I2334">
        <v>198</v>
      </c>
      <c r="J2334">
        <v>1992</v>
      </c>
      <c r="K2334" t="str">
        <f t="shared" si="36"/>
        <v>SRI LANKA</v>
      </c>
      <c r="L2334">
        <v>1</v>
      </c>
    </row>
    <row r="2335" spans="1:12" x14ac:dyDescent="0.3">
      <c r="A2335" t="s">
        <v>13</v>
      </c>
      <c r="B2335" t="s">
        <v>16</v>
      </c>
      <c r="C2335">
        <v>1</v>
      </c>
      <c r="D2335">
        <v>50</v>
      </c>
      <c r="E2335">
        <v>9</v>
      </c>
      <c r="F2335">
        <v>189</v>
      </c>
      <c r="G2335">
        <v>34.200000000000003</v>
      </c>
      <c r="H2335">
        <v>10</v>
      </c>
      <c r="I2335">
        <v>142</v>
      </c>
      <c r="J2335">
        <v>2016</v>
      </c>
      <c r="K2335" t="str">
        <f t="shared" si="36"/>
        <v>SOUTH AFRICA</v>
      </c>
      <c r="L2335">
        <v>1</v>
      </c>
    </row>
    <row r="2336" spans="1:12" x14ac:dyDescent="0.3">
      <c r="A2336" t="s">
        <v>9</v>
      </c>
      <c r="B2336" t="s">
        <v>15</v>
      </c>
      <c r="C2336">
        <v>1</v>
      </c>
      <c r="D2336">
        <v>48.2</v>
      </c>
      <c r="E2336">
        <v>10</v>
      </c>
      <c r="F2336">
        <v>174</v>
      </c>
      <c r="G2336">
        <v>48.4</v>
      </c>
      <c r="H2336">
        <v>4</v>
      </c>
      <c r="I2336">
        <v>178</v>
      </c>
      <c r="J2336">
        <v>1988</v>
      </c>
      <c r="K2336" t="str">
        <f t="shared" si="36"/>
        <v>NEW ZEALAND</v>
      </c>
      <c r="L2336">
        <v>1</v>
      </c>
    </row>
    <row r="2337" spans="1:12" x14ac:dyDescent="0.3">
      <c r="A2337" t="s">
        <v>9</v>
      </c>
      <c r="B2337" t="s">
        <v>15</v>
      </c>
      <c r="C2337">
        <v>1</v>
      </c>
      <c r="D2337">
        <v>50</v>
      </c>
      <c r="E2337">
        <v>5</v>
      </c>
      <c r="F2337">
        <v>289</v>
      </c>
      <c r="G2337">
        <v>41.4</v>
      </c>
      <c r="H2337">
        <v>10</v>
      </c>
      <c r="I2337">
        <v>208</v>
      </c>
      <c r="J2337">
        <v>2007</v>
      </c>
      <c r="K2337" t="str">
        <f t="shared" si="36"/>
        <v>SRI LANKA</v>
      </c>
      <c r="L2337">
        <v>1</v>
      </c>
    </row>
    <row r="2338" spans="1:12" x14ac:dyDescent="0.3">
      <c r="A2338" t="s">
        <v>15</v>
      </c>
      <c r="B2338" t="s">
        <v>18</v>
      </c>
      <c r="C2338">
        <v>1</v>
      </c>
      <c r="D2338">
        <v>50</v>
      </c>
      <c r="E2338">
        <v>7</v>
      </c>
      <c r="F2338">
        <v>349</v>
      </c>
      <c r="G2338">
        <v>44</v>
      </c>
      <c r="H2338">
        <v>3</v>
      </c>
      <c r="I2338">
        <v>350</v>
      </c>
      <c r="J2338">
        <v>2015</v>
      </c>
      <c r="K2338" t="str">
        <f t="shared" si="36"/>
        <v>ENGLAND</v>
      </c>
      <c r="L2338">
        <v>1</v>
      </c>
    </row>
    <row r="2339" spans="1:12" x14ac:dyDescent="0.3">
      <c r="A2339" t="s">
        <v>13</v>
      </c>
      <c r="B2339" t="s">
        <v>14</v>
      </c>
      <c r="C2339">
        <v>1</v>
      </c>
      <c r="D2339">
        <v>50</v>
      </c>
      <c r="E2339">
        <v>7</v>
      </c>
      <c r="F2339">
        <v>265</v>
      </c>
      <c r="G2339">
        <v>32.5</v>
      </c>
      <c r="H2339">
        <v>6</v>
      </c>
      <c r="I2339">
        <v>142</v>
      </c>
      <c r="J2339">
        <v>2011</v>
      </c>
      <c r="K2339" t="str">
        <f t="shared" si="36"/>
        <v>SOUTH AFRICA</v>
      </c>
      <c r="L2339">
        <v>1</v>
      </c>
    </row>
    <row r="2340" spans="1:12" x14ac:dyDescent="0.3">
      <c r="A2340" t="s">
        <v>16</v>
      </c>
      <c r="B2340" t="s">
        <v>14</v>
      </c>
      <c r="C2340">
        <v>1</v>
      </c>
      <c r="D2340">
        <v>60</v>
      </c>
      <c r="E2340">
        <v>9</v>
      </c>
      <c r="F2340">
        <v>320</v>
      </c>
      <c r="G2340">
        <v>37.5</v>
      </c>
      <c r="H2340">
        <v>10</v>
      </c>
      <c r="I2340">
        <v>158</v>
      </c>
      <c r="J2340">
        <v>1983</v>
      </c>
      <c r="K2340" t="str">
        <f t="shared" si="36"/>
        <v>AUSTRALIA</v>
      </c>
      <c r="L2340">
        <v>1</v>
      </c>
    </row>
    <row r="2341" spans="1:12" x14ac:dyDescent="0.3">
      <c r="A2341" t="s">
        <v>15</v>
      </c>
      <c r="B2341" t="s">
        <v>22</v>
      </c>
      <c r="C2341">
        <v>1</v>
      </c>
      <c r="D2341">
        <v>50</v>
      </c>
      <c r="E2341">
        <v>9</v>
      </c>
      <c r="F2341">
        <v>201</v>
      </c>
      <c r="G2341">
        <v>45.3</v>
      </c>
      <c r="H2341">
        <v>3</v>
      </c>
      <c r="I2341">
        <v>202</v>
      </c>
      <c r="J2341">
        <v>2008</v>
      </c>
      <c r="K2341" t="str">
        <f t="shared" si="36"/>
        <v>BANGLADESH</v>
      </c>
      <c r="L2341">
        <v>1</v>
      </c>
    </row>
    <row r="2342" spans="1:12" x14ac:dyDescent="0.3">
      <c r="A2342" t="s">
        <v>14</v>
      </c>
      <c r="B2342" t="s">
        <v>16</v>
      </c>
      <c r="C2342">
        <v>1</v>
      </c>
      <c r="D2342">
        <v>37</v>
      </c>
      <c r="E2342">
        <v>10</v>
      </c>
      <c r="F2342">
        <v>175</v>
      </c>
      <c r="G2342">
        <v>7.4</v>
      </c>
      <c r="H2342">
        <v>1</v>
      </c>
      <c r="I2342">
        <v>29</v>
      </c>
      <c r="J2342">
        <v>1984</v>
      </c>
      <c r="K2342" t="str">
        <f t="shared" si="36"/>
        <v>INDIA</v>
      </c>
      <c r="L2342">
        <v>1</v>
      </c>
    </row>
    <row r="2343" spans="1:12" x14ac:dyDescent="0.3">
      <c r="A2343" t="s">
        <v>16</v>
      </c>
      <c r="B2343" t="s">
        <v>18</v>
      </c>
      <c r="C2343">
        <v>1</v>
      </c>
      <c r="D2343">
        <v>50</v>
      </c>
      <c r="E2343">
        <v>9</v>
      </c>
      <c r="F2343">
        <v>259</v>
      </c>
      <c r="G2343">
        <v>46.3</v>
      </c>
      <c r="H2343">
        <v>4</v>
      </c>
      <c r="I2343">
        <v>262</v>
      </c>
      <c r="J2343">
        <v>2004</v>
      </c>
      <c r="K2343" t="str">
        <f t="shared" si="36"/>
        <v>ENGLAND</v>
      </c>
      <c r="L2343">
        <v>1</v>
      </c>
    </row>
    <row r="2344" spans="1:12" x14ac:dyDescent="0.3">
      <c r="A2344" t="s">
        <v>20</v>
      </c>
      <c r="B2344" t="s">
        <v>22</v>
      </c>
      <c r="C2344">
        <v>1</v>
      </c>
      <c r="D2344">
        <v>46.3</v>
      </c>
      <c r="E2344">
        <v>10</v>
      </c>
      <c r="F2344">
        <v>181</v>
      </c>
      <c r="G2344">
        <v>27.1</v>
      </c>
      <c r="H2344">
        <v>2</v>
      </c>
      <c r="I2344">
        <v>182</v>
      </c>
      <c r="J2344">
        <v>2017</v>
      </c>
      <c r="K2344" t="str">
        <f t="shared" si="36"/>
        <v>BANGLADESH</v>
      </c>
      <c r="L2344">
        <v>1</v>
      </c>
    </row>
    <row r="2345" spans="1:12" x14ac:dyDescent="0.3">
      <c r="A2345" t="s">
        <v>28</v>
      </c>
      <c r="B2345" t="s">
        <v>23</v>
      </c>
      <c r="C2345">
        <v>1</v>
      </c>
      <c r="D2345">
        <v>38.200000000000003</v>
      </c>
      <c r="E2345">
        <v>10</v>
      </c>
      <c r="F2345">
        <v>91</v>
      </c>
      <c r="G2345">
        <v>23.3</v>
      </c>
      <c r="H2345">
        <v>6</v>
      </c>
      <c r="I2345">
        <v>92</v>
      </c>
      <c r="J2345">
        <v>2018</v>
      </c>
      <c r="K2345" t="str">
        <f t="shared" si="36"/>
        <v>SCOTLAND</v>
      </c>
      <c r="L2345">
        <v>1</v>
      </c>
    </row>
    <row r="2346" spans="1:12" x14ac:dyDescent="0.3">
      <c r="A2346" t="s">
        <v>16</v>
      </c>
      <c r="B2346" t="s">
        <v>13</v>
      </c>
      <c r="C2346">
        <v>1</v>
      </c>
      <c r="D2346">
        <v>50</v>
      </c>
      <c r="E2346">
        <v>5</v>
      </c>
      <c r="F2346">
        <v>295</v>
      </c>
      <c r="G2346">
        <v>50</v>
      </c>
      <c r="H2346">
        <v>7</v>
      </c>
      <c r="I2346">
        <v>201</v>
      </c>
      <c r="J2346">
        <v>2000</v>
      </c>
      <c r="K2346" t="str">
        <f t="shared" si="36"/>
        <v>AUSTRALIA</v>
      </c>
      <c r="L2346">
        <v>1</v>
      </c>
    </row>
    <row r="2347" spans="1:12" x14ac:dyDescent="0.3">
      <c r="A2347" t="s">
        <v>9</v>
      </c>
      <c r="B2347" t="s">
        <v>14</v>
      </c>
      <c r="C2347">
        <v>1</v>
      </c>
      <c r="D2347">
        <v>50</v>
      </c>
      <c r="E2347">
        <v>1</v>
      </c>
      <c r="F2347">
        <v>348</v>
      </c>
      <c r="G2347">
        <v>44.5</v>
      </c>
      <c r="H2347">
        <v>10</v>
      </c>
      <c r="I2347">
        <v>187</v>
      </c>
      <c r="J2347">
        <v>2013</v>
      </c>
      <c r="K2347" t="str">
        <f t="shared" si="36"/>
        <v>SRI LANKA</v>
      </c>
      <c r="L2347">
        <v>1</v>
      </c>
    </row>
    <row r="2348" spans="1:12" x14ac:dyDescent="0.3">
      <c r="A2348" t="s">
        <v>14</v>
      </c>
      <c r="B2348" t="s">
        <v>16</v>
      </c>
      <c r="C2348">
        <v>1</v>
      </c>
      <c r="D2348">
        <v>50</v>
      </c>
      <c r="E2348">
        <v>8</v>
      </c>
      <c r="F2348">
        <v>246</v>
      </c>
      <c r="G2348">
        <v>47.4</v>
      </c>
      <c r="H2348">
        <v>10</v>
      </c>
      <c r="I2348">
        <v>215</v>
      </c>
      <c r="J2348">
        <v>1994</v>
      </c>
      <c r="K2348" t="str">
        <f t="shared" si="36"/>
        <v>INDIA</v>
      </c>
      <c r="L2348">
        <v>1</v>
      </c>
    </row>
    <row r="2349" spans="1:12" x14ac:dyDescent="0.3">
      <c r="A2349" t="s">
        <v>14</v>
      </c>
      <c r="B2349" t="s">
        <v>19</v>
      </c>
      <c r="C2349">
        <v>1</v>
      </c>
      <c r="D2349">
        <v>49.1</v>
      </c>
      <c r="E2349">
        <v>10</v>
      </c>
      <c r="F2349">
        <v>268</v>
      </c>
      <c r="G2349">
        <v>43</v>
      </c>
      <c r="H2349">
        <v>10</v>
      </c>
      <c r="I2349">
        <v>188</v>
      </c>
      <c r="J2349">
        <v>2011</v>
      </c>
      <c r="K2349" t="str">
        <f t="shared" si="36"/>
        <v>INDIA</v>
      </c>
      <c r="L2349">
        <v>1</v>
      </c>
    </row>
    <row r="2350" spans="1:12" x14ac:dyDescent="0.3">
      <c r="A2350" t="s">
        <v>18</v>
      </c>
      <c r="B2350" t="s">
        <v>13</v>
      </c>
      <c r="C2350">
        <v>1</v>
      </c>
      <c r="D2350">
        <v>44.1</v>
      </c>
      <c r="E2350">
        <v>10</v>
      </c>
      <c r="F2350">
        <v>182</v>
      </c>
      <c r="G2350">
        <v>39.1</v>
      </c>
      <c r="H2350">
        <v>2</v>
      </c>
      <c r="I2350">
        <v>184</v>
      </c>
      <c r="J2350">
        <v>2000</v>
      </c>
      <c r="K2350" t="str">
        <f t="shared" si="36"/>
        <v>SOUTH AFRICA</v>
      </c>
      <c r="L2350">
        <v>1</v>
      </c>
    </row>
    <row r="2351" spans="1:12" x14ac:dyDescent="0.3">
      <c r="A2351" t="s">
        <v>18</v>
      </c>
      <c r="B2351" t="s">
        <v>16</v>
      </c>
      <c r="C2351">
        <v>1</v>
      </c>
      <c r="D2351">
        <v>50</v>
      </c>
      <c r="E2351">
        <v>7</v>
      </c>
      <c r="F2351">
        <v>292</v>
      </c>
      <c r="G2351">
        <v>38.5</v>
      </c>
      <c r="H2351">
        <v>9</v>
      </c>
      <c r="I2351">
        <v>200</v>
      </c>
      <c r="J2351">
        <v>2007</v>
      </c>
      <c r="K2351" t="str">
        <f t="shared" si="36"/>
        <v>ENGLAND</v>
      </c>
      <c r="L2351">
        <v>1</v>
      </c>
    </row>
    <row r="2352" spans="1:12" x14ac:dyDescent="0.3">
      <c r="A2352" t="s">
        <v>19</v>
      </c>
      <c r="B2352" t="s">
        <v>10</v>
      </c>
      <c r="C2352">
        <v>1</v>
      </c>
      <c r="D2352">
        <v>42.3</v>
      </c>
      <c r="E2352">
        <v>10</v>
      </c>
      <c r="F2352">
        <v>125</v>
      </c>
      <c r="G2352">
        <v>29.4</v>
      </c>
      <c r="H2352">
        <v>4</v>
      </c>
      <c r="I2352">
        <v>128</v>
      </c>
      <c r="J2352">
        <v>2003</v>
      </c>
      <c r="K2352" t="str">
        <f t="shared" si="36"/>
        <v>ZIMBABWE</v>
      </c>
      <c r="L2352">
        <v>1</v>
      </c>
    </row>
    <row r="2353" spans="1:12" x14ac:dyDescent="0.3">
      <c r="A2353" t="s">
        <v>10</v>
      </c>
      <c r="B2353" t="s">
        <v>9</v>
      </c>
      <c r="C2353">
        <v>1</v>
      </c>
      <c r="D2353">
        <v>36.299999999999997</v>
      </c>
      <c r="E2353">
        <v>10</v>
      </c>
      <c r="F2353">
        <v>160</v>
      </c>
      <c r="G2353">
        <v>37.299999999999997</v>
      </c>
      <c r="H2353">
        <v>4</v>
      </c>
      <c r="I2353">
        <v>166</v>
      </c>
      <c r="J2353">
        <v>2016</v>
      </c>
      <c r="K2353" t="str">
        <f t="shared" si="36"/>
        <v>SRI LANKA</v>
      </c>
      <c r="L2353">
        <v>1</v>
      </c>
    </row>
    <row r="2354" spans="1:12" x14ac:dyDescent="0.3">
      <c r="A2354" t="s">
        <v>20</v>
      </c>
      <c r="B2354" t="s">
        <v>12</v>
      </c>
      <c r="C2354">
        <v>1</v>
      </c>
      <c r="D2354">
        <v>50</v>
      </c>
      <c r="E2354">
        <v>7</v>
      </c>
      <c r="F2354">
        <v>308</v>
      </c>
      <c r="G2354">
        <v>49.4</v>
      </c>
      <c r="H2354">
        <v>4</v>
      </c>
      <c r="I2354">
        <v>312</v>
      </c>
      <c r="J2354">
        <v>2007</v>
      </c>
      <c r="K2354" t="str">
        <f t="shared" si="36"/>
        <v>CANADA</v>
      </c>
      <c r="L2354">
        <v>1</v>
      </c>
    </row>
    <row r="2355" spans="1:12" x14ac:dyDescent="0.3">
      <c r="A2355" t="s">
        <v>17</v>
      </c>
      <c r="B2355" t="s">
        <v>14</v>
      </c>
      <c r="C2355">
        <v>1</v>
      </c>
      <c r="D2355">
        <v>50</v>
      </c>
      <c r="E2355">
        <v>8</v>
      </c>
      <c r="F2355">
        <v>258</v>
      </c>
      <c r="G2355">
        <v>39.200000000000003</v>
      </c>
      <c r="H2355">
        <v>10</v>
      </c>
      <c r="I2355">
        <v>161</v>
      </c>
      <c r="J2355">
        <v>1996</v>
      </c>
      <c r="K2355" t="str">
        <f t="shared" si="36"/>
        <v>PAKISTAN</v>
      </c>
      <c r="L2355">
        <v>1</v>
      </c>
    </row>
    <row r="2356" spans="1:12" x14ac:dyDescent="0.3">
      <c r="A2356" t="s">
        <v>22</v>
      </c>
      <c r="B2356" t="s">
        <v>19</v>
      </c>
      <c r="C2356">
        <v>1</v>
      </c>
      <c r="D2356">
        <v>18.5</v>
      </c>
      <c r="E2356">
        <v>10</v>
      </c>
      <c r="F2356">
        <v>58</v>
      </c>
      <c r="G2356">
        <v>12.2</v>
      </c>
      <c r="H2356">
        <v>1</v>
      </c>
      <c r="I2356">
        <v>59</v>
      </c>
      <c r="J2356">
        <v>2011</v>
      </c>
      <c r="K2356" t="str">
        <f t="shared" si="36"/>
        <v>WEST INDIES</v>
      </c>
      <c r="L2356">
        <v>1</v>
      </c>
    </row>
    <row r="2357" spans="1:12" x14ac:dyDescent="0.3">
      <c r="A2357" t="s">
        <v>22</v>
      </c>
      <c r="B2357" t="s">
        <v>13</v>
      </c>
      <c r="C2357">
        <v>1</v>
      </c>
      <c r="D2357">
        <v>31.3</v>
      </c>
      <c r="E2357">
        <v>10</v>
      </c>
      <c r="F2357">
        <v>93</v>
      </c>
      <c r="G2357">
        <v>17.5</v>
      </c>
      <c r="H2357">
        <v>1</v>
      </c>
      <c r="I2357">
        <v>94</v>
      </c>
      <c r="J2357">
        <v>2004</v>
      </c>
      <c r="K2357" t="str">
        <f t="shared" si="36"/>
        <v>SOUTH AFRICA</v>
      </c>
      <c r="L2357">
        <v>1</v>
      </c>
    </row>
    <row r="2358" spans="1:12" x14ac:dyDescent="0.3">
      <c r="A2358" t="s">
        <v>18</v>
      </c>
      <c r="B2358" t="s">
        <v>11</v>
      </c>
      <c r="C2358">
        <v>1</v>
      </c>
      <c r="D2358">
        <v>50</v>
      </c>
      <c r="E2358">
        <v>4</v>
      </c>
      <c r="F2358">
        <v>279</v>
      </c>
      <c r="G2358">
        <v>50</v>
      </c>
      <c r="H2358">
        <v>6</v>
      </c>
      <c r="I2358">
        <v>230</v>
      </c>
      <c r="J2358">
        <v>1996</v>
      </c>
      <c r="K2358" t="str">
        <f t="shared" si="36"/>
        <v>ENGLAND</v>
      </c>
      <c r="L2358">
        <v>1</v>
      </c>
    </row>
    <row r="2359" spans="1:12" x14ac:dyDescent="0.3">
      <c r="A2359" t="s">
        <v>12</v>
      </c>
      <c r="B2359" t="s">
        <v>24</v>
      </c>
      <c r="C2359">
        <v>1</v>
      </c>
      <c r="D2359">
        <v>39.5</v>
      </c>
      <c r="E2359">
        <v>10</v>
      </c>
      <c r="F2359">
        <v>145</v>
      </c>
      <c r="G2359">
        <v>40</v>
      </c>
      <c r="H2359">
        <v>4</v>
      </c>
      <c r="I2359">
        <v>150</v>
      </c>
      <c r="J2359">
        <v>2006</v>
      </c>
      <c r="K2359" t="str">
        <f t="shared" si="36"/>
        <v>BERMUDA</v>
      </c>
      <c r="L2359">
        <v>1</v>
      </c>
    </row>
    <row r="2360" spans="1:12" x14ac:dyDescent="0.3">
      <c r="A2360" t="s">
        <v>16</v>
      </c>
      <c r="B2360" t="s">
        <v>9</v>
      </c>
      <c r="C2360">
        <v>1</v>
      </c>
      <c r="D2360">
        <v>50</v>
      </c>
      <c r="E2360">
        <v>6</v>
      </c>
      <c r="F2360">
        <v>266</v>
      </c>
      <c r="G2360">
        <v>50</v>
      </c>
      <c r="H2360">
        <v>9</v>
      </c>
      <c r="I2360">
        <v>183</v>
      </c>
      <c r="J2360">
        <v>1996</v>
      </c>
      <c r="K2360" t="str">
        <f t="shared" si="36"/>
        <v>AUSTRALIA</v>
      </c>
      <c r="L2360">
        <v>1</v>
      </c>
    </row>
    <row r="2361" spans="1:12" x14ac:dyDescent="0.3">
      <c r="A2361" t="s">
        <v>15</v>
      </c>
      <c r="B2361" t="s">
        <v>19</v>
      </c>
      <c r="C2361">
        <v>1</v>
      </c>
      <c r="D2361">
        <v>50</v>
      </c>
      <c r="E2361">
        <v>8</v>
      </c>
      <c r="F2361">
        <v>291</v>
      </c>
      <c r="G2361">
        <v>50</v>
      </c>
      <c r="H2361">
        <v>6</v>
      </c>
      <c r="I2361">
        <v>292</v>
      </c>
      <c r="J2361">
        <v>2002</v>
      </c>
      <c r="K2361" t="str">
        <f t="shared" si="36"/>
        <v>WEST INDIES</v>
      </c>
      <c r="L2361">
        <v>1</v>
      </c>
    </row>
    <row r="2362" spans="1:12" x14ac:dyDescent="0.3">
      <c r="A2362" t="s">
        <v>9</v>
      </c>
      <c r="B2362" t="s">
        <v>19</v>
      </c>
      <c r="C2362">
        <v>1</v>
      </c>
      <c r="D2362">
        <v>49.5</v>
      </c>
      <c r="E2362">
        <v>10</v>
      </c>
      <c r="F2362">
        <v>273</v>
      </c>
      <c r="G2362">
        <v>47.3</v>
      </c>
      <c r="H2362">
        <v>10</v>
      </c>
      <c r="I2362">
        <v>223</v>
      </c>
      <c r="J2362">
        <v>1995</v>
      </c>
      <c r="K2362" t="str">
        <f t="shared" si="36"/>
        <v>SRI LANKA</v>
      </c>
      <c r="L2362">
        <v>1</v>
      </c>
    </row>
    <row r="2363" spans="1:12" x14ac:dyDescent="0.3">
      <c r="A2363" t="s">
        <v>21</v>
      </c>
      <c r="B2363" t="s">
        <v>20</v>
      </c>
      <c r="C2363">
        <v>1</v>
      </c>
      <c r="D2363">
        <v>45.3</v>
      </c>
      <c r="E2363">
        <v>10</v>
      </c>
      <c r="F2363">
        <v>163</v>
      </c>
      <c r="G2363">
        <v>39.5</v>
      </c>
      <c r="H2363">
        <v>3</v>
      </c>
      <c r="I2363">
        <v>164</v>
      </c>
      <c r="J2363">
        <v>2010</v>
      </c>
      <c r="K2363" t="str">
        <f t="shared" si="36"/>
        <v>IRELAND</v>
      </c>
      <c r="L2363">
        <v>1</v>
      </c>
    </row>
    <row r="2364" spans="1:12" x14ac:dyDescent="0.3">
      <c r="A2364" t="s">
        <v>15</v>
      </c>
      <c r="B2364" t="s">
        <v>13</v>
      </c>
      <c r="C2364">
        <v>1</v>
      </c>
      <c r="D2364">
        <v>50</v>
      </c>
      <c r="E2364">
        <v>9</v>
      </c>
      <c r="F2364">
        <v>260</v>
      </c>
      <c r="G2364">
        <v>50</v>
      </c>
      <c r="H2364">
        <v>9</v>
      </c>
      <c r="I2364">
        <v>264</v>
      </c>
      <c r="J2364">
        <v>2013</v>
      </c>
      <c r="K2364" t="str">
        <f t="shared" si="36"/>
        <v>SOUTH AFRICA</v>
      </c>
      <c r="L2364">
        <v>1</v>
      </c>
    </row>
    <row r="2365" spans="1:12" x14ac:dyDescent="0.3">
      <c r="A2365" t="s">
        <v>9</v>
      </c>
      <c r="B2365" t="s">
        <v>14</v>
      </c>
      <c r="C2365">
        <v>1</v>
      </c>
      <c r="D2365">
        <v>50</v>
      </c>
      <c r="E2365">
        <v>6</v>
      </c>
      <c r="F2365">
        <v>227</v>
      </c>
      <c r="G2365">
        <v>26.3</v>
      </c>
      <c r="H2365">
        <v>10</v>
      </c>
      <c r="I2365">
        <v>103</v>
      </c>
      <c r="J2365">
        <v>2008</v>
      </c>
      <c r="K2365" t="str">
        <f t="shared" si="36"/>
        <v>SRI LANKA</v>
      </c>
      <c r="L2365">
        <v>1</v>
      </c>
    </row>
    <row r="2366" spans="1:12" x14ac:dyDescent="0.3">
      <c r="A2366" t="s">
        <v>17</v>
      </c>
      <c r="B2366" t="s">
        <v>10</v>
      </c>
      <c r="C2366">
        <v>1</v>
      </c>
      <c r="D2366">
        <v>50</v>
      </c>
      <c r="E2366">
        <v>6</v>
      </c>
      <c r="F2366">
        <v>259</v>
      </c>
      <c r="G2366">
        <v>37</v>
      </c>
      <c r="H2366">
        <v>10</v>
      </c>
      <c r="I2366">
        <v>128</v>
      </c>
      <c r="J2366">
        <v>2015</v>
      </c>
      <c r="K2366" t="str">
        <f t="shared" si="36"/>
        <v>PAKISTAN</v>
      </c>
      <c r="L2366">
        <v>1</v>
      </c>
    </row>
    <row r="2367" spans="1:12" x14ac:dyDescent="0.3">
      <c r="A2367" t="s">
        <v>19</v>
      </c>
      <c r="B2367" t="s">
        <v>17</v>
      </c>
      <c r="C2367">
        <v>1</v>
      </c>
      <c r="D2367">
        <v>47</v>
      </c>
      <c r="E2367">
        <v>4</v>
      </c>
      <c r="F2367">
        <v>315</v>
      </c>
      <c r="G2367">
        <v>43.3</v>
      </c>
      <c r="H2367">
        <v>10</v>
      </c>
      <c r="I2367">
        <v>265</v>
      </c>
      <c r="J2367">
        <v>1988</v>
      </c>
      <c r="K2367" t="str">
        <f t="shared" si="36"/>
        <v>WEST INDIES</v>
      </c>
      <c r="L2367">
        <v>1</v>
      </c>
    </row>
    <row r="2368" spans="1:12" x14ac:dyDescent="0.3">
      <c r="A2368" t="s">
        <v>17</v>
      </c>
      <c r="B2368" t="s">
        <v>14</v>
      </c>
      <c r="C2368">
        <v>1</v>
      </c>
      <c r="D2368">
        <v>50</v>
      </c>
      <c r="E2368">
        <v>9</v>
      </c>
      <c r="F2368">
        <v>302</v>
      </c>
      <c r="G2368">
        <v>44.5</v>
      </c>
      <c r="H2368">
        <v>10</v>
      </c>
      <c r="I2368">
        <v>248</v>
      </c>
      <c r="J2368">
        <v>2009</v>
      </c>
      <c r="K2368" t="str">
        <f t="shared" si="36"/>
        <v>PAKISTAN</v>
      </c>
      <c r="L2368">
        <v>1</v>
      </c>
    </row>
    <row r="2369" spans="1:12" x14ac:dyDescent="0.3">
      <c r="A2369" t="s">
        <v>14</v>
      </c>
      <c r="B2369" t="s">
        <v>15</v>
      </c>
      <c r="C2369">
        <v>1</v>
      </c>
      <c r="D2369">
        <v>50</v>
      </c>
      <c r="E2369">
        <v>5</v>
      </c>
      <c r="F2369">
        <v>261</v>
      </c>
      <c r="G2369">
        <v>50</v>
      </c>
      <c r="H2369">
        <v>8</v>
      </c>
      <c r="I2369">
        <v>247</v>
      </c>
      <c r="J2369">
        <v>1999</v>
      </c>
      <c r="K2369" t="str">
        <f t="shared" si="36"/>
        <v>INDIA</v>
      </c>
      <c r="L2369">
        <v>1</v>
      </c>
    </row>
    <row r="2370" spans="1:12" x14ac:dyDescent="0.3">
      <c r="A2370" t="s">
        <v>14</v>
      </c>
      <c r="B2370" t="s">
        <v>9</v>
      </c>
      <c r="C2370">
        <v>1</v>
      </c>
      <c r="D2370">
        <v>50</v>
      </c>
      <c r="E2370">
        <v>8</v>
      </c>
      <c r="F2370">
        <v>227</v>
      </c>
      <c r="G2370">
        <v>49.4</v>
      </c>
      <c r="H2370">
        <v>10</v>
      </c>
      <c r="I2370">
        <v>221</v>
      </c>
      <c r="J2370">
        <v>1989</v>
      </c>
      <c r="K2370" t="str">
        <f t="shared" si="36"/>
        <v>INDIA</v>
      </c>
      <c r="L2370">
        <v>1</v>
      </c>
    </row>
    <row r="2371" spans="1:12" x14ac:dyDescent="0.3">
      <c r="A2371" t="s">
        <v>10</v>
      </c>
      <c r="B2371" t="s">
        <v>17</v>
      </c>
      <c r="C2371">
        <v>1</v>
      </c>
      <c r="D2371">
        <v>49.5</v>
      </c>
      <c r="E2371">
        <v>10</v>
      </c>
      <c r="F2371">
        <v>210</v>
      </c>
      <c r="G2371">
        <v>35.4</v>
      </c>
      <c r="H2371">
        <v>2</v>
      </c>
      <c r="I2371">
        <v>211</v>
      </c>
      <c r="J2371">
        <v>2002</v>
      </c>
      <c r="K2371" t="str">
        <f t="shared" ref="K2371:K2434" si="37">IF($F2371-$I2371&gt;0,$A2371,$B2371)</f>
        <v>PAKISTAN</v>
      </c>
      <c r="L2371">
        <v>1</v>
      </c>
    </row>
    <row r="2372" spans="1:12" x14ac:dyDescent="0.3">
      <c r="A2372" t="s">
        <v>9</v>
      </c>
      <c r="B2372" t="s">
        <v>14</v>
      </c>
      <c r="C2372">
        <v>1</v>
      </c>
      <c r="D2372">
        <v>28</v>
      </c>
      <c r="E2372">
        <v>5</v>
      </c>
      <c r="F2372">
        <v>171</v>
      </c>
      <c r="G2372">
        <v>28</v>
      </c>
      <c r="H2372">
        <v>4</v>
      </c>
      <c r="I2372">
        <v>157</v>
      </c>
      <c r="J2372">
        <v>1985</v>
      </c>
      <c r="K2372" t="str">
        <f t="shared" si="37"/>
        <v>SRI LANKA</v>
      </c>
      <c r="L2372">
        <v>1</v>
      </c>
    </row>
    <row r="2373" spans="1:12" x14ac:dyDescent="0.3">
      <c r="A2373" t="s">
        <v>13</v>
      </c>
      <c r="B2373" t="s">
        <v>17</v>
      </c>
      <c r="C2373">
        <v>1</v>
      </c>
      <c r="D2373">
        <v>50</v>
      </c>
      <c r="E2373">
        <v>6</v>
      </c>
      <c r="F2373">
        <v>274</v>
      </c>
      <c r="G2373">
        <v>49.5</v>
      </c>
      <c r="H2373">
        <v>9</v>
      </c>
      <c r="I2373">
        <v>275</v>
      </c>
      <c r="J2373">
        <v>2010</v>
      </c>
      <c r="K2373" t="str">
        <f t="shared" si="37"/>
        <v>PAKISTAN</v>
      </c>
      <c r="L2373">
        <v>1</v>
      </c>
    </row>
    <row r="2374" spans="1:12" x14ac:dyDescent="0.3">
      <c r="A2374" t="s">
        <v>22</v>
      </c>
      <c r="B2374" t="s">
        <v>10</v>
      </c>
      <c r="C2374">
        <v>1</v>
      </c>
      <c r="D2374">
        <v>50</v>
      </c>
      <c r="E2374">
        <v>9</v>
      </c>
      <c r="F2374">
        <v>276</v>
      </c>
      <c r="G2374">
        <v>43.3</v>
      </c>
      <c r="H2374">
        <v>10</v>
      </c>
      <c r="I2374">
        <v>215</v>
      </c>
      <c r="J2374">
        <v>2015</v>
      </c>
      <c r="K2374" t="str">
        <f t="shared" si="37"/>
        <v>BANGLADESH</v>
      </c>
      <c r="L2374">
        <v>1</v>
      </c>
    </row>
    <row r="2375" spans="1:12" x14ac:dyDescent="0.3">
      <c r="A2375" t="s">
        <v>16</v>
      </c>
      <c r="B2375" t="s">
        <v>18</v>
      </c>
      <c r="C2375">
        <v>1</v>
      </c>
      <c r="D2375">
        <v>50</v>
      </c>
      <c r="E2375">
        <v>8</v>
      </c>
      <c r="F2375">
        <v>170</v>
      </c>
      <c r="G2375">
        <v>40.1</v>
      </c>
      <c r="H2375">
        <v>4</v>
      </c>
      <c r="I2375">
        <v>175</v>
      </c>
      <c r="J2375">
        <v>1997</v>
      </c>
      <c r="K2375" t="str">
        <f t="shared" si="37"/>
        <v>ENGLAND</v>
      </c>
      <c r="L2375">
        <v>1</v>
      </c>
    </row>
    <row r="2376" spans="1:12" x14ac:dyDescent="0.3">
      <c r="A2376" t="s">
        <v>15</v>
      </c>
      <c r="B2376" t="s">
        <v>16</v>
      </c>
      <c r="C2376">
        <v>1</v>
      </c>
      <c r="D2376">
        <v>50</v>
      </c>
      <c r="E2376">
        <v>9</v>
      </c>
      <c r="F2376">
        <v>286</v>
      </c>
      <c r="G2376">
        <v>47.5</v>
      </c>
      <c r="H2376">
        <v>4</v>
      </c>
      <c r="I2376">
        <v>289</v>
      </c>
      <c r="J2376">
        <v>1996</v>
      </c>
      <c r="K2376" t="str">
        <f t="shared" si="37"/>
        <v>AUSTRALIA</v>
      </c>
      <c r="L2376">
        <v>1</v>
      </c>
    </row>
    <row r="2377" spans="1:12" x14ac:dyDescent="0.3">
      <c r="A2377" t="s">
        <v>17</v>
      </c>
      <c r="B2377" t="s">
        <v>16</v>
      </c>
      <c r="C2377">
        <v>1</v>
      </c>
      <c r="D2377">
        <v>49.5</v>
      </c>
      <c r="E2377">
        <v>10</v>
      </c>
      <c r="F2377">
        <v>213</v>
      </c>
      <c r="G2377">
        <v>33.5</v>
      </c>
      <c r="H2377">
        <v>4</v>
      </c>
      <c r="I2377">
        <v>216</v>
      </c>
      <c r="J2377">
        <v>2015</v>
      </c>
      <c r="K2377" t="str">
        <f t="shared" si="37"/>
        <v>AUSTRALIA</v>
      </c>
      <c r="L2377">
        <v>1</v>
      </c>
    </row>
    <row r="2378" spans="1:12" x14ac:dyDescent="0.3">
      <c r="A2378" t="s">
        <v>16</v>
      </c>
      <c r="B2378" t="s">
        <v>18</v>
      </c>
      <c r="C2378">
        <v>1</v>
      </c>
      <c r="D2378">
        <v>50</v>
      </c>
      <c r="E2378">
        <v>5</v>
      </c>
      <c r="F2378">
        <v>283</v>
      </c>
      <c r="G2378">
        <v>50</v>
      </c>
      <c r="H2378">
        <v>7</v>
      </c>
      <c r="I2378">
        <v>246</v>
      </c>
      <c r="J2378">
        <v>1990</v>
      </c>
      <c r="K2378" t="str">
        <f t="shared" si="37"/>
        <v>AUSTRALIA</v>
      </c>
      <c r="L2378">
        <v>1</v>
      </c>
    </row>
    <row r="2379" spans="1:12" x14ac:dyDescent="0.3">
      <c r="A2379" t="s">
        <v>11</v>
      </c>
      <c r="B2379" t="s">
        <v>24</v>
      </c>
      <c r="C2379">
        <v>1</v>
      </c>
      <c r="D2379">
        <v>26.4</v>
      </c>
      <c r="E2379">
        <v>9</v>
      </c>
      <c r="F2379">
        <v>91</v>
      </c>
      <c r="G2379">
        <v>17</v>
      </c>
      <c r="H2379">
        <v>4</v>
      </c>
      <c r="I2379">
        <v>94</v>
      </c>
      <c r="J2379">
        <v>2006</v>
      </c>
      <c r="K2379" t="str">
        <f t="shared" si="37"/>
        <v>BERMUDA</v>
      </c>
      <c r="L2379">
        <v>1</v>
      </c>
    </row>
    <row r="2380" spans="1:12" x14ac:dyDescent="0.3">
      <c r="A2380" t="s">
        <v>19</v>
      </c>
      <c r="B2380" t="s">
        <v>14</v>
      </c>
      <c r="C2380">
        <v>1</v>
      </c>
      <c r="D2380">
        <v>50</v>
      </c>
      <c r="E2380">
        <v>9</v>
      </c>
      <c r="F2380">
        <v>189</v>
      </c>
      <c r="G2380">
        <v>49.4</v>
      </c>
      <c r="H2380">
        <v>10</v>
      </c>
      <c r="I2380">
        <v>178</v>
      </c>
      <c r="J2380">
        <v>2017</v>
      </c>
      <c r="K2380" t="str">
        <f t="shared" si="37"/>
        <v>WEST INDIES</v>
      </c>
      <c r="L2380">
        <v>1</v>
      </c>
    </row>
    <row r="2381" spans="1:12" x14ac:dyDescent="0.3">
      <c r="A2381" t="s">
        <v>20</v>
      </c>
      <c r="B2381" t="s">
        <v>10</v>
      </c>
      <c r="C2381">
        <v>1</v>
      </c>
      <c r="D2381">
        <v>50</v>
      </c>
      <c r="E2381">
        <v>9</v>
      </c>
      <c r="F2381">
        <v>238</v>
      </c>
      <c r="G2381">
        <v>48.5</v>
      </c>
      <c r="H2381">
        <v>7</v>
      </c>
      <c r="I2381">
        <v>239</v>
      </c>
      <c r="J2381">
        <v>2010</v>
      </c>
      <c r="K2381" t="str">
        <f t="shared" si="37"/>
        <v>ZIMBABWE</v>
      </c>
      <c r="L2381">
        <v>1</v>
      </c>
    </row>
    <row r="2382" spans="1:12" x14ac:dyDescent="0.3">
      <c r="A2382" t="s">
        <v>13</v>
      </c>
      <c r="B2382" t="s">
        <v>18</v>
      </c>
      <c r="C2382">
        <v>1</v>
      </c>
      <c r="D2382">
        <v>50</v>
      </c>
      <c r="E2382">
        <v>7</v>
      </c>
      <c r="F2382">
        <v>244</v>
      </c>
      <c r="G2382">
        <v>48.5</v>
      </c>
      <c r="H2382">
        <v>10</v>
      </c>
      <c r="I2382">
        <v>230</v>
      </c>
      <c r="J2382">
        <v>1998</v>
      </c>
      <c r="K2382" t="str">
        <f t="shared" si="37"/>
        <v>SOUTH AFRICA</v>
      </c>
      <c r="L2382">
        <v>1</v>
      </c>
    </row>
    <row r="2383" spans="1:12" x14ac:dyDescent="0.3">
      <c r="A2383" t="s">
        <v>13</v>
      </c>
      <c r="B2383" t="s">
        <v>16</v>
      </c>
      <c r="C2383">
        <v>1</v>
      </c>
      <c r="D2383">
        <v>50</v>
      </c>
      <c r="E2383">
        <v>3</v>
      </c>
      <c r="F2383">
        <v>232</v>
      </c>
      <c r="G2383">
        <v>50</v>
      </c>
      <c r="H2383">
        <v>5</v>
      </c>
      <c r="I2383">
        <v>227</v>
      </c>
      <c r="J2383">
        <v>1994</v>
      </c>
      <c r="K2383" t="str">
        <f t="shared" si="37"/>
        <v>SOUTH AFRICA</v>
      </c>
      <c r="L2383">
        <v>1</v>
      </c>
    </row>
    <row r="2384" spans="1:12" x14ac:dyDescent="0.3">
      <c r="A2384" t="s">
        <v>9</v>
      </c>
      <c r="B2384" t="s">
        <v>12</v>
      </c>
      <c r="C2384">
        <v>1</v>
      </c>
      <c r="D2384">
        <v>50</v>
      </c>
      <c r="E2384">
        <v>7</v>
      </c>
      <c r="F2384">
        <v>332</v>
      </c>
      <c r="G2384">
        <v>36.5</v>
      </c>
      <c r="H2384">
        <v>10</v>
      </c>
      <c r="I2384">
        <v>122</v>
      </c>
      <c r="J2384">
        <v>2011</v>
      </c>
      <c r="K2384" t="str">
        <f t="shared" si="37"/>
        <v>SRI LANKA</v>
      </c>
      <c r="L2384">
        <v>1</v>
      </c>
    </row>
    <row r="2385" spans="1:12" x14ac:dyDescent="0.3">
      <c r="A2385" t="s">
        <v>10</v>
      </c>
      <c r="B2385" t="s">
        <v>22</v>
      </c>
      <c r="C2385">
        <v>1</v>
      </c>
      <c r="D2385">
        <v>37</v>
      </c>
      <c r="E2385">
        <v>9</v>
      </c>
      <c r="F2385">
        <v>119</v>
      </c>
      <c r="G2385">
        <v>32.299999999999997</v>
      </c>
      <c r="H2385">
        <v>4</v>
      </c>
      <c r="I2385">
        <v>121</v>
      </c>
      <c r="J2385">
        <v>2009</v>
      </c>
      <c r="K2385" t="str">
        <f t="shared" si="37"/>
        <v>BANGLADESH</v>
      </c>
      <c r="L2385">
        <v>1</v>
      </c>
    </row>
    <row r="2386" spans="1:12" x14ac:dyDescent="0.3">
      <c r="A2386" t="s">
        <v>10</v>
      </c>
      <c r="B2386" t="s">
        <v>16</v>
      </c>
      <c r="C2386">
        <v>1</v>
      </c>
      <c r="D2386">
        <v>50</v>
      </c>
      <c r="E2386">
        <v>9</v>
      </c>
      <c r="F2386">
        <v>246</v>
      </c>
      <c r="G2386">
        <v>47.3</v>
      </c>
      <c r="H2386">
        <v>3</v>
      </c>
      <c r="I2386">
        <v>248</v>
      </c>
      <c r="J2386">
        <v>2003</v>
      </c>
      <c r="K2386" t="str">
        <f t="shared" si="37"/>
        <v>AUSTRALIA</v>
      </c>
      <c r="L2386">
        <v>1</v>
      </c>
    </row>
    <row r="2387" spans="1:12" x14ac:dyDescent="0.3">
      <c r="A2387" t="s">
        <v>9</v>
      </c>
      <c r="B2387" t="s">
        <v>15</v>
      </c>
      <c r="C2387">
        <v>1</v>
      </c>
      <c r="D2387">
        <v>50</v>
      </c>
      <c r="E2387">
        <v>7</v>
      </c>
      <c r="F2387">
        <v>255</v>
      </c>
      <c r="G2387">
        <v>48</v>
      </c>
      <c r="H2387">
        <v>5</v>
      </c>
      <c r="I2387">
        <v>256</v>
      </c>
      <c r="J2387">
        <v>2006</v>
      </c>
      <c r="K2387" t="str">
        <f t="shared" si="37"/>
        <v>NEW ZEALAND</v>
      </c>
      <c r="L2387">
        <v>1</v>
      </c>
    </row>
    <row r="2388" spans="1:12" x14ac:dyDescent="0.3">
      <c r="A2388" t="s">
        <v>16</v>
      </c>
      <c r="B2388" t="s">
        <v>10</v>
      </c>
      <c r="C2388">
        <v>1</v>
      </c>
      <c r="D2388">
        <v>50</v>
      </c>
      <c r="E2388">
        <v>6</v>
      </c>
      <c r="F2388">
        <v>291</v>
      </c>
      <c r="G2388">
        <v>47.5</v>
      </c>
      <c r="H2388">
        <v>10</v>
      </c>
      <c r="I2388">
        <v>205</v>
      </c>
      <c r="J2388">
        <v>2001</v>
      </c>
      <c r="K2388" t="str">
        <f t="shared" si="37"/>
        <v>AUSTRALIA</v>
      </c>
      <c r="L2388">
        <v>1</v>
      </c>
    </row>
    <row r="2389" spans="1:12" x14ac:dyDescent="0.3">
      <c r="A2389" t="s">
        <v>16</v>
      </c>
      <c r="B2389" t="s">
        <v>17</v>
      </c>
      <c r="C2389">
        <v>1</v>
      </c>
      <c r="D2389">
        <v>45</v>
      </c>
      <c r="E2389">
        <v>8</v>
      </c>
      <c r="F2389">
        <v>229</v>
      </c>
      <c r="G2389">
        <v>45</v>
      </c>
      <c r="H2389">
        <v>7</v>
      </c>
      <c r="I2389">
        <v>229</v>
      </c>
      <c r="J2389">
        <v>1988</v>
      </c>
      <c r="K2389" t="str">
        <f t="shared" si="37"/>
        <v>PAKISTAN</v>
      </c>
      <c r="L2389">
        <v>1</v>
      </c>
    </row>
    <row r="2390" spans="1:12" x14ac:dyDescent="0.3">
      <c r="A2390" t="s">
        <v>10</v>
      </c>
      <c r="B2390" t="s">
        <v>17</v>
      </c>
      <c r="C2390">
        <v>1</v>
      </c>
      <c r="D2390">
        <v>38.5</v>
      </c>
      <c r="E2390">
        <v>10</v>
      </c>
      <c r="F2390">
        <v>161</v>
      </c>
      <c r="G2390">
        <v>34</v>
      </c>
      <c r="H2390">
        <v>3</v>
      </c>
      <c r="I2390">
        <v>162</v>
      </c>
      <c r="J2390">
        <v>2015</v>
      </c>
      <c r="K2390" t="str">
        <f t="shared" si="37"/>
        <v>PAKISTAN</v>
      </c>
      <c r="L2390">
        <v>1</v>
      </c>
    </row>
    <row r="2391" spans="1:12" x14ac:dyDescent="0.3">
      <c r="A2391" t="s">
        <v>18</v>
      </c>
      <c r="B2391" t="s">
        <v>14</v>
      </c>
      <c r="C2391">
        <v>1</v>
      </c>
      <c r="D2391">
        <v>49.5</v>
      </c>
      <c r="E2391">
        <v>10</v>
      </c>
      <c r="F2391">
        <v>250</v>
      </c>
      <c r="G2391">
        <v>49.3</v>
      </c>
      <c r="H2391">
        <v>10</v>
      </c>
      <c r="I2391">
        <v>243</v>
      </c>
      <c r="J2391">
        <v>1997</v>
      </c>
      <c r="K2391" t="str">
        <f t="shared" si="37"/>
        <v>ENGLAND</v>
      </c>
      <c r="L2391">
        <v>1</v>
      </c>
    </row>
    <row r="2392" spans="1:12" x14ac:dyDescent="0.3">
      <c r="A2392" t="s">
        <v>16</v>
      </c>
      <c r="B2392" t="s">
        <v>13</v>
      </c>
      <c r="C2392">
        <v>1</v>
      </c>
      <c r="D2392">
        <v>50</v>
      </c>
      <c r="E2392">
        <v>6</v>
      </c>
      <c r="F2392">
        <v>290</v>
      </c>
      <c r="G2392">
        <v>48.1</v>
      </c>
      <c r="H2392">
        <v>10</v>
      </c>
      <c r="I2392">
        <v>253</v>
      </c>
      <c r="J2392">
        <v>2002</v>
      </c>
      <c r="K2392" t="str">
        <f t="shared" si="37"/>
        <v>AUSTRALIA</v>
      </c>
      <c r="L2392">
        <v>1</v>
      </c>
    </row>
    <row r="2393" spans="1:12" x14ac:dyDescent="0.3">
      <c r="A2393" t="s">
        <v>16</v>
      </c>
      <c r="B2393" t="s">
        <v>13</v>
      </c>
      <c r="C2393">
        <v>1</v>
      </c>
      <c r="D2393">
        <v>50</v>
      </c>
      <c r="E2393">
        <v>8</v>
      </c>
      <c r="F2393">
        <v>223</v>
      </c>
      <c r="G2393">
        <v>50</v>
      </c>
      <c r="H2393">
        <v>9</v>
      </c>
      <c r="I2393">
        <v>188</v>
      </c>
      <c r="J2393">
        <v>1994</v>
      </c>
      <c r="K2393" t="str">
        <f t="shared" si="37"/>
        <v>AUSTRALIA</v>
      </c>
      <c r="L2393">
        <v>1</v>
      </c>
    </row>
    <row r="2394" spans="1:12" x14ac:dyDescent="0.3">
      <c r="A2394" t="s">
        <v>28</v>
      </c>
      <c r="B2394" t="s">
        <v>26</v>
      </c>
      <c r="C2394">
        <v>1</v>
      </c>
      <c r="D2394">
        <v>48.5</v>
      </c>
      <c r="E2394">
        <v>10</v>
      </c>
      <c r="F2394">
        <v>174</v>
      </c>
      <c r="G2394">
        <v>38.1</v>
      </c>
      <c r="H2394">
        <v>4</v>
      </c>
      <c r="I2394">
        <v>175</v>
      </c>
      <c r="J2394">
        <v>2017</v>
      </c>
      <c r="K2394" t="str">
        <f t="shared" si="37"/>
        <v>UNITED ARAB EMIRATES</v>
      </c>
      <c r="L2394">
        <v>1</v>
      </c>
    </row>
    <row r="2395" spans="1:12" x14ac:dyDescent="0.3">
      <c r="A2395" t="s">
        <v>16</v>
      </c>
      <c r="B2395" t="s">
        <v>15</v>
      </c>
      <c r="C2395">
        <v>1</v>
      </c>
      <c r="D2395">
        <v>43.5</v>
      </c>
      <c r="E2395">
        <v>9</v>
      </c>
      <c r="F2395">
        <v>236</v>
      </c>
      <c r="G2395">
        <v>40</v>
      </c>
      <c r="H2395">
        <v>7</v>
      </c>
      <c r="I2395">
        <v>174</v>
      </c>
      <c r="J2395">
        <v>1990</v>
      </c>
      <c r="K2395" t="str">
        <f t="shared" si="37"/>
        <v>AUSTRALIA</v>
      </c>
      <c r="L2395">
        <v>1</v>
      </c>
    </row>
    <row r="2396" spans="1:12" x14ac:dyDescent="0.3">
      <c r="A2396" t="s">
        <v>9</v>
      </c>
      <c r="B2396" t="s">
        <v>15</v>
      </c>
      <c r="C2396">
        <v>1</v>
      </c>
      <c r="D2396">
        <v>50</v>
      </c>
      <c r="E2396">
        <v>7</v>
      </c>
      <c r="F2396">
        <v>224</v>
      </c>
      <c r="G2396">
        <v>50</v>
      </c>
      <c r="H2396">
        <v>9</v>
      </c>
      <c r="I2396">
        <v>228</v>
      </c>
      <c r="J2396">
        <v>2006</v>
      </c>
      <c r="K2396" t="str">
        <f t="shared" si="37"/>
        <v>NEW ZEALAND</v>
      </c>
      <c r="L2396">
        <v>1</v>
      </c>
    </row>
    <row r="2397" spans="1:12" x14ac:dyDescent="0.3">
      <c r="A2397" t="s">
        <v>13</v>
      </c>
      <c r="B2397" t="s">
        <v>15</v>
      </c>
      <c r="C2397">
        <v>1</v>
      </c>
      <c r="D2397">
        <v>43</v>
      </c>
      <c r="E2397">
        <v>5</v>
      </c>
      <c r="F2397">
        <v>281</v>
      </c>
      <c r="G2397">
        <v>42.5</v>
      </c>
      <c r="H2397">
        <v>6</v>
      </c>
      <c r="I2397">
        <v>299</v>
      </c>
      <c r="J2397">
        <v>2015</v>
      </c>
      <c r="K2397" t="str">
        <f t="shared" si="37"/>
        <v>NEW ZEALAND</v>
      </c>
      <c r="L2397">
        <v>1</v>
      </c>
    </row>
    <row r="2398" spans="1:12" x14ac:dyDescent="0.3">
      <c r="A2398" t="s">
        <v>19</v>
      </c>
      <c r="B2398" t="s">
        <v>9</v>
      </c>
      <c r="C2398">
        <v>1</v>
      </c>
      <c r="D2398">
        <v>26</v>
      </c>
      <c r="E2398">
        <v>8</v>
      </c>
      <c r="F2398">
        <v>159</v>
      </c>
      <c r="G2398">
        <v>24.5</v>
      </c>
      <c r="H2398">
        <v>9</v>
      </c>
      <c r="I2398">
        <v>164</v>
      </c>
      <c r="J2398">
        <v>2015</v>
      </c>
      <c r="K2398" t="str">
        <f t="shared" si="37"/>
        <v>SRI LANKA</v>
      </c>
      <c r="L2398">
        <v>1</v>
      </c>
    </row>
    <row r="2399" spans="1:12" x14ac:dyDescent="0.3">
      <c r="A2399" t="s">
        <v>18</v>
      </c>
      <c r="B2399" t="s">
        <v>14</v>
      </c>
      <c r="C2399">
        <v>1</v>
      </c>
      <c r="D2399">
        <v>60</v>
      </c>
      <c r="E2399">
        <v>4</v>
      </c>
      <c r="F2399">
        <v>334</v>
      </c>
      <c r="G2399">
        <v>60</v>
      </c>
      <c r="H2399">
        <v>3</v>
      </c>
      <c r="I2399">
        <v>132</v>
      </c>
      <c r="J2399">
        <v>1975</v>
      </c>
      <c r="K2399" t="str">
        <f t="shared" si="37"/>
        <v>ENGLAND</v>
      </c>
      <c r="L2399">
        <v>1</v>
      </c>
    </row>
    <row r="2400" spans="1:12" x14ac:dyDescent="0.3">
      <c r="A2400" t="s">
        <v>14</v>
      </c>
      <c r="B2400" t="s">
        <v>19</v>
      </c>
      <c r="C2400">
        <v>1</v>
      </c>
      <c r="D2400">
        <v>50</v>
      </c>
      <c r="E2400">
        <v>6</v>
      </c>
      <c r="F2400">
        <v>321</v>
      </c>
      <c r="G2400">
        <v>50</v>
      </c>
      <c r="H2400">
        <v>7</v>
      </c>
      <c r="I2400">
        <v>321</v>
      </c>
      <c r="J2400">
        <v>2018</v>
      </c>
      <c r="K2400" t="str">
        <f t="shared" si="37"/>
        <v>WEST INDIES</v>
      </c>
      <c r="L2400">
        <v>1</v>
      </c>
    </row>
    <row r="2401" spans="1:12" x14ac:dyDescent="0.3">
      <c r="A2401" t="s">
        <v>19</v>
      </c>
      <c r="B2401" t="s">
        <v>10</v>
      </c>
      <c r="C2401">
        <v>1</v>
      </c>
      <c r="D2401">
        <v>50</v>
      </c>
      <c r="E2401">
        <v>3</v>
      </c>
      <c r="F2401">
        <v>280</v>
      </c>
      <c r="G2401">
        <v>50</v>
      </c>
      <c r="H2401">
        <v>8</v>
      </c>
      <c r="I2401">
        <v>239</v>
      </c>
      <c r="J2401">
        <v>2000</v>
      </c>
      <c r="K2401" t="str">
        <f t="shared" si="37"/>
        <v>WEST INDIES</v>
      </c>
      <c r="L2401">
        <v>1</v>
      </c>
    </row>
    <row r="2402" spans="1:12" x14ac:dyDescent="0.3">
      <c r="A2402" t="s">
        <v>9</v>
      </c>
      <c r="B2402" t="s">
        <v>17</v>
      </c>
      <c r="C2402">
        <v>1</v>
      </c>
      <c r="D2402">
        <v>23</v>
      </c>
      <c r="E2402">
        <v>6</v>
      </c>
      <c r="F2402">
        <v>124</v>
      </c>
      <c r="G2402">
        <v>21.3</v>
      </c>
      <c r="H2402">
        <v>2</v>
      </c>
      <c r="I2402">
        <v>125</v>
      </c>
      <c r="J2402">
        <v>1986</v>
      </c>
      <c r="K2402" t="str">
        <f t="shared" si="37"/>
        <v>PAKISTAN</v>
      </c>
      <c r="L2402">
        <v>1</v>
      </c>
    </row>
    <row r="2403" spans="1:12" x14ac:dyDescent="0.3">
      <c r="A2403" t="s">
        <v>14</v>
      </c>
      <c r="B2403" t="s">
        <v>15</v>
      </c>
      <c r="C2403">
        <v>1</v>
      </c>
      <c r="D2403">
        <v>48.2</v>
      </c>
      <c r="E2403">
        <v>10</v>
      </c>
      <c r="F2403">
        <v>221</v>
      </c>
      <c r="G2403">
        <v>48.5</v>
      </c>
      <c r="H2403">
        <v>10</v>
      </c>
      <c r="I2403">
        <v>220</v>
      </c>
      <c r="J2403">
        <v>1990</v>
      </c>
      <c r="K2403" t="str">
        <f t="shared" si="37"/>
        <v>INDIA</v>
      </c>
      <c r="L2403">
        <v>1</v>
      </c>
    </row>
    <row r="2404" spans="1:12" x14ac:dyDescent="0.3">
      <c r="A2404" t="s">
        <v>16</v>
      </c>
      <c r="B2404" t="s">
        <v>18</v>
      </c>
      <c r="C2404">
        <v>1</v>
      </c>
      <c r="D2404">
        <v>45.5</v>
      </c>
      <c r="E2404">
        <v>10</v>
      </c>
      <c r="F2404">
        <v>176</v>
      </c>
      <c r="G2404">
        <v>40</v>
      </c>
      <c r="H2404">
        <v>6</v>
      </c>
      <c r="I2404">
        <v>177</v>
      </c>
      <c r="J2404">
        <v>2009</v>
      </c>
      <c r="K2404" t="str">
        <f t="shared" si="37"/>
        <v>ENGLAND</v>
      </c>
      <c r="L2404">
        <v>1</v>
      </c>
    </row>
    <row r="2405" spans="1:12" x14ac:dyDescent="0.3">
      <c r="A2405" t="s">
        <v>16</v>
      </c>
      <c r="B2405" t="s">
        <v>19</v>
      </c>
      <c r="C2405">
        <v>1</v>
      </c>
      <c r="D2405">
        <v>50</v>
      </c>
      <c r="E2405">
        <v>9</v>
      </c>
      <c r="F2405">
        <v>252</v>
      </c>
      <c r="G2405">
        <v>37</v>
      </c>
      <c r="H2405">
        <v>2</v>
      </c>
      <c r="I2405">
        <v>197</v>
      </c>
      <c r="J2405">
        <v>1999</v>
      </c>
      <c r="K2405" t="str">
        <f t="shared" si="37"/>
        <v>AUSTRALIA</v>
      </c>
      <c r="L2405">
        <v>1</v>
      </c>
    </row>
    <row r="2406" spans="1:12" x14ac:dyDescent="0.3">
      <c r="A2406" t="s">
        <v>14</v>
      </c>
      <c r="B2406" t="s">
        <v>16</v>
      </c>
      <c r="C2406">
        <v>1</v>
      </c>
      <c r="D2406">
        <v>50</v>
      </c>
      <c r="E2406">
        <v>5</v>
      </c>
      <c r="F2406">
        <v>309</v>
      </c>
      <c r="G2406">
        <v>45.5</v>
      </c>
      <c r="H2406">
        <v>10</v>
      </c>
      <c r="I2406">
        <v>268</v>
      </c>
      <c r="J2406">
        <v>1998</v>
      </c>
      <c r="K2406" t="str">
        <f t="shared" si="37"/>
        <v>INDIA</v>
      </c>
      <c r="L2406">
        <v>1</v>
      </c>
    </row>
    <row r="2407" spans="1:12" x14ac:dyDescent="0.3">
      <c r="A2407" t="s">
        <v>9</v>
      </c>
      <c r="B2407" t="s">
        <v>14</v>
      </c>
      <c r="C2407">
        <v>1</v>
      </c>
      <c r="D2407">
        <v>50</v>
      </c>
      <c r="E2407">
        <v>9</v>
      </c>
      <c r="F2407">
        <v>281</v>
      </c>
      <c r="G2407">
        <v>50</v>
      </c>
      <c r="H2407">
        <v>9</v>
      </c>
      <c r="I2407">
        <v>263</v>
      </c>
      <c r="J2407">
        <v>2005</v>
      </c>
      <c r="K2407" t="str">
        <f t="shared" si="37"/>
        <v>SRI LANKA</v>
      </c>
      <c r="L2407">
        <v>1</v>
      </c>
    </row>
    <row r="2408" spans="1:12" x14ac:dyDescent="0.3">
      <c r="A2408" t="s">
        <v>18</v>
      </c>
      <c r="B2408" t="s">
        <v>19</v>
      </c>
      <c r="C2408">
        <v>1</v>
      </c>
      <c r="D2408">
        <v>49.5</v>
      </c>
      <c r="E2408">
        <v>10</v>
      </c>
      <c r="F2408">
        <v>225</v>
      </c>
      <c r="G2408">
        <v>39.5</v>
      </c>
      <c r="H2408">
        <v>10</v>
      </c>
      <c r="I2408">
        <v>146</v>
      </c>
      <c r="J2408">
        <v>2007</v>
      </c>
      <c r="K2408" t="str">
        <f t="shared" si="37"/>
        <v>ENGLAND</v>
      </c>
      <c r="L2408">
        <v>1</v>
      </c>
    </row>
    <row r="2409" spans="1:12" x14ac:dyDescent="0.3">
      <c r="A2409" t="s">
        <v>13</v>
      </c>
      <c r="B2409" t="s">
        <v>17</v>
      </c>
      <c r="C2409">
        <v>1</v>
      </c>
      <c r="D2409">
        <v>47.5</v>
      </c>
      <c r="E2409">
        <v>10</v>
      </c>
      <c r="F2409">
        <v>182</v>
      </c>
      <c r="G2409">
        <v>36.200000000000003</v>
      </c>
      <c r="H2409">
        <v>10</v>
      </c>
      <c r="I2409">
        <v>120</v>
      </c>
      <c r="J2409">
        <v>2002</v>
      </c>
      <c r="K2409" t="str">
        <f t="shared" si="37"/>
        <v>SOUTH AFRICA</v>
      </c>
      <c r="L2409">
        <v>1</v>
      </c>
    </row>
    <row r="2410" spans="1:12" x14ac:dyDescent="0.3">
      <c r="A2410" t="s">
        <v>23</v>
      </c>
      <c r="B2410" t="s">
        <v>20</v>
      </c>
      <c r="C2410">
        <v>1</v>
      </c>
      <c r="D2410">
        <v>49.5</v>
      </c>
      <c r="E2410">
        <v>10</v>
      </c>
      <c r="F2410">
        <v>221</v>
      </c>
      <c r="G2410">
        <v>44.2</v>
      </c>
      <c r="H2410">
        <v>7</v>
      </c>
      <c r="I2410">
        <v>225</v>
      </c>
      <c r="J2410">
        <v>2014</v>
      </c>
      <c r="K2410" t="str">
        <f t="shared" si="37"/>
        <v>IRELAND</v>
      </c>
      <c r="L2410">
        <v>1</v>
      </c>
    </row>
    <row r="2411" spans="1:12" x14ac:dyDescent="0.3">
      <c r="A2411" t="s">
        <v>18</v>
      </c>
      <c r="B2411" t="s">
        <v>16</v>
      </c>
      <c r="C2411">
        <v>1</v>
      </c>
      <c r="D2411">
        <v>48</v>
      </c>
      <c r="E2411">
        <v>10</v>
      </c>
      <c r="F2411">
        <v>214</v>
      </c>
      <c r="G2411">
        <v>46</v>
      </c>
      <c r="H2411">
        <v>6</v>
      </c>
      <c r="I2411">
        <v>215</v>
      </c>
      <c r="J2411">
        <v>2011</v>
      </c>
      <c r="K2411" t="str">
        <f t="shared" si="37"/>
        <v>AUSTRALIA</v>
      </c>
      <c r="L2411">
        <v>1</v>
      </c>
    </row>
    <row r="2412" spans="1:12" x14ac:dyDescent="0.3">
      <c r="A2412" t="s">
        <v>17</v>
      </c>
      <c r="B2412" t="s">
        <v>9</v>
      </c>
      <c r="C2412">
        <v>1</v>
      </c>
      <c r="D2412">
        <v>50</v>
      </c>
      <c r="E2412">
        <v>8</v>
      </c>
      <c r="F2412">
        <v>257</v>
      </c>
      <c r="G2412">
        <v>48.5</v>
      </c>
      <c r="H2412">
        <v>10</v>
      </c>
      <c r="I2412">
        <v>236</v>
      </c>
      <c r="J2412">
        <v>2011</v>
      </c>
      <c r="K2412" t="str">
        <f t="shared" si="37"/>
        <v>PAKISTAN</v>
      </c>
      <c r="L2412">
        <v>1</v>
      </c>
    </row>
    <row r="2413" spans="1:12" x14ac:dyDescent="0.3">
      <c r="A2413" t="s">
        <v>15</v>
      </c>
      <c r="B2413" t="s">
        <v>19</v>
      </c>
      <c r="C2413">
        <v>1</v>
      </c>
      <c r="D2413">
        <v>28</v>
      </c>
      <c r="E2413">
        <v>8</v>
      </c>
      <c r="F2413">
        <v>152</v>
      </c>
      <c r="G2413">
        <v>27.5</v>
      </c>
      <c r="H2413">
        <v>5</v>
      </c>
      <c r="I2413">
        <v>158</v>
      </c>
      <c r="J2413">
        <v>2009</v>
      </c>
      <c r="K2413" t="str">
        <f t="shared" si="37"/>
        <v>WEST INDIES</v>
      </c>
      <c r="L2413">
        <v>1</v>
      </c>
    </row>
    <row r="2414" spans="1:12" x14ac:dyDescent="0.3">
      <c r="A2414" t="s">
        <v>10</v>
      </c>
      <c r="B2414" t="s">
        <v>13</v>
      </c>
      <c r="C2414">
        <v>1</v>
      </c>
      <c r="D2414">
        <v>50</v>
      </c>
      <c r="E2414">
        <v>8</v>
      </c>
      <c r="F2414">
        <v>256</v>
      </c>
      <c r="G2414">
        <v>48.3</v>
      </c>
      <c r="H2414">
        <v>6</v>
      </c>
      <c r="I2414">
        <v>259</v>
      </c>
      <c r="J2414">
        <v>1997</v>
      </c>
      <c r="K2414" t="str">
        <f t="shared" si="37"/>
        <v>SOUTH AFRICA</v>
      </c>
      <c r="L2414">
        <v>1</v>
      </c>
    </row>
    <row r="2415" spans="1:12" x14ac:dyDescent="0.3">
      <c r="A2415" t="s">
        <v>15</v>
      </c>
      <c r="B2415" t="s">
        <v>17</v>
      </c>
      <c r="C2415">
        <v>1</v>
      </c>
      <c r="D2415">
        <v>50</v>
      </c>
      <c r="E2415">
        <v>5</v>
      </c>
      <c r="F2415">
        <v>369</v>
      </c>
      <c r="G2415">
        <v>43.1</v>
      </c>
      <c r="H2415">
        <v>10</v>
      </c>
      <c r="I2415">
        <v>250</v>
      </c>
      <c r="J2415">
        <v>2015</v>
      </c>
      <c r="K2415" t="str">
        <f t="shared" si="37"/>
        <v>NEW ZEALAND</v>
      </c>
      <c r="L2415">
        <v>1</v>
      </c>
    </row>
    <row r="2416" spans="1:12" x14ac:dyDescent="0.3">
      <c r="A2416" t="s">
        <v>9</v>
      </c>
      <c r="B2416" t="s">
        <v>19</v>
      </c>
      <c r="C2416">
        <v>1</v>
      </c>
      <c r="D2416">
        <v>50</v>
      </c>
      <c r="E2416">
        <v>7</v>
      </c>
      <c r="F2416">
        <v>235</v>
      </c>
      <c r="G2416">
        <v>50</v>
      </c>
      <c r="H2416">
        <v>9</v>
      </c>
      <c r="I2416">
        <v>236</v>
      </c>
      <c r="J2416">
        <v>2008</v>
      </c>
      <c r="K2416" t="str">
        <f t="shared" si="37"/>
        <v>WEST INDIES</v>
      </c>
      <c r="L2416">
        <v>1</v>
      </c>
    </row>
    <row r="2417" spans="1:12" x14ac:dyDescent="0.3">
      <c r="A2417" t="s">
        <v>26</v>
      </c>
      <c r="B2417" t="s">
        <v>20</v>
      </c>
      <c r="C2417">
        <v>1</v>
      </c>
      <c r="D2417">
        <v>50</v>
      </c>
      <c r="E2417">
        <v>9</v>
      </c>
      <c r="F2417">
        <v>278</v>
      </c>
      <c r="G2417">
        <v>49.2</v>
      </c>
      <c r="H2417">
        <v>8</v>
      </c>
      <c r="I2417">
        <v>279</v>
      </c>
      <c r="J2417">
        <v>2015</v>
      </c>
      <c r="K2417" t="str">
        <f t="shared" si="37"/>
        <v>IRELAND</v>
      </c>
      <c r="L2417">
        <v>1</v>
      </c>
    </row>
    <row r="2418" spans="1:12" x14ac:dyDescent="0.3">
      <c r="A2418" t="s">
        <v>13</v>
      </c>
      <c r="B2418" t="s">
        <v>15</v>
      </c>
      <c r="C2418">
        <v>1</v>
      </c>
      <c r="D2418">
        <v>50</v>
      </c>
      <c r="E2418">
        <v>7</v>
      </c>
      <c r="F2418">
        <v>190</v>
      </c>
      <c r="G2418">
        <v>34.299999999999997</v>
      </c>
      <c r="H2418">
        <v>3</v>
      </c>
      <c r="I2418">
        <v>191</v>
      </c>
      <c r="J2418">
        <v>1992</v>
      </c>
      <c r="K2418" t="str">
        <f t="shared" si="37"/>
        <v>NEW ZEALAND</v>
      </c>
      <c r="L2418">
        <v>1</v>
      </c>
    </row>
    <row r="2419" spans="1:12" x14ac:dyDescent="0.3">
      <c r="A2419" t="s">
        <v>18</v>
      </c>
      <c r="B2419" t="s">
        <v>9</v>
      </c>
      <c r="C2419">
        <v>1</v>
      </c>
      <c r="D2419">
        <v>50</v>
      </c>
      <c r="E2419">
        <v>3</v>
      </c>
      <c r="F2419">
        <v>302</v>
      </c>
      <c r="G2419">
        <v>49.4</v>
      </c>
      <c r="H2419">
        <v>9</v>
      </c>
      <c r="I2419">
        <v>303</v>
      </c>
      <c r="J2419">
        <v>1999</v>
      </c>
      <c r="K2419" t="str">
        <f t="shared" si="37"/>
        <v>SRI LANKA</v>
      </c>
      <c r="L2419">
        <v>1</v>
      </c>
    </row>
    <row r="2420" spans="1:12" x14ac:dyDescent="0.3">
      <c r="A2420" t="s">
        <v>22</v>
      </c>
      <c r="B2420" t="s">
        <v>17</v>
      </c>
      <c r="C2420">
        <v>1</v>
      </c>
      <c r="D2420">
        <v>48.5</v>
      </c>
      <c r="E2420">
        <v>10</v>
      </c>
      <c r="F2420">
        <v>239</v>
      </c>
      <c r="G2420">
        <v>50</v>
      </c>
      <c r="H2420">
        <v>9</v>
      </c>
      <c r="I2420">
        <v>202</v>
      </c>
      <c r="J2420">
        <v>2018</v>
      </c>
      <c r="K2420" t="str">
        <f t="shared" si="37"/>
        <v>BANGLADESH</v>
      </c>
      <c r="L2420">
        <v>1</v>
      </c>
    </row>
    <row r="2421" spans="1:12" x14ac:dyDescent="0.3">
      <c r="A2421" t="s">
        <v>23</v>
      </c>
      <c r="B2421" t="s">
        <v>12</v>
      </c>
      <c r="C2421">
        <v>1</v>
      </c>
      <c r="D2421">
        <v>50</v>
      </c>
      <c r="E2421">
        <v>9</v>
      </c>
      <c r="F2421">
        <v>341</v>
      </c>
      <c r="G2421">
        <v>39.200000000000003</v>
      </c>
      <c r="H2421">
        <v>10</v>
      </c>
      <c r="I2421">
        <v>171</v>
      </c>
      <c r="J2421">
        <v>2014</v>
      </c>
      <c r="K2421" t="str">
        <f t="shared" si="37"/>
        <v>SCOTLAND</v>
      </c>
      <c r="L2421">
        <v>1</v>
      </c>
    </row>
    <row r="2422" spans="1:12" x14ac:dyDescent="0.3">
      <c r="A2422" t="s">
        <v>16</v>
      </c>
      <c r="B2422" t="s">
        <v>9</v>
      </c>
      <c r="C2422">
        <v>1</v>
      </c>
      <c r="D2422">
        <v>50</v>
      </c>
      <c r="E2422">
        <v>3</v>
      </c>
      <c r="F2422">
        <v>332</v>
      </c>
      <c r="G2422">
        <v>45.4</v>
      </c>
      <c r="H2422">
        <v>9</v>
      </c>
      <c r="I2422">
        <v>218</v>
      </c>
      <c r="J2422">
        <v>1990</v>
      </c>
      <c r="K2422" t="str">
        <f t="shared" si="37"/>
        <v>AUSTRALIA</v>
      </c>
      <c r="L2422">
        <v>1</v>
      </c>
    </row>
    <row r="2423" spans="1:12" x14ac:dyDescent="0.3">
      <c r="A2423" t="s">
        <v>14</v>
      </c>
      <c r="B2423" t="s">
        <v>18</v>
      </c>
      <c r="C2423">
        <v>1</v>
      </c>
      <c r="D2423">
        <v>50</v>
      </c>
      <c r="E2423">
        <v>8</v>
      </c>
      <c r="F2423">
        <v>281</v>
      </c>
      <c r="G2423">
        <v>44</v>
      </c>
      <c r="H2423">
        <v>10</v>
      </c>
      <c r="I2423">
        <v>259</v>
      </c>
      <c r="J2423">
        <v>2002</v>
      </c>
      <c r="K2423" t="str">
        <f t="shared" si="37"/>
        <v>INDIA</v>
      </c>
      <c r="L2423">
        <v>1</v>
      </c>
    </row>
    <row r="2424" spans="1:12" x14ac:dyDescent="0.3">
      <c r="A2424" t="s">
        <v>16</v>
      </c>
      <c r="B2424" t="s">
        <v>10</v>
      </c>
      <c r="C2424">
        <v>1</v>
      </c>
      <c r="D2424">
        <v>50</v>
      </c>
      <c r="E2424">
        <v>9</v>
      </c>
      <c r="F2424">
        <v>209</v>
      </c>
      <c r="G2424">
        <v>48</v>
      </c>
      <c r="H2424">
        <v>7</v>
      </c>
      <c r="I2424">
        <v>211</v>
      </c>
      <c r="J2424">
        <v>2014</v>
      </c>
      <c r="K2424" t="str">
        <f t="shared" si="37"/>
        <v>ZIMBABWE</v>
      </c>
      <c r="L2424">
        <v>1</v>
      </c>
    </row>
    <row r="2425" spans="1:12" x14ac:dyDescent="0.3">
      <c r="A2425" t="s">
        <v>15</v>
      </c>
      <c r="B2425" t="s">
        <v>9</v>
      </c>
      <c r="C2425">
        <v>1</v>
      </c>
      <c r="D2425">
        <v>50</v>
      </c>
      <c r="E2425">
        <v>6</v>
      </c>
      <c r="F2425">
        <v>272</v>
      </c>
      <c r="G2425">
        <v>33.1</v>
      </c>
      <c r="H2425">
        <v>10</v>
      </c>
      <c r="I2425">
        <v>165</v>
      </c>
      <c r="J2425">
        <v>1991</v>
      </c>
      <c r="K2425" t="str">
        <f t="shared" si="37"/>
        <v>NEW ZEALAND</v>
      </c>
      <c r="L2425">
        <v>1</v>
      </c>
    </row>
    <row r="2426" spans="1:12" x14ac:dyDescent="0.3">
      <c r="A2426" t="s">
        <v>17</v>
      </c>
      <c r="B2426" t="s">
        <v>13</v>
      </c>
      <c r="C2426">
        <v>1</v>
      </c>
      <c r="D2426">
        <v>50</v>
      </c>
      <c r="E2426">
        <v>4</v>
      </c>
      <c r="F2426">
        <v>351</v>
      </c>
      <c r="G2426">
        <v>40</v>
      </c>
      <c r="H2426">
        <v>10</v>
      </c>
      <c r="I2426">
        <v>210</v>
      </c>
      <c r="J2426">
        <v>2007</v>
      </c>
      <c r="K2426" t="str">
        <f t="shared" si="37"/>
        <v>PAKISTAN</v>
      </c>
      <c r="L2426">
        <v>1</v>
      </c>
    </row>
    <row r="2427" spans="1:12" x14ac:dyDescent="0.3">
      <c r="A2427" t="s">
        <v>19</v>
      </c>
      <c r="B2427" t="s">
        <v>13</v>
      </c>
      <c r="C2427">
        <v>1</v>
      </c>
      <c r="D2427">
        <v>50</v>
      </c>
      <c r="E2427">
        <v>6</v>
      </c>
      <c r="F2427">
        <v>287</v>
      </c>
      <c r="G2427">
        <v>42.2</v>
      </c>
      <c r="H2427">
        <v>10</v>
      </c>
      <c r="I2427">
        <v>180</v>
      </c>
      <c r="J2427">
        <v>1992</v>
      </c>
      <c r="K2427" t="str">
        <f t="shared" si="37"/>
        <v>WEST INDIES</v>
      </c>
      <c r="L2427">
        <v>1</v>
      </c>
    </row>
    <row r="2428" spans="1:12" x14ac:dyDescent="0.3">
      <c r="A2428" t="s">
        <v>9</v>
      </c>
      <c r="B2428" t="s">
        <v>14</v>
      </c>
      <c r="C2428">
        <v>1</v>
      </c>
      <c r="D2428">
        <v>49.4</v>
      </c>
      <c r="E2428">
        <v>10</v>
      </c>
      <c r="F2428">
        <v>203</v>
      </c>
      <c r="G2428">
        <v>44.4</v>
      </c>
      <c r="H2428">
        <v>3</v>
      </c>
      <c r="I2428">
        <v>205</v>
      </c>
      <c r="J2428">
        <v>1993</v>
      </c>
      <c r="K2428" t="str">
        <f t="shared" si="37"/>
        <v>INDIA</v>
      </c>
      <c r="L2428">
        <v>1</v>
      </c>
    </row>
    <row r="2429" spans="1:12" x14ac:dyDescent="0.3">
      <c r="A2429" t="s">
        <v>17</v>
      </c>
      <c r="B2429" t="s">
        <v>18</v>
      </c>
      <c r="C2429">
        <v>1</v>
      </c>
      <c r="D2429">
        <v>50</v>
      </c>
      <c r="E2429">
        <v>9</v>
      </c>
      <c r="F2429">
        <v>304</v>
      </c>
      <c r="G2429">
        <v>47.2</v>
      </c>
      <c r="H2429">
        <v>5</v>
      </c>
      <c r="I2429">
        <v>306</v>
      </c>
      <c r="J2429">
        <v>2000</v>
      </c>
      <c r="K2429" t="str">
        <f t="shared" si="37"/>
        <v>ENGLAND</v>
      </c>
      <c r="L2429">
        <v>1</v>
      </c>
    </row>
    <row r="2430" spans="1:12" x14ac:dyDescent="0.3">
      <c r="A2430" t="s">
        <v>15</v>
      </c>
      <c r="B2430" t="s">
        <v>22</v>
      </c>
      <c r="C2430">
        <v>1</v>
      </c>
      <c r="D2430">
        <v>50</v>
      </c>
      <c r="E2430">
        <v>8</v>
      </c>
      <c r="F2430">
        <v>270</v>
      </c>
      <c r="G2430">
        <v>48.2</v>
      </c>
      <c r="H2430">
        <v>5</v>
      </c>
      <c r="I2430">
        <v>271</v>
      </c>
      <c r="J2430">
        <v>2017</v>
      </c>
      <c r="K2430" t="str">
        <f t="shared" si="37"/>
        <v>BANGLADESH</v>
      </c>
      <c r="L2430">
        <v>1</v>
      </c>
    </row>
    <row r="2431" spans="1:12" x14ac:dyDescent="0.3">
      <c r="A2431" t="s">
        <v>15</v>
      </c>
      <c r="B2431" t="s">
        <v>18</v>
      </c>
      <c r="C2431">
        <v>1</v>
      </c>
      <c r="D2431">
        <v>47.1</v>
      </c>
      <c r="E2431">
        <v>10</v>
      </c>
      <c r="F2431">
        <v>135</v>
      </c>
      <c r="G2431">
        <v>45.1</v>
      </c>
      <c r="H2431">
        <v>4</v>
      </c>
      <c r="I2431">
        <v>139</v>
      </c>
      <c r="J2431">
        <v>1984</v>
      </c>
      <c r="K2431" t="str">
        <f t="shared" si="37"/>
        <v>ENGLAND</v>
      </c>
      <c r="L2431">
        <v>1</v>
      </c>
    </row>
    <row r="2432" spans="1:12" x14ac:dyDescent="0.3">
      <c r="A2432" t="s">
        <v>14</v>
      </c>
      <c r="B2432" t="s">
        <v>16</v>
      </c>
      <c r="C2432">
        <v>1</v>
      </c>
      <c r="D2432">
        <v>50</v>
      </c>
      <c r="E2432">
        <v>6</v>
      </c>
      <c r="F2432">
        <v>226</v>
      </c>
      <c r="G2432">
        <v>49.3</v>
      </c>
      <c r="H2432">
        <v>6</v>
      </c>
      <c r="I2432">
        <v>230</v>
      </c>
      <c r="J2432">
        <v>2000</v>
      </c>
      <c r="K2432" t="str">
        <f t="shared" si="37"/>
        <v>AUSTRALIA</v>
      </c>
      <c r="L2432">
        <v>1</v>
      </c>
    </row>
    <row r="2433" spans="1:12" x14ac:dyDescent="0.3">
      <c r="A2433" t="s">
        <v>19</v>
      </c>
      <c r="B2433" t="s">
        <v>17</v>
      </c>
      <c r="C2433">
        <v>1</v>
      </c>
      <c r="D2433">
        <v>60</v>
      </c>
      <c r="E2433">
        <v>6</v>
      </c>
      <c r="F2433">
        <v>293</v>
      </c>
      <c r="G2433">
        <v>56.2</v>
      </c>
      <c r="H2433">
        <v>10</v>
      </c>
      <c r="I2433">
        <v>250</v>
      </c>
      <c r="J2433">
        <v>1979</v>
      </c>
      <c r="K2433" t="str">
        <f t="shared" si="37"/>
        <v>WEST INDIES</v>
      </c>
      <c r="L2433">
        <v>1</v>
      </c>
    </row>
    <row r="2434" spans="1:12" x14ac:dyDescent="0.3">
      <c r="A2434" t="s">
        <v>16</v>
      </c>
      <c r="B2434" t="s">
        <v>13</v>
      </c>
      <c r="C2434">
        <v>1</v>
      </c>
      <c r="D2434">
        <v>48.3</v>
      </c>
      <c r="E2434">
        <v>10</v>
      </c>
      <c r="F2434">
        <v>231</v>
      </c>
      <c r="G2434">
        <v>50</v>
      </c>
      <c r="H2434">
        <v>9</v>
      </c>
      <c r="I2434">
        <v>224</v>
      </c>
      <c r="J2434">
        <v>2018</v>
      </c>
      <c r="K2434" t="str">
        <f t="shared" si="37"/>
        <v>AUSTRALIA</v>
      </c>
      <c r="L2434">
        <v>1</v>
      </c>
    </row>
    <row r="2435" spans="1:12" x14ac:dyDescent="0.3">
      <c r="A2435" t="s">
        <v>13</v>
      </c>
      <c r="B2435" t="s">
        <v>10</v>
      </c>
      <c r="C2435">
        <v>1</v>
      </c>
      <c r="D2435">
        <v>50</v>
      </c>
      <c r="E2435">
        <v>6</v>
      </c>
      <c r="F2435">
        <v>399</v>
      </c>
      <c r="G2435">
        <v>29</v>
      </c>
      <c r="H2435">
        <v>10</v>
      </c>
      <c r="I2435">
        <v>127</v>
      </c>
      <c r="J2435">
        <v>2010</v>
      </c>
      <c r="K2435" t="str">
        <f t="shared" ref="K2435:K2498" si="38">IF($F2435-$I2435&gt;0,$A2435,$B2435)</f>
        <v>SOUTH AFRICA</v>
      </c>
      <c r="L2435">
        <v>1</v>
      </c>
    </row>
    <row r="2436" spans="1:12" x14ac:dyDescent="0.3">
      <c r="A2436" t="s">
        <v>9</v>
      </c>
      <c r="B2436" t="s">
        <v>16</v>
      </c>
      <c r="C2436">
        <v>1</v>
      </c>
      <c r="D2436">
        <v>50</v>
      </c>
      <c r="E2436">
        <v>9</v>
      </c>
      <c r="F2436">
        <v>188</v>
      </c>
      <c r="G2436">
        <v>49.3</v>
      </c>
      <c r="H2436">
        <v>7</v>
      </c>
      <c r="I2436">
        <v>189</v>
      </c>
      <c r="J2436">
        <v>1988</v>
      </c>
      <c r="K2436" t="str">
        <f t="shared" si="38"/>
        <v>AUSTRALIA</v>
      </c>
      <c r="L2436">
        <v>1</v>
      </c>
    </row>
    <row r="2437" spans="1:12" x14ac:dyDescent="0.3">
      <c r="A2437" t="s">
        <v>13</v>
      </c>
      <c r="B2437" t="s">
        <v>11</v>
      </c>
      <c r="C2437">
        <v>1</v>
      </c>
      <c r="D2437">
        <v>50</v>
      </c>
      <c r="E2437">
        <v>3</v>
      </c>
      <c r="F2437">
        <v>341</v>
      </c>
      <c r="G2437">
        <v>50</v>
      </c>
      <c r="H2437">
        <v>9</v>
      </c>
      <c r="I2437">
        <v>258</v>
      </c>
      <c r="J2437">
        <v>2013</v>
      </c>
      <c r="K2437" t="str">
        <f t="shared" si="38"/>
        <v>SOUTH AFRICA</v>
      </c>
      <c r="L2437">
        <v>1</v>
      </c>
    </row>
    <row r="2438" spans="1:12" x14ac:dyDescent="0.3">
      <c r="A2438" t="s">
        <v>13</v>
      </c>
      <c r="B2438" t="s">
        <v>15</v>
      </c>
      <c r="C2438">
        <v>1</v>
      </c>
      <c r="D2438">
        <v>50</v>
      </c>
      <c r="E2438">
        <v>5</v>
      </c>
      <c r="F2438">
        <v>270</v>
      </c>
      <c r="G2438">
        <v>50</v>
      </c>
      <c r="H2438">
        <v>8</v>
      </c>
      <c r="I2438">
        <v>203</v>
      </c>
      <c r="J2438">
        <v>2002</v>
      </c>
      <c r="K2438" t="str">
        <f t="shared" si="38"/>
        <v>SOUTH AFRICA</v>
      </c>
      <c r="L2438">
        <v>1</v>
      </c>
    </row>
    <row r="2439" spans="1:12" x14ac:dyDescent="0.3">
      <c r="A2439" t="s">
        <v>16</v>
      </c>
      <c r="B2439" t="s">
        <v>15</v>
      </c>
      <c r="C2439">
        <v>1</v>
      </c>
      <c r="D2439">
        <v>50</v>
      </c>
      <c r="E2439">
        <v>5</v>
      </c>
      <c r="F2439">
        <v>347</v>
      </c>
      <c r="G2439">
        <v>50</v>
      </c>
      <c r="H2439">
        <v>8</v>
      </c>
      <c r="I2439">
        <v>225</v>
      </c>
      <c r="J2439">
        <v>2005</v>
      </c>
      <c r="K2439" t="str">
        <f t="shared" si="38"/>
        <v>AUSTRALIA</v>
      </c>
      <c r="L2439">
        <v>1</v>
      </c>
    </row>
    <row r="2440" spans="1:12" x14ac:dyDescent="0.3">
      <c r="A2440" t="s">
        <v>21</v>
      </c>
      <c r="B2440" t="s">
        <v>10</v>
      </c>
      <c r="C2440">
        <v>1</v>
      </c>
      <c r="D2440">
        <v>50</v>
      </c>
      <c r="E2440">
        <v>7</v>
      </c>
      <c r="F2440">
        <v>284</v>
      </c>
      <c r="G2440">
        <v>46.2</v>
      </c>
      <c r="H2440">
        <v>10</v>
      </c>
      <c r="I2440">
        <v>205</v>
      </c>
      <c r="J2440">
        <v>2006</v>
      </c>
      <c r="K2440" t="str">
        <f t="shared" si="38"/>
        <v>KENYA</v>
      </c>
      <c r="L2440">
        <v>1</v>
      </c>
    </row>
    <row r="2441" spans="1:12" x14ac:dyDescent="0.3">
      <c r="A2441" t="s">
        <v>16</v>
      </c>
      <c r="B2441" t="s">
        <v>9</v>
      </c>
      <c r="C2441">
        <v>1</v>
      </c>
      <c r="D2441">
        <v>50</v>
      </c>
      <c r="E2441">
        <v>5</v>
      </c>
      <c r="F2441">
        <v>319</v>
      </c>
      <c r="G2441">
        <v>47.4</v>
      </c>
      <c r="H2441">
        <v>9</v>
      </c>
      <c r="I2441">
        <v>223</v>
      </c>
      <c r="J2441">
        <v>2003</v>
      </c>
      <c r="K2441" t="str">
        <f t="shared" si="38"/>
        <v>AUSTRALIA</v>
      </c>
      <c r="L2441">
        <v>1</v>
      </c>
    </row>
    <row r="2442" spans="1:12" x14ac:dyDescent="0.3">
      <c r="A2442" t="s">
        <v>13</v>
      </c>
      <c r="B2442" t="s">
        <v>15</v>
      </c>
      <c r="C2442">
        <v>1</v>
      </c>
      <c r="D2442">
        <v>50</v>
      </c>
      <c r="E2442">
        <v>7</v>
      </c>
      <c r="F2442">
        <v>314</v>
      </c>
      <c r="G2442">
        <v>40.299999999999997</v>
      </c>
      <c r="H2442">
        <v>10</v>
      </c>
      <c r="I2442">
        <v>233</v>
      </c>
      <c r="J2442">
        <v>1994</v>
      </c>
      <c r="K2442" t="str">
        <f t="shared" si="38"/>
        <v>SOUTH AFRICA</v>
      </c>
      <c r="L2442">
        <v>1</v>
      </c>
    </row>
    <row r="2443" spans="1:12" x14ac:dyDescent="0.3">
      <c r="A2443" t="s">
        <v>9</v>
      </c>
      <c r="B2443" t="s">
        <v>16</v>
      </c>
      <c r="C2443">
        <v>1</v>
      </c>
      <c r="D2443">
        <v>49.2</v>
      </c>
      <c r="E2443">
        <v>10</v>
      </c>
      <c r="F2443">
        <v>226</v>
      </c>
      <c r="G2443">
        <v>46</v>
      </c>
      <c r="H2443">
        <v>8</v>
      </c>
      <c r="I2443">
        <v>227</v>
      </c>
      <c r="J2443">
        <v>2016</v>
      </c>
      <c r="K2443" t="str">
        <f t="shared" si="38"/>
        <v>AUSTRALIA</v>
      </c>
      <c r="L2443">
        <v>1</v>
      </c>
    </row>
    <row r="2444" spans="1:12" x14ac:dyDescent="0.3">
      <c r="A2444" t="s">
        <v>14</v>
      </c>
      <c r="B2444" t="s">
        <v>15</v>
      </c>
      <c r="C2444">
        <v>1</v>
      </c>
      <c r="D2444">
        <v>50</v>
      </c>
      <c r="E2444">
        <v>5</v>
      </c>
      <c r="F2444">
        <v>255</v>
      </c>
      <c r="G2444">
        <v>50</v>
      </c>
      <c r="H2444">
        <v>9</v>
      </c>
      <c r="I2444">
        <v>243</v>
      </c>
      <c r="J2444">
        <v>1994</v>
      </c>
      <c r="K2444" t="str">
        <f t="shared" si="38"/>
        <v>INDIA</v>
      </c>
      <c r="L2444">
        <v>1</v>
      </c>
    </row>
    <row r="2445" spans="1:12" x14ac:dyDescent="0.3">
      <c r="A2445" t="s">
        <v>10</v>
      </c>
      <c r="B2445" t="s">
        <v>19</v>
      </c>
      <c r="C2445">
        <v>1</v>
      </c>
      <c r="D2445">
        <v>49.5</v>
      </c>
      <c r="E2445">
        <v>10</v>
      </c>
      <c r="F2445">
        <v>206</v>
      </c>
      <c r="G2445">
        <v>47.5</v>
      </c>
      <c r="H2445">
        <v>6</v>
      </c>
      <c r="I2445">
        <v>208</v>
      </c>
      <c r="J2445">
        <v>2010</v>
      </c>
      <c r="K2445" t="str">
        <f t="shared" si="38"/>
        <v>WEST INDIES</v>
      </c>
      <c r="L2445">
        <v>1</v>
      </c>
    </row>
    <row r="2446" spans="1:12" x14ac:dyDescent="0.3">
      <c r="A2446" t="s">
        <v>18</v>
      </c>
      <c r="B2446" t="s">
        <v>16</v>
      </c>
      <c r="C2446">
        <v>1</v>
      </c>
      <c r="D2446">
        <v>31.7</v>
      </c>
      <c r="E2446">
        <v>10</v>
      </c>
      <c r="F2446">
        <v>94</v>
      </c>
      <c r="G2446">
        <v>21.5</v>
      </c>
      <c r="H2446">
        <v>4</v>
      </c>
      <c r="I2446">
        <v>95</v>
      </c>
      <c r="J2446">
        <v>1979</v>
      </c>
      <c r="K2446" t="str">
        <f t="shared" si="38"/>
        <v>AUSTRALIA</v>
      </c>
      <c r="L2446">
        <v>1</v>
      </c>
    </row>
    <row r="2447" spans="1:12" x14ac:dyDescent="0.3">
      <c r="A2447" t="s">
        <v>14</v>
      </c>
      <c r="B2447" t="s">
        <v>18</v>
      </c>
      <c r="C2447">
        <v>1</v>
      </c>
      <c r="D2447">
        <v>23</v>
      </c>
      <c r="E2447">
        <v>8</v>
      </c>
      <c r="F2447">
        <v>187</v>
      </c>
      <c r="G2447">
        <v>22.1</v>
      </c>
      <c r="H2447">
        <v>3</v>
      </c>
      <c r="I2447">
        <v>188</v>
      </c>
      <c r="J2447">
        <v>2011</v>
      </c>
      <c r="K2447" t="str">
        <f t="shared" si="38"/>
        <v>ENGLAND</v>
      </c>
      <c r="L2447">
        <v>1</v>
      </c>
    </row>
    <row r="2448" spans="1:12" x14ac:dyDescent="0.3">
      <c r="A2448" t="s">
        <v>15</v>
      </c>
      <c r="B2448" t="s">
        <v>19</v>
      </c>
      <c r="C2448">
        <v>1</v>
      </c>
      <c r="D2448">
        <v>49.1</v>
      </c>
      <c r="E2448">
        <v>10</v>
      </c>
      <c r="F2448">
        <v>243</v>
      </c>
      <c r="G2448">
        <v>49.1</v>
      </c>
      <c r="H2448">
        <v>9</v>
      </c>
      <c r="I2448">
        <v>247</v>
      </c>
      <c r="J2448">
        <v>1996</v>
      </c>
      <c r="K2448" t="str">
        <f t="shared" si="38"/>
        <v>WEST INDIES</v>
      </c>
      <c r="L2448">
        <v>1</v>
      </c>
    </row>
    <row r="2449" spans="1:12" x14ac:dyDescent="0.3">
      <c r="A2449" t="s">
        <v>18</v>
      </c>
      <c r="B2449" t="s">
        <v>17</v>
      </c>
      <c r="C2449">
        <v>1</v>
      </c>
      <c r="D2449">
        <v>50</v>
      </c>
      <c r="E2449">
        <v>4</v>
      </c>
      <c r="F2449">
        <v>327</v>
      </c>
      <c r="G2449">
        <v>46.5</v>
      </c>
      <c r="H2449">
        <v>10</v>
      </c>
      <c r="I2449">
        <v>285</v>
      </c>
      <c r="J2449">
        <v>2005</v>
      </c>
      <c r="K2449" t="str">
        <f t="shared" si="38"/>
        <v>ENGLAND</v>
      </c>
      <c r="L2449">
        <v>1</v>
      </c>
    </row>
    <row r="2450" spans="1:12" x14ac:dyDescent="0.3">
      <c r="A2450" t="s">
        <v>16</v>
      </c>
      <c r="B2450" t="s">
        <v>9</v>
      </c>
      <c r="C2450">
        <v>1</v>
      </c>
      <c r="D2450">
        <v>50</v>
      </c>
      <c r="E2450">
        <v>6</v>
      </c>
      <c r="F2450">
        <v>321</v>
      </c>
      <c r="G2450">
        <v>49.2</v>
      </c>
      <c r="H2450">
        <v>10</v>
      </c>
      <c r="I2450">
        <v>306</v>
      </c>
      <c r="J2450">
        <v>2012</v>
      </c>
      <c r="K2450" t="str">
        <f t="shared" si="38"/>
        <v>AUSTRALIA</v>
      </c>
      <c r="L2450">
        <v>1</v>
      </c>
    </row>
    <row r="2451" spans="1:12" x14ac:dyDescent="0.3">
      <c r="A2451" t="s">
        <v>13</v>
      </c>
      <c r="B2451" t="s">
        <v>14</v>
      </c>
      <c r="C2451">
        <v>1</v>
      </c>
      <c r="D2451">
        <v>50</v>
      </c>
      <c r="E2451">
        <v>5</v>
      </c>
      <c r="F2451">
        <v>287</v>
      </c>
      <c r="G2451">
        <v>50</v>
      </c>
      <c r="H2451">
        <v>9</v>
      </c>
      <c r="I2451">
        <v>249</v>
      </c>
      <c r="J2451">
        <v>1996</v>
      </c>
      <c r="K2451" t="str">
        <f t="shared" si="38"/>
        <v>SOUTH AFRICA</v>
      </c>
      <c r="L2451">
        <v>1</v>
      </c>
    </row>
    <row r="2452" spans="1:12" x14ac:dyDescent="0.3">
      <c r="A2452" t="s">
        <v>13</v>
      </c>
      <c r="B2452" t="s">
        <v>15</v>
      </c>
      <c r="C2452">
        <v>1</v>
      </c>
      <c r="D2452">
        <v>50</v>
      </c>
      <c r="E2452">
        <v>7</v>
      </c>
      <c r="F2452">
        <v>259</v>
      </c>
      <c r="G2452">
        <v>49</v>
      </c>
      <c r="H2452">
        <v>4</v>
      </c>
      <c r="I2452">
        <v>264</v>
      </c>
      <c r="J2452">
        <v>2004</v>
      </c>
      <c r="K2452" t="str">
        <f t="shared" si="38"/>
        <v>NEW ZEALAND</v>
      </c>
      <c r="L2452">
        <v>1</v>
      </c>
    </row>
    <row r="2453" spans="1:12" x14ac:dyDescent="0.3">
      <c r="A2453" t="s">
        <v>16</v>
      </c>
      <c r="B2453" t="s">
        <v>17</v>
      </c>
      <c r="C2453">
        <v>1</v>
      </c>
      <c r="D2453">
        <v>50</v>
      </c>
      <c r="E2453">
        <v>5</v>
      </c>
      <c r="F2453">
        <v>230</v>
      </c>
      <c r="G2453">
        <v>40.299999999999997</v>
      </c>
      <c r="H2453">
        <v>9</v>
      </c>
      <c r="I2453">
        <v>154</v>
      </c>
      <c r="J2453">
        <v>1982</v>
      </c>
      <c r="K2453" t="str">
        <f t="shared" si="38"/>
        <v>AUSTRALIA</v>
      </c>
      <c r="L2453">
        <v>1</v>
      </c>
    </row>
    <row r="2454" spans="1:12" x14ac:dyDescent="0.3">
      <c r="A2454" t="s">
        <v>16</v>
      </c>
      <c r="B2454" t="s">
        <v>19</v>
      </c>
      <c r="C2454">
        <v>1</v>
      </c>
      <c r="D2454">
        <v>49.5</v>
      </c>
      <c r="E2454">
        <v>10</v>
      </c>
      <c r="F2454">
        <v>225</v>
      </c>
      <c r="G2454">
        <v>1</v>
      </c>
      <c r="H2454">
        <v>0</v>
      </c>
      <c r="I2454">
        <v>6</v>
      </c>
      <c r="J2454">
        <v>2010</v>
      </c>
      <c r="K2454" t="str">
        <f t="shared" si="38"/>
        <v>AUSTRALIA</v>
      </c>
      <c r="L2454">
        <v>1</v>
      </c>
    </row>
    <row r="2455" spans="1:12" x14ac:dyDescent="0.3">
      <c r="A2455" t="s">
        <v>13</v>
      </c>
      <c r="B2455" t="s">
        <v>19</v>
      </c>
      <c r="C2455">
        <v>1</v>
      </c>
      <c r="D2455">
        <v>49.5</v>
      </c>
      <c r="E2455">
        <v>10</v>
      </c>
      <c r="F2455">
        <v>273</v>
      </c>
      <c r="G2455">
        <v>40.299999999999997</v>
      </c>
      <c r="H2455">
        <v>10</v>
      </c>
      <c r="I2455">
        <v>159</v>
      </c>
      <c r="J2455">
        <v>1999</v>
      </c>
      <c r="K2455" t="str">
        <f t="shared" si="38"/>
        <v>SOUTH AFRICA</v>
      </c>
      <c r="L2455">
        <v>1</v>
      </c>
    </row>
    <row r="2456" spans="1:12" x14ac:dyDescent="0.3">
      <c r="A2456" t="s">
        <v>18</v>
      </c>
      <c r="B2456" t="s">
        <v>10</v>
      </c>
      <c r="C2456">
        <v>1</v>
      </c>
      <c r="D2456">
        <v>50</v>
      </c>
      <c r="E2456">
        <v>10</v>
      </c>
      <c r="F2456">
        <v>207</v>
      </c>
      <c r="G2456">
        <v>48.2</v>
      </c>
      <c r="H2456">
        <v>5</v>
      </c>
      <c r="I2456">
        <v>210</v>
      </c>
      <c r="J2456">
        <v>2000</v>
      </c>
      <c r="K2456" t="str">
        <f t="shared" si="38"/>
        <v>ZIMBABWE</v>
      </c>
      <c r="L2456">
        <v>1</v>
      </c>
    </row>
    <row r="2457" spans="1:12" x14ac:dyDescent="0.3">
      <c r="A2457" t="s">
        <v>19</v>
      </c>
      <c r="B2457" t="s">
        <v>15</v>
      </c>
      <c r="C2457">
        <v>1</v>
      </c>
      <c r="D2457">
        <v>50</v>
      </c>
      <c r="E2457">
        <v>5</v>
      </c>
      <c r="F2457">
        <v>259</v>
      </c>
      <c r="G2457">
        <v>48.1</v>
      </c>
      <c r="H2457">
        <v>10</v>
      </c>
      <c r="I2457">
        <v>129</v>
      </c>
      <c r="J2457">
        <v>1985</v>
      </c>
      <c r="K2457" t="str">
        <f t="shared" si="38"/>
        <v>WEST INDIES</v>
      </c>
      <c r="L2457">
        <v>1</v>
      </c>
    </row>
    <row r="2458" spans="1:12" x14ac:dyDescent="0.3">
      <c r="A2458" t="s">
        <v>16</v>
      </c>
      <c r="B2458" t="s">
        <v>17</v>
      </c>
      <c r="C2458">
        <v>1</v>
      </c>
      <c r="D2458">
        <v>50</v>
      </c>
      <c r="E2458">
        <v>6</v>
      </c>
      <c r="F2458">
        <v>353</v>
      </c>
      <c r="G2458">
        <v>43.5</v>
      </c>
      <c r="H2458">
        <v>10</v>
      </c>
      <c r="I2458">
        <v>267</v>
      </c>
      <c r="J2458">
        <v>2017</v>
      </c>
      <c r="K2458" t="str">
        <f t="shared" si="38"/>
        <v>AUSTRALIA</v>
      </c>
      <c r="L2458">
        <v>1</v>
      </c>
    </row>
    <row r="2459" spans="1:12" x14ac:dyDescent="0.3">
      <c r="A2459" t="s">
        <v>14</v>
      </c>
      <c r="B2459" t="s">
        <v>18</v>
      </c>
      <c r="C2459">
        <v>1</v>
      </c>
      <c r="D2459">
        <v>50</v>
      </c>
      <c r="E2459">
        <v>4</v>
      </c>
      <c r="F2459">
        <v>236</v>
      </c>
      <c r="G2459">
        <v>48.5</v>
      </c>
      <c r="H2459">
        <v>6</v>
      </c>
      <c r="I2459">
        <v>239</v>
      </c>
      <c r="J2459">
        <v>1996</v>
      </c>
      <c r="K2459" t="str">
        <f t="shared" si="38"/>
        <v>ENGLAND</v>
      </c>
      <c r="L2459">
        <v>1</v>
      </c>
    </row>
    <row r="2460" spans="1:12" x14ac:dyDescent="0.3">
      <c r="A2460" t="s">
        <v>15</v>
      </c>
      <c r="B2460" t="s">
        <v>19</v>
      </c>
      <c r="C2460">
        <v>1</v>
      </c>
      <c r="D2460">
        <v>50</v>
      </c>
      <c r="E2460">
        <v>9</v>
      </c>
      <c r="F2460">
        <v>190</v>
      </c>
      <c r="G2460">
        <v>24.2</v>
      </c>
      <c r="H2460">
        <v>1</v>
      </c>
      <c r="I2460">
        <v>136</v>
      </c>
      <c r="J2460">
        <v>2012</v>
      </c>
      <c r="K2460" t="str">
        <f t="shared" si="38"/>
        <v>NEW ZEALAND</v>
      </c>
      <c r="L2460">
        <v>1</v>
      </c>
    </row>
    <row r="2461" spans="1:12" x14ac:dyDescent="0.3">
      <c r="A2461" t="s">
        <v>19</v>
      </c>
      <c r="B2461" t="s">
        <v>16</v>
      </c>
      <c r="C2461">
        <v>1</v>
      </c>
      <c r="D2461">
        <v>50</v>
      </c>
      <c r="E2461">
        <v>9</v>
      </c>
      <c r="F2461">
        <v>277</v>
      </c>
      <c r="G2461">
        <v>40</v>
      </c>
      <c r="H2461">
        <v>10</v>
      </c>
      <c r="I2461">
        <v>185</v>
      </c>
      <c r="J2461">
        <v>1989</v>
      </c>
      <c r="K2461" t="str">
        <f t="shared" si="38"/>
        <v>WEST INDIES</v>
      </c>
      <c r="L2461">
        <v>1</v>
      </c>
    </row>
    <row r="2462" spans="1:12" x14ac:dyDescent="0.3">
      <c r="A2462" t="s">
        <v>15</v>
      </c>
      <c r="B2462" t="s">
        <v>13</v>
      </c>
      <c r="C2462">
        <v>1</v>
      </c>
      <c r="D2462">
        <v>50</v>
      </c>
      <c r="E2462">
        <v>4</v>
      </c>
      <c r="F2462">
        <v>289</v>
      </c>
      <c r="G2462">
        <v>50</v>
      </c>
      <c r="H2462">
        <v>9</v>
      </c>
      <c r="I2462">
        <v>283</v>
      </c>
      <c r="J2462">
        <v>2017</v>
      </c>
      <c r="K2462" t="str">
        <f t="shared" si="38"/>
        <v>NEW ZEALAND</v>
      </c>
      <c r="L2462">
        <v>1</v>
      </c>
    </row>
    <row r="2463" spans="1:12" x14ac:dyDescent="0.3">
      <c r="A2463" t="s">
        <v>15</v>
      </c>
      <c r="B2463" t="s">
        <v>14</v>
      </c>
      <c r="C2463">
        <v>1</v>
      </c>
      <c r="D2463">
        <v>50</v>
      </c>
      <c r="E2463">
        <v>8</v>
      </c>
      <c r="F2463">
        <v>211</v>
      </c>
      <c r="G2463">
        <v>41.1</v>
      </c>
      <c r="H2463">
        <v>10</v>
      </c>
      <c r="I2463">
        <v>127</v>
      </c>
      <c r="J2463">
        <v>2001</v>
      </c>
      <c r="K2463" t="str">
        <f t="shared" si="38"/>
        <v>NEW ZEALAND</v>
      </c>
      <c r="L2463">
        <v>1</v>
      </c>
    </row>
    <row r="2464" spans="1:12" x14ac:dyDescent="0.3">
      <c r="A2464" t="s">
        <v>14</v>
      </c>
      <c r="B2464" t="s">
        <v>9</v>
      </c>
      <c r="C2464">
        <v>1</v>
      </c>
      <c r="D2464">
        <v>50</v>
      </c>
      <c r="E2464">
        <v>6</v>
      </c>
      <c r="F2464">
        <v>268</v>
      </c>
      <c r="G2464">
        <v>44.4</v>
      </c>
      <c r="H2464">
        <v>10</v>
      </c>
      <c r="I2464">
        <v>187</v>
      </c>
      <c r="J2464">
        <v>2010</v>
      </c>
      <c r="K2464" t="str">
        <f t="shared" si="38"/>
        <v>INDIA</v>
      </c>
      <c r="L2464">
        <v>1</v>
      </c>
    </row>
    <row r="2465" spans="1:12" x14ac:dyDescent="0.3">
      <c r="A2465" t="s">
        <v>14</v>
      </c>
      <c r="B2465" t="s">
        <v>9</v>
      </c>
      <c r="C2465">
        <v>1</v>
      </c>
      <c r="D2465">
        <v>50</v>
      </c>
      <c r="E2465">
        <v>8</v>
      </c>
      <c r="F2465">
        <v>212</v>
      </c>
      <c r="G2465">
        <v>49.2</v>
      </c>
      <c r="H2465">
        <v>10</v>
      </c>
      <c r="I2465">
        <v>211</v>
      </c>
      <c r="J2465">
        <v>1993</v>
      </c>
      <c r="K2465" t="str">
        <f t="shared" si="38"/>
        <v>INDIA</v>
      </c>
      <c r="L2465">
        <v>1</v>
      </c>
    </row>
    <row r="2466" spans="1:12" x14ac:dyDescent="0.3">
      <c r="A2466" t="s">
        <v>15</v>
      </c>
      <c r="B2466" t="s">
        <v>14</v>
      </c>
      <c r="C2466">
        <v>1</v>
      </c>
      <c r="D2466">
        <v>49.3</v>
      </c>
      <c r="E2466">
        <v>10</v>
      </c>
      <c r="F2466">
        <v>213</v>
      </c>
      <c r="G2466">
        <v>49.5</v>
      </c>
      <c r="H2466">
        <v>8</v>
      </c>
      <c r="I2466">
        <v>214</v>
      </c>
      <c r="J2466">
        <v>1999</v>
      </c>
      <c r="K2466" t="str">
        <f t="shared" si="38"/>
        <v>INDIA</v>
      </c>
      <c r="L2466">
        <v>1</v>
      </c>
    </row>
    <row r="2467" spans="1:12" x14ac:dyDescent="0.3">
      <c r="A2467" t="s">
        <v>16</v>
      </c>
      <c r="B2467" t="s">
        <v>17</v>
      </c>
      <c r="C2467">
        <v>1</v>
      </c>
      <c r="D2467">
        <v>50</v>
      </c>
      <c r="E2467">
        <v>8</v>
      </c>
      <c r="F2467">
        <v>277</v>
      </c>
      <c r="G2467">
        <v>37.5</v>
      </c>
      <c r="H2467">
        <v>10</v>
      </c>
      <c r="I2467">
        <v>142</v>
      </c>
      <c r="J2467">
        <v>2010</v>
      </c>
      <c r="K2467" t="str">
        <f t="shared" si="38"/>
        <v>AUSTRALIA</v>
      </c>
      <c r="L2467">
        <v>1</v>
      </c>
    </row>
    <row r="2468" spans="1:12" x14ac:dyDescent="0.3">
      <c r="A2468" t="s">
        <v>16</v>
      </c>
      <c r="B2468" t="s">
        <v>22</v>
      </c>
      <c r="C2468">
        <v>1</v>
      </c>
      <c r="D2468">
        <v>50</v>
      </c>
      <c r="E2468">
        <v>8</v>
      </c>
      <c r="F2468">
        <v>361</v>
      </c>
      <c r="G2468">
        <v>50</v>
      </c>
      <c r="H2468">
        <v>6</v>
      </c>
      <c r="I2468">
        <v>295</v>
      </c>
      <c r="J2468">
        <v>2011</v>
      </c>
      <c r="K2468" t="str">
        <f t="shared" si="38"/>
        <v>AUSTRALIA</v>
      </c>
      <c r="L2468">
        <v>1</v>
      </c>
    </row>
    <row r="2469" spans="1:12" x14ac:dyDescent="0.3">
      <c r="A2469" t="s">
        <v>23</v>
      </c>
      <c r="B2469" t="s">
        <v>15</v>
      </c>
      <c r="C2469">
        <v>1</v>
      </c>
      <c r="D2469">
        <v>42.1</v>
      </c>
      <c r="E2469">
        <v>10</v>
      </c>
      <c r="F2469">
        <v>121</v>
      </c>
      <c r="G2469">
        <v>17.5</v>
      </c>
      <c r="H2469">
        <v>4</v>
      </c>
      <c r="I2469">
        <v>123</v>
      </c>
      <c r="J2469">
        <v>1999</v>
      </c>
      <c r="K2469" t="str">
        <f t="shared" si="38"/>
        <v>NEW ZEALAND</v>
      </c>
      <c r="L2469">
        <v>1</v>
      </c>
    </row>
    <row r="2470" spans="1:12" x14ac:dyDescent="0.3">
      <c r="A2470" t="s">
        <v>18</v>
      </c>
      <c r="B2470" t="s">
        <v>15</v>
      </c>
      <c r="C2470">
        <v>1</v>
      </c>
      <c r="D2470">
        <v>50</v>
      </c>
      <c r="E2470">
        <v>6</v>
      </c>
      <c r="F2470">
        <v>340</v>
      </c>
      <c r="G2470">
        <v>50</v>
      </c>
      <c r="H2470">
        <v>7</v>
      </c>
      <c r="I2470">
        <v>340</v>
      </c>
      <c r="J2470">
        <v>2008</v>
      </c>
      <c r="K2470" t="str">
        <f t="shared" si="38"/>
        <v>NEW ZEALAND</v>
      </c>
      <c r="L2470">
        <v>1</v>
      </c>
    </row>
    <row r="2471" spans="1:12" x14ac:dyDescent="0.3">
      <c r="A2471" t="s">
        <v>16</v>
      </c>
      <c r="B2471" t="s">
        <v>19</v>
      </c>
      <c r="C2471">
        <v>1</v>
      </c>
      <c r="D2471">
        <v>50</v>
      </c>
      <c r="E2471">
        <v>6</v>
      </c>
      <c r="F2471">
        <v>247</v>
      </c>
      <c r="G2471">
        <v>47.3</v>
      </c>
      <c r="H2471">
        <v>10</v>
      </c>
      <c r="I2471">
        <v>221</v>
      </c>
      <c r="J2471">
        <v>1985</v>
      </c>
      <c r="K2471" t="str">
        <f t="shared" si="38"/>
        <v>AUSTRALIA</v>
      </c>
      <c r="L2471">
        <v>1</v>
      </c>
    </row>
    <row r="2472" spans="1:12" x14ac:dyDescent="0.3">
      <c r="A2472" t="s">
        <v>22</v>
      </c>
      <c r="B2472" t="s">
        <v>17</v>
      </c>
      <c r="C2472">
        <v>1</v>
      </c>
      <c r="D2472">
        <v>35.299999999999997</v>
      </c>
      <c r="E2472">
        <v>10</v>
      </c>
      <c r="F2472">
        <v>94</v>
      </c>
      <c r="G2472">
        <v>32.1</v>
      </c>
      <c r="H2472">
        <v>3</v>
      </c>
      <c r="I2472">
        <v>98</v>
      </c>
      <c r="J2472">
        <v>1986</v>
      </c>
      <c r="K2472" t="str">
        <f t="shared" si="38"/>
        <v>PAKISTAN</v>
      </c>
      <c r="L2472">
        <v>1</v>
      </c>
    </row>
    <row r="2473" spans="1:12" x14ac:dyDescent="0.3">
      <c r="A2473" t="s">
        <v>18</v>
      </c>
      <c r="B2473" t="s">
        <v>16</v>
      </c>
      <c r="C2473">
        <v>1</v>
      </c>
      <c r="D2473">
        <v>54.2</v>
      </c>
      <c r="E2473">
        <v>10</v>
      </c>
      <c r="F2473">
        <v>242</v>
      </c>
      <c r="G2473">
        <v>53.2</v>
      </c>
      <c r="H2473">
        <v>8</v>
      </c>
      <c r="I2473">
        <v>246</v>
      </c>
      <c r="J2473">
        <v>1977</v>
      </c>
      <c r="K2473" t="str">
        <f t="shared" si="38"/>
        <v>AUSTRALIA</v>
      </c>
      <c r="L2473">
        <v>1</v>
      </c>
    </row>
    <row r="2474" spans="1:12" x14ac:dyDescent="0.3">
      <c r="A2474" t="s">
        <v>16</v>
      </c>
      <c r="B2474" t="s">
        <v>17</v>
      </c>
      <c r="C2474">
        <v>1</v>
      </c>
      <c r="D2474">
        <v>50</v>
      </c>
      <c r="E2474">
        <v>8</v>
      </c>
      <c r="F2474">
        <v>210</v>
      </c>
      <c r="G2474">
        <v>45.2</v>
      </c>
      <c r="H2474">
        <v>10</v>
      </c>
      <c r="I2474">
        <v>140</v>
      </c>
      <c r="J2474">
        <v>1984</v>
      </c>
      <c r="K2474" t="str">
        <f t="shared" si="38"/>
        <v>AUSTRALIA</v>
      </c>
      <c r="L2474">
        <v>1</v>
      </c>
    </row>
    <row r="2475" spans="1:12" x14ac:dyDescent="0.3">
      <c r="A2475" t="s">
        <v>17</v>
      </c>
      <c r="B2475" t="s">
        <v>14</v>
      </c>
      <c r="C2475">
        <v>1</v>
      </c>
      <c r="D2475">
        <v>45</v>
      </c>
      <c r="E2475">
        <v>4</v>
      </c>
      <c r="F2475">
        <v>203</v>
      </c>
      <c r="G2475">
        <v>40.4</v>
      </c>
      <c r="H2475">
        <v>10</v>
      </c>
      <c r="I2475">
        <v>155</v>
      </c>
      <c r="J2475">
        <v>1985</v>
      </c>
      <c r="K2475" t="str">
        <f t="shared" si="38"/>
        <v>PAKISTAN</v>
      </c>
      <c r="L2475">
        <v>1</v>
      </c>
    </row>
    <row r="2476" spans="1:12" x14ac:dyDescent="0.3">
      <c r="A2476" t="s">
        <v>16</v>
      </c>
      <c r="B2476" t="s">
        <v>19</v>
      </c>
      <c r="C2476">
        <v>1</v>
      </c>
      <c r="D2476">
        <v>50</v>
      </c>
      <c r="E2476">
        <v>10</v>
      </c>
      <c r="F2476">
        <v>252</v>
      </c>
      <c r="G2476">
        <v>48.4</v>
      </c>
      <c r="H2476">
        <v>7</v>
      </c>
      <c r="I2476">
        <v>254</v>
      </c>
      <c r="J2476">
        <v>2003</v>
      </c>
      <c r="K2476" t="str">
        <f t="shared" si="38"/>
        <v>WEST INDIES</v>
      </c>
      <c r="L2476">
        <v>1</v>
      </c>
    </row>
    <row r="2477" spans="1:12" x14ac:dyDescent="0.3">
      <c r="A2477" t="s">
        <v>16</v>
      </c>
      <c r="B2477" t="s">
        <v>15</v>
      </c>
      <c r="C2477">
        <v>1</v>
      </c>
      <c r="D2477">
        <v>50</v>
      </c>
      <c r="E2477">
        <v>6</v>
      </c>
      <c r="F2477">
        <v>297</v>
      </c>
      <c r="G2477">
        <v>47.3</v>
      </c>
      <c r="H2477">
        <v>10</v>
      </c>
      <c r="I2477">
        <v>231</v>
      </c>
      <c r="J2477">
        <v>1998</v>
      </c>
      <c r="K2477" t="str">
        <f t="shared" si="38"/>
        <v>AUSTRALIA</v>
      </c>
      <c r="L2477">
        <v>1</v>
      </c>
    </row>
    <row r="2478" spans="1:12" x14ac:dyDescent="0.3">
      <c r="A2478" t="s">
        <v>16</v>
      </c>
      <c r="B2478" t="s">
        <v>20</v>
      </c>
      <c r="C2478">
        <v>1</v>
      </c>
      <c r="D2478">
        <v>40.200000000000003</v>
      </c>
      <c r="E2478">
        <v>6</v>
      </c>
      <c r="F2478">
        <v>222</v>
      </c>
      <c r="G2478">
        <v>23.4</v>
      </c>
      <c r="H2478">
        <v>10</v>
      </c>
      <c r="I2478">
        <v>157</v>
      </c>
      <c r="J2478">
        <v>2015</v>
      </c>
      <c r="K2478" t="str">
        <f t="shared" si="38"/>
        <v>AUSTRALIA</v>
      </c>
      <c r="L2478">
        <v>1</v>
      </c>
    </row>
    <row r="2479" spans="1:12" x14ac:dyDescent="0.3">
      <c r="A2479" t="s">
        <v>15</v>
      </c>
      <c r="B2479" t="s">
        <v>9</v>
      </c>
      <c r="C2479">
        <v>1</v>
      </c>
      <c r="D2479">
        <v>50</v>
      </c>
      <c r="E2479">
        <v>7</v>
      </c>
      <c r="F2479">
        <v>219</v>
      </c>
      <c r="G2479">
        <v>45.1</v>
      </c>
      <c r="H2479">
        <v>4</v>
      </c>
      <c r="I2479">
        <v>222</v>
      </c>
      <c r="J2479">
        <v>2007</v>
      </c>
      <c r="K2479" t="str">
        <f t="shared" si="38"/>
        <v>SRI LANKA</v>
      </c>
      <c r="L2479">
        <v>1</v>
      </c>
    </row>
    <row r="2480" spans="1:12" x14ac:dyDescent="0.3">
      <c r="A2480" t="s">
        <v>16</v>
      </c>
      <c r="B2480" t="s">
        <v>13</v>
      </c>
      <c r="C2480">
        <v>1</v>
      </c>
      <c r="D2480">
        <v>50</v>
      </c>
      <c r="E2480">
        <v>6</v>
      </c>
      <c r="F2480">
        <v>254</v>
      </c>
      <c r="G2480">
        <v>47.2</v>
      </c>
      <c r="H2480">
        <v>10</v>
      </c>
      <c r="I2480">
        <v>230</v>
      </c>
      <c r="J2480">
        <v>2006</v>
      </c>
      <c r="K2480" t="str">
        <f t="shared" si="38"/>
        <v>AUSTRALIA</v>
      </c>
      <c r="L2480">
        <v>1</v>
      </c>
    </row>
    <row r="2481" spans="1:12" x14ac:dyDescent="0.3">
      <c r="A2481" t="s">
        <v>10</v>
      </c>
      <c r="B2481" t="s">
        <v>19</v>
      </c>
      <c r="C2481">
        <v>1</v>
      </c>
      <c r="D2481">
        <v>50</v>
      </c>
      <c r="E2481">
        <v>9</v>
      </c>
      <c r="F2481">
        <v>244</v>
      </c>
      <c r="G2481">
        <v>43.4</v>
      </c>
      <c r="H2481">
        <v>4</v>
      </c>
      <c r="I2481">
        <v>247</v>
      </c>
      <c r="J2481">
        <v>1999</v>
      </c>
      <c r="K2481" t="str">
        <f t="shared" si="38"/>
        <v>WEST INDIES</v>
      </c>
      <c r="L2481">
        <v>1</v>
      </c>
    </row>
    <row r="2482" spans="1:12" x14ac:dyDescent="0.3">
      <c r="A2482" t="s">
        <v>17</v>
      </c>
      <c r="B2482" t="s">
        <v>19</v>
      </c>
      <c r="C2482">
        <v>1</v>
      </c>
      <c r="D2482">
        <v>49</v>
      </c>
      <c r="E2482">
        <v>9</v>
      </c>
      <c r="F2482">
        <v>284</v>
      </c>
      <c r="G2482">
        <v>38.4</v>
      </c>
      <c r="H2482">
        <v>10</v>
      </c>
      <c r="I2482">
        <v>175</v>
      </c>
      <c r="J2482">
        <v>2016</v>
      </c>
      <c r="K2482" t="str">
        <f t="shared" si="38"/>
        <v>PAKISTAN</v>
      </c>
      <c r="L2482">
        <v>1</v>
      </c>
    </row>
    <row r="2483" spans="1:12" x14ac:dyDescent="0.3">
      <c r="A2483" t="s">
        <v>9</v>
      </c>
      <c r="B2483" t="s">
        <v>18</v>
      </c>
      <c r="C2483">
        <v>1</v>
      </c>
      <c r="D2483">
        <v>50</v>
      </c>
      <c r="E2483">
        <v>9</v>
      </c>
      <c r="F2483">
        <v>257</v>
      </c>
      <c r="G2483">
        <v>50</v>
      </c>
      <c r="H2483">
        <v>9</v>
      </c>
      <c r="I2483">
        <v>237</v>
      </c>
      <c r="J2483">
        <v>2006</v>
      </c>
      <c r="K2483" t="str">
        <f t="shared" si="38"/>
        <v>SRI LANKA</v>
      </c>
      <c r="L2483">
        <v>1</v>
      </c>
    </row>
    <row r="2484" spans="1:12" x14ac:dyDescent="0.3">
      <c r="A2484" t="s">
        <v>16</v>
      </c>
      <c r="B2484" t="s">
        <v>17</v>
      </c>
      <c r="C2484">
        <v>1</v>
      </c>
      <c r="D2484">
        <v>50</v>
      </c>
      <c r="E2484">
        <v>6</v>
      </c>
      <c r="F2484">
        <v>269</v>
      </c>
      <c r="G2484">
        <v>48.2</v>
      </c>
      <c r="H2484">
        <v>10</v>
      </c>
      <c r="I2484">
        <v>259</v>
      </c>
      <c r="J2484">
        <v>2004</v>
      </c>
      <c r="K2484" t="str">
        <f t="shared" si="38"/>
        <v>AUSTRALIA</v>
      </c>
      <c r="L2484">
        <v>1</v>
      </c>
    </row>
    <row r="2485" spans="1:12" x14ac:dyDescent="0.3">
      <c r="A2485" t="s">
        <v>17</v>
      </c>
      <c r="B2485" t="s">
        <v>21</v>
      </c>
      <c r="C2485">
        <v>1</v>
      </c>
      <c r="D2485">
        <v>50</v>
      </c>
      <c r="E2485">
        <v>8</v>
      </c>
      <c r="F2485">
        <v>286</v>
      </c>
      <c r="G2485">
        <v>31.4</v>
      </c>
      <c r="H2485">
        <v>10</v>
      </c>
      <c r="I2485">
        <v>143</v>
      </c>
      <c r="J2485">
        <v>2003</v>
      </c>
      <c r="K2485" t="str">
        <f t="shared" si="38"/>
        <v>PAKISTAN</v>
      </c>
      <c r="L2485">
        <v>1</v>
      </c>
    </row>
    <row r="2486" spans="1:12" x14ac:dyDescent="0.3">
      <c r="A2486" t="s">
        <v>19</v>
      </c>
      <c r="B2486" t="s">
        <v>18</v>
      </c>
      <c r="C2486">
        <v>1</v>
      </c>
      <c r="D2486">
        <v>50</v>
      </c>
      <c r="E2486">
        <v>6</v>
      </c>
      <c r="F2486">
        <v>288</v>
      </c>
      <c r="G2486">
        <v>38</v>
      </c>
      <c r="H2486">
        <v>1</v>
      </c>
      <c r="I2486">
        <v>294</v>
      </c>
      <c r="J2486">
        <v>2017</v>
      </c>
      <c r="K2486" t="str">
        <f t="shared" si="38"/>
        <v>ENGLAND</v>
      </c>
      <c r="L2486">
        <v>1</v>
      </c>
    </row>
    <row r="2487" spans="1:12" x14ac:dyDescent="0.3">
      <c r="A2487" t="s">
        <v>15</v>
      </c>
      <c r="B2487" t="s">
        <v>19</v>
      </c>
      <c r="C2487">
        <v>1</v>
      </c>
      <c r="D2487">
        <v>50</v>
      </c>
      <c r="E2487">
        <v>6</v>
      </c>
      <c r="F2487">
        <v>276</v>
      </c>
      <c r="G2487">
        <v>49</v>
      </c>
      <c r="H2487">
        <v>10</v>
      </c>
      <c r="I2487">
        <v>255</v>
      </c>
      <c r="J2487">
        <v>2006</v>
      </c>
      <c r="K2487" t="str">
        <f t="shared" si="38"/>
        <v>NEW ZEALAND</v>
      </c>
      <c r="L2487">
        <v>1</v>
      </c>
    </row>
    <row r="2488" spans="1:12" x14ac:dyDescent="0.3">
      <c r="A2488" t="s">
        <v>14</v>
      </c>
      <c r="B2488" t="s">
        <v>19</v>
      </c>
      <c r="C2488">
        <v>1</v>
      </c>
      <c r="D2488">
        <v>47.3</v>
      </c>
      <c r="E2488">
        <v>10</v>
      </c>
      <c r="F2488">
        <v>251</v>
      </c>
      <c r="G2488">
        <v>48.4</v>
      </c>
      <c r="H2488">
        <v>3</v>
      </c>
      <c r="I2488">
        <v>255</v>
      </c>
      <c r="J2488">
        <v>2011</v>
      </c>
      <c r="K2488" t="str">
        <f t="shared" si="38"/>
        <v>WEST INDIES</v>
      </c>
      <c r="L2488">
        <v>1</v>
      </c>
    </row>
    <row r="2489" spans="1:12" x14ac:dyDescent="0.3">
      <c r="A2489" t="s">
        <v>14</v>
      </c>
      <c r="B2489" t="s">
        <v>17</v>
      </c>
      <c r="C2489">
        <v>1</v>
      </c>
      <c r="D2489">
        <v>50</v>
      </c>
      <c r="E2489">
        <v>7</v>
      </c>
      <c r="F2489">
        <v>300</v>
      </c>
      <c r="G2489">
        <v>47</v>
      </c>
      <c r="H2489">
        <v>10</v>
      </c>
      <c r="I2489">
        <v>224</v>
      </c>
      <c r="J2489">
        <v>2015</v>
      </c>
      <c r="K2489" t="str">
        <f t="shared" si="38"/>
        <v>INDIA</v>
      </c>
      <c r="L2489">
        <v>1</v>
      </c>
    </row>
    <row r="2490" spans="1:12" x14ac:dyDescent="0.3">
      <c r="A2490" t="s">
        <v>17</v>
      </c>
      <c r="B2490" t="s">
        <v>18</v>
      </c>
      <c r="C2490">
        <v>1</v>
      </c>
      <c r="D2490">
        <v>49.4</v>
      </c>
      <c r="E2490">
        <v>10</v>
      </c>
      <c r="F2490">
        <v>241</v>
      </c>
      <c r="G2490">
        <v>45.4</v>
      </c>
      <c r="H2490">
        <v>10</v>
      </c>
      <c r="I2490">
        <v>218</v>
      </c>
      <c r="J2490">
        <v>2010</v>
      </c>
      <c r="K2490" t="str">
        <f t="shared" si="38"/>
        <v>PAKISTAN</v>
      </c>
      <c r="L2490">
        <v>1</v>
      </c>
    </row>
    <row r="2491" spans="1:12" x14ac:dyDescent="0.3">
      <c r="A2491" t="s">
        <v>19</v>
      </c>
      <c r="B2491" t="s">
        <v>18</v>
      </c>
      <c r="C2491">
        <v>1</v>
      </c>
      <c r="D2491">
        <v>55</v>
      </c>
      <c r="E2491">
        <v>9</v>
      </c>
      <c r="F2491">
        <v>272</v>
      </c>
      <c r="G2491">
        <v>50</v>
      </c>
      <c r="H2491">
        <v>10</v>
      </c>
      <c r="I2491">
        <v>168</v>
      </c>
      <c r="J2491">
        <v>1984</v>
      </c>
      <c r="K2491" t="str">
        <f t="shared" si="38"/>
        <v>WEST INDIES</v>
      </c>
      <c r="L2491">
        <v>1</v>
      </c>
    </row>
    <row r="2492" spans="1:12" x14ac:dyDescent="0.3">
      <c r="A2492" t="s">
        <v>16</v>
      </c>
      <c r="B2492" t="s">
        <v>17</v>
      </c>
      <c r="C2492">
        <v>1</v>
      </c>
      <c r="D2492">
        <v>50</v>
      </c>
      <c r="E2492">
        <v>10</v>
      </c>
      <c r="F2492">
        <v>265</v>
      </c>
      <c r="G2492">
        <v>47.2</v>
      </c>
      <c r="H2492">
        <v>7</v>
      </c>
      <c r="I2492">
        <v>268</v>
      </c>
      <c r="J2492">
        <v>2005</v>
      </c>
      <c r="K2492" t="str">
        <f t="shared" si="38"/>
        <v>PAKISTAN</v>
      </c>
      <c r="L2492">
        <v>1</v>
      </c>
    </row>
    <row r="2493" spans="1:12" x14ac:dyDescent="0.3">
      <c r="A2493" t="s">
        <v>17</v>
      </c>
      <c r="B2493" t="s">
        <v>16</v>
      </c>
      <c r="C2493">
        <v>1</v>
      </c>
      <c r="D2493">
        <v>39</v>
      </c>
      <c r="E2493">
        <v>10</v>
      </c>
      <c r="F2493">
        <v>132</v>
      </c>
      <c r="G2493">
        <v>20.100000000000001</v>
      </c>
      <c r="H2493">
        <v>2</v>
      </c>
      <c r="I2493">
        <v>133</v>
      </c>
      <c r="J2493">
        <v>1999</v>
      </c>
      <c r="K2493" t="str">
        <f t="shared" si="38"/>
        <v>AUSTRALIA</v>
      </c>
      <c r="L2493">
        <v>1</v>
      </c>
    </row>
    <row r="2494" spans="1:12" x14ac:dyDescent="0.3">
      <c r="A2494" t="s">
        <v>9</v>
      </c>
      <c r="B2494" t="s">
        <v>22</v>
      </c>
      <c r="C2494">
        <v>1</v>
      </c>
      <c r="D2494">
        <v>50</v>
      </c>
      <c r="E2494">
        <v>9</v>
      </c>
      <c r="F2494">
        <v>357</v>
      </c>
      <c r="G2494">
        <v>50</v>
      </c>
      <c r="H2494">
        <v>7</v>
      </c>
      <c r="I2494">
        <v>226</v>
      </c>
      <c r="J2494">
        <v>2008</v>
      </c>
      <c r="K2494" t="str">
        <f t="shared" si="38"/>
        <v>SRI LANKA</v>
      </c>
      <c r="L2494">
        <v>1</v>
      </c>
    </row>
    <row r="2495" spans="1:12" x14ac:dyDescent="0.3">
      <c r="A2495" t="s">
        <v>14</v>
      </c>
      <c r="B2495" t="s">
        <v>19</v>
      </c>
      <c r="C2495">
        <v>1</v>
      </c>
      <c r="D2495">
        <v>50</v>
      </c>
      <c r="E2495">
        <v>7</v>
      </c>
      <c r="F2495">
        <v>225</v>
      </c>
      <c r="G2495">
        <v>34.200000000000003</v>
      </c>
      <c r="H2495">
        <v>10</v>
      </c>
      <c r="I2495">
        <v>137</v>
      </c>
      <c r="J2495">
        <v>1999</v>
      </c>
      <c r="K2495" t="str">
        <f t="shared" si="38"/>
        <v>INDIA</v>
      </c>
      <c r="L2495">
        <v>1</v>
      </c>
    </row>
    <row r="2496" spans="1:12" x14ac:dyDescent="0.3">
      <c r="A2496" t="s">
        <v>22</v>
      </c>
      <c r="B2496" t="s">
        <v>15</v>
      </c>
      <c r="C2496">
        <v>1</v>
      </c>
      <c r="D2496">
        <v>48.5</v>
      </c>
      <c r="E2496">
        <v>10</v>
      </c>
      <c r="F2496">
        <v>232</v>
      </c>
      <c r="G2496">
        <v>44.3</v>
      </c>
      <c r="H2496">
        <v>2</v>
      </c>
      <c r="I2496">
        <v>233</v>
      </c>
      <c r="J2496">
        <v>2019</v>
      </c>
      <c r="K2496" t="str">
        <f t="shared" si="38"/>
        <v>NEW ZEALAND</v>
      </c>
      <c r="L2496">
        <v>1</v>
      </c>
    </row>
    <row r="2497" spans="1:12" x14ac:dyDescent="0.3">
      <c r="A2497" t="s">
        <v>23</v>
      </c>
      <c r="B2497" t="s">
        <v>26</v>
      </c>
      <c r="C2497">
        <v>1</v>
      </c>
      <c r="D2497">
        <v>50</v>
      </c>
      <c r="E2497">
        <v>8</v>
      </c>
      <c r="F2497">
        <v>249</v>
      </c>
      <c r="G2497">
        <v>46.3</v>
      </c>
      <c r="H2497">
        <v>10</v>
      </c>
      <c r="I2497">
        <v>218</v>
      </c>
      <c r="J2497">
        <v>2018</v>
      </c>
      <c r="K2497" t="str">
        <f t="shared" si="38"/>
        <v>SCOTLAND</v>
      </c>
      <c r="L2497">
        <v>1</v>
      </c>
    </row>
    <row r="2498" spans="1:12" x14ac:dyDescent="0.3">
      <c r="A2498" t="s">
        <v>15</v>
      </c>
      <c r="B2498" t="s">
        <v>16</v>
      </c>
      <c r="C2498">
        <v>1</v>
      </c>
      <c r="D2498">
        <v>50</v>
      </c>
      <c r="E2498">
        <v>10</v>
      </c>
      <c r="F2498">
        <v>214</v>
      </c>
      <c r="G2498">
        <v>37.200000000000003</v>
      </c>
      <c r="H2498">
        <v>10</v>
      </c>
      <c r="I2498">
        <v>126</v>
      </c>
      <c r="J2498">
        <v>1993</v>
      </c>
      <c r="K2498" t="str">
        <f t="shared" si="38"/>
        <v>NEW ZEALAND</v>
      </c>
      <c r="L2498">
        <v>1</v>
      </c>
    </row>
    <row r="2499" spans="1:12" x14ac:dyDescent="0.3">
      <c r="A2499" t="s">
        <v>9</v>
      </c>
      <c r="B2499" t="s">
        <v>14</v>
      </c>
      <c r="C2499">
        <v>1</v>
      </c>
      <c r="D2499">
        <v>49.4</v>
      </c>
      <c r="E2499">
        <v>10</v>
      </c>
      <c r="F2499">
        <v>264</v>
      </c>
      <c r="G2499">
        <v>50</v>
      </c>
      <c r="H2499">
        <v>8</v>
      </c>
      <c r="I2499">
        <v>255</v>
      </c>
      <c r="J2499">
        <v>1997</v>
      </c>
      <c r="K2499" t="str">
        <f t="shared" ref="K2499:K2562" si="39">IF($F2499-$I2499&gt;0,$A2499,$B2499)</f>
        <v>SRI LANKA</v>
      </c>
      <c r="L2499">
        <v>1</v>
      </c>
    </row>
    <row r="2500" spans="1:12" x14ac:dyDescent="0.3">
      <c r="A2500" t="s">
        <v>17</v>
      </c>
      <c r="B2500" t="s">
        <v>22</v>
      </c>
      <c r="C2500">
        <v>1</v>
      </c>
      <c r="D2500">
        <v>50</v>
      </c>
      <c r="E2500">
        <v>3</v>
      </c>
      <c r="F2500">
        <v>323</v>
      </c>
      <c r="G2500">
        <v>43.2</v>
      </c>
      <c r="H2500">
        <v>10</v>
      </c>
      <c r="I2500">
        <v>186</v>
      </c>
      <c r="J2500">
        <v>2003</v>
      </c>
      <c r="K2500" t="str">
        <f t="shared" si="39"/>
        <v>PAKISTAN</v>
      </c>
      <c r="L2500">
        <v>1</v>
      </c>
    </row>
    <row r="2501" spans="1:12" x14ac:dyDescent="0.3">
      <c r="A2501" t="s">
        <v>17</v>
      </c>
      <c r="B2501" t="s">
        <v>14</v>
      </c>
      <c r="C2501">
        <v>1</v>
      </c>
      <c r="D2501">
        <v>49.2</v>
      </c>
      <c r="E2501">
        <v>10</v>
      </c>
      <c r="F2501">
        <v>183</v>
      </c>
      <c r="G2501">
        <v>45.5</v>
      </c>
      <c r="H2501">
        <v>4</v>
      </c>
      <c r="I2501">
        <v>184</v>
      </c>
      <c r="J2501">
        <v>1985</v>
      </c>
      <c r="K2501" t="str">
        <f t="shared" si="39"/>
        <v>INDIA</v>
      </c>
      <c r="L2501">
        <v>1</v>
      </c>
    </row>
    <row r="2502" spans="1:12" x14ac:dyDescent="0.3">
      <c r="A2502" t="s">
        <v>18</v>
      </c>
      <c r="B2502" t="s">
        <v>14</v>
      </c>
      <c r="C2502">
        <v>1</v>
      </c>
      <c r="D2502">
        <v>55</v>
      </c>
      <c r="E2502">
        <v>10</v>
      </c>
      <c r="F2502">
        <v>281</v>
      </c>
      <c r="G2502">
        <v>53</v>
      </c>
      <c r="H2502">
        <v>5</v>
      </c>
      <c r="I2502">
        <v>282</v>
      </c>
      <c r="J2502">
        <v>1990</v>
      </c>
      <c r="K2502" t="str">
        <f t="shared" si="39"/>
        <v>INDIA</v>
      </c>
      <c r="L2502">
        <v>1</v>
      </c>
    </row>
    <row r="2503" spans="1:12" x14ac:dyDescent="0.3">
      <c r="A2503" t="s">
        <v>19</v>
      </c>
      <c r="B2503" t="s">
        <v>16</v>
      </c>
      <c r="C2503">
        <v>1</v>
      </c>
      <c r="D2503">
        <v>50</v>
      </c>
      <c r="E2503">
        <v>5</v>
      </c>
      <c r="F2503">
        <v>222</v>
      </c>
      <c r="G2503">
        <v>50</v>
      </c>
      <c r="H2503">
        <v>9</v>
      </c>
      <c r="I2503">
        <v>222</v>
      </c>
      <c r="J2503">
        <v>1984</v>
      </c>
      <c r="K2503" t="str">
        <f t="shared" si="39"/>
        <v>AUSTRALIA</v>
      </c>
      <c r="L2503">
        <v>1</v>
      </c>
    </row>
    <row r="2504" spans="1:12" x14ac:dyDescent="0.3">
      <c r="A2504" t="s">
        <v>18</v>
      </c>
      <c r="B2504" t="s">
        <v>17</v>
      </c>
      <c r="C2504">
        <v>1</v>
      </c>
      <c r="D2504">
        <v>39.1</v>
      </c>
      <c r="E2504">
        <v>10</v>
      </c>
      <c r="F2504">
        <v>166</v>
      </c>
      <c r="G2504">
        <v>36.4</v>
      </c>
      <c r="H2504">
        <v>3</v>
      </c>
      <c r="I2504">
        <v>169</v>
      </c>
      <c r="J2504">
        <v>2006</v>
      </c>
      <c r="K2504" t="str">
        <f t="shared" si="39"/>
        <v>PAKISTAN</v>
      </c>
      <c r="L2504">
        <v>1</v>
      </c>
    </row>
    <row r="2505" spans="1:12" x14ac:dyDescent="0.3">
      <c r="A2505" t="s">
        <v>10</v>
      </c>
      <c r="B2505" t="s">
        <v>18</v>
      </c>
      <c r="C2505">
        <v>1</v>
      </c>
      <c r="D2505">
        <v>47.3</v>
      </c>
      <c r="E2505">
        <v>10</v>
      </c>
      <c r="F2505">
        <v>131</v>
      </c>
      <c r="G2505">
        <v>44.2</v>
      </c>
      <c r="H2505">
        <v>9</v>
      </c>
      <c r="I2505">
        <v>134</v>
      </c>
      <c r="J2505">
        <v>2000</v>
      </c>
      <c r="K2505" t="str">
        <f t="shared" si="39"/>
        <v>ENGLAND</v>
      </c>
      <c r="L2505">
        <v>1</v>
      </c>
    </row>
    <row r="2506" spans="1:12" x14ac:dyDescent="0.3">
      <c r="A2506" t="s">
        <v>26</v>
      </c>
      <c r="B2506" t="s">
        <v>10</v>
      </c>
      <c r="C2506">
        <v>1</v>
      </c>
      <c r="D2506">
        <v>47.5</v>
      </c>
      <c r="E2506">
        <v>7</v>
      </c>
      <c r="F2506">
        <v>235</v>
      </c>
      <c r="G2506">
        <v>40</v>
      </c>
      <c r="H2506">
        <v>7</v>
      </c>
      <c r="I2506">
        <v>226</v>
      </c>
      <c r="J2506">
        <v>2018</v>
      </c>
      <c r="K2506" t="str">
        <f t="shared" si="39"/>
        <v>UNITED ARAB EMIRATES</v>
      </c>
      <c r="L2506">
        <v>1</v>
      </c>
    </row>
    <row r="2507" spans="1:12" x14ac:dyDescent="0.3">
      <c r="A2507" t="s">
        <v>21</v>
      </c>
      <c r="B2507" t="s">
        <v>11</v>
      </c>
      <c r="C2507">
        <v>1</v>
      </c>
      <c r="D2507">
        <v>24</v>
      </c>
      <c r="E2507">
        <v>5</v>
      </c>
      <c r="F2507">
        <v>118</v>
      </c>
      <c r="G2507">
        <v>23</v>
      </c>
      <c r="H2507">
        <v>4</v>
      </c>
      <c r="I2507">
        <v>121</v>
      </c>
      <c r="J2507">
        <v>2008</v>
      </c>
      <c r="K2507" t="str">
        <f t="shared" si="39"/>
        <v>NETHERLANDS</v>
      </c>
      <c r="L2507">
        <v>1</v>
      </c>
    </row>
    <row r="2508" spans="1:12" x14ac:dyDescent="0.3">
      <c r="A2508" t="s">
        <v>14</v>
      </c>
      <c r="B2508" t="s">
        <v>19</v>
      </c>
      <c r="C2508">
        <v>1</v>
      </c>
      <c r="D2508">
        <v>47</v>
      </c>
      <c r="E2508">
        <v>7</v>
      </c>
      <c r="F2508">
        <v>240</v>
      </c>
      <c r="G2508">
        <v>45.2</v>
      </c>
      <c r="H2508">
        <v>2</v>
      </c>
      <c r="I2508">
        <v>241</v>
      </c>
      <c r="J2508">
        <v>1983</v>
      </c>
      <c r="K2508" t="str">
        <f t="shared" si="39"/>
        <v>WEST INDIES</v>
      </c>
      <c r="L2508">
        <v>1</v>
      </c>
    </row>
    <row r="2509" spans="1:12" x14ac:dyDescent="0.3">
      <c r="A2509" t="s">
        <v>10</v>
      </c>
      <c r="B2509" t="s">
        <v>21</v>
      </c>
      <c r="C2509">
        <v>1</v>
      </c>
      <c r="D2509">
        <v>50</v>
      </c>
      <c r="E2509">
        <v>6</v>
      </c>
      <c r="F2509">
        <v>325</v>
      </c>
      <c r="G2509">
        <v>36.5</v>
      </c>
      <c r="H2509">
        <v>9</v>
      </c>
      <c r="I2509">
        <v>123</v>
      </c>
      <c r="J2509">
        <v>1999</v>
      </c>
      <c r="K2509" t="str">
        <f t="shared" si="39"/>
        <v>ZIMBABWE</v>
      </c>
      <c r="L2509">
        <v>1</v>
      </c>
    </row>
    <row r="2510" spans="1:12" x14ac:dyDescent="0.3">
      <c r="A2510" t="s">
        <v>19</v>
      </c>
      <c r="B2510" t="s">
        <v>15</v>
      </c>
      <c r="C2510">
        <v>1</v>
      </c>
      <c r="D2510">
        <v>44.4</v>
      </c>
      <c r="E2510">
        <v>10</v>
      </c>
      <c r="F2510">
        <v>177</v>
      </c>
      <c r="G2510">
        <v>39.200000000000003</v>
      </c>
      <c r="H2510">
        <v>3</v>
      </c>
      <c r="I2510">
        <v>179</v>
      </c>
      <c r="J2510">
        <v>2007</v>
      </c>
      <c r="K2510" t="str">
        <f t="shared" si="39"/>
        <v>NEW ZEALAND</v>
      </c>
      <c r="L2510">
        <v>1</v>
      </c>
    </row>
    <row r="2511" spans="1:12" x14ac:dyDescent="0.3">
      <c r="A2511" t="s">
        <v>18</v>
      </c>
      <c r="B2511" t="s">
        <v>15</v>
      </c>
      <c r="C2511">
        <v>1</v>
      </c>
      <c r="D2511">
        <v>49.3</v>
      </c>
      <c r="E2511">
        <v>10</v>
      </c>
      <c r="F2511">
        <v>258</v>
      </c>
      <c r="G2511">
        <v>48.5</v>
      </c>
      <c r="H2511">
        <v>7</v>
      </c>
      <c r="I2511">
        <v>259</v>
      </c>
      <c r="J2511">
        <v>2013</v>
      </c>
      <c r="K2511" t="str">
        <f t="shared" si="39"/>
        <v>NEW ZEALAND</v>
      </c>
      <c r="L2511">
        <v>1</v>
      </c>
    </row>
    <row r="2512" spans="1:12" x14ac:dyDescent="0.3">
      <c r="A2512" t="s">
        <v>19</v>
      </c>
      <c r="B2512" t="s">
        <v>15</v>
      </c>
      <c r="C2512">
        <v>1</v>
      </c>
      <c r="D2512">
        <v>60</v>
      </c>
      <c r="E2512">
        <v>7</v>
      </c>
      <c r="F2512">
        <v>244</v>
      </c>
      <c r="G2512">
        <v>60</v>
      </c>
      <c r="H2512">
        <v>9</v>
      </c>
      <c r="I2512">
        <v>212</v>
      </c>
      <c r="J2512">
        <v>1979</v>
      </c>
      <c r="K2512" t="str">
        <f t="shared" si="39"/>
        <v>WEST INDIES</v>
      </c>
      <c r="L2512">
        <v>1</v>
      </c>
    </row>
    <row r="2513" spans="1:12" x14ac:dyDescent="0.3">
      <c r="A2513" t="s">
        <v>15</v>
      </c>
      <c r="B2513" t="s">
        <v>22</v>
      </c>
      <c r="C2513">
        <v>1</v>
      </c>
      <c r="D2513">
        <v>50</v>
      </c>
      <c r="E2513">
        <v>5</v>
      </c>
      <c r="F2513">
        <v>307</v>
      </c>
      <c r="G2513">
        <v>49.2</v>
      </c>
      <c r="H2513">
        <v>6</v>
      </c>
      <c r="I2513">
        <v>309</v>
      </c>
      <c r="J2513">
        <v>2013</v>
      </c>
      <c r="K2513" t="str">
        <f t="shared" si="39"/>
        <v>BANGLADESH</v>
      </c>
      <c r="L2513">
        <v>1</v>
      </c>
    </row>
    <row r="2514" spans="1:12" x14ac:dyDescent="0.3">
      <c r="A2514" t="s">
        <v>19</v>
      </c>
      <c r="B2514" t="s">
        <v>18</v>
      </c>
      <c r="C2514">
        <v>1</v>
      </c>
      <c r="D2514">
        <v>46.3</v>
      </c>
      <c r="E2514">
        <v>10</v>
      </c>
      <c r="F2514">
        <v>154</v>
      </c>
      <c r="G2514">
        <v>43.1</v>
      </c>
      <c r="H2514">
        <v>4</v>
      </c>
      <c r="I2514">
        <v>156</v>
      </c>
      <c r="J2514">
        <v>1987</v>
      </c>
      <c r="K2514" t="str">
        <f t="shared" si="39"/>
        <v>ENGLAND</v>
      </c>
      <c r="L2514">
        <v>1</v>
      </c>
    </row>
    <row r="2515" spans="1:12" x14ac:dyDescent="0.3">
      <c r="A2515" t="s">
        <v>26</v>
      </c>
      <c r="B2515" t="s">
        <v>10</v>
      </c>
      <c r="C2515">
        <v>1</v>
      </c>
      <c r="D2515">
        <v>50</v>
      </c>
      <c r="E2515">
        <v>7</v>
      </c>
      <c r="F2515">
        <v>285</v>
      </c>
      <c r="G2515">
        <v>48</v>
      </c>
      <c r="H2515">
        <v>6</v>
      </c>
      <c r="I2515">
        <v>286</v>
      </c>
      <c r="J2515">
        <v>2015</v>
      </c>
      <c r="K2515" t="str">
        <f t="shared" si="39"/>
        <v>ZIMBABWE</v>
      </c>
      <c r="L2515">
        <v>1</v>
      </c>
    </row>
    <row r="2516" spans="1:12" x14ac:dyDescent="0.3">
      <c r="A2516" t="s">
        <v>10</v>
      </c>
      <c r="B2516" t="s">
        <v>9</v>
      </c>
      <c r="C2516">
        <v>1</v>
      </c>
      <c r="D2516">
        <v>44</v>
      </c>
      <c r="E2516">
        <v>10</v>
      </c>
      <c r="F2516">
        <v>198</v>
      </c>
      <c r="G2516">
        <v>44.5</v>
      </c>
      <c r="H2516">
        <v>5</v>
      </c>
      <c r="I2516">
        <v>202</v>
      </c>
      <c r="J2516">
        <v>2018</v>
      </c>
      <c r="K2516" t="str">
        <f t="shared" si="39"/>
        <v>SRI LANKA</v>
      </c>
      <c r="L2516">
        <v>1</v>
      </c>
    </row>
    <row r="2517" spans="1:12" x14ac:dyDescent="0.3">
      <c r="A2517" t="s">
        <v>9</v>
      </c>
      <c r="B2517" t="s">
        <v>20</v>
      </c>
      <c r="C2517">
        <v>1</v>
      </c>
      <c r="D2517">
        <v>50</v>
      </c>
      <c r="E2517">
        <v>8</v>
      </c>
      <c r="F2517">
        <v>377</v>
      </c>
      <c r="G2517">
        <v>45</v>
      </c>
      <c r="H2517">
        <v>10</v>
      </c>
      <c r="I2517">
        <v>241</v>
      </c>
      <c r="J2517">
        <v>2016</v>
      </c>
      <c r="K2517" t="str">
        <f t="shared" si="39"/>
        <v>SRI LANKA</v>
      </c>
      <c r="L2517">
        <v>1</v>
      </c>
    </row>
    <row r="2518" spans="1:12" x14ac:dyDescent="0.3">
      <c r="A2518" t="s">
        <v>15</v>
      </c>
      <c r="B2518" t="s">
        <v>9</v>
      </c>
      <c r="C2518">
        <v>1</v>
      </c>
      <c r="D2518">
        <v>50</v>
      </c>
      <c r="E2518">
        <v>8</v>
      </c>
      <c r="F2518">
        <v>156</v>
      </c>
      <c r="G2518">
        <v>49.1</v>
      </c>
      <c r="H2518">
        <v>10</v>
      </c>
      <c r="I2518">
        <v>147</v>
      </c>
      <c r="J2518">
        <v>2003</v>
      </c>
      <c r="K2518" t="str">
        <f t="shared" si="39"/>
        <v>NEW ZEALAND</v>
      </c>
      <c r="L2518">
        <v>1</v>
      </c>
    </row>
    <row r="2519" spans="1:12" x14ac:dyDescent="0.3">
      <c r="A2519" t="s">
        <v>9</v>
      </c>
      <c r="B2519" t="s">
        <v>17</v>
      </c>
      <c r="C2519">
        <v>1</v>
      </c>
      <c r="D2519">
        <v>33</v>
      </c>
      <c r="E2519">
        <v>3</v>
      </c>
      <c r="F2519">
        <v>171</v>
      </c>
      <c r="G2519">
        <v>29.2</v>
      </c>
      <c r="H2519">
        <v>2</v>
      </c>
      <c r="I2519">
        <v>174</v>
      </c>
      <c r="J2519">
        <v>1982</v>
      </c>
      <c r="K2519" t="str">
        <f t="shared" si="39"/>
        <v>PAKISTAN</v>
      </c>
      <c r="L2519">
        <v>1</v>
      </c>
    </row>
    <row r="2520" spans="1:12" x14ac:dyDescent="0.3">
      <c r="A2520" t="s">
        <v>17</v>
      </c>
      <c r="B2520" t="s">
        <v>9</v>
      </c>
      <c r="C2520">
        <v>1</v>
      </c>
      <c r="D2520">
        <v>50</v>
      </c>
      <c r="E2520">
        <v>7</v>
      </c>
      <c r="F2520">
        <v>237</v>
      </c>
      <c r="G2520">
        <v>49</v>
      </c>
      <c r="H2520">
        <v>10</v>
      </c>
      <c r="I2520">
        <v>218</v>
      </c>
      <c r="J2520">
        <v>1994</v>
      </c>
      <c r="K2520" t="str">
        <f t="shared" si="39"/>
        <v>PAKISTAN</v>
      </c>
      <c r="L2520">
        <v>1</v>
      </c>
    </row>
    <row r="2521" spans="1:12" x14ac:dyDescent="0.3">
      <c r="A2521" t="s">
        <v>16</v>
      </c>
      <c r="B2521" t="s">
        <v>19</v>
      </c>
      <c r="C2521">
        <v>1</v>
      </c>
      <c r="D2521">
        <v>50</v>
      </c>
      <c r="E2521">
        <v>5</v>
      </c>
      <c r="F2521">
        <v>274</v>
      </c>
      <c r="G2521">
        <v>49.5</v>
      </c>
      <c r="H2521">
        <v>10</v>
      </c>
      <c r="I2521">
        <v>257</v>
      </c>
      <c r="J2521">
        <v>2013</v>
      </c>
      <c r="K2521" t="str">
        <f t="shared" si="39"/>
        <v>AUSTRALIA</v>
      </c>
      <c r="L2521">
        <v>1</v>
      </c>
    </row>
    <row r="2522" spans="1:12" x14ac:dyDescent="0.3">
      <c r="A2522" t="s">
        <v>14</v>
      </c>
      <c r="B2522" t="s">
        <v>18</v>
      </c>
      <c r="C2522">
        <v>1</v>
      </c>
      <c r="D2522">
        <v>50</v>
      </c>
      <c r="E2522">
        <v>6</v>
      </c>
      <c r="F2522">
        <v>304</v>
      </c>
      <c r="G2522">
        <v>32.200000000000003</v>
      </c>
      <c r="H2522">
        <v>4</v>
      </c>
      <c r="I2522">
        <v>241</v>
      </c>
      <c r="J2522">
        <v>2011</v>
      </c>
      <c r="K2522" t="str">
        <f t="shared" si="39"/>
        <v>INDIA</v>
      </c>
      <c r="L2522">
        <v>1</v>
      </c>
    </row>
    <row r="2523" spans="1:12" x14ac:dyDescent="0.3">
      <c r="A2523" t="s">
        <v>10</v>
      </c>
      <c r="B2523" t="s">
        <v>25</v>
      </c>
      <c r="C2523">
        <v>1</v>
      </c>
      <c r="D2523">
        <v>49.1</v>
      </c>
      <c r="E2523">
        <v>10</v>
      </c>
      <c r="F2523">
        <v>226</v>
      </c>
      <c r="G2523">
        <v>45</v>
      </c>
      <c r="H2523">
        <v>10</v>
      </c>
      <c r="I2523">
        <v>161</v>
      </c>
      <c r="J2523">
        <v>2016</v>
      </c>
      <c r="K2523" t="str">
        <f t="shared" si="39"/>
        <v>ZIMBABWE</v>
      </c>
      <c r="L2523">
        <v>1</v>
      </c>
    </row>
    <row r="2524" spans="1:12" x14ac:dyDescent="0.3">
      <c r="A2524" t="s">
        <v>9</v>
      </c>
      <c r="B2524" t="s">
        <v>17</v>
      </c>
      <c r="C2524">
        <v>1</v>
      </c>
      <c r="D2524">
        <v>50</v>
      </c>
      <c r="E2524">
        <v>6</v>
      </c>
      <c r="F2524">
        <v>239</v>
      </c>
      <c r="G2524">
        <v>50</v>
      </c>
      <c r="H2524">
        <v>5</v>
      </c>
      <c r="I2524">
        <v>230</v>
      </c>
      <c r="J2524">
        <v>2002</v>
      </c>
      <c r="K2524" t="str">
        <f t="shared" si="39"/>
        <v>SRI LANKA</v>
      </c>
      <c r="L2524">
        <v>1</v>
      </c>
    </row>
    <row r="2525" spans="1:12" x14ac:dyDescent="0.3">
      <c r="A2525" t="s">
        <v>16</v>
      </c>
      <c r="B2525" t="s">
        <v>27</v>
      </c>
      <c r="C2525">
        <v>1</v>
      </c>
      <c r="D2525">
        <v>50</v>
      </c>
      <c r="E2525">
        <v>6</v>
      </c>
      <c r="F2525">
        <v>301</v>
      </c>
      <c r="G2525">
        <v>14</v>
      </c>
      <c r="H2525">
        <v>10</v>
      </c>
      <c r="I2525">
        <v>45</v>
      </c>
      <c r="J2525">
        <v>2003</v>
      </c>
      <c r="K2525" t="str">
        <f t="shared" si="39"/>
        <v>AUSTRALIA</v>
      </c>
      <c r="L2525">
        <v>1</v>
      </c>
    </row>
    <row r="2526" spans="1:12" x14ac:dyDescent="0.3">
      <c r="A2526" t="s">
        <v>25</v>
      </c>
      <c r="B2526" t="s">
        <v>26</v>
      </c>
      <c r="C2526">
        <v>1</v>
      </c>
      <c r="D2526">
        <v>50</v>
      </c>
      <c r="E2526">
        <v>8</v>
      </c>
      <c r="F2526">
        <v>280</v>
      </c>
      <c r="G2526">
        <v>48.2</v>
      </c>
      <c r="H2526">
        <v>4</v>
      </c>
      <c r="I2526">
        <v>282</v>
      </c>
      <c r="J2526">
        <v>2014</v>
      </c>
      <c r="K2526" t="str">
        <f t="shared" si="39"/>
        <v>UNITED ARAB EMIRATES</v>
      </c>
      <c r="L2526">
        <v>1</v>
      </c>
    </row>
    <row r="2527" spans="1:12" x14ac:dyDescent="0.3">
      <c r="A2527" t="s">
        <v>19</v>
      </c>
      <c r="B2527" t="s">
        <v>22</v>
      </c>
      <c r="C2527">
        <v>1</v>
      </c>
      <c r="D2527">
        <v>50</v>
      </c>
      <c r="E2527">
        <v>7</v>
      </c>
      <c r="F2527">
        <v>247</v>
      </c>
      <c r="G2527">
        <v>24.4</v>
      </c>
      <c r="H2527">
        <v>10</v>
      </c>
      <c r="I2527">
        <v>70</v>
      </c>
      <c r="J2527">
        <v>2014</v>
      </c>
      <c r="K2527" t="str">
        <f t="shared" si="39"/>
        <v>WEST INDIES</v>
      </c>
      <c r="L2527">
        <v>1</v>
      </c>
    </row>
    <row r="2528" spans="1:12" x14ac:dyDescent="0.3">
      <c r="A2528" t="s">
        <v>22</v>
      </c>
      <c r="B2528" t="s">
        <v>10</v>
      </c>
      <c r="C2528">
        <v>1</v>
      </c>
      <c r="D2528">
        <v>50</v>
      </c>
      <c r="E2528">
        <v>9</v>
      </c>
      <c r="F2528">
        <v>247</v>
      </c>
      <c r="G2528">
        <v>47.2</v>
      </c>
      <c r="H2528">
        <v>10</v>
      </c>
      <c r="I2528">
        <v>189</v>
      </c>
      <c r="J2528">
        <v>2005</v>
      </c>
      <c r="K2528" t="str">
        <f t="shared" si="39"/>
        <v>BANGLADESH</v>
      </c>
      <c r="L2528">
        <v>1</v>
      </c>
    </row>
    <row r="2529" spans="1:12" x14ac:dyDescent="0.3">
      <c r="A2529" t="s">
        <v>16</v>
      </c>
      <c r="B2529" t="s">
        <v>9</v>
      </c>
      <c r="C2529">
        <v>1</v>
      </c>
      <c r="D2529">
        <v>50</v>
      </c>
      <c r="E2529">
        <v>5</v>
      </c>
      <c r="F2529">
        <v>305</v>
      </c>
      <c r="G2529">
        <v>43</v>
      </c>
      <c r="H2529">
        <v>10</v>
      </c>
      <c r="I2529">
        <v>163</v>
      </c>
      <c r="J2529">
        <v>2002</v>
      </c>
      <c r="K2529" t="str">
        <f t="shared" si="39"/>
        <v>AUSTRALIA</v>
      </c>
      <c r="L2529">
        <v>1</v>
      </c>
    </row>
    <row r="2530" spans="1:12" x14ac:dyDescent="0.3">
      <c r="A2530" t="s">
        <v>16</v>
      </c>
      <c r="B2530" t="s">
        <v>19</v>
      </c>
      <c r="C2530">
        <v>1</v>
      </c>
      <c r="D2530">
        <v>50</v>
      </c>
      <c r="E2530">
        <v>9</v>
      </c>
      <c r="F2530">
        <v>188</v>
      </c>
      <c r="G2530">
        <v>30</v>
      </c>
      <c r="H2530">
        <v>2</v>
      </c>
      <c r="I2530">
        <v>190</v>
      </c>
      <c r="J2530">
        <v>1981</v>
      </c>
      <c r="K2530" t="str">
        <f t="shared" si="39"/>
        <v>WEST INDIES</v>
      </c>
      <c r="L2530">
        <v>1</v>
      </c>
    </row>
    <row r="2531" spans="1:12" x14ac:dyDescent="0.3">
      <c r="A2531" t="s">
        <v>19</v>
      </c>
      <c r="B2531" t="s">
        <v>13</v>
      </c>
      <c r="C2531">
        <v>1</v>
      </c>
      <c r="D2531">
        <v>40</v>
      </c>
      <c r="E2531">
        <v>8</v>
      </c>
      <c r="F2531">
        <v>147</v>
      </c>
      <c r="G2531">
        <v>5</v>
      </c>
      <c r="H2531">
        <v>1</v>
      </c>
      <c r="I2531">
        <v>15</v>
      </c>
      <c r="J2531">
        <v>2004</v>
      </c>
      <c r="K2531" t="str">
        <f t="shared" si="39"/>
        <v>WEST INDIES</v>
      </c>
      <c r="L2531">
        <v>1</v>
      </c>
    </row>
    <row r="2532" spans="1:12" x14ac:dyDescent="0.3">
      <c r="A2532" t="s">
        <v>17</v>
      </c>
      <c r="B2532" t="s">
        <v>14</v>
      </c>
      <c r="C2532">
        <v>1</v>
      </c>
      <c r="D2532">
        <v>50</v>
      </c>
      <c r="E2532">
        <v>8</v>
      </c>
      <c r="F2532">
        <v>279</v>
      </c>
      <c r="G2532">
        <v>50</v>
      </c>
      <c r="H2532">
        <v>6</v>
      </c>
      <c r="I2532">
        <v>163</v>
      </c>
      <c r="J2532">
        <v>1999</v>
      </c>
      <c r="K2532" t="str">
        <f t="shared" si="39"/>
        <v>PAKISTAN</v>
      </c>
      <c r="L2532">
        <v>1</v>
      </c>
    </row>
    <row r="2533" spans="1:12" x14ac:dyDescent="0.3">
      <c r="A2533" t="s">
        <v>9</v>
      </c>
      <c r="B2533" t="s">
        <v>18</v>
      </c>
      <c r="C2533">
        <v>1</v>
      </c>
      <c r="D2533">
        <v>50</v>
      </c>
      <c r="E2533">
        <v>6</v>
      </c>
      <c r="F2533">
        <v>366</v>
      </c>
      <c r="G2533">
        <v>26.1</v>
      </c>
      <c r="H2533">
        <v>9</v>
      </c>
      <c r="I2533">
        <v>132</v>
      </c>
      <c r="J2533">
        <v>2018</v>
      </c>
      <c r="K2533" t="str">
        <f t="shared" si="39"/>
        <v>SRI LANKA</v>
      </c>
      <c r="L2533">
        <v>1</v>
      </c>
    </row>
    <row r="2534" spans="1:12" x14ac:dyDescent="0.3">
      <c r="A2534" t="s">
        <v>14</v>
      </c>
      <c r="B2534" t="s">
        <v>10</v>
      </c>
      <c r="C2534">
        <v>1</v>
      </c>
      <c r="D2534">
        <v>43.5</v>
      </c>
      <c r="E2534">
        <v>10</v>
      </c>
      <c r="F2534">
        <v>168</v>
      </c>
      <c r="G2534">
        <v>25.5</v>
      </c>
      <c r="H2534">
        <v>2</v>
      </c>
      <c r="I2534">
        <v>139</v>
      </c>
      <c r="J2534">
        <v>1997</v>
      </c>
      <c r="K2534" t="str">
        <f t="shared" si="39"/>
        <v>INDIA</v>
      </c>
      <c r="L2534">
        <v>1</v>
      </c>
    </row>
    <row r="2535" spans="1:12" x14ac:dyDescent="0.3">
      <c r="A2535" t="s">
        <v>17</v>
      </c>
      <c r="B2535" t="s">
        <v>14</v>
      </c>
      <c r="C2535">
        <v>1</v>
      </c>
      <c r="D2535">
        <v>40</v>
      </c>
      <c r="E2535">
        <v>7</v>
      </c>
      <c r="F2535">
        <v>205</v>
      </c>
      <c r="G2535">
        <v>37.4</v>
      </c>
      <c r="H2535">
        <v>2</v>
      </c>
      <c r="I2535">
        <v>183</v>
      </c>
      <c r="J2535">
        <v>1978</v>
      </c>
      <c r="K2535" t="str">
        <f t="shared" si="39"/>
        <v>PAKISTAN</v>
      </c>
      <c r="L2535">
        <v>1</v>
      </c>
    </row>
    <row r="2536" spans="1:12" x14ac:dyDescent="0.3">
      <c r="A2536" t="s">
        <v>18</v>
      </c>
      <c r="B2536" t="s">
        <v>16</v>
      </c>
      <c r="C2536">
        <v>1</v>
      </c>
      <c r="D2536">
        <v>44.5</v>
      </c>
      <c r="E2536">
        <v>10</v>
      </c>
      <c r="F2536">
        <v>196</v>
      </c>
      <c r="G2536">
        <v>37</v>
      </c>
      <c r="H2536">
        <v>7</v>
      </c>
      <c r="I2536">
        <v>197</v>
      </c>
      <c r="J2536">
        <v>2018</v>
      </c>
      <c r="K2536" t="str">
        <f t="shared" si="39"/>
        <v>AUSTRALIA</v>
      </c>
      <c r="L2536">
        <v>1</v>
      </c>
    </row>
    <row r="2537" spans="1:12" x14ac:dyDescent="0.3">
      <c r="A2537" t="s">
        <v>10</v>
      </c>
      <c r="B2537" t="s">
        <v>18</v>
      </c>
      <c r="C2537">
        <v>1</v>
      </c>
      <c r="D2537">
        <v>50</v>
      </c>
      <c r="E2537">
        <v>7</v>
      </c>
      <c r="F2537">
        <v>169</v>
      </c>
      <c r="G2537">
        <v>45.2</v>
      </c>
      <c r="H2537">
        <v>4</v>
      </c>
      <c r="I2537">
        <v>170</v>
      </c>
      <c r="J2537">
        <v>2000</v>
      </c>
      <c r="K2537" t="str">
        <f t="shared" si="39"/>
        <v>ENGLAND</v>
      </c>
      <c r="L2537">
        <v>1</v>
      </c>
    </row>
    <row r="2538" spans="1:12" x14ac:dyDescent="0.3">
      <c r="A2538" t="s">
        <v>9</v>
      </c>
      <c r="B2538" t="s">
        <v>15</v>
      </c>
      <c r="C2538">
        <v>1</v>
      </c>
      <c r="D2538">
        <v>50</v>
      </c>
      <c r="E2538">
        <v>7</v>
      </c>
      <c r="F2538">
        <v>216</v>
      </c>
      <c r="G2538">
        <v>36.1</v>
      </c>
      <c r="H2538">
        <v>10</v>
      </c>
      <c r="I2538">
        <v>119</v>
      </c>
      <c r="J2538">
        <v>2009</v>
      </c>
      <c r="K2538" t="str">
        <f t="shared" si="39"/>
        <v>SRI LANKA</v>
      </c>
      <c r="L2538">
        <v>1</v>
      </c>
    </row>
    <row r="2539" spans="1:12" x14ac:dyDescent="0.3">
      <c r="A2539" t="s">
        <v>13</v>
      </c>
      <c r="B2539" t="s">
        <v>17</v>
      </c>
      <c r="C2539">
        <v>1</v>
      </c>
      <c r="D2539">
        <v>50</v>
      </c>
      <c r="E2539">
        <v>9</v>
      </c>
      <c r="F2539">
        <v>283</v>
      </c>
      <c r="G2539">
        <v>43.2</v>
      </c>
      <c r="H2539">
        <v>10</v>
      </c>
      <c r="I2539">
        <v>229</v>
      </c>
      <c r="J2539">
        <v>2002</v>
      </c>
      <c r="K2539" t="str">
        <f t="shared" si="39"/>
        <v>SOUTH AFRICA</v>
      </c>
      <c r="L2539">
        <v>1</v>
      </c>
    </row>
    <row r="2540" spans="1:12" x14ac:dyDescent="0.3">
      <c r="A2540" t="s">
        <v>14</v>
      </c>
      <c r="B2540" t="s">
        <v>19</v>
      </c>
      <c r="C2540">
        <v>1</v>
      </c>
      <c r="D2540">
        <v>50</v>
      </c>
      <c r="E2540">
        <v>9</v>
      </c>
      <c r="F2540">
        <v>211</v>
      </c>
      <c r="G2540">
        <v>46.4</v>
      </c>
      <c r="H2540">
        <v>10</v>
      </c>
      <c r="I2540">
        <v>174</v>
      </c>
      <c r="J2540">
        <v>1989</v>
      </c>
      <c r="K2540" t="str">
        <f t="shared" si="39"/>
        <v>INDIA</v>
      </c>
      <c r="L2540">
        <v>1</v>
      </c>
    </row>
    <row r="2541" spans="1:12" x14ac:dyDescent="0.3">
      <c r="A2541" t="s">
        <v>15</v>
      </c>
      <c r="B2541" t="s">
        <v>14</v>
      </c>
      <c r="C2541">
        <v>1</v>
      </c>
      <c r="D2541">
        <v>27</v>
      </c>
      <c r="E2541">
        <v>10</v>
      </c>
      <c r="F2541">
        <v>103</v>
      </c>
      <c r="G2541">
        <v>21.1</v>
      </c>
      <c r="H2541">
        <v>2</v>
      </c>
      <c r="I2541">
        <v>107</v>
      </c>
      <c r="J2541">
        <v>2010</v>
      </c>
      <c r="K2541" t="str">
        <f t="shared" si="39"/>
        <v>INDIA</v>
      </c>
      <c r="L2541">
        <v>1</v>
      </c>
    </row>
    <row r="2542" spans="1:12" x14ac:dyDescent="0.3">
      <c r="A2542" t="s">
        <v>16</v>
      </c>
      <c r="B2542" t="s">
        <v>14</v>
      </c>
      <c r="C2542">
        <v>1</v>
      </c>
      <c r="D2542">
        <v>50</v>
      </c>
      <c r="E2542">
        <v>8</v>
      </c>
      <c r="F2542">
        <v>295</v>
      </c>
      <c r="G2542">
        <v>4.0999999999999996</v>
      </c>
      <c r="H2542">
        <v>0</v>
      </c>
      <c r="I2542">
        <v>27</v>
      </c>
      <c r="J2542">
        <v>2013</v>
      </c>
      <c r="K2542" t="str">
        <f t="shared" si="39"/>
        <v>AUSTRALIA</v>
      </c>
      <c r="L2542">
        <v>1</v>
      </c>
    </row>
    <row r="2543" spans="1:12" x14ac:dyDescent="0.3">
      <c r="A2543" t="s">
        <v>11</v>
      </c>
      <c r="B2543" t="s">
        <v>12</v>
      </c>
      <c r="C2543">
        <v>1</v>
      </c>
      <c r="D2543">
        <v>27.5</v>
      </c>
      <c r="E2543">
        <v>10</v>
      </c>
      <c r="F2543">
        <v>143</v>
      </c>
      <c r="G2543">
        <v>10</v>
      </c>
      <c r="H2543">
        <v>1</v>
      </c>
      <c r="I2543">
        <v>62</v>
      </c>
      <c r="J2543">
        <v>2013</v>
      </c>
      <c r="K2543" t="str">
        <f t="shared" si="39"/>
        <v>NETHERLANDS</v>
      </c>
      <c r="L2543">
        <v>1</v>
      </c>
    </row>
    <row r="2544" spans="1:12" x14ac:dyDescent="0.3">
      <c r="A2544" t="s">
        <v>14</v>
      </c>
      <c r="B2544" t="s">
        <v>18</v>
      </c>
      <c r="C2544">
        <v>1</v>
      </c>
      <c r="D2544">
        <v>50</v>
      </c>
      <c r="E2544">
        <v>6</v>
      </c>
      <c r="F2544">
        <v>381</v>
      </c>
      <c r="G2544">
        <v>50</v>
      </c>
      <c r="H2544">
        <v>8</v>
      </c>
      <c r="I2544">
        <v>366</v>
      </c>
      <c r="J2544">
        <v>2017</v>
      </c>
      <c r="K2544" t="str">
        <f t="shared" si="39"/>
        <v>INDIA</v>
      </c>
      <c r="L2544">
        <v>1</v>
      </c>
    </row>
    <row r="2545" spans="1:12" x14ac:dyDescent="0.3">
      <c r="A2545" t="s">
        <v>17</v>
      </c>
      <c r="B2545" t="s">
        <v>15</v>
      </c>
      <c r="C2545">
        <v>1</v>
      </c>
      <c r="D2545">
        <v>48.3</v>
      </c>
      <c r="E2545">
        <v>10</v>
      </c>
      <c r="F2545">
        <v>252</v>
      </c>
      <c r="G2545">
        <v>46</v>
      </c>
      <c r="H2545">
        <v>6</v>
      </c>
      <c r="I2545">
        <v>255</v>
      </c>
      <c r="J2545">
        <v>2014</v>
      </c>
      <c r="K2545" t="str">
        <f t="shared" si="39"/>
        <v>NEW ZEALAND</v>
      </c>
      <c r="L2545">
        <v>1</v>
      </c>
    </row>
    <row r="2546" spans="1:12" x14ac:dyDescent="0.3">
      <c r="A2546" t="s">
        <v>18</v>
      </c>
      <c r="B2546" t="s">
        <v>16</v>
      </c>
      <c r="C2546">
        <v>1</v>
      </c>
      <c r="D2546">
        <v>50</v>
      </c>
      <c r="E2546">
        <v>6</v>
      </c>
      <c r="F2546">
        <v>302</v>
      </c>
      <c r="G2546">
        <v>50</v>
      </c>
      <c r="H2546">
        <v>6</v>
      </c>
      <c r="I2546">
        <v>286</v>
      </c>
      <c r="J2546">
        <v>2018</v>
      </c>
      <c r="K2546" t="str">
        <f t="shared" si="39"/>
        <v>ENGLAND</v>
      </c>
      <c r="L2546">
        <v>1</v>
      </c>
    </row>
    <row r="2547" spans="1:12" x14ac:dyDescent="0.3">
      <c r="A2547" t="s">
        <v>18</v>
      </c>
      <c r="B2547" t="s">
        <v>16</v>
      </c>
      <c r="C2547">
        <v>1</v>
      </c>
      <c r="D2547">
        <v>50</v>
      </c>
      <c r="E2547">
        <v>7</v>
      </c>
      <c r="F2547">
        <v>228</v>
      </c>
      <c r="G2547">
        <v>34.5</v>
      </c>
      <c r="H2547">
        <v>2</v>
      </c>
      <c r="I2547">
        <v>229</v>
      </c>
      <c r="J2547">
        <v>2005</v>
      </c>
      <c r="K2547" t="str">
        <f t="shared" si="39"/>
        <v>AUSTRALIA</v>
      </c>
      <c r="L2547">
        <v>1</v>
      </c>
    </row>
    <row r="2548" spans="1:12" x14ac:dyDescent="0.3">
      <c r="A2548" t="s">
        <v>19</v>
      </c>
      <c r="B2548" t="s">
        <v>18</v>
      </c>
      <c r="C2548">
        <v>1</v>
      </c>
      <c r="D2548">
        <v>50</v>
      </c>
      <c r="E2548">
        <v>9</v>
      </c>
      <c r="F2548">
        <v>195</v>
      </c>
      <c r="G2548">
        <v>49.5</v>
      </c>
      <c r="H2548">
        <v>10</v>
      </c>
      <c r="I2548">
        <v>192</v>
      </c>
      <c r="J2548">
        <v>2000</v>
      </c>
      <c r="K2548" t="str">
        <f t="shared" si="39"/>
        <v>WEST INDIES</v>
      </c>
      <c r="L2548">
        <v>1</v>
      </c>
    </row>
    <row r="2549" spans="1:12" x14ac:dyDescent="0.3">
      <c r="A2549" t="s">
        <v>9</v>
      </c>
      <c r="B2549" t="s">
        <v>14</v>
      </c>
      <c r="C2549">
        <v>1</v>
      </c>
      <c r="D2549">
        <v>50</v>
      </c>
      <c r="E2549">
        <v>6</v>
      </c>
      <c r="F2549">
        <v>307</v>
      </c>
      <c r="G2549">
        <v>37.200000000000003</v>
      </c>
      <c r="H2549">
        <v>10</v>
      </c>
      <c r="I2549">
        <v>168</v>
      </c>
      <c r="J2549">
        <v>2009</v>
      </c>
      <c r="K2549" t="str">
        <f t="shared" si="39"/>
        <v>SRI LANKA</v>
      </c>
      <c r="L2549">
        <v>1</v>
      </c>
    </row>
    <row r="2550" spans="1:12" x14ac:dyDescent="0.3">
      <c r="A2550" t="s">
        <v>17</v>
      </c>
      <c r="B2550" t="s">
        <v>9</v>
      </c>
      <c r="C2550">
        <v>1</v>
      </c>
      <c r="D2550">
        <v>50</v>
      </c>
      <c r="E2550">
        <v>5</v>
      </c>
      <c r="F2550">
        <v>279</v>
      </c>
      <c r="G2550">
        <v>50</v>
      </c>
      <c r="H2550">
        <v>8</v>
      </c>
      <c r="I2550">
        <v>251</v>
      </c>
      <c r="J2550">
        <v>2002</v>
      </c>
      <c r="K2550" t="str">
        <f t="shared" si="39"/>
        <v>PAKISTAN</v>
      </c>
      <c r="L2550">
        <v>1</v>
      </c>
    </row>
    <row r="2551" spans="1:12" x14ac:dyDescent="0.3">
      <c r="A2551" t="s">
        <v>14</v>
      </c>
      <c r="B2551" t="s">
        <v>17</v>
      </c>
      <c r="C2551">
        <v>1</v>
      </c>
      <c r="D2551">
        <v>46</v>
      </c>
      <c r="E2551">
        <v>4</v>
      </c>
      <c r="F2551">
        <v>273</v>
      </c>
      <c r="G2551">
        <v>44.4</v>
      </c>
      <c r="H2551">
        <v>4</v>
      </c>
      <c r="I2551">
        <v>274</v>
      </c>
      <c r="J2551">
        <v>1989</v>
      </c>
      <c r="K2551" t="str">
        <f t="shared" si="39"/>
        <v>PAKISTAN</v>
      </c>
      <c r="L2551">
        <v>1</v>
      </c>
    </row>
    <row r="2552" spans="1:12" x14ac:dyDescent="0.3">
      <c r="A2552" t="s">
        <v>15</v>
      </c>
      <c r="B2552" t="s">
        <v>14</v>
      </c>
      <c r="C2552">
        <v>1</v>
      </c>
      <c r="D2552">
        <v>50</v>
      </c>
      <c r="E2552">
        <v>7</v>
      </c>
      <c r="F2552">
        <v>315</v>
      </c>
      <c r="G2552">
        <v>48.5</v>
      </c>
      <c r="H2552">
        <v>5</v>
      </c>
      <c r="I2552">
        <v>321</v>
      </c>
      <c r="J2552">
        <v>2010</v>
      </c>
      <c r="K2552" t="str">
        <f t="shared" si="39"/>
        <v>INDIA</v>
      </c>
      <c r="L2552">
        <v>1</v>
      </c>
    </row>
    <row r="2553" spans="1:12" x14ac:dyDescent="0.3">
      <c r="A2553" t="s">
        <v>17</v>
      </c>
      <c r="B2553" t="s">
        <v>19</v>
      </c>
      <c r="C2553">
        <v>1</v>
      </c>
      <c r="D2553">
        <v>50</v>
      </c>
      <c r="E2553">
        <v>6</v>
      </c>
      <c r="F2553">
        <v>229</v>
      </c>
      <c r="G2553">
        <v>50</v>
      </c>
      <c r="H2553">
        <v>9</v>
      </c>
      <c r="I2553">
        <v>229</v>
      </c>
      <c r="J2553">
        <v>2013</v>
      </c>
      <c r="K2553" t="str">
        <f t="shared" si="39"/>
        <v>WEST INDIES</v>
      </c>
      <c r="L2553">
        <v>1</v>
      </c>
    </row>
    <row r="2554" spans="1:12" x14ac:dyDescent="0.3">
      <c r="A2554" t="s">
        <v>13</v>
      </c>
      <c r="B2554" t="s">
        <v>20</v>
      </c>
      <c r="C2554">
        <v>1</v>
      </c>
      <c r="D2554">
        <v>50</v>
      </c>
      <c r="E2554">
        <v>4</v>
      </c>
      <c r="F2554">
        <v>411</v>
      </c>
      <c r="G2554">
        <v>45</v>
      </c>
      <c r="H2554">
        <v>10</v>
      </c>
      <c r="I2554">
        <v>210</v>
      </c>
      <c r="J2554">
        <v>2015</v>
      </c>
      <c r="K2554" t="str">
        <f t="shared" si="39"/>
        <v>SOUTH AFRICA</v>
      </c>
      <c r="L2554">
        <v>1</v>
      </c>
    </row>
    <row r="2555" spans="1:12" x14ac:dyDescent="0.3">
      <c r="A2555" t="s">
        <v>17</v>
      </c>
      <c r="B2555" t="s">
        <v>9</v>
      </c>
      <c r="C2555">
        <v>1</v>
      </c>
      <c r="D2555">
        <v>40</v>
      </c>
      <c r="E2555">
        <v>4</v>
      </c>
      <c r="F2555">
        <v>239</v>
      </c>
      <c r="G2555">
        <v>33</v>
      </c>
      <c r="H2555">
        <v>4</v>
      </c>
      <c r="I2555">
        <v>227</v>
      </c>
      <c r="J2555">
        <v>1982</v>
      </c>
      <c r="K2555" t="str">
        <f t="shared" si="39"/>
        <v>PAKISTAN</v>
      </c>
      <c r="L2555">
        <v>1</v>
      </c>
    </row>
    <row r="2556" spans="1:12" x14ac:dyDescent="0.3">
      <c r="A2556" t="s">
        <v>9</v>
      </c>
      <c r="B2556" t="s">
        <v>17</v>
      </c>
      <c r="C2556">
        <v>1</v>
      </c>
      <c r="D2556">
        <v>50</v>
      </c>
      <c r="E2556">
        <v>9</v>
      </c>
      <c r="F2556">
        <v>174</v>
      </c>
      <c r="G2556">
        <v>41.4</v>
      </c>
      <c r="H2556">
        <v>5</v>
      </c>
      <c r="I2556">
        <v>175</v>
      </c>
      <c r="J2556">
        <v>1994</v>
      </c>
      <c r="K2556" t="str">
        <f t="shared" si="39"/>
        <v>PAKISTAN</v>
      </c>
      <c r="L2556">
        <v>1</v>
      </c>
    </row>
    <row r="2557" spans="1:12" x14ac:dyDescent="0.3">
      <c r="A2557" t="s">
        <v>14</v>
      </c>
      <c r="B2557" t="s">
        <v>18</v>
      </c>
      <c r="C2557">
        <v>1</v>
      </c>
      <c r="D2557">
        <v>50</v>
      </c>
      <c r="E2557">
        <v>5</v>
      </c>
      <c r="F2557">
        <v>280</v>
      </c>
      <c r="G2557">
        <v>48.5</v>
      </c>
      <c r="H2557">
        <v>8</v>
      </c>
      <c r="I2557">
        <v>270</v>
      </c>
      <c r="J2557">
        <v>2011</v>
      </c>
      <c r="K2557" t="str">
        <f t="shared" si="39"/>
        <v>INDIA</v>
      </c>
      <c r="L2557">
        <v>1</v>
      </c>
    </row>
    <row r="2558" spans="1:12" x14ac:dyDescent="0.3">
      <c r="A2558" t="s">
        <v>17</v>
      </c>
      <c r="B2558" t="s">
        <v>15</v>
      </c>
      <c r="C2558">
        <v>1</v>
      </c>
      <c r="D2558">
        <v>50</v>
      </c>
      <c r="E2558">
        <v>6</v>
      </c>
      <c r="F2558">
        <v>288</v>
      </c>
      <c r="G2558">
        <v>50</v>
      </c>
      <c r="H2558">
        <v>8</v>
      </c>
      <c r="I2558">
        <v>237</v>
      </c>
      <c r="J2558">
        <v>2002</v>
      </c>
      <c r="K2558" t="str">
        <f t="shared" si="39"/>
        <v>PAKISTAN</v>
      </c>
      <c r="L2558">
        <v>1</v>
      </c>
    </row>
    <row r="2559" spans="1:12" x14ac:dyDescent="0.3">
      <c r="A2559" t="s">
        <v>14</v>
      </c>
      <c r="B2559" t="s">
        <v>18</v>
      </c>
      <c r="C2559">
        <v>1</v>
      </c>
      <c r="D2559">
        <v>50</v>
      </c>
      <c r="E2559">
        <v>9</v>
      </c>
      <c r="F2559">
        <v>250</v>
      </c>
      <c r="G2559">
        <v>45.3</v>
      </c>
      <c r="H2559">
        <v>10</v>
      </c>
      <c r="I2559">
        <v>168</v>
      </c>
      <c r="J2559">
        <v>2003</v>
      </c>
      <c r="K2559" t="str">
        <f t="shared" si="39"/>
        <v>INDIA</v>
      </c>
      <c r="L2559">
        <v>1</v>
      </c>
    </row>
    <row r="2560" spans="1:12" x14ac:dyDescent="0.3">
      <c r="A2560" t="s">
        <v>22</v>
      </c>
      <c r="B2560" t="s">
        <v>10</v>
      </c>
      <c r="C2560">
        <v>1</v>
      </c>
      <c r="D2560">
        <v>50</v>
      </c>
      <c r="E2560">
        <v>9</v>
      </c>
      <c r="F2560">
        <v>244</v>
      </c>
      <c r="G2560">
        <v>47.5</v>
      </c>
      <c r="H2560">
        <v>10</v>
      </c>
      <c r="I2560">
        <v>204</v>
      </c>
      <c r="J2560">
        <v>2005</v>
      </c>
      <c r="K2560" t="str">
        <f t="shared" si="39"/>
        <v>BANGLADESH</v>
      </c>
      <c r="L2560">
        <v>1</v>
      </c>
    </row>
    <row r="2561" spans="1:12" x14ac:dyDescent="0.3">
      <c r="A2561" t="s">
        <v>18</v>
      </c>
      <c r="B2561" t="s">
        <v>9</v>
      </c>
      <c r="C2561">
        <v>1</v>
      </c>
      <c r="D2561">
        <v>50</v>
      </c>
      <c r="E2561">
        <v>9</v>
      </c>
      <c r="F2561">
        <v>258</v>
      </c>
      <c r="G2561">
        <v>43.4</v>
      </c>
      <c r="H2561">
        <v>10</v>
      </c>
      <c r="I2561">
        <v>163</v>
      </c>
      <c r="J2561">
        <v>2002</v>
      </c>
      <c r="K2561" t="str">
        <f t="shared" si="39"/>
        <v>ENGLAND</v>
      </c>
      <c r="L2561">
        <v>1</v>
      </c>
    </row>
    <row r="2562" spans="1:12" x14ac:dyDescent="0.3">
      <c r="A2562" t="s">
        <v>17</v>
      </c>
      <c r="B2562" t="s">
        <v>16</v>
      </c>
      <c r="C2562">
        <v>1</v>
      </c>
      <c r="D2562">
        <v>50</v>
      </c>
      <c r="E2562">
        <v>6</v>
      </c>
      <c r="F2562">
        <v>218</v>
      </c>
      <c r="G2562">
        <v>49</v>
      </c>
      <c r="H2562">
        <v>10</v>
      </c>
      <c r="I2562">
        <v>193</v>
      </c>
      <c r="J2562">
        <v>1982</v>
      </c>
      <c r="K2562" t="str">
        <f t="shared" si="39"/>
        <v>PAKISTAN</v>
      </c>
      <c r="L2562">
        <v>1</v>
      </c>
    </row>
    <row r="2563" spans="1:12" x14ac:dyDescent="0.3">
      <c r="A2563" t="s">
        <v>13</v>
      </c>
      <c r="B2563" t="s">
        <v>19</v>
      </c>
      <c r="C2563">
        <v>1</v>
      </c>
      <c r="D2563">
        <v>50</v>
      </c>
      <c r="E2563">
        <v>4</v>
      </c>
      <c r="F2563">
        <v>297</v>
      </c>
      <c r="G2563">
        <v>45</v>
      </c>
      <c r="H2563">
        <v>3</v>
      </c>
      <c r="I2563">
        <v>300</v>
      </c>
      <c r="J2563">
        <v>2004</v>
      </c>
      <c r="K2563" t="str">
        <f t="shared" ref="K2563:K2626" si="40">IF($F2563-$I2563&gt;0,$A2563,$B2563)</f>
        <v>WEST INDIES</v>
      </c>
      <c r="L2563">
        <v>1</v>
      </c>
    </row>
    <row r="2564" spans="1:12" x14ac:dyDescent="0.3">
      <c r="A2564" t="s">
        <v>14</v>
      </c>
      <c r="B2564" t="s">
        <v>18</v>
      </c>
      <c r="C2564">
        <v>1</v>
      </c>
      <c r="D2564">
        <v>50</v>
      </c>
      <c r="E2564">
        <v>5</v>
      </c>
      <c r="F2564">
        <v>222</v>
      </c>
      <c r="G2564">
        <v>47.5</v>
      </c>
      <c r="H2564">
        <v>10</v>
      </c>
      <c r="I2564">
        <v>202</v>
      </c>
      <c r="J2564">
        <v>1999</v>
      </c>
      <c r="K2564" t="str">
        <f t="shared" si="40"/>
        <v>INDIA</v>
      </c>
      <c r="L2564">
        <v>1</v>
      </c>
    </row>
    <row r="2565" spans="1:12" x14ac:dyDescent="0.3">
      <c r="A2565" t="s">
        <v>9</v>
      </c>
      <c r="B2565" t="s">
        <v>18</v>
      </c>
      <c r="C2565">
        <v>1</v>
      </c>
      <c r="D2565">
        <v>50</v>
      </c>
      <c r="E2565">
        <v>7</v>
      </c>
      <c r="F2565">
        <v>273</v>
      </c>
      <c r="G2565">
        <v>27</v>
      </c>
      <c r="H2565">
        <v>2</v>
      </c>
      <c r="I2565">
        <v>132</v>
      </c>
      <c r="J2565">
        <v>2018</v>
      </c>
      <c r="K2565" t="str">
        <f t="shared" si="40"/>
        <v>SRI LANKA</v>
      </c>
      <c r="L2565">
        <v>1</v>
      </c>
    </row>
    <row r="2566" spans="1:12" x14ac:dyDescent="0.3">
      <c r="A2566" t="s">
        <v>10</v>
      </c>
      <c r="B2566" t="s">
        <v>18</v>
      </c>
      <c r="C2566">
        <v>1</v>
      </c>
      <c r="D2566">
        <v>50</v>
      </c>
      <c r="E2566">
        <v>7</v>
      </c>
      <c r="F2566">
        <v>249</v>
      </c>
      <c r="G2566">
        <v>30</v>
      </c>
      <c r="H2566">
        <v>10</v>
      </c>
      <c r="I2566">
        <v>118</v>
      </c>
      <c r="J2566">
        <v>1997</v>
      </c>
      <c r="K2566" t="str">
        <f t="shared" si="40"/>
        <v>ZIMBABWE</v>
      </c>
      <c r="L2566">
        <v>1</v>
      </c>
    </row>
    <row r="2567" spans="1:12" x14ac:dyDescent="0.3">
      <c r="A2567" t="s">
        <v>14</v>
      </c>
      <c r="B2567" t="s">
        <v>17</v>
      </c>
      <c r="C2567">
        <v>1</v>
      </c>
      <c r="D2567">
        <v>34.200000000000003</v>
      </c>
      <c r="E2567">
        <v>10</v>
      </c>
      <c r="F2567">
        <v>79</v>
      </c>
      <c r="G2567">
        <v>16.5</v>
      </c>
      <c r="H2567">
        <v>2</v>
      </c>
      <c r="I2567">
        <v>83</v>
      </c>
      <c r="J2567">
        <v>1978</v>
      </c>
      <c r="K2567" t="str">
        <f t="shared" si="40"/>
        <v>PAKISTAN</v>
      </c>
      <c r="L2567">
        <v>1</v>
      </c>
    </row>
    <row r="2568" spans="1:12" x14ac:dyDescent="0.3">
      <c r="A2568" t="s">
        <v>18</v>
      </c>
      <c r="B2568" t="s">
        <v>17</v>
      </c>
      <c r="C2568">
        <v>1</v>
      </c>
      <c r="D2568">
        <v>50</v>
      </c>
      <c r="E2568">
        <v>9</v>
      </c>
      <c r="F2568">
        <v>271</v>
      </c>
      <c r="G2568">
        <v>48.5</v>
      </c>
      <c r="H2568">
        <v>8</v>
      </c>
      <c r="I2568">
        <v>274</v>
      </c>
      <c r="J2568">
        <v>2006</v>
      </c>
      <c r="K2568" t="str">
        <f t="shared" si="40"/>
        <v>PAKISTAN</v>
      </c>
      <c r="L2568">
        <v>1</v>
      </c>
    </row>
    <row r="2569" spans="1:12" x14ac:dyDescent="0.3">
      <c r="A2569" t="s">
        <v>19</v>
      </c>
      <c r="B2569" t="s">
        <v>23</v>
      </c>
      <c r="C2569">
        <v>1</v>
      </c>
      <c r="D2569">
        <v>48.4</v>
      </c>
      <c r="E2569">
        <v>10</v>
      </c>
      <c r="F2569">
        <v>198</v>
      </c>
      <c r="G2569">
        <v>35.200000000000003</v>
      </c>
      <c r="H2569">
        <v>5</v>
      </c>
      <c r="I2569">
        <v>125</v>
      </c>
      <c r="J2569">
        <v>2018</v>
      </c>
      <c r="K2569" t="str">
        <f t="shared" si="40"/>
        <v>WEST INDIES</v>
      </c>
      <c r="L2569">
        <v>1</v>
      </c>
    </row>
    <row r="2570" spans="1:12" x14ac:dyDescent="0.3">
      <c r="A2570" t="s">
        <v>16</v>
      </c>
      <c r="B2570" t="s">
        <v>9</v>
      </c>
      <c r="C2570">
        <v>1</v>
      </c>
      <c r="D2570">
        <v>43</v>
      </c>
      <c r="E2570">
        <v>9</v>
      </c>
      <c r="F2570">
        <v>205</v>
      </c>
      <c r="G2570">
        <v>37.4</v>
      </c>
      <c r="H2570">
        <v>10</v>
      </c>
      <c r="I2570">
        <v>160</v>
      </c>
      <c r="J2570">
        <v>1999</v>
      </c>
      <c r="K2570" t="str">
        <f t="shared" si="40"/>
        <v>AUSTRALIA</v>
      </c>
      <c r="L2570">
        <v>1</v>
      </c>
    </row>
    <row r="2571" spans="1:12" x14ac:dyDescent="0.3">
      <c r="A2571" t="s">
        <v>14</v>
      </c>
      <c r="B2571" t="s">
        <v>19</v>
      </c>
      <c r="C2571">
        <v>1</v>
      </c>
      <c r="D2571">
        <v>49</v>
      </c>
      <c r="E2571">
        <v>6</v>
      </c>
      <c r="F2571">
        <v>214</v>
      </c>
      <c r="G2571">
        <v>47.5</v>
      </c>
      <c r="H2571">
        <v>6</v>
      </c>
      <c r="I2571">
        <v>217</v>
      </c>
      <c r="J2571">
        <v>1983</v>
      </c>
      <c r="K2571" t="str">
        <f t="shared" si="40"/>
        <v>WEST INDIES</v>
      </c>
      <c r="L2571">
        <v>1</v>
      </c>
    </row>
    <row r="2572" spans="1:12" x14ac:dyDescent="0.3">
      <c r="A2572" t="s">
        <v>20</v>
      </c>
      <c r="B2572" t="s">
        <v>21</v>
      </c>
      <c r="C2572">
        <v>1</v>
      </c>
      <c r="D2572">
        <v>50</v>
      </c>
      <c r="E2572">
        <v>9</v>
      </c>
      <c r="F2572">
        <v>148</v>
      </c>
      <c r="G2572">
        <v>39</v>
      </c>
      <c r="H2572">
        <v>10</v>
      </c>
      <c r="I2572">
        <v>115</v>
      </c>
      <c r="J2572">
        <v>2008</v>
      </c>
      <c r="K2572" t="str">
        <f t="shared" si="40"/>
        <v>IRELAND</v>
      </c>
      <c r="L2572">
        <v>1</v>
      </c>
    </row>
    <row r="2573" spans="1:12" x14ac:dyDescent="0.3">
      <c r="A2573" t="s">
        <v>12</v>
      </c>
      <c r="B2573" t="s">
        <v>16</v>
      </c>
      <c r="C2573">
        <v>1</v>
      </c>
      <c r="D2573">
        <v>33.200000000000003</v>
      </c>
      <c r="E2573">
        <v>10</v>
      </c>
      <c r="F2573">
        <v>105</v>
      </c>
      <c r="G2573">
        <v>26</v>
      </c>
      <c r="H2573">
        <v>3</v>
      </c>
      <c r="I2573">
        <v>106</v>
      </c>
      <c r="J2573">
        <v>1979</v>
      </c>
      <c r="K2573" t="str">
        <f t="shared" si="40"/>
        <v>AUSTRALIA</v>
      </c>
      <c r="L2573">
        <v>1</v>
      </c>
    </row>
    <row r="2574" spans="1:12" x14ac:dyDescent="0.3">
      <c r="A2574" t="s">
        <v>15</v>
      </c>
      <c r="B2574" t="s">
        <v>18</v>
      </c>
      <c r="C2574">
        <v>1</v>
      </c>
      <c r="D2574">
        <v>48.5</v>
      </c>
      <c r="E2574">
        <v>10</v>
      </c>
      <c r="F2574">
        <v>269</v>
      </c>
      <c r="G2574">
        <v>47.4</v>
      </c>
      <c r="H2574">
        <v>2</v>
      </c>
      <c r="I2574">
        <v>270</v>
      </c>
      <c r="J2574">
        <v>2013</v>
      </c>
      <c r="K2574" t="str">
        <f t="shared" si="40"/>
        <v>ENGLAND</v>
      </c>
      <c r="L2574">
        <v>1</v>
      </c>
    </row>
    <row r="2575" spans="1:12" x14ac:dyDescent="0.3">
      <c r="A2575" t="s">
        <v>9</v>
      </c>
      <c r="B2575" t="s">
        <v>13</v>
      </c>
      <c r="C2575">
        <v>1</v>
      </c>
      <c r="D2575">
        <v>49.3</v>
      </c>
      <c r="E2575">
        <v>10</v>
      </c>
      <c r="F2575">
        <v>209</v>
      </c>
      <c r="G2575">
        <v>48.2</v>
      </c>
      <c r="H2575">
        <v>9</v>
      </c>
      <c r="I2575">
        <v>212</v>
      </c>
      <c r="J2575">
        <v>2007</v>
      </c>
      <c r="K2575" t="str">
        <f t="shared" si="40"/>
        <v>SOUTH AFRICA</v>
      </c>
      <c r="L2575">
        <v>1</v>
      </c>
    </row>
    <row r="2576" spans="1:12" x14ac:dyDescent="0.3">
      <c r="A2576" t="s">
        <v>16</v>
      </c>
      <c r="B2576" t="s">
        <v>18</v>
      </c>
      <c r="C2576">
        <v>1</v>
      </c>
      <c r="D2576">
        <v>50</v>
      </c>
      <c r="E2576">
        <v>4</v>
      </c>
      <c r="F2576">
        <v>261</v>
      </c>
      <c r="G2576">
        <v>50</v>
      </c>
      <c r="H2576">
        <v>9</v>
      </c>
      <c r="I2576">
        <v>250</v>
      </c>
      <c r="J2576">
        <v>1987</v>
      </c>
      <c r="K2576" t="str">
        <f t="shared" si="40"/>
        <v>AUSTRALIA</v>
      </c>
      <c r="L2576">
        <v>1</v>
      </c>
    </row>
    <row r="2577" spans="1:12" x14ac:dyDescent="0.3">
      <c r="A2577" t="s">
        <v>19</v>
      </c>
      <c r="B2577" t="s">
        <v>22</v>
      </c>
      <c r="C2577">
        <v>1</v>
      </c>
      <c r="D2577">
        <v>50</v>
      </c>
      <c r="E2577">
        <v>4</v>
      </c>
      <c r="F2577">
        <v>298</v>
      </c>
      <c r="G2577">
        <v>50</v>
      </c>
      <c r="H2577">
        <v>7</v>
      </c>
      <c r="I2577">
        <v>258</v>
      </c>
      <c r="J2577">
        <v>2011</v>
      </c>
      <c r="K2577" t="str">
        <f t="shared" si="40"/>
        <v>WEST INDIES</v>
      </c>
      <c r="L2577">
        <v>1</v>
      </c>
    </row>
    <row r="2578" spans="1:12" x14ac:dyDescent="0.3">
      <c r="A2578" t="s">
        <v>13</v>
      </c>
      <c r="B2578" t="s">
        <v>15</v>
      </c>
      <c r="C2578">
        <v>1</v>
      </c>
      <c r="D2578">
        <v>50</v>
      </c>
      <c r="E2578">
        <v>7</v>
      </c>
      <c r="F2578">
        <v>304</v>
      </c>
      <c r="G2578">
        <v>48.1</v>
      </c>
      <c r="H2578">
        <v>10</v>
      </c>
      <c r="I2578">
        <v>284</v>
      </c>
      <c r="J2578">
        <v>2015</v>
      </c>
      <c r="K2578" t="str">
        <f t="shared" si="40"/>
        <v>SOUTH AFRICA</v>
      </c>
      <c r="L2578">
        <v>1</v>
      </c>
    </row>
    <row r="2579" spans="1:12" x14ac:dyDescent="0.3">
      <c r="A2579" t="s">
        <v>22</v>
      </c>
      <c r="B2579" t="s">
        <v>10</v>
      </c>
      <c r="C2579">
        <v>1</v>
      </c>
      <c r="D2579">
        <v>50</v>
      </c>
      <c r="E2579">
        <v>9</v>
      </c>
      <c r="F2579">
        <v>216</v>
      </c>
      <c r="G2579">
        <v>36.299999999999997</v>
      </c>
      <c r="H2579">
        <v>10</v>
      </c>
      <c r="I2579">
        <v>125</v>
      </c>
      <c r="J2579">
        <v>2018</v>
      </c>
      <c r="K2579" t="str">
        <f t="shared" si="40"/>
        <v>BANGLADESH</v>
      </c>
      <c r="L2579">
        <v>1</v>
      </c>
    </row>
    <row r="2580" spans="1:12" x14ac:dyDescent="0.3">
      <c r="A2580" t="s">
        <v>9</v>
      </c>
      <c r="B2580" t="s">
        <v>17</v>
      </c>
      <c r="C2580">
        <v>1</v>
      </c>
      <c r="D2580">
        <v>49.5</v>
      </c>
      <c r="E2580">
        <v>10</v>
      </c>
      <c r="F2580">
        <v>172</v>
      </c>
      <c r="G2580">
        <v>47.4</v>
      </c>
      <c r="H2580">
        <v>10</v>
      </c>
      <c r="I2580">
        <v>160</v>
      </c>
      <c r="J2580">
        <v>2003</v>
      </c>
      <c r="K2580" t="str">
        <f t="shared" si="40"/>
        <v>SRI LANKA</v>
      </c>
      <c r="L2580">
        <v>1</v>
      </c>
    </row>
    <row r="2581" spans="1:12" x14ac:dyDescent="0.3">
      <c r="A2581" t="s">
        <v>19</v>
      </c>
      <c r="B2581" t="s">
        <v>18</v>
      </c>
      <c r="C2581">
        <v>1</v>
      </c>
      <c r="D2581">
        <v>48.3</v>
      </c>
      <c r="E2581">
        <v>10</v>
      </c>
      <c r="F2581">
        <v>179</v>
      </c>
      <c r="G2581">
        <v>47.5</v>
      </c>
      <c r="H2581">
        <v>7</v>
      </c>
      <c r="I2581">
        <v>180</v>
      </c>
      <c r="J2581">
        <v>1984</v>
      </c>
      <c r="K2581" t="str">
        <f t="shared" si="40"/>
        <v>ENGLAND</v>
      </c>
      <c r="L2581">
        <v>1</v>
      </c>
    </row>
    <row r="2582" spans="1:12" x14ac:dyDescent="0.3">
      <c r="A2582" t="s">
        <v>17</v>
      </c>
      <c r="B2582" t="s">
        <v>19</v>
      </c>
      <c r="C2582">
        <v>1</v>
      </c>
      <c r="D2582">
        <v>50</v>
      </c>
      <c r="E2582">
        <v>8</v>
      </c>
      <c r="F2582">
        <v>307</v>
      </c>
      <c r="G2582">
        <v>48.1</v>
      </c>
      <c r="H2582">
        <v>10</v>
      </c>
      <c r="I2582">
        <v>277</v>
      </c>
      <c r="J2582">
        <v>2005</v>
      </c>
      <c r="K2582" t="str">
        <f t="shared" si="40"/>
        <v>PAKISTAN</v>
      </c>
      <c r="L2582">
        <v>1</v>
      </c>
    </row>
    <row r="2583" spans="1:12" x14ac:dyDescent="0.3">
      <c r="A2583" t="s">
        <v>19</v>
      </c>
      <c r="B2583" t="s">
        <v>13</v>
      </c>
      <c r="C2583">
        <v>1</v>
      </c>
      <c r="D2583">
        <v>50</v>
      </c>
      <c r="E2583">
        <v>5</v>
      </c>
      <c r="F2583">
        <v>278</v>
      </c>
      <c r="G2583">
        <v>49</v>
      </c>
      <c r="H2583">
        <v>9</v>
      </c>
      <c r="I2583">
        <v>275</v>
      </c>
      <c r="J2583">
        <v>2003</v>
      </c>
      <c r="K2583" t="str">
        <f t="shared" si="40"/>
        <v>WEST INDIES</v>
      </c>
      <c r="L2583">
        <v>1</v>
      </c>
    </row>
    <row r="2584" spans="1:12" x14ac:dyDescent="0.3">
      <c r="A2584" t="s">
        <v>14</v>
      </c>
      <c r="B2584" t="s">
        <v>28</v>
      </c>
      <c r="C2584">
        <v>1</v>
      </c>
      <c r="D2584">
        <v>50</v>
      </c>
      <c r="E2584">
        <v>4</v>
      </c>
      <c r="F2584">
        <v>374</v>
      </c>
      <c r="G2584">
        <v>36.5</v>
      </c>
      <c r="H2584">
        <v>10</v>
      </c>
      <c r="I2584">
        <v>118</v>
      </c>
      <c r="J2584">
        <v>2008</v>
      </c>
      <c r="K2584" t="str">
        <f t="shared" si="40"/>
        <v>INDIA</v>
      </c>
      <c r="L2584">
        <v>1</v>
      </c>
    </row>
    <row r="2585" spans="1:12" x14ac:dyDescent="0.3">
      <c r="A2585" t="s">
        <v>17</v>
      </c>
      <c r="B2585" t="s">
        <v>19</v>
      </c>
      <c r="C2585">
        <v>1</v>
      </c>
      <c r="D2585">
        <v>50</v>
      </c>
      <c r="E2585">
        <v>6</v>
      </c>
      <c r="F2585">
        <v>230</v>
      </c>
      <c r="G2585">
        <v>50</v>
      </c>
      <c r="H2585">
        <v>9</v>
      </c>
      <c r="I2585">
        <v>215</v>
      </c>
      <c r="J2585">
        <v>1999</v>
      </c>
      <c r="K2585" t="str">
        <f t="shared" si="40"/>
        <v>PAKISTAN</v>
      </c>
      <c r="L2585">
        <v>1</v>
      </c>
    </row>
    <row r="2586" spans="1:12" x14ac:dyDescent="0.3">
      <c r="A2586" t="s">
        <v>22</v>
      </c>
      <c r="B2586" t="s">
        <v>15</v>
      </c>
      <c r="C2586">
        <v>1</v>
      </c>
      <c r="D2586">
        <v>49.4</v>
      </c>
      <c r="E2586">
        <v>10</v>
      </c>
      <c r="F2586">
        <v>226</v>
      </c>
      <c r="G2586">
        <v>36.1</v>
      </c>
      <c r="H2586">
        <v>2</v>
      </c>
      <c r="I2586">
        <v>229</v>
      </c>
      <c r="J2586">
        <v>2019</v>
      </c>
      <c r="K2586" t="str">
        <f t="shared" si="40"/>
        <v>NEW ZEALAND</v>
      </c>
      <c r="L2586">
        <v>1</v>
      </c>
    </row>
    <row r="2587" spans="1:12" x14ac:dyDescent="0.3">
      <c r="A2587" t="s">
        <v>23</v>
      </c>
      <c r="B2587" t="s">
        <v>26</v>
      </c>
      <c r="C2587">
        <v>1</v>
      </c>
      <c r="D2587">
        <v>50</v>
      </c>
      <c r="E2587">
        <v>9</v>
      </c>
      <c r="F2587">
        <v>299</v>
      </c>
      <c r="G2587">
        <v>49.1</v>
      </c>
      <c r="H2587">
        <v>6</v>
      </c>
      <c r="I2587">
        <v>300</v>
      </c>
      <c r="J2587">
        <v>2018</v>
      </c>
      <c r="K2587" t="str">
        <f t="shared" si="40"/>
        <v>UNITED ARAB EMIRATES</v>
      </c>
      <c r="L2587">
        <v>1</v>
      </c>
    </row>
    <row r="2588" spans="1:12" x14ac:dyDescent="0.3">
      <c r="A2588" t="s">
        <v>17</v>
      </c>
      <c r="B2588" t="s">
        <v>19</v>
      </c>
      <c r="C2588">
        <v>1</v>
      </c>
      <c r="D2588">
        <v>50</v>
      </c>
      <c r="E2588">
        <v>6</v>
      </c>
      <c r="F2588">
        <v>223</v>
      </c>
      <c r="G2588">
        <v>44</v>
      </c>
      <c r="H2588">
        <v>6</v>
      </c>
      <c r="I2588">
        <v>224</v>
      </c>
      <c r="J2588">
        <v>1993</v>
      </c>
      <c r="K2588" t="str">
        <f t="shared" si="40"/>
        <v>WEST INDIES</v>
      </c>
      <c r="L2588">
        <v>1</v>
      </c>
    </row>
    <row r="2589" spans="1:12" x14ac:dyDescent="0.3">
      <c r="A2589" t="s">
        <v>13</v>
      </c>
      <c r="B2589" t="s">
        <v>14</v>
      </c>
      <c r="C2589">
        <v>1</v>
      </c>
      <c r="D2589">
        <v>44.3</v>
      </c>
      <c r="E2589">
        <v>10</v>
      </c>
      <c r="F2589">
        <v>191</v>
      </c>
      <c r="G2589">
        <v>38</v>
      </c>
      <c r="H2589">
        <v>2</v>
      </c>
      <c r="I2589">
        <v>193</v>
      </c>
      <c r="J2589">
        <v>2017</v>
      </c>
      <c r="K2589" t="str">
        <f t="shared" si="40"/>
        <v>INDIA</v>
      </c>
      <c r="L2589">
        <v>1</v>
      </c>
    </row>
    <row r="2590" spans="1:12" x14ac:dyDescent="0.3">
      <c r="A2590" t="s">
        <v>14</v>
      </c>
      <c r="B2590" t="s">
        <v>17</v>
      </c>
      <c r="C2590">
        <v>1</v>
      </c>
      <c r="D2590">
        <v>49</v>
      </c>
      <c r="E2590">
        <v>10</v>
      </c>
      <c r="F2590">
        <v>170</v>
      </c>
      <c r="G2590">
        <v>44.3</v>
      </c>
      <c r="H2590">
        <v>5</v>
      </c>
      <c r="I2590">
        <v>171</v>
      </c>
      <c r="J2590">
        <v>1997</v>
      </c>
      <c r="K2590" t="str">
        <f t="shared" si="40"/>
        <v>PAKISTAN</v>
      </c>
      <c r="L2590">
        <v>1</v>
      </c>
    </row>
    <row r="2591" spans="1:12" x14ac:dyDescent="0.3">
      <c r="A2591" t="s">
        <v>16</v>
      </c>
      <c r="B2591" t="s">
        <v>22</v>
      </c>
      <c r="C2591">
        <v>1</v>
      </c>
      <c r="D2591">
        <v>50</v>
      </c>
      <c r="E2591">
        <v>7</v>
      </c>
      <c r="F2591">
        <v>254</v>
      </c>
      <c r="G2591">
        <v>47.3</v>
      </c>
      <c r="H2591">
        <v>10</v>
      </c>
      <c r="I2591">
        <v>142</v>
      </c>
      <c r="J2591">
        <v>2003</v>
      </c>
      <c r="K2591" t="str">
        <f t="shared" si="40"/>
        <v>AUSTRALIA</v>
      </c>
      <c r="L2591">
        <v>1</v>
      </c>
    </row>
    <row r="2592" spans="1:12" x14ac:dyDescent="0.3">
      <c r="A2592" t="s">
        <v>18</v>
      </c>
      <c r="B2592" t="s">
        <v>14</v>
      </c>
      <c r="C2592">
        <v>1</v>
      </c>
      <c r="D2592">
        <v>54.3</v>
      </c>
      <c r="E2592">
        <v>10</v>
      </c>
      <c r="F2592">
        <v>229</v>
      </c>
      <c r="G2592">
        <v>53</v>
      </c>
      <c r="H2592">
        <v>4</v>
      </c>
      <c r="I2592">
        <v>233</v>
      </c>
      <c r="J2592">
        <v>1990</v>
      </c>
      <c r="K2592" t="str">
        <f t="shared" si="40"/>
        <v>INDIA</v>
      </c>
      <c r="L2592">
        <v>1</v>
      </c>
    </row>
    <row r="2593" spans="1:12" x14ac:dyDescent="0.3">
      <c r="A2593" t="s">
        <v>13</v>
      </c>
      <c r="B2593" t="s">
        <v>16</v>
      </c>
      <c r="C2593">
        <v>1</v>
      </c>
      <c r="D2593">
        <v>50</v>
      </c>
      <c r="E2593">
        <v>9</v>
      </c>
      <c r="F2593">
        <v>246</v>
      </c>
      <c r="G2593">
        <v>49.1</v>
      </c>
      <c r="H2593">
        <v>9</v>
      </c>
      <c r="I2593">
        <v>247</v>
      </c>
      <c r="J2593">
        <v>2006</v>
      </c>
      <c r="K2593" t="str">
        <f t="shared" si="40"/>
        <v>AUSTRALIA</v>
      </c>
      <c r="L2593">
        <v>1</v>
      </c>
    </row>
    <row r="2594" spans="1:12" x14ac:dyDescent="0.3">
      <c r="A2594" t="s">
        <v>22</v>
      </c>
      <c r="B2594" t="s">
        <v>18</v>
      </c>
      <c r="C2594">
        <v>1</v>
      </c>
      <c r="D2594">
        <v>37.200000000000003</v>
      </c>
      <c r="E2594">
        <v>10</v>
      </c>
      <c r="F2594">
        <v>143</v>
      </c>
      <c r="G2594">
        <v>44.5</v>
      </c>
      <c r="H2594">
        <v>6</v>
      </c>
      <c r="I2594">
        <v>147</v>
      </c>
      <c r="J2594">
        <v>2007</v>
      </c>
      <c r="K2594" t="str">
        <f t="shared" si="40"/>
        <v>ENGLAND</v>
      </c>
      <c r="L2594">
        <v>1</v>
      </c>
    </row>
    <row r="2595" spans="1:12" x14ac:dyDescent="0.3">
      <c r="A2595" t="s">
        <v>14</v>
      </c>
      <c r="B2595" t="s">
        <v>10</v>
      </c>
      <c r="C2595">
        <v>1</v>
      </c>
      <c r="D2595">
        <v>30</v>
      </c>
      <c r="E2595">
        <v>6</v>
      </c>
      <c r="F2595">
        <v>245</v>
      </c>
      <c r="G2595">
        <v>29</v>
      </c>
      <c r="H2595">
        <v>8</v>
      </c>
      <c r="I2595">
        <v>130</v>
      </c>
      <c r="J2595">
        <v>1999</v>
      </c>
      <c r="K2595" t="str">
        <f t="shared" si="40"/>
        <v>INDIA</v>
      </c>
      <c r="L2595">
        <v>1</v>
      </c>
    </row>
    <row r="2596" spans="1:12" x14ac:dyDescent="0.3">
      <c r="A2596" t="s">
        <v>9</v>
      </c>
      <c r="B2596" t="s">
        <v>18</v>
      </c>
      <c r="C2596">
        <v>1</v>
      </c>
      <c r="D2596">
        <v>50</v>
      </c>
      <c r="E2596">
        <v>8</v>
      </c>
      <c r="F2596">
        <v>319</v>
      </c>
      <c r="G2596">
        <v>46.4</v>
      </c>
      <c r="H2596">
        <v>10</v>
      </c>
      <c r="I2596">
        <v>273</v>
      </c>
      <c r="J2596">
        <v>2006</v>
      </c>
      <c r="K2596" t="str">
        <f t="shared" si="40"/>
        <v>SRI LANKA</v>
      </c>
      <c r="L2596">
        <v>1</v>
      </c>
    </row>
    <row r="2597" spans="1:12" x14ac:dyDescent="0.3">
      <c r="A2597" t="s">
        <v>16</v>
      </c>
      <c r="B2597" t="s">
        <v>17</v>
      </c>
      <c r="C2597">
        <v>1</v>
      </c>
      <c r="D2597">
        <v>50</v>
      </c>
      <c r="E2597">
        <v>7</v>
      </c>
      <c r="F2597">
        <v>192</v>
      </c>
      <c r="G2597">
        <v>47.1</v>
      </c>
      <c r="H2597">
        <v>10</v>
      </c>
      <c r="I2597">
        <v>175</v>
      </c>
      <c r="J2597">
        <v>2004</v>
      </c>
      <c r="K2597" t="str">
        <f t="shared" si="40"/>
        <v>AUSTRALIA</v>
      </c>
      <c r="L2597">
        <v>1</v>
      </c>
    </row>
    <row r="2598" spans="1:12" x14ac:dyDescent="0.3">
      <c r="A2598" t="s">
        <v>17</v>
      </c>
      <c r="B2598" t="s">
        <v>9</v>
      </c>
      <c r="C2598">
        <v>1</v>
      </c>
      <c r="D2598">
        <v>49.3</v>
      </c>
      <c r="E2598">
        <v>10</v>
      </c>
      <c r="F2598">
        <v>232</v>
      </c>
      <c r="G2598">
        <v>49.4</v>
      </c>
      <c r="H2598">
        <v>8</v>
      </c>
      <c r="I2598">
        <v>235</v>
      </c>
      <c r="J2598">
        <v>2013</v>
      </c>
      <c r="K2598" t="str">
        <f t="shared" si="40"/>
        <v>SRI LANKA</v>
      </c>
      <c r="L2598">
        <v>1</v>
      </c>
    </row>
    <row r="2599" spans="1:12" x14ac:dyDescent="0.3">
      <c r="A2599" t="s">
        <v>10</v>
      </c>
      <c r="B2599" t="s">
        <v>17</v>
      </c>
      <c r="C2599">
        <v>1</v>
      </c>
      <c r="D2599">
        <v>49.1</v>
      </c>
      <c r="E2599">
        <v>10</v>
      </c>
      <c r="F2599">
        <v>168</v>
      </c>
      <c r="G2599">
        <v>35.200000000000003</v>
      </c>
      <c r="H2599">
        <v>2</v>
      </c>
      <c r="I2599">
        <v>172</v>
      </c>
      <c r="J2599">
        <v>2003</v>
      </c>
      <c r="K2599" t="str">
        <f t="shared" si="40"/>
        <v>PAKISTAN</v>
      </c>
      <c r="L2599">
        <v>1</v>
      </c>
    </row>
    <row r="2600" spans="1:12" x14ac:dyDescent="0.3">
      <c r="A2600" t="s">
        <v>19</v>
      </c>
      <c r="B2600" t="s">
        <v>15</v>
      </c>
      <c r="C2600">
        <v>1</v>
      </c>
      <c r="D2600">
        <v>50</v>
      </c>
      <c r="E2600">
        <v>9</v>
      </c>
      <c r="F2600">
        <v>200</v>
      </c>
      <c r="G2600">
        <v>42</v>
      </c>
      <c r="H2600">
        <v>7</v>
      </c>
      <c r="I2600">
        <v>204</v>
      </c>
      <c r="J2600">
        <v>2006</v>
      </c>
      <c r="K2600" t="str">
        <f t="shared" si="40"/>
        <v>NEW ZEALAND</v>
      </c>
      <c r="L2600">
        <v>1</v>
      </c>
    </row>
    <row r="2601" spans="1:12" x14ac:dyDescent="0.3">
      <c r="A2601" t="s">
        <v>19</v>
      </c>
      <c r="B2601" t="s">
        <v>14</v>
      </c>
      <c r="C2601">
        <v>1</v>
      </c>
      <c r="D2601">
        <v>50</v>
      </c>
      <c r="E2601">
        <v>8</v>
      </c>
      <c r="F2601">
        <v>249</v>
      </c>
      <c r="G2601">
        <v>39</v>
      </c>
      <c r="H2601">
        <v>10</v>
      </c>
      <c r="I2601">
        <v>146</v>
      </c>
      <c r="J2601">
        <v>2011</v>
      </c>
      <c r="K2601" t="str">
        <f t="shared" si="40"/>
        <v>WEST INDIES</v>
      </c>
      <c r="L2601">
        <v>1</v>
      </c>
    </row>
    <row r="2602" spans="1:12" x14ac:dyDescent="0.3">
      <c r="A2602" t="s">
        <v>17</v>
      </c>
      <c r="B2602" t="s">
        <v>18</v>
      </c>
      <c r="C2602">
        <v>1</v>
      </c>
      <c r="D2602">
        <v>50</v>
      </c>
      <c r="E2602">
        <v>7</v>
      </c>
      <c r="F2602">
        <v>265</v>
      </c>
      <c r="G2602">
        <v>46.1</v>
      </c>
      <c r="H2602">
        <v>10</v>
      </c>
      <c r="I2602">
        <v>227</v>
      </c>
      <c r="J2602">
        <v>2010</v>
      </c>
      <c r="K2602" t="str">
        <f t="shared" si="40"/>
        <v>PAKISTAN</v>
      </c>
      <c r="L2602">
        <v>1</v>
      </c>
    </row>
    <row r="2603" spans="1:12" x14ac:dyDescent="0.3">
      <c r="A2603" t="s">
        <v>9</v>
      </c>
      <c r="B2603" t="s">
        <v>19</v>
      </c>
      <c r="C2603">
        <v>1</v>
      </c>
      <c r="D2603">
        <v>50</v>
      </c>
      <c r="E2603">
        <v>9</v>
      </c>
      <c r="F2603">
        <v>277</v>
      </c>
      <c r="G2603">
        <v>49</v>
      </c>
      <c r="H2603">
        <v>10</v>
      </c>
      <c r="I2603">
        <v>251</v>
      </c>
      <c r="J2603">
        <v>2011</v>
      </c>
      <c r="K2603" t="str">
        <f t="shared" si="40"/>
        <v>SRI LANKA</v>
      </c>
      <c r="L2603">
        <v>1</v>
      </c>
    </row>
    <row r="2604" spans="1:12" x14ac:dyDescent="0.3">
      <c r="A2604" t="s">
        <v>14</v>
      </c>
      <c r="B2604" t="s">
        <v>9</v>
      </c>
      <c r="C2604">
        <v>1</v>
      </c>
      <c r="D2604">
        <v>42.3</v>
      </c>
      <c r="E2604">
        <v>10</v>
      </c>
      <c r="F2604">
        <v>209</v>
      </c>
      <c r="G2604">
        <v>37.299999999999997</v>
      </c>
      <c r="H2604">
        <v>3</v>
      </c>
      <c r="I2604">
        <v>211</v>
      </c>
      <c r="J2604">
        <v>2010</v>
      </c>
      <c r="K2604" t="str">
        <f t="shared" si="40"/>
        <v>SRI LANKA</v>
      </c>
      <c r="L2604">
        <v>1</v>
      </c>
    </row>
    <row r="2605" spans="1:12" x14ac:dyDescent="0.3">
      <c r="A2605" t="s">
        <v>18</v>
      </c>
      <c r="B2605" t="s">
        <v>17</v>
      </c>
      <c r="C2605">
        <v>1</v>
      </c>
      <c r="D2605">
        <v>49.5</v>
      </c>
      <c r="E2605">
        <v>10</v>
      </c>
      <c r="F2605">
        <v>211</v>
      </c>
      <c r="G2605">
        <v>37.1</v>
      </c>
      <c r="H2605">
        <v>2</v>
      </c>
      <c r="I2605">
        <v>215</v>
      </c>
      <c r="J2605">
        <v>2017</v>
      </c>
      <c r="K2605" t="str">
        <f t="shared" si="40"/>
        <v>PAKISTAN</v>
      </c>
      <c r="L2605">
        <v>1</v>
      </c>
    </row>
    <row r="2606" spans="1:12" x14ac:dyDescent="0.3">
      <c r="A2606" t="s">
        <v>17</v>
      </c>
      <c r="B2606" t="s">
        <v>19</v>
      </c>
      <c r="C2606">
        <v>1</v>
      </c>
      <c r="D2606">
        <v>50</v>
      </c>
      <c r="E2606">
        <v>6</v>
      </c>
      <c r="F2606">
        <v>244</v>
      </c>
      <c r="G2606">
        <v>50</v>
      </c>
      <c r="H2606">
        <v>5</v>
      </c>
      <c r="I2606">
        <v>244</v>
      </c>
      <c r="J2606">
        <v>1993</v>
      </c>
      <c r="K2606" t="str">
        <f t="shared" si="40"/>
        <v>WEST INDIES</v>
      </c>
      <c r="L2606">
        <v>1</v>
      </c>
    </row>
    <row r="2607" spans="1:12" x14ac:dyDescent="0.3">
      <c r="A2607" t="s">
        <v>14</v>
      </c>
      <c r="B2607" t="s">
        <v>15</v>
      </c>
      <c r="C2607">
        <v>1</v>
      </c>
      <c r="D2607">
        <v>50</v>
      </c>
      <c r="E2607">
        <v>5</v>
      </c>
      <c r="F2607">
        <v>257</v>
      </c>
      <c r="G2607">
        <v>38</v>
      </c>
      <c r="H2607">
        <v>5</v>
      </c>
      <c r="I2607">
        <v>200</v>
      </c>
      <c r="J2607">
        <v>1999</v>
      </c>
      <c r="K2607" t="str">
        <f t="shared" si="40"/>
        <v>INDIA</v>
      </c>
      <c r="L2607">
        <v>1</v>
      </c>
    </row>
    <row r="2608" spans="1:12" x14ac:dyDescent="0.3">
      <c r="A2608" t="s">
        <v>16</v>
      </c>
      <c r="B2608" t="s">
        <v>17</v>
      </c>
      <c r="C2608">
        <v>1</v>
      </c>
      <c r="D2608">
        <v>50</v>
      </c>
      <c r="E2608">
        <v>6</v>
      </c>
      <c r="F2608">
        <v>286</v>
      </c>
      <c r="G2608">
        <v>47.4</v>
      </c>
      <c r="H2608">
        <v>10</v>
      </c>
      <c r="I2608">
        <v>246</v>
      </c>
      <c r="J2608">
        <v>2010</v>
      </c>
      <c r="K2608" t="str">
        <f t="shared" si="40"/>
        <v>AUSTRALIA</v>
      </c>
      <c r="L2608">
        <v>1</v>
      </c>
    </row>
    <row r="2609" spans="1:12" x14ac:dyDescent="0.3">
      <c r="A2609" t="s">
        <v>22</v>
      </c>
      <c r="B2609" t="s">
        <v>16</v>
      </c>
      <c r="C2609">
        <v>1</v>
      </c>
      <c r="D2609">
        <v>50</v>
      </c>
      <c r="E2609">
        <v>7</v>
      </c>
      <c r="F2609">
        <v>229</v>
      </c>
      <c r="G2609">
        <v>26</v>
      </c>
      <c r="H2609">
        <v>1</v>
      </c>
      <c r="I2609">
        <v>232</v>
      </c>
      <c r="J2609">
        <v>2011</v>
      </c>
      <c r="K2609" t="str">
        <f t="shared" si="40"/>
        <v>AUSTRALIA</v>
      </c>
      <c r="L2609">
        <v>1</v>
      </c>
    </row>
    <row r="2610" spans="1:12" x14ac:dyDescent="0.3">
      <c r="A2610" t="s">
        <v>23</v>
      </c>
      <c r="B2610" t="s">
        <v>14</v>
      </c>
      <c r="C2610">
        <v>1</v>
      </c>
      <c r="D2610">
        <v>46</v>
      </c>
      <c r="E2610">
        <v>9</v>
      </c>
      <c r="F2610">
        <v>203</v>
      </c>
      <c r="G2610">
        <v>39.5</v>
      </c>
      <c r="H2610">
        <v>3</v>
      </c>
      <c r="I2610">
        <v>212</v>
      </c>
      <c r="J2610">
        <v>2007</v>
      </c>
      <c r="K2610" t="str">
        <f t="shared" si="40"/>
        <v>INDIA</v>
      </c>
      <c r="L2610">
        <v>1</v>
      </c>
    </row>
    <row r="2611" spans="1:12" x14ac:dyDescent="0.3">
      <c r="A2611" t="s">
        <v>16</v>
      </c>
      <c r="B2611" t="s">
        <v>14</v>
      </c>
      <c r="C2611">
        <v>1</v>
      </c>
      <c r="D2611">
        <v>50</v>
      </c>
      <c r="E2611">
        <v>6</v>
      </c>
      <c r="F2611">
        <v>282</v>
      </c>
      <c r="G2611">
        <v>48.2</v>
      </c>
      <c r="H2611">
        <v>10</v>
      </c>
      <c r="I2611">
        <v>205</v>
      </c>
      <c r="J2611">
        <v>1999</v>
      </c>
      <c r="K2611" t="str">
        <f t="shared" si="40"/>
        <v>AUSTRALIA</v>
      </c>
      <c r="L2611">
        <v>1</v>
      </c>
    </row>
    <row r="2612" spans="1:12" x14ac:dyDescent="0.3">
      <c r="A2612" t="s">
        <v>18</v>
      </c>
      <c r="B2612" t="s">
        <v>15</v>
      </c>
      <c r="C2612">
        <v>1</v>
      </c>
      <c r="D2612">
        <v>50</v>
      </c>
      <c r="E2612">
        <v>7</v>
      </c>
      <c r="F2612">
        <v>242</v>
      </c>
      <c r="G2612">
        <v>37</v>
      </c>
      <c r="H2612">
        <v>6</v>
      </c>
      <c r="I2612">
        <v>213</v>
      </c>
      <c r="J2612">
        <v>2008</v>
      </c>
      <c r="K2612" t="str">
        <f t="shared" si="40"/>
        <v>ENGLAND</v>
      </c>
      <c r="L2612">
        <v>1</v>
      </c>
    </row>
    <row r="2613" spans="1:12" x14ac:dyDescent="0.3">
      <c r="A2613" t="s">
        <v>16</v>
      </c>
      <c r="B2613" t="s">
        <v>19</v>
      </c>
      <c r="C2613">
        <v>1</v>
      </c>
      <c r="D2613">
        <v>50</v>
      </c>
      <c r="E2613">
        <v>3</v>
      </c>
      <c r="F2613">
        <v>271</v>
      </c>
      <c r="G2613">
        <v>49.2</v>
      </c>
      <c r="H2613">
        <v>6</v>
      </c>
      <c r="I2613">
        <v>273</v>
      </c>
      <c r="J2613">
        <v>1985</v>
      </c>
      <c r="K2613" t="str">
        <f t="shared" si="40"/>
        <v>WEST INDIES</v>
      </c>
      <c r="L2613">
        <v>1</v>
      </c>
    </row>
    <row r="2614" spans="1:12" x14ac:dyDescent="0.3">
      <c r="A2614" t="s">
        <v>9</v>
      </c>
      <c r="B2614" t="s">
        <v>13</v>
      </c>
      <c r="C2614">
        <v>1</v>
      </c>
      <c r="D2614">
        <v>50</v>
      </c>
      <c r="E2614">
        <v>5</v>
      </c>
      <c r="F2614">
        <v>320</v>
      </c>
      <c r="G2614">
        <v>31.5</v>
      </c>
      <c r="H2614">
        <v>10</v>
      </c>
      <c r="I2614">
        <v>140</v>
      </c>
      <c r="J2614">
        <v>2013</v>
      </c>
      <c r="K2614" t="str">
        <f t="shared" si="40"/>
        <v>SRI LANKA</v>
      </c>
      <c r="L2614">
        <v>1</v>
      </c>
    </row>
    <row r="2615" spans="1:12" x14ac:dyDescent="0.3">
      <c r="A2615" t="s">
        <v>22</v>
      </c>
      <c r="B2615" t="s">
        <v>9</v>
      </c>
      <c r="C2615">
        <v>1</v>
      </c>
      <c r="D2615">
        <v>45</v>
      </c>
      <c r="E2615">
        <v>8</v>
      </c>
      <c r="F2615">
        <v>131</v>
      </c>
      <c r="G2615">
        <v>31.3</v>
      </c>
      <c r="H2615">
        <v>3</v>
      </c>
      <c r="I2615">
        <v>132</v>
      </c>
      <c r="J2615">
        <v>1986</v>
      </c>
      <c r="K2615" t="str">
        <f t="shared" si="40"/>
        <v>SRI LANKA</v>
      </c>
      <c r="L2615">
        <v>1</v>
      </c>
    </row>
    <row r="2616" spans="1:12" x14ac:dyDescent="0.3">
      <c r="A2616" t="s">
        <v>18</v>
      </c>
      <c r="B2616" t="s">
        <v>17</v>
      </c>
      <c r="C2616">
        <v>1</v>
      </c>
      <c r="D2616">
        <v>55</v>
      </c>
      <c r="E2616">
        <v>7</v>
      </c>
      <c r="F2616">
        <v>217</v>
      </c>
      <c r="G2616">
        <v>47</v>
      </c>
      <c r="H2616">
        <v>10</v>
      </c>
      <c r="I2616">
        <v>85</v>
      </c>
      <c r="J2616">
        <v>1978</v>
      </c>
      <c r="K2616" t="str">
        <f t="shared" si="40"/>
        <v>ENGLAND</v>
      </c>
      <c r="L2616">
        <v>1</v>
      </c>
    </row>
    <row r="2617" spans="1:12" x14ac:dyDescent="0.3">
      <c r="A2617" t="s">
        <v>19</v>
      </c>
      <c r="B2617" t="s">
        <v>14</v>
      </c>
      <c r="C2617">
        <v>1</v>
      </c>
      <c r="D2617">
        <v>50</v>
      </c>
      <c r="E2617">
        <v>9</v>
      </c>
      <c r="F2617">
        <v>211</v>
      </c>
      <c r="G2617">
        <v>48.5</v>
      </c>
      <c r="H2617">
        <v>9</v>
      </c>
      <c r="I2617">
        <v>213</v>
      </c>
      <c r="J2617">
        <v>2011</v>
      </c>
      <c r="K2617" t="str">
        <f t="shared" si="40"/>
        <v>INDIA</v>
      </c>
      <c r="L2617">
        <v>1</v>
      </c>
    </row>
    <row r="2618" spans="1:12" x14ac:dyDescent="0.3">
      <c r="A2618" t="s">
        <v>16</v>
      </c>
      <c r="B2618" t="s">
        <v>19</v>
      </c>
      <c r="C2618">
        <v>1</v>
      </c>
      <c r="D2618">
        <v>50</v>
      </c>
      <c r="E2618">
        <v>7</v>
      </c>
      <c r="F2618">
        <v>165</v>
      </c>
      <c r="G2618">
        <v>45.1</v>
      </c>
      <c r="H2618">
        <v>4</v>
      </c>
      <c r="I2618">
        <v>169</v>
      </c>
      <c r="J2618">
        <v>1984</v>
      </c>
      <c r="K2618" t="str">
        <f t="shared" si="40"/>
        <v>WEST INDIES</v>
      </c>
      <c r="L2618">
        <v>1</v>
      </c>
    </row>
    <row r="2619" spans="1:12" x14ac:dyDescent="0.3">
      <c r="A2619" t="s">
        <v>17</v>
      </c>
      <c r="B2619" t="s">
        <v>19</v>
      </c>
      <c r="C2619">
        <v>1</v>
      </c>
      <c r="D2619">
        <v>45</v>
      </c>
      <c r="E2619">
        <v>4</v>
      </c>
      <c r="F2619">
        <v>196</v>
      </c>
      <c r="G2619">
        <v>44.1</v>
      </c>
      <c r="H2619">
        <v>3</v>
      </c>
      <c r="I2619">
        <v>199</v>
      </c>
      <c r="J2619">
        <v>1985</v>
      </c>
      <c r="K2619" t="str">
        <f t="shared" si="40"/>
        <v>WEST INDIES</v>
      </c>
      <c r="L2619">
        <v>1</v>
      </c>
    </row>
    <row r="2620" spans="1:12" x14ac:dyDescent="0.3">
      <c r="A2620" t="s">
        <v>19</v>
      </c>
      <c r="B2620" t="s">
        <v>16</v>
      </c>
      <c r="C2620">
        <v>1</v>
      </c>
      <c r="D2620">
        <v>50</v>
      </c>
      <c r="E2620">
        <v>5</v>
      </c>
      <c r="F2620">
        <v>290</v>
      </c>
      <c r="G2620">
        <v>50</v>
      </c>
      <c r="H2620">
        <v>9</v>
      </c>
      <c r="I2620">
        <v>251</v>
      </c>
      <c r="J2620">
        <v>2003</v>
      </c>
      <c r="K2620" t="str">
        <f t="shared" si="40"/>
        <v>WEST INDIES</v>
      </c>
      <c r="L2620">
        <v>1</v>
      </c>
    </row>
    <row r="2621" spans="1:12" x14ac:dyDescent="0.3">
      <c r="A2621" t="s">
        <v>16</v>
      </c>
      <c r="B2621" t="s">
        <v>15</v>
      </c>
      <c r="C2621">
        <v>1</v>
      </c>
      <c r="D2621">
        <v>48.4</v>
      </c>
      <c r="E2621">
        <v>10</v>
      </c>
      <c r="F2621">
        <v>236</v>
      </c>
      <c r="G2621">
        <v>48.2</v>
      </c>
      <c r="H2621">
        <v>3</v>
      </c>
      <c r="I2621">
        <v>240</v>
      </c>
      <c r="J2621">
        <v>1998</v>
      </c>
      <c r="K2621" t="str">
        <f t="shared" si="40"/>
        <v>NEW ZEALAND</v>
      </c>
      <c r="L2621">
        <v>1</v>
      </c>
    </row>
    <row r="2622" spans="1:12" x14ac:dyDescent="0.3">
      <c r="A2622" t="s">
        <v>15</v>
      </c>
      <c r="B2622" t="s">
        <v>16</v>
      </c>
      <c r="C2622">
        <v>1</v>
      </c>
      <c r="D2622">
        <v>45.3</v>
      </c>
      <c r="E2622">
        <v>10</v>
      </c>
      <c r="F2622">
        <v>246</v>
      </c>
      <c r="G2622">
        <v>43.4</v>
      </c>
      <c r="H2622">
        <v>10</v>
      </c>
      <c r="I2622">
        <v>191</v>
      </c>
      <c r="J2622">
        <v>2016</v>
      </c>
      <c r="K2622" t="str">
        <f t="shared" si="40"/>
        <v>NEW ZEALAND</v>
      </c>
      <c r="L2622">
        <v>1</v>
      </c>
    </row>
    <row r="2623" spans="1:12" x14ac:dyDescent="0.3">
      <c r="A2623" t="s">
        <v>16</v>
      </c>
      <c r="B2623" t="s">
        <v>19</v>
      </c>
      <c r="C2623">
        <v>1</v>
      </c>
      <c r="D2623">
        <v>50</v>
      </c>
      <c r="E2623">
        <v>7</v>
      </c>
      <c r="F2623">
        <v>324</v>
      </c>
      <c r="G2623">
        <v>50</v>
      </c>
      <c r="H2623">
        <v>8</v>
      </c>
      <c r="I2623">
        <v>274</v>
      </c>
      <c r="J2623">
        <v>2010</v>
      </c>
      <c r="K2623" t="str">
        <f t="shared" si="40"/>
        <v>AUSTRALIA</v>
      </c>
      <c r="L2623">
        <v>1</v>
      </c>
    </row>
    <row r="2624" spans="1:12" x14ac:dyDescent="0.3">
      <c r="A2624" t="s">
        <v>13</v>
      </c>
      <c r="B2624" t="s">
        <v>19</v>
      </c>
      <c r="C2624">
        <v>1</v>
      </c>
      <c r="D2624">
        <v>50</v>
      </c>
      <c r="E2624">
        <v>8</v>
      </c>
      <c r="F2624">
        <v>226</v>
      </c>
      <c r="G2624">
        <v>44.5</v>
      </c>
      <c r="H2624">
        <v>10</v>
      </c>
      <c r="I2624">
        <v>176</v>
      </c>
      <c r="J2624">
        <v>1999</v>
      </c>
      <c r="K2624" t="str">
        <f t="shared" si="40"/>
        <v>SOUTH AFRICA</v>
      </c>
      <c r="L2624">
        <v>1</v>
      </c>
    </row>
    <row r="2625" spans="1:12" x14ac:dyDescent="0.3">
      <c r="A2625" t="s">
        <v>15</v>
      </c>
      <c r="B2625" t="s">
        <v>19</v>
      </c>
      <c r="C2625">
        <v>1</v>
      </c>
      <c r="D2625">
        <v>42.2</v>
      </c>
      <c r="E2625">
        <v>10</v>
      </c>
      <c r="F2625">
        <v>116</v>
      </c>
      <c r="G2625">
        <v>24.2</v>
      </c>
      <c r="H2625">
        <v>0</v>
      </c>
      <c r="I2625">
        <v>117</v>
      </c>
      <c r="J2625">
        <v>1985</v>
      </c>
      <c r="K2625" t="str">
        <f t="shared" si="40"/>
        <v>WEST INDIES</v>
      </c>
      <c r="L2625">
        <v>1</v>
      </c>
    </row>
    <row r="2626" spans="1:12" x14ac:dyDescent="0.3">
      <c r="A2626" t="s">
        <v>19</v>
      </c>
      <c r="B2626" t="s">
        <v>10</v>
      </c>
      <c r="C2626">
        <v>1</v>
      </c>
      <c r="D2626">
        <v>50</v>
      </c>
      <c r="E2626">
        <v>7</v>
      </c>
      <c r="F2626">
        <v>232</v>
      </c>
      <c r="G2626">
        <v>45</v>
      </c>
      <c r="H2626">
        <v>4</v>
      </c>
      <c r="I2626">
        <v>233</v>
      </c>
      <c r="J2626">
        <v>2000</v>
      </c>
      <c r="K2626" t="str">
        <f t="shared" si="40"/>
        <v>ZIMBABWE</v>
      </c>
      <c r="L2626">
        <v>1</v>
      </c>
    </row>
    <row r="2627" spans="1:12" x14ac:dyDescent="0.3">
      <c r="A2627" t="s">
        <v>23</v>
      </c>
      <c r="B2627" t="s">
        <v>11</v>
      </c>
      <c r="C2627">
        <v>1</v>
      </c>
      <c r="D2627">
        <v>50</v>
      </c>
      <c r="E2627">
        <v>6</v>
      </c>
      <c r="F2627">
        <v>235</v>
      </c>
      <c r="G2627">
        <v>49.3</v>
      </c>
      <c r="H2627">
        <v>4</v>
      </c>
      <c r="I2627">
        <v>236</v>
      </c>
      <c r="J2627">
        <v>2010</v>
      </c>
      <c r="K2627" t="str">
        <f t="shared" ref="K2627:K2690" si="41">IF($F2627-$I2627&gt;0,$A2627,$B2627)</f>
        <v>NETHERLANDS</v>
      </c>
      <c r="L2627">
        <v>1</v>
      </c>
    </row>
    <row r="2628" spans="1:12" x14ac:dyDescent="0.3">
      <c r="A2628" t="s">
        <v>14</v>
      </c>
      <c r="B2628" t="s">
        <v>18</v>
      </c>
      <c r="C2628">
        <v>1</v>
      </c>
      <c r="D2628">
        <v>40.200000000000003</v>
      </c>
      <c r="E2628">
        <v>10</v>
      </c>
      <c r="F2628">
        <v>158</v>
      </c>
      <c r="G2628">
        <v>39.299999999999997</v>
      </c>
      <c r="H2628">
        <v>4</v>
      </c>
      <c r="I2628">
        <v>162</v>
      </c>
      <c r="J2628">
        <v>1996</v>
      </c>
      <c r="K2628" t="str">
        <f t="shared" si="41"/>
        <v>ENGLAND</v>
      </c>
      <c r="L2628">
        <v>1</v>
      </c>
    </row>
    <row r="2629" spans="1:12" x14ac:dyDescent="0.3">
      <c r="A2629" t="s">
        <v>15</v>
      </c>
      <c r="B2629" t="s">
        <v>14</v>
      </c>
      <c r="C2629">
        <v>1</v>
      </c>
      <c r="D2629">
        <v>38</v>
      </c>
      <c r="E2629">
        <v>10</v>
      </c>
      <c r="F2629">
        <v>157</v>
      </c>
      <c r="G2629">
        <v>34.5</v>
      </c>
      <c r="H2629">
        <v>2</v>
      </c>
      <c r="I2629">
        <v>156</v>
      </c>
      <c r="J2629">
        <v>2019</v>
      </c>
      <c r="K2629" t="str">
        <f t="shared" si="41"/>
        <v>NEW ZEALAND</v>
      </c>
      <c r="L2629">
        <v>1</v>
      </c>
    </row>
    <row r="2630" spans="1:12" x14ac:dyDescent="0.3">
      <c r="A2630" t="s">
        <v>16</v>
      </c>
      <c r="B2630" t="s">
        <v>19</v>
      </c>
      <c r="C2630">
        <v>1</v>
      </c>
      <c r="D2630">
        <v>50</v>
      </c>
      <c r="E2630">
        <v>9</v>
      </c>
      <c r="F2630">
        <v>204</v>
      </c>
      <c r="G2630">
        <v>50</v>
      </c>
      <c r="H2630">
        <v>9</v>
      </c>
      <c r="I2630">
        <v>202</v>
      </c>
      <c r="J2630">
        <v>1989</v>
      </c>
      <c r="K2630" t="str">
        <f t="shared" si="41"/>
        <v>AUSTRALIA</v>
      </c>
      <c r="L2630">
        <v>1</v>
      </c>
    </row>
    <row r="2631" spans="1:12" x14ac:dyDescent="0.3">
      <c r="A2631" t="s">
        <v>19</v>
      </c>
      <c r="B2631" t="s">
        <v>14</v>
      </c>
      <c r="C2631">
        <v>1</v>
      </c>
      <c r="D2631">
        <v>44.2</v>
      </c>
      <c r="E2631">
        <v>10</v>
      </c>
      <c r="F2631">
        <v>182</v>
      </c>
      <c r="G2631">
        <v>39.1</v>
      </c>
      <c r="H2631">
        <v>6</v>
      </c>
      <c r="I2631">
        <v>185</v>
      </c>
      <c r="J2631">
        <v>2015</v>
      </c>
      <c r="K2631" t="str">
        <f t="shared" si="41"/>
        <v>INDIA</v>
      </c>
      <c r="L2631">
        <v>1</v>
      </c>
    </row>
    <row r="2632" spans="1:12" x14ac:dyDescent="0.3">
      <c r="A2632" t="s">
        <v>18</v>
      </c>
      <c r="B2632" t="s">
        <v>17</v>
      </c>
      <c r="C2632">
        <v>1</v>
      </c>
      <c r="D2632">
        <v>50</v>
      </c>
      <c r="E2632">
        <v>9</v>
      </c>
      <c r="F2632">
        <v>302</v>
      </c>
      <c r="G2632">
        <v>48.2</v>
      </c>
      <c r="H2632">
        <v>6</v>
      </c>
      <c r="I2632">
        <v>304</v>
      </c>
      <c r="J2632">
        <v>2016</v>
      </c>
      <c r="K2632" t="str">
        <f t="shared" si="41"/>
        <v>PAKISTAN</v>
      </c>
      <c r="L2632">
        <v>1</v>
      </c>
    </row>
    <row r="2633" spans="1:12" x14ac:dyDescent="0.3">
      <c r="A2633" t="s">
        <v>9</v>
      </c>
      <c r="B2633" t="s">
        <v>14</v>
      </c>
      <c r="C2633">
        <v>1</v>
      </c>
      <c r="D2633">
        <v>50</v>
      </c>
      <c r="E2633">
        <v>9</v>
      </c>
      <c r="F2633">
        <v>221</v>
      </c>
      <c r="G2633">
        <v>50</v>
      </c>
      <c r="H2633">
        <v>7</v>
      </c>
      <c r="I2633">
        <v>215</v>
      </c>
      <c r="J2633">
        <v>2001</v>
      </c>
      <c r="K2633" t="str">
        <f t="shared" si="41"/>
        <v>SRI LANKA</v>
      </c>
      <c r="L2633">
        <v>1</v>
      </c>
    </row>
    <row r="2634" spans="1:12" x14ac:dyDescent="0.3">
      <c r="A2634" t="s">
        <v>15</v>
      </c>
      <c r="B2634" t="s">
        <v>16</v>
      </c>
      <c r="C2634">
        <v>1</v>
      </c>
      <c r="D2634">
        <v>50</v>
      </c>
      <c r="E2634">
        <v>8</v>
      </c>
      <c r="F2634">
        <v>245</v>
      </c>
      <c r="G2634">
        <v>49.3</v>
      </c>
      <c r="H2634">
        <v>8</v>
      </c>
      <c r="I2634">
        <v>248</v>
      </c>
      <c r="J2634">
        <v>2002</v>
      </c>
      <c r="K2634" t="str">
        <f t="shared" si="41"/>
        <v>AUSTRALIA</v>
      </c>
      <c r="L2634">
        <v>1</v>
      </c>
    </row>
    <row r="2635" spans="1:12" x14ac:dyDescent="0.3">
      <c r="A2635" t="s">
        <v>10</v>
      </c>
      <c r="B2635" t="s">
        <v>13</v>
      </c>
      <c r="C2635">
        <v>1</v>
      </c>
      <c r="D2635">
        <v>50</v>
      </c>
      <c r="E2635">
        <v>8</v>
      </c>
      <c r="F2635">
        <v>206</v>
      </c>
      <c r="G2635">
        <v>46.3</v>
      </c>
      <c r="H2635">
        <v>5</v>
      </c>
      <c r="I2635">
        <v>207</v>
      </c>
      <c r="J2635">
        <v>2005</v>
      </c>
      <c r="K2635" t="str">
        <f t="shared" si="41"/>
        <v>SOUTH AFRICA</v>
      </c>
      <c r="L2635">
        <v>1</v>
      </c>
    </row>
    <row r="2636" spans="1:12" x14ac:dyDescent="0.3">
      <c r="A2636" t="s">
        <v>21</v>
      </c>
      <c r="B2636" t="s">
        <v>10</v>
      </c>
      <c r="C2636">
        <v>1</v>
      </c>
      <c r="D2636">
        <v>50</v>
      </c>
      <c r="E2636">
        <v>9</v>
      </c>
      <c r="F2636">
        <v>227</v>
      </c>
      <c r="G2636">
        <v>43.3</v>
      </c>
      <c r="H2636">
        <v>2</v>
      </c>
      <c r="I2636">
        <v>231</v>
      </c>
      <c r="J2636">
        <v>2006</v>
      </c>
      <c r="K2636" t="str">
        <f t="shared" si="41"/>
        <v>ZIMBABWE</v>
      </c>
      <c r="L2636">
        <v>1</v>
      </c>
    </row>
    <row r="2637" spans="1:12" x14ac:dyDescent="0.3">
      <c r="A2637" t="s">
        <v>19</v>
      </c>
      <c r="B2637" t="s">
        <v>21</v>
      </c>
      <c r="C2637">
        <v>1</v>
      </c>
      <c r="D2637">
        <v>50</v>
      </c>
      <c r="E2637">
        <v>7</v>
      </c>
      <c r="F2637">
        <v>246</v>
      </c>
      <c r="G2637">
        <v>35.5</v>
      </c>
      <c r="H2637">
        <v>10</v>
      </c>
      <c r="I2637">
        <v>104</v>
      </c>
      <c r="J2637">
        <v>2003</v>
      </c>
      <c r="K2637" t="str">
        <f t="shared" si="41"/>
        <v>WEST INDIES</v>
      </c>
      <c r="L2637">
        <v>1</v>
      </c>
    </row>
    <row r="2638" spans="1:12" x14ac:dyDescent="0.3">
      <c r="A2638" t="s">
        <v>17</v>
      </c>
      <c r="B2638" t="s">
        <v>13</v>
      </c>
      <c r="C2638">
        <v>1</v>
      </c>
      <c r="D2638">
        <v>49.1</v>
      </c>
      <c r="E2638">
        <v>10</v>
      </c>
      <c r="F2638">
        <v>214</v>
      </c>
      <c r="G2638">
        <v>45.4</v>
      </c>
      <c r="H2638">
        <v>3</v>
      </c>
      <c r="I2638">
        <v>215</v>
      </c>
      <c r="J2638">
        <v>1994</v>
      </c>
      <c r="K2638" t="str">
        <f t="shared" si="41"/>
        <v>SOUTH AFRICA</v>
      </c>
      <c r="L2638">
        <v>1</v>
      </c>
    </row>
    <row r="2639" spans="1:12" x14ac:dyDescent="0.3">
      <c r="A2639" t="s">
        <v>18</v>
      </c>
      <c r="B2639" t="s">
        <v>19</v>
      </c>
      <c r="C2639">
        <v>1</v>
      </c>
      <c r="D2639">
        <v>50</v>
      </c>
      <c r="E2639">
        <v>7</v>
      </c>
      <c r="F2639">
        <v>270</v>
      </c>
      <c r="G2639">
        <v>46.2</v>
      </c>
      <c r="H2639">
        <v>7</v>
      </c>
      <c r="I2639">
        <v>244</v>
      </c>
      <c r="J2639">
        <v>2009</v>
      </c>
      <c r="K2639" t="str">
        <f t="shared" si="41"/>
        <v>ENGLAND</v>
      </c>
      <c r="L2639">
        <v>1</v>
      </c>
    </row>
    <row r="2640" spans="1:12" x14ac:dyDescent="0.3">
      <c r="A2640" t="s">
        <v>14</v>
      </c>
      <c r="B2640" t="s">
        <v>15</v>
      </c>
      <c r="C2640">
        <v>1</v>
      </c>
      <c r="D2640">
        <v>50</v>
      </c>
      <c r="E2640">
        <v>6</v>
      </c>
      <c r="F2640">
        <v>222</v>
      </c>
      <c r="G2640">
        <v>49.5</v>
      </c>
      <c r="H2640">
        <v>4</v>
      </c>
      <c r="I2640">
        <v>223</v>
      </c>
      <c r="J2640">
        <v>1994</v>
      </c>
      <c r="K2640" t="str">
        <f t="shared" si="41"/>
        <v>NEW ZEALAND</v>
      </c>
      <c r="L2640">
        <v>1</v>
      </c>
    </row>
    <row r="2641" spans="1:12" x14ac:dyDescent="0.3">
      <c r="A2641" t="s">
        <v>10</v>
      </c>
      <c r="B2641" t="s">
        <v>19</v>
      </c>
      <c r="C2641">
        <v>1</v>
      </c>
      <c r="D2641">
        <v>50</v>
      </c>
      <c r="E2641">
        <v>5</v>
      </c>
      <c r="F2641">
        <v>254</v>
      </c>
      <c r="G2641">
        <v>50</v>
      </c>
      <c r="H2641">
        <v>9</v>
      </c>
      <c r="I2641">
        <v>252</v>
      </c>
      <c r="J2641">
        <v>2010</v>
      </c>
      <c r="K2641" t="str">
        <f t="shared" si="41"/>
        <v>ZIMBABWE</v>
      </c>
      <c r="L2641">
        <v>1</v>
      </c>
    </row>
    <row r="2642" spans="1:12" x14ac:dyDescent="0.3">
      <c r="A2642" t="s">
        <v>15</v>
      </c>
      <c r="B2642" t="s">
        <v>22</v>
      </c>
      <c r="C2642">
        <v>1</v>
      </c>
      <c r="D2642">
        <v>50</v>
      </c>
      <c r="E2642">
        <v>10</v>
      </c>
      <c r="F2642">
        <v>251</v>
      </c>
      <c r="G2642">
        <v>42.4</v>
      </c>
      <c r="H2642">
        <v>10</v>
      </c>
      <c r="I2642">
        <v>184</v>
      </c>
      <c r="J2642">
        <v>2016</v>
      </c>
      <c r="K2642" t="str">
        <f t="shared" si="41"/>
        <v>NEW ZEALAND</v>
      </c>
      <c r="L2642">
        <v>1</v>
      </c>
    </row>
    <row r="2643" spans="1:12" x14ac:dyDescent="0.3">
      <c r="A2643" t="s">
        <v>14</v>
      </c>
      <c r="B2643" t="s">
        <v>9</v>
      </c>
      <c r="C2643">
        <v>1</v>
      </c>
      <c r="D2643">
        <v>50</v>
      </c>
      <c r="E2643">
        <v>9</v>
      </c>
      <c r="F2643">
        <v>264</v>
      </c>
      <c r="G2643">
        <v>49.2</v>
      </c>
      <c r="H2643">
        <v>8</v>
      </c>
      <c r="I2643">
        <v>265</v>
      </c>
      <c r="J2643">
        <v>2014</v>
      </c>
      <c r="K2643" t="str">
        <f t="shared" si="41"/>
        <v>SRI LANKA</v>
      </c>
      <c r="L2643">
        <v>1</v>
      </c>
    </row>
    <row r="2644" spans="1:12" x14ac:dyDescent="0.3">
      <c r="A2644" t="s">
        <v>18</v>
      </c>
      <c r="B2644" t="s">
        <v>16</v>
      </c>
      <c r="C2644">
        <v>1</v>
      </c>
      <c r="D2644">
        <v>40</v>
      </c>
      <c r="E2644">
        <v>6</v>
      </c>
      <c r="F2644">
        <v>212</v>
      </c>
      <c r="G2644">
        <v>38.6</v>
      </c>
      <c r="H2644">
        <v>6</v>
      </c>
      <c r="I2644">
        <v>215</v>
      </c>
      <c r="J2644">
        <v>1979</v>
      </c>
      <c r="K2644" t="str">
        <f t="shared" si="41"/>
        <v>AUSTRALIA</v>
      </c>
      <c r="L2644">
        <v>1</v>
      </c>
    </row>
    <row r="2645" spans="1:12" x14ac:dyDescent="0.3">
      <c r="A2645" t="s">
        <v>14</v>
      </c>
      <c r="B2645" t="s">
        <v>18</v>
      </c>
      <c r="C2645">
        <v>1</v>
      </c>
      <c r="D2645">
        <v>50</v>
      </c>
      <c r="E2645">
        <v>7</v>
      </c>
      <c r="F2645">
        <v>234</v>
      </c>
      <c r="G2645">
        <v>41.5</v>
      </c>
      <c r="H2645">
        <v>7</v>
      </c>
      <c r="I2645">
        <v>218</v>
      </c>
      <c r="J2645">
        <v>2011</v>
      </c>
      <c r="K2645" t="str">
        <f t="shared" si="41"/>
        <v>INDIA</v>
      </c>
      <c r="L2645">
        <v>1</v>
      </c>
    </row>
    <row r="2646" spans="1:12" x14ac:dyDescent="0.3">
      <c r="A2646" t="s">
        <v>10</v>
      </c>
      <c r="B2646" t="s">
        <v>15</v>
      </c>
      <c r="C2646">
        <v>1</v>
      </c>
      <c r="D2646">
        <v>50</v>
      </c>
      <c r="E2646">
        <v>7</v>
      </c>
      <c r="F2646">
        <v>267</v>
      </c>
      <c r="G2646">
        <v>48.1</v>
      </c>
      <c r="H2646">
        <v>10</v>
      </c>
      <c r="I2646">
        <v>246</v>
      </c>
      <c r="J2646">
        <v>1996</v>
      </c>
      <c r="K2646" t="str">
        <f t="shared" si="41"/>
        <v>ZIMBABWE</v>
      </c>
      <c r="L2646">
        <v>1</v>
      </c>
    </row>
    <row r="2647" spans="1:12" x14ac:dyDescent="0.3">
      <c r="A2647" t="s">
        <v>18</v>
      </c>
      <c r="B2647" t="s">
        <v>17</v>
      </c>
      <c r="C2647">
        <v>1</v>
      </c>
      <c r="D2647">
        <v>48.4</v>
      </c>
      <c r="E2647">
        <v>10</v>
      </c>
      <c r="F2647">
        <v>230</v>
      </c>
      <c r="G2647">
        <v>44</v>
      </c>
      <c r="H2647">
        <v>3</v>
      </c>
      <c r="I2647">
        <v>231</v>
      </c>
      <c r="J2647">
        <v>2005</v>
      </c>
      <c r="K2647" t="str">
        <f t="shared" si="41"/>
        <v>PAKISTAN</v>
      </c>
      <c r="L2647">
        <v>1</v>
      </c>
    </row>
    <row r="2648" spans="1:12" x14ac:dyDescent="0.3">
      <c r="A2648" t="s">
        <v>16</v>
      </c>
      <c r="B2648" t="s">
        <v>9</v>
      </c>
      <c r="C2648">
        <v>1</v>
      </c>
      <c r="D2648">
        <v>50</v>
      </c>
      <c r="E2648">
        <v>6</v>
      </c>
      <c r="F2648">
        <v>271</v>
      </c>
      <c r="G2648">
        <v>44.2</v>
      </c>
      <c r="H2648">
        <v>2</v>
      </c>
      <c r="I2648">
        <v>274</v>
      </c>
      <c r="J2648">
        <v>2012</v>
      </c>
      <c r="K2648" t="str">
        <f t="shared" si="41"/>
        <v>SRI LANKA</v>
      </c>
      <c r="L2648">
        <v>1</v>
      </c>
    </row>
    <row r="2649" spans="1:12" x14ac:dyDescent="0.3">
      <c r="A2649" t="s">
        <v>10</v>
      </c>
      <c r="B2649" t="s">
        <v>9</v>
      </c>
      <c r="C2649">
        <v>1</v>
      </c>
      <c r="D2649">
        <v>50</v>
      </c>
      <c r="E2649">
        <v>9</v>
      </c>
      <c r="F2649">
        <v>187</v>
      </c>
      <c r="G2649">
        <v>45.4</v>
      </c>
      <c r="H2649">
        <v>3</v>
      </c>
      <c r="I2649">
        <v>188</v>
      </c>
      <c r="J2649">
        <v>1997</v>
      </c>
      <c r="K2649" t="str">
        <f t="shared" si="41"/>
        <v>SRI LANKA</v>
      </c>
      <c r="L2649">
        <v>1</v>
      </c>
    </row>
    <row r="2650" spans="1:12" x14ac:dyDescent="0.3">
      <c r="A2650" t="s">
        <v>9</v>
      </c>
      <c r="B2650" t="s">
        <v>16</v>
      </c>
      <c r="C2650">
        <v>1</v>
      </c>
      <c r="D2650">
        <v>50</v>
      </c>
      <c r="E2650">
        <v>8</v>
      </c>
      <c r="F2650">
        <v>226</v>
      </c>
      <c r="G2650">
        <v>48.3</v>
      </c>
      <c r="H2650">
        <v>5</v>
      </c>
      <c r="I2650">
        <v>227</v>
      </c>
      <c r="J2650">
        <v>2004</v>
      </c>
      <c r="K2650" t="str">
        <f t="shared" si="41"/>
        <v>AUSTRALIA</v>
      </c>
      <c r="L2650">
        <v>1</v>
      </c>
    </row>
    <row r="2651" spans="1:12" x14ac:dyDescent="0.3">
      <c r="A2651" t="s">
        <v>17</v>
      </c>
      <c r="B2651" t="s">
        <v>19</v>
      </c>
      <c r="C2651">
        <v>1</v>
      </c>
      <c r="D2651">
        <v>50</v>
      </c>
      <c r="E2651">
        <v>9</v>
      </c>
      <c r="F2651">
        <v>177</v>
      </c>
      <c r="G2651">
        <v>28.5</v>
      </c>
      <c r="H2651">
        <v>9</v>
      </c>
      <c r="I2651">
        <v>107</v>
      </c>
      <c r="J2651">
        <v>1982</v>
      </c>
      <c r="K2651" t="str">
        <f t="shared" si="41"/>
        <v>PAKISTAN</v>
      </c>
      <c r="L2651">
        <v>1</v>
      </c>
    </row>
    <row r="2652" spans="1:12" x14ac:dyDescent="0.3">
      <c r="A2652" t="s">
        <v>9</v>
      </c>
      <c r="B2652" t="s">
        <v>19</v>
      </c>
      <c r="C2652">
        <v>1</v>
      </c>
      <c r="D2652">
        <v>30.3</v>
      </c>
      <c r="E2652">
        <v>5</v>
      </c>
      <c r="F2652">
        <v>112</v>
      </c>
      <c r="G2652">
        <v>20.3</v>
      </c>
      <c r="H2652">
        <v>3</v>
      </c>
      <c r="I2652">
        <v>125</v>
      </c>
      <c r="J2652">
        <v>2008</v>
      </c>
      <c r="K2652" t="str">
        <f t="shared" si="41"/>
        <v>WEST INDIES</v>
      </c>
      <c r="L2652">
        <v>1</v>
      </c>
    </row>
    <row r="2653" spans="1:12" x14ac:dyDescent="0.3">
      <c r="A2653" t="s">
        <v>16</v>
      </c>
      <c r="B2653" t="s">
        <v>9</v>
      </c>
      <c r="C2653">
        <v>1</v>
      </c>
      <c r="D2653">
        <v>50</v>
      </c>
      <c r="E2653">
        <v>9</v>
      </c>
      <c r="F2653">
        <v>210</v>
      </c>
      <c r="G2653">
        <v>49.3</v>
      </c>
      <c r="H2653">
        <v>7</v>
      </c>
      <c r="I2653">
        <v>211</v>
      </c>
      <c r="J2653">
        <v>1999</v>
      </c>
      <c r="K2653" t="str">
        <f t="shared" si="41"/>
        <v>SRI LANKA</v>
      </c>
      <c r="L2653">
        <v>1</v>
      </c>
    </row>
    <row r="2654" spans="1:12" x14ac:dyDescent="0.3">
      <c r="A2654" t="s">
        <v>22</v>
      </c>
      <c r="B2654" t="s">
        <v>14</v>
      </c>
      <c r="C2654">
        <v>1</v>
      </c>
      <c r="D2654">
        <v>48.3</v>
      </c>
      <c r="E2654">
        <v>10</v>
      </c>
      <c r="F2654">
        <v>222</v>
      </c>
      <c r="G2654">
        <v>50</v>
      </c>
      <c r="H2654">
        <v>7</v>
      </c>
      <c r="I2654">
        <v>223</v>
      </c>
      <c r="J2654">
        <v>2018</v>
      </c>
      <c r="K2654" t="str">
        <f t="shared" si="41"/>
        <v>INDIA</v>
      </c>
      <c r="L2654">
        <v>1</v>
      </c>
    </row>
    <row r="2655" spans="1:12" x14ac:dyDescent="0.3">
      <c r="A2655" t="s">
        <v>19</v>
      </c>
      <c r="B2655" t="s">
        <v>17</v>
      </c>
      <c r="C2655">
        <v>1</v>
      </c>
      <c r="D2655">
        <v>50</v>
      </c>
      <c r="E2655">
        <v>9</v>
      </c>
      <c r="F2655">
        <v>241</v>
      </c>
      <c r="G2655">
        <v>47.2</v>
      </c>
      <c r="H2655">
        <v>10</v>
      </c>
      <c r="I2655">
        <v>187</v>
      </c>
      <c r="J2655">
        <v>2007</v>
      </c>
      <c r="K2655" t="str">
        <f t="shared" si="41"/>
        <v>WEST INDIES</v>
      </c>
      <c r="L2655">
        <v>1</v>
      </c>
    </row>
    <row r="2656" spans="1:12" x14ac:dyDescent="0.3">
      <c r="A2656" t="s">
        <v>17</v>
      </c>
      <c r="B2656" t="s">
        <v>16</v>
      </c>
      <c r="C2656">
        <v>1</v>
      </c>
      <c r="D2656">
        <v>50</v>
      </c>
      <c r="E2656">
        <v>7</v>
      </c>
      <c r="F2656">
        <v>266</v>
      </c>
      <c r="G2656">
        <v>46.5</v>
      </c>
      <c r="H2656">
        <v>10</v>
      </c>
      <c r="I2656">
        <v>230</v>
      </c>
      <c r="J2656">
        <v>1990</v>
      </c>
      <c r="K2656" t="str">
        <f t="shared" si="41"/>
        <v>PAKISTAN</v>
      </c>
      <c r="L2656">
        <v>1</v>
      </c>
    </row>
    <row r="2657" spans="1:12" x14ac:dyDescent="0.3">
      <c r="A2657" t="s">
        <v>17</v>
      </c>
      <c r="B2657" t="s">
        <v>22</v>
      </c>
      <c r="C2657">
        <v>1</v>
      </c>
      <c r="D2657">
        <v>49.5</v>
      </c>
      <c r="E2657">
        <v>10</v>
      </c>
      <c r="F2657">
        <v>202</v>
      </c>
      <c r="G2657">
        <v>50</v>
      </c>
      <c r="H2657">
        <v>7</v>
      </c>
      <c r="I2657">
        <v>153</v>
      </c>
      <c r="J2657">
        <v>2002</v>
      </c>
      <c r="K2657" t="str">
        <f t="shared" si="41"/>
        <v>PAKISTAN</v>
      </c>
      <c r="L2657">
        <v>1</v>
      </c>
    </row>
    <row r="2658" spans="1:12" x14ac:dyDescent="0.3">
      <c r="A2658" t="s">
        <v>18</v>
      </c>
      <c r="B2658" t="s">
        <v>15</v>
      </c>
      <c r="C2658">
        <v>1</v>
      </c>
      <c r="D2658">
        <v>50</v>
      </c>
      <c r="E2658">
        <v>7</v>
      </c>
      <c r="F2658">
        <v>230</v>
      </c>
      <c r="G2658">
        <v>50</v>
      </c>
      <c r="H2658">
        <v>8</v>
      </c>
      <c r="I2658">
        <v>216</v>
      </c>
      <c r="J2658">
        <v>1991</v>
      </c>
      <c r="K2658" t="str">
        <f t="shared" si="41"/>
        <v>ENGLAND</v>
      </c>
      <c r="L2658">
        <v>1</v>
      </c>
    </row>
    <row r="2659" spans="1:12" x14ac:dyDescent="0.3">
      <c r="A2659" t="s">
        <v>16</v>
      </c>
      <c r="B2659" t="s">
        <v>9</v>
      </c>
      <c r="C2659">
        <v>1</v>
      </c>
      <c r="D2659">
        <v>50</v>
      </c>
      <c r="E2659">
        <v>6</v>
      </c>
      <c r="F2659">
        <v>253</v>
      </c>
      <c r="G2659">
        <v>31.3</v>
      </c>
      <c r="H2659">
        <v>10</v>
      </c>
      <c r="I2659">
        <v>125</v>
      </c>
      <c r="J2659">
        <v>2008</v>
      </c>
      <c r="K2659" t="str">
        <f t="shared" si="41"/>
        <v>AUSTRALIA</v>
      </c>
      <c r="L2659">
        <v>1</v>
      </c>
    </row>
    <row r="2660" spans="1:12" x14ac:dyDescent="0.3">
      <c r="A2660" t="s">
        <v>18</v>
      </c>
      <c r="B2660" t="s">
        <v>14</v>
      </c>
      <c r="C2660">
        <v>1</v>
      </c>
      <c r="D2660">
        <v>50</v>
      </c>
      <c r="E2660">
        <v>10</v>
      </c>
      <c r="F2660">
        <v>227</v>
      </c>
      <c r="G2660">
        <v>43</v>
      </c>
      <c r="H2660">
        <v>4</v>
      </c>
      <c r="I2660">
        <v>228</v>
      </c>
      <c r="J2660">
        <v>2014</v>
      </c>
      <c r="K2660" t="str">
        <f t="shared" si="41"/>
        <v>INDIA</v>
      </c>
      <c r="L2660">
        <v>1</v>
      </c>
    </row>
    <row r="2661" spans="1:12" x14ac:dyDescent="0.3">
      <c r="A2661" t="s">
        <v>13</v>
      </c>
      <c r="B2661" t="s">
        <v>17</v>
      </c>
      <c r="C2661">
        <v>1</v>
      </c>
      <c r="D2661">
        <v>50</v>
      </c>
      <c r="E2661">
        <v>6</v>
      </c>
      <c r="F2661">
        <v>392</v>
      </c>
      <c r="G2661">
        <v>46.4</v>
      </c>
      <c r="H2661">
        <v>10</v>
      </c>
      <c r="I2661">
        <v>228</v>
      </c>
      <c r="J2661">
        <v>2007</v>
      </c>
      <c r="K2661" t="str">
        <f t="shared" si="41"/>
        <v>SOUTH AFRICA</v>
      </c>
      <c r="L2661">
        <v>1</v>
      </c>
    </row>
    <row r="2662" spans="1:12" x14ac:dyDescent="0.3">
      <c r="A2662" t="s">
        <v>18</v>
      </c>
      <c r="B2662" t="s">
        <v>15</v>
      </c>
      <c r="C2662">
        <v>1</v>
      </c>
      <c r="D2662">
        <v>40</v>
      </c>
      <c r="E2662">
        <v>7</v>
      </c>
      <c r="F2662">
        <v>255</v>
      </c>
      <c r="G2662">
        <v>40</v>
      </c>
      <c r="H2662">
        <v>8</v>
      </c>
      <c r="I2662">
        <v>184</v>
      </c>
      <c r="J2662">
        <v>1992</v>
      </c>
      <c r="K2662" t="str">
        <f t="shared" si="41"/>
        <v>ENGLAND</v>
      </c>
      <c r="L2662">
        <v>1</v>
      </c>
    </row>
    <row r="2663" spans="1:12" x14ac:dyDescent="0.3">
      <c r="A2663" t="s">
        <v>17</v>
      </c>
      <c r="B2663" t="s">
        <v>19</v>
      </c>
      <c r="C2663">
        <v>1</v>
      </c>
      <c r="D2663">
        <v>50</v>
      </c>
      <c r="E2663">
        <v>10</v>
      </c>
      <c r="F2663">
        <v>187</v>
      </c>
      <c r="G2663">
        <v>39.4</v>
      </c>
      <c r="H2663">
        <v>5</v>
      </c>
      <c r="I2663">
        <v>190</v>
      </c>
      <c r="J2663">
        <v>1993</v>
      </c>
      <c r="K2663" t="str">
        <f t="shared" si="41"/>
        <v>WEST INDIES</v>
      </c>
      <c r="L2663">
        <v>1</v>
      </c>
    </row>
    <row r="2664" spans="1:12" x14ac:dyDescent="0.3">
      <c r="A2664" t="s">
        <v>15</v>
      </c>
      <c r="B2664" t="s">
        <v>13</v>
      </c>
      <c r="C2664">
        <v>1</v>
      </c>
      <c r="D2664">
        <v>50</v>
      </c>
      <c r="E2664">
        <v>8</v>
      </c>
      <c r="F2664">
        <v>194</v>
      </c>
      <c r="G2664">
        <v>46.4</v>
      </c>
      <c r="H2664">
        <v>4</v>
      </c>
      <c r="I2664">
        <v>197</v>
      </c>
      <c r="J2664">
        <v>2000</v>
      </c>
      <c r="K2664" t="str">
        <f t="shared" si="41"/>
        <v>SOUTH AFRICA</v>
      </c>
      <c r="L2664">
        <v>1</v>
      </c>
    </row>
    <row r="2665" spans="1:12" x14ac:dyDescent="0.3">
      <c r="A2665" t="s">
        <v>10</v>
      </c>
      <c r="B2665" t="s">
        <v>28</v>
      </c>
      <c r="C2665">
        <v>1</v>
      </c>
      <c r="D2665">
        <v>50</v>
      </c>
      <c r="E2665">
        <v>9</v>
      </c>
      <c r="F2665">
        <v>263</v>
      </c>
      <c r="G2665">
        <v>46.5</v>
      </c>
      <c r="H2665">
        <v>10</v>
      </c>
      <c r="I2665">
        <v>174</v>
      </c>
      <c r="J2665">
        <v>2018</v>
      </c>
      <c r="K2665" t="str">
        <f t="shared" si="41"/>
        <v>ZIMBABWE</v>
      </c>
      <c r="L2665">
        <v>1</v>
      </c>
    </row>
    <row r="2666" spans="1:12" x14ac:dyDescent="0.3">
      <c r="A2666" t="s">
        <v>18</v>
      </c>
      <c r="B2666" t="s">
        <v>15</v>
      </c>
      <c r="C2666">
        <v>1</v>
      </c>
      <c r="D2666">
        <v>50</v>
      </c>
      <c r="E2666">
        <v>9</v>
      </c>
      <c r="F2666">
        <v>188</v>
      </c>
      <c r="G2666">
        <v>42.1</v>
      </c>
      <c r="H2666">
        <v>10</v>
      </c>
      <c r="I2666">
        <v>134</v>
      </c>
      <c r="J2666">
        <v>1984</v>
      </c>
      <c r="K2666" t="str">
        <f t="shared" si="41"/>
        <v>ENGLAND</v>
      </c>
      <c r="L2666">
        <v>1</v>
      </c>
    </row>
    <row r="2667" spans="1:12" x14ac:dyDescent="0.3">
      <c r="A2667" t="s">
        <v>9</v>
      </c>
      <c r="B2667" t="s">
        <v>18</v>
      </c>
      <c r="C2667">
        <v>1</v>
      </c>
      <c r="D2667">
        <v>49</v>
      </c>
      <c r="E2667">
        <v>10</v>
      </c>
      <c r="F2667">
        <v>239</v>
      </c>
      <c r="G2667">
        <v>49.1</v>
      </c>
      <c r="H2667">
        <v>5</v>
      </c>
      <c r="I2667">
        <v>240</v>
      </c>
      <c r="J2667">
        <v>2014</v>
      </c>
      <c r="K2667" t="str">
        <f t="shared" si="41"/>
        <v>ENGLAND</v>
      </c>
      <c r="L2667">
        <v>1</v>
      </c>
    </row>
    <row r="2668" spans="1:12" x14ac:dyDescent="0.3">
      <c r="A2668" t="s">
        <v>13</v>
      </c>
      <c r="B2668" t="s">
        <v>18</v>
      </c>
      <c r="C2668">
        <v>1</v>
      </c>
      <c r="D2668">
        <v>36.5</v>
      </c>
      <c r="E2668">
        <v>10</v>
      </c>
      <c r="F2668">
        <v>119</v>
      </c>
      <c r="G2668">
        <v>31.2</v>
      </c>
      <c r="H2668">
        <v>3</v>
      </c>
      <c r="I2668">
        <v>121</v>
      </c>
      <c r="J2668">
        <v>2009</v>
      </c>
      <c r="K2668" t="str">
        <f t="shared" si="41"/>
        <v>ENGLAND</v>
      </c>
      <c r="L2668">
        <v>1</v>
      </c>
    </row>
    <row r="2669" spans="1:12" x14ac:dyDescent="0.3">
      <c r="A2669" t="s">
        <v>17</v>
      </c>
      <c r="B2669" t="s">
        <v>16</v>
      </c>
      <c r="C2669">
        <v>1</v>
      </c>
      <c r="D2669">
        <v>47.2</v>
      </c>
      <c r="E2669">
        <v>10</v>
      </c>
      <c r="F2669">
        <v>154</v>
      </c>
      <c r="G2669">
        <v>42.4</v>
      </c>
      <c r="H2669">
        <v>4</v>
      </c>
      <c r="I2669">
        <v>155</v>
      </c>
      <c r="J2669">
        <v>2000</v>
      </c>
      <c r="K2669" t="str">
        <f t="shared" si="41"/>
        <v>AUSTRALIA</v>
      </c>
      <c r="L2669">
        <v>1</v>
      </c>
    </row>
    <row r="2670" spans="1:12" x14ac:dyDescent="0.3">
      <c r="A2670" t="s">
        <v>19</v>
      </c>
      <c r="B2670" t="s">
        <v>18</v>
      </c>
      <c r="C2670">
        <v>1</v>
      </c>
      <c r="D2670">
        <v>60</v>
      </c>
      <c r="E2670">
        <v>9</v>
      </c>
      <c r="F2670">
        <v>286</v>
      </c>
      <c r="G2670">
        <v>51</v>
      </c>
      <c r="H2670">
        <v>10</v>
      </c>
      <c r="I2670">
        <v>194</v>
      </c>
      <c r="J2670">
        <v>1979</v>
      </c>
      <c r="K2670" t="str">
        <f t="shared" si="41"/>
        <v>WEST INDIES</v>
      </c>
      <c r="L2670">
        <v>1</v>
      </c>
    </row>
    <row r="2671" spans="1:12" x14ac:dyDescent="0.3">
      <c r="A2671" t="s">
        <v>16</v>
      </c>
      <c r="B2671" t="s">
        <v>13</v>
      </c>
      <c r="C2671">
        <v>1</v>
      </c>
      <c r="D2671">
        <v>38.1</v>
      </c>
      <c r="E2671">
        <v>10</v>
      </c>
      <c r="F2671">
        <v>152</v>
      </c>
      <c r="G2671">
        <v>29.2</v>
      </c>
      <c r="H2671">
        <v>4</v>
      </c>
      <c r="I2671">
        <v>153</v>
      </c>
      <c r="J2671">
        <v>2018</v>
      </c>
      <c r="K2671" t="str">
        <f t="shared" si="41"/>
        <v>SOUTH AFRICA</v>
      </c>
      <c r="L2671">
        <v>1</v>
      </c>
    </row>
    <row r="2672" spans="1:12" x14ac:dyDescent="0.3">
      <c r="A2672" t="s">
        <v>10</v>
      </c>
      <c r="B2672" t="s">
        <v>13</v>
      </c>
      <c r="C2672">
        <v>1</v>
      </c>
      <c r="D2672">
        <v>48.2</v>
      </c>
      <c r="E2672">
        <v>10</v>
      </c>
      <c r="F2672">
        <v>268</v>
      </c>
      <c r="G2672">
        <v>39</v>
      </c>
      <c r="H2672">
        <v>2</v>
      </c>
      <c r="I2672">
        <v>273</v>
      </c>
      <c r="J2672">
        <v>2010</v>
      </c>
      <c r="K2672" t="str">
        <f t="shared" si="41"/>
        <v>SOUTH AFRICA</v>
      </c>
      <c r="L2672">
        <v>1</v>
      </c>
    </row>
    <row r="2673" spans="1:12" x14ac:dyDescent="0.3">
      <c r="A2673" t="s">
        <v>16</v>
      </c>
      <c r="B2673" t="s">
        <v>15</v>
      </c>
      <c r="C2673">
        <v>1</v>
      </c>
      <c r="D2673">
        <v>50</v>
      </c>
      <c r="E2673">
        <v>8</v>
      </c>
      <c r="F2673">
        <v>221</v>
      </c>
      <c r="G2673">
        <v>44.5</v>
      </c>
      <c r="H2673">
        <v>10</v>
      </c>
      <c r="I2673">
        <v>143</v>
      </c>
      <c r="J2673">
        <v>1988</v>
      </c>
      <c r="K2673" t="str">
        <f t="shared" si="41"/>
        <v>AUSTRALIA</v>
      </c>
      <c r="L2673">
        <v>1</v>
      </c>
    </row>
    <row r="2674" spans="1:12" x14ac:dyDescent="0.3">
      <c r="A2674" t="s">
        <v>17</v>
      </c>
      <c r="B2674" t="s">
        <v>14</v>
      </c>
      <c r="C2674">
        <v>1</v>
      </c>
      <c r="D2674">
        <v>48</v>
      </c>
      <c r="E2674">
        <v>5</v>
      </c>
      <c r="F2674">
        <v>314</v>
      </c>
      <c r="G2674">
        <v>47.5</v>
      </c>
      <c r="H2674">
        <v>7</v>
      </c>
      <c r="I2674">
        <v>316</v>
      </c>
      <c r="J2674">
        <v>1998</v>
      </c>
      <c r="K2674" t="str">
        <f t="shared" si="41"/>
        <v>INDIA</v>
      </c>
      <c r="L2674">
        <v>1</v>
      </c>
    </row>
    <row r="2675" spans="1:12" x14ac:dyDescent="0.3">
      <c r="A2675" t="s">
        <v>28</v>
      </c>
      <c r="B2675" t="s">
        <v>23</v>
      </c>
      <c r="C2675">
        <v>1</v>
      </c>
      <c r="D2675">
        <v>49.1</v>
      </c>
      <c r="E2675">
        <v>10</v>
      </c>
      <c r="F2675">
        <v>259</v>
      </c>
      <c r="G2675">
        <v>39.1</v>
      </c>
      <c r="H2675">
        <v>10</v>
      </c>
      <c r="I2675">
        <v>150</v>
      </c>
      <c r="J2675">
        <v>2016</v>
      </c>
      <c r="K2675" t="str">
        <f t="shared" si="41"/>
        <v>HONG KONG</v>
      </c>
      <c r="L2675">
        <v>1</v>
      </c>
    </row>
    <row r="2676" spans="1:12" x14ac:dyDescent="0.3">
      <c r="A2676" t="s">
        <v>12</v>
      </c>
      <c r="B2676" t="s">
        <v>23</v>
      </c>
      <c r="C2676">
        <v>1</v>
      </c>
      <c r="D2676">
        <v>49.1</v>
      </c>
      <c r="E2676">
        <v>10</v>
      </c>
      <c r="F2676">
        <v>176</v>
      </c>
      <c r="G2676">
        <v>42.1</v>
      </c>
      <c r="H2676">
        <v>6</v>
      </c>
      <c r="I2676">
        <v>177</v>
      </c>
      <c r="J2676">
        <v>2012</v>
      </c>
      <c r="K2676" t="str">
        <f t="shared" si="41"/>
        <v>SCOTLAND</v>
      </c>
      <c r="L2676">
        <v>1</v>
      </c>
    </row>
    <row r="2677" spans="1:12" x14ac:dyDescent="0.3">
      <c r="A2677" t="s">
        <v>17</v>
      </c>
      <c r="B2677" t="s">
        <v>13</v>
      </c>
      <c r="C2677">
        <v>1</v>
      </c>
      <c r="D2677">
        <v>50</v>
      </c>
      <c r="E2677">
        <v>6</v>
      </c>
      <c r="F2677">
        <v>335</v>
      </c>
      <c r="G2677">
        <v>29</v>
      </c>
      <c r="H2677">
        <v>10</v>
      </c>
      <c r="I2677">
        <v>153</v>
      </c>
      <c r="J2677">
        <v>2002</v>
      </c>
      <c r="K2677" t="str">
        <f t="shared" si="41"/>
        <v>PAKISTAN</v>
      </c>
      <c r="L2677">
        <v>1</v>
      </c>
    </row>
    <row r="2678" spans="1:12" x14ac:dyDescent="0.3">
      <c r="A2678" t="s">
        <v>15</v>
      </c>
      <c r="B2678" t="s">
        <v>14</v>
      </c>
      <c r="C2678">
        <v>1</v>
      </c>
      <c r="D2678">
        <v>50</v>
      </c>
      <c r="E2678">
        <v>7</v>
      </c>
      <c r="F2678">
        <v>260</v>
      </c>
      <c r="G2678">
        <v>48.4</v>
      </c>
      <c r="H2678">
        <v>10</v>
      </c>
      <c r="I2678">
        <v>241</v>
      </c>
      <c r="J2678">
        <v>2016</v>
      </c>
      <c r="K2678" t="str">
        <f t="shared" si="41"/>
        <v>NEW ZEALAND</v>
      </c>
      <c r="L2678">
        <v>1</v>
      </c>
    </row>
    <row r="2679" spans="1:12" x14ac:dyDescent="0.3">
      <c r="A2679" t="s">
        <v>14</v>
      </c>
      <c r="B2679" t="s">
        <v>9</v>
      </c>
      <c r="C2679">
        <v>1</v>
      </c>
      <c r="D2679">
        <v>49.4</v>
      </c>
      <c r="E2679">
        <v>10</v>
      </c>
      <c r="F2679">
        <v>258</v>
      </c>
      <c r="G2679">
        <v>46.3</v>
      </c>
      <c r="H2679">
        <v>10</v>
      </c>
      <c r="I2679">
        <v>212</v>
      </c>
      <c r="J2679">
        <v>2008</v>
      </c>
      <c r="K2679" t="str">
        <f t="shared" si="41"/>
        <v>INDIA</v>
      </c>
      <c r="L2679">
        <v>1</v>
      </c>
    </row>
    <row r="2680" spans="1:12" x14ac:dyDescent="0.3">
      <c r="A2680" t="s">
        <v>18</v>
      </c>
      <c r="B2680" t="s">
        <v>16</v>
      </c>
      <c r="C2680">
        <v>1</v>
      </c>
      <c r="D2680">
        <v>50</v>
      </c>
      <c r="E2680">
        <v>8</v>
      </c>
      <c r="F2680">
        <v>299</v>
      </c>
      <c r="G2680">
        <v>50</v>
      </c>
      <c r="H2680">
        <v>7</v>
      </c>
      <c r="I2680">
        <v>278</v>
      </c>
      <c r="J2680">
        <v>2011</v>
      </c>
      <c r="K2680" t="str">
        <f t="shared" si="41"/>
        <v>ENGLAND</v>
      </c>
      <c r="L2680">
        <v>1</v>
      </c>
    </row>
    <row r="2681" spans="1:12" x14ac:dyDescent="0.3">
      <c r="A2681" t="s">
        <v>9</v>
      </c>
      <c r="B2681" t="s">
        <v>17</v>
      </c>
      <c r="C2681">
        <v>1</v>
      </c>
      <c r="D2681">
        <v>50</v>
      </c>
      <c r="E2681">
        <v>7</v>
      </c>
      <c r="F2681">
        <v>235</v>
      </c>
      <c r="G2681">
        <v>46.3</v>
      </c>
      <c r="H2681">
        <v>10</v>
      </c>
      <c r="I2681">
        <v>210</v>
      </c>
      <c r="J2681">
        <v>2011</v>
      </c>
      <c r="K2681" t="str">
        <f t="shared" si="41"/>
        <v>SRI LANKA</v>
      </c>
      <c r="L2681">
        <v>1</v>
      </c>
    </row>
    <row r="2682" spans="1:12" x14ac:dyDescent="0.3">
      <c r="A2682" t="s">
        <v>19</v>
      </c>
      <c r="B2682" t="s">
        <v>15</v>
      </c>
      <c r="C2682">
        <v>1</v>
      </c>
      <c r="D2682">
        <v>41.4</v>
      </c>
      <c r="E2682">
        <v>10</v>
      </c>
      <c r="F2682">
        <v>128</v>
      </c>
      <c r="G2682">
        <v>20.3</v>
      </c>
      <c r="H2682">
        <v>3</v>
      </c>
      <c r="I2682">
        <v>129</v>
      </c>
      <c r="J2682">
        <v>2009</v>
      </c>
      <c r="K2682" t="str">
        <f t="shared" si="41"/>
        <v>NEW ZEALAND</v>
      </c>
      <c r="L2682">
        <v>1</v>
      </c>
    </row>
    <row r="2683" spans="1:12" x14ac:dyDescent="0.3">
      <c r="A2683" t="s">
        <v>14</v>
      </c>
      <c r="B2683" t="s">
        <v>13</v>
      </c>
      <c r="C2683">
        <v>1</v>
      </c>
      <c r="D2683">
        <v>50</v>
      </c>
      <c r="E2683">
        <v>9</v>
      </c>
      <c r="F2683">
        <v>179</v>
      </c>
      <c r="G2683">
        <v>45.1</v>
      </c>
      <c r="H2683">
        <v>4</v>
      </c>
      <c r="I2683">
        <v>180</v>
      </c>
      <c r="J2683">
        <v>1997</v>
      </c>
      <c r="K2683" t="str">
        <f t="shared" si="41"/>
        <v>SOUTH AFRICA</v>
      </c>
      <c r="L2683">
        <v>1</v>
      </c>
    </row>
    <row r="2684" spans="1:12" x14ac:dyDescent="0.3">
      <c r="A2684" t="s">
        <v>18</v>
      </c>
      <c r="B2684" t="s">
        <v>13</v>
      </c>
      <c r="C2684">
        <v>1</v>
      </c>
      <c r="D2684">
        <v>50</v>
      </c>
      <c r="E2684">
        <v>8</v>
      </c>
      <c r="F2684">
        <v>323</v>
      </c>
      <c r="G2684">
        <v>50</v>
      </c>
      <c r="H2684">
        <v>9</v>
      </c>
      <c r="I2684">
        <v>301</v>
      </c>
      <c r="J2684">
        <v>2009</v>
      </c>
      <c r="K2684" t="str">
        <f t="shared" si="41"/>
        <v>ENGLAND</v>
      </c>
      <c r="L2684">
        <v>1</v>
      </c>
    </row>
    <row r="2685" spans="1:12" x14ac:dyDescent="0.3">
      <c r="A2685" t="s">
        <v>17</v>
      </c>
      <c r="B2685" t="s">
        <v>19</v>
      </c>
      <c r="C2685">
        <v>1</v>
      </c>
      <c r="D2685">
        <v>43</v>
      </c>
      <c r="E2685">
        <v>7</v>
      </c>
      <c r="F2685">
        <v>221</v>
      </c>
      <c r="G2685">
        <v>37</v>
      </c>
      <c r="H2685">
        <v>3</v>
      </c>
      <c r="I2685">
        <v>225</v>
      </c>
      <c r="J2685">
        <v>1988</v>
      </c>
      <c r="K2685" t="str">
        <f t="shared" si="41"/>
        <v>WEST INDIES</v>
      </c>
      <c r="L2685">
        <v>1</v>
      </c>
    </row>
    <row r="2686" spans="1:12" x14ac:dyDescent="0.3">
      <c r="A2686" t="s">
        <v>17</v>
      </c>
      <c r="B2686" t="s">
        <v>15</v>
      </c>
      <c r="C2686">
        <v>1</v>
      </c>
      <c r="D2686">
        <v>48.5</v>
      </c>
      <c r="E2686">
        <v>10</v>
      </c>
      <c r="F2686">
        <v>160</v>
      </c>
      <c r="G2686">
        <v>36.5</v>
      </c>
      <c r="H2686">
        <v>10</v>
      </c>
      <c r="I2686">
        <v>119</v>
      </c>
      <c r="J2686">
        <v>1996</v>
      </c>
      <c r="K2686" t="str">
        <f t="shared" si="41"/>
        <v>PAKISTAN</v>
      </c>
      <c r="L2686">
        <v>1</v>
      </c>
    </row>
    <row r="2687" spans="1:12" x14ac:dyDescent="0.3">
      <c r="A2687" t="s">
        <v>13</v>
      </c>
      <c r="B2687" t="s">
        <v>16</v>
      </c>
      <c r="C2687">
        <v>1</v>
      </c>
      <c r="D2687">
        <v>50</v>
      </c>
      <c r="E2687">
        <v>7</v>
      </c>
      <c r="F2687">
        <v>259</v>
      </c>
      <c r="G2687">
        <v>50</v>
      </c>
      <c r="H2687">
        <v>9</v>
      </c>
      <c r="I2687">
        <v>259</v>
      </c>
      <c r="J2687">
        <v>2002</v>
      </c>
      <c r="K2687" t="str">
        <f t="shared" si="41"/>
        <v>AUSTRALIA</v>
      </c>
      <c r="L2687">
        <v>1</v>
      </c>
    </row>
    <row r="2688" spans="1:12" x14ac:dyDescent="0.3">
      <c r="A2688" t="s">
        <v>19</v>
      </c>
      <c r="B2688" t="s">
        <v>14</v>
      </c>
      <c r="C2688">
        <v>1</v>
      </c>
      <c r="D2688">
        <v>50</v>
      </c>
      <c r="E2688">
        <v>5</v>
      </c>
      <c r="F2688">
        <v>263</v>
      </c>
      <c r="G2688">
        <v>46.1</v>
      </c>
      <c r="H2688">
        <v>5</v>
      </c>
      <c r="I2688">
        <v>266</v>
      </c>
      <c r="J2688">
        <v>2013</v>
      </c>
      <c r="K2688" t="str">
        <f t="shared" si="41"/>
        <v>INDIA</v>
      </c>
      <c r="L2688">
        <v>1</v>
      </c>
    </row>
    <row r="2689" spans="1:12" x14ac:dyDescent="0.3">
      <c r="A2689" t="s">
        <v>25</v>
      </c>
      <c r="B2689" t="s">
        <v>17</v>
      </c>
      <c r="C2689">
        <v>1</v>
      </c>
      <c r="D2689">
        <v>48.3</v>
      </c>
      <c r="E2689">
        <v>10</v>
      </c>
      <c r="F2689">
        <v>195</v>
      </c>
      <c r="G2689">
        <v>37.1</v>
      </c>
      <c r="H2689">
        <v>3</v>
      </c>
      <c r="I2689">
        <v>198</v>
      </c>
      <c r="J2689">
        <v>2012</v>
      </c>
      <c r="K2689" t="str">
        <f t="shared" si="41"/>
        <v>PAKISTAN</v>
      </c>
      <c r="L2689">
        <v>1</v>
      </c>
    </row>
    <row r="2690" spans="1:12" x14ac:dyDescent="0.3">
      <c r="A2690" t="s">
        <v>10</v>
      </c>
      <c r="B2690" t="s">
        <v>16</v>
      </c>
      <c r="C2690">
        <v>1</v>
      </c>
      <c r="D2690">
        <v>50</v>
      </c>
      <c r="E2690">
        <v>9</v>
      </c>
      <c r="F2690">
        <v>166</v>
      </c>
      <c r="G2690">
        <v>47.2</v>
      </c>
      <c r="H2690">
        <v>8</v>
      </c>
      <c r="I2690">
        <v>167</v>
      </c>
      <c r="J2690">
        <v>1994</v>
      </c>
      <c r="K2690" t="str">
        <f t="shared" si="41"/>
        <v>AUSTRALIA</v>
      </c>
      <c r="L2690">
        <v>1</v>
      </c>
    </row>
    <row r="2691" spans="1:12" x14ac:dyDescent="0.3">
      <c r="A2691" t="s">
        <v>11</v>
      </c>
      <c r="B2691" t="s">
        <v>17</v>
      </c>
      <c r="C2691">
        <v>1</v>
      </c>
      <c r="D2691">
        <v>50</v>
      </c>
      <c r="E2691">
        <v>7</v>
      </c>
      <c r="F2691">
        <v>145</v>
      </c>
      <c r="G2691">
        <v>30.4</v>
      </c>
      <c r="H2691">
        <v>2</v>
      </c>
      <c r="I2691">
        <v>151</v>
      </c>
      <c r="J2691">
        <v>1996</v>
      </c>
      <c r="K2691" t="str">
        <f t="shared" ref="K2691:K2754" si="42">IF($F2691-$I2691&gt;0,$A2691,$B2691)</f>
        <v>PAKISTAN</v>
      </c>
      <c r="L2691">
        <v>1</v>
      </c>
    </row>
    <row r="2692" spans="1:12" x14ac:dyDescent="0.3">
      <c r="A2692" t="s">
        <v>23</v>
      </c>
      <c r="B2692" t="s">
        <v>26</v>
      </c>
      <c r="C2692">
        <v>1</v>
      </c>
      <c r="D2692">
        <v>45.2</v>
      </c>
      <c r="E2692">
        <v>10</v>
      </c>
      <c r="F2692">
        <v>173</v>
      </c>
      <c r="G2692">
        <v>41.5</v>
      </c>
      <c r="H2692">
        <v>6</v>
      </c>
      <c r="I2692">
        <v>174</v>
      </c>
      <c r="J2692">
        <v>2017</v>
      </c>
      <c r="K2692" t="str">
        <f t="shared" si="42"/>
        <v>UNITED ARAB EMIRATES</v>
      </c>
      <c r="L2692">
        <v>1</v>
      </c>
    </row>
    <row r="2693" spans="1:12" x14ac:dyDescent="0.3">
      <c r="A2693" t="s">
        <v>9</v>
      </c>
      <c r="B2693" t="s">
        <v>15</v>
      </c>
      <c r="C2693">
        <v>1</v>
      </c>
      <c r="D2693">
        <v>35.200000000000003</v>
      </c>
      <c r="E2693">
        <v>10</v>
      </c>
      <c r="F2693">
        <v>112</v>
      </c>
      <c r="G2693">
        <v>24.3</v>
      </c>
      <c r="H2693">
        <v>6</v>
      </c>
      <c r="I2693">
        <v>110</v>
      </c>
      <c r="J2693">
        <v>2007</v>
      </c>
      <c r="K2693" t="str">
        <f t="shared" si="42"/>
        <v>SRI LANKA</v>
      </c>
      <c r="L2693">
        <v>1</v>
      </c>
    </row>
    <row r="2694" spans="1:12" x14ac:dyDescent="0.3">
      <c r="A2694" t="s">
        <v>16</v>
      </c>
      <c r="B2694" t="s">
        <v>17</v>
      </c>
      <c r="C2694">
        <v>1</v>
      </c>
      <c r="D2694">
        <v>50</v>
      </c>
      <c r="E2694">
        <v>6</v>
      </c>
      <c r="F2694">
        <v>255</v>
      </c>
      <c r="G2694">
        <v>45</v>
      </c>
      <c r="H2694">
        <v>10</v>
      </c>
      <c r="I2694">
        <v>186</v>
      </c>
      <c r="J2694">
        <v>1990</v>
      </c>
      <c r="K2694" t="str">
        <f t="shared" si="42"/>
        <v>AUSTRALIA</v>
      </c>
      <c r="L2694">
        <v>1</v>
      </c>
    </row>
    <row r="2695" spans="1:12" x14ac:dyDescent="0.3">
      <c r="A2695" t="s">
        <v>14</v>
      </c>
      <c r="B2695" t="s">
        <v>18</v>
      </c>
      <c r="C2695">
        <v>1</v>
      </c>
      <c r="D2695">
        <v>49.3</v>
      </c>
      <c r="E2695">
        <v>10</v>
      </c>
      <c r="F2695">
        <v>204</v>
      </c>
      <c r="G2695">
        <v>48.2</v>
      </c>
      <c r="H2695">
        <v>10</v>
      </c>
      <c r="I2695">
        <v>181</v>
      </c>
      <c r="J2695">
        <v>2004</v>
      </c>
      <c r="K2695" t="str">
        <f t="shared" si="42"/>
        <v>INDIA</v>
      </c>
      <c r="L2695">
        <v>1</v>
      </c>
    </row>
    <row r="2696" spans="1:12" x14ac:dyDescent="0.3">
      <c r="A2696" t="s">
        <v>14</v>
      </c>
      <c r="B2696" t="s">
        <v>16</v>
      </c>
      <c r="C2696">
        <v>1</v>
      </c>
      <c r="D2696">
        <v>50</v>
      </c>
      <c r="E2696">
        <v>6</v>
      </c>
      <c r="F2696">
        <v>295</v>
      </c>
      <c r="G2696">
        <v>48.5</v>
      </c>
      <c r="H2696">
        <v>7</v>
      </c>
      <c r="I2696">
        <v>296</v>
      </c>
      <c r="J2696">
        <v>2016</v>
      </c>
      <c r="K2696" t="str">
        <f t="shared" si="42"/>
        <v>AUSTRALIA</v>
      </c>
      <c r="L2696">
        <v>1</v>
      </c>
    </row>
    <row r="2697" spans="1:12" x14ac:dyDescent="0.3">
      <c r="A2697" t="s">
        <v>19</v>
      </c>
      <c r="B2697" t="s">
        <v>18</v>
      </c>
      <c r="C2697">
        <v>1</v>
      </c>
      <c r="D2697">
        <v>37</v>
      </c>
      <c r="E2697">
        <v>3</v>
      </c>
      <c r="F2697">
        <v>229</v>
      </c>
      <c r="G2697">
        <v>37</v>
      </c>
      <c r="H2697">
        <v>5</v>
      </c>
      <c r="I2697">
        <v>230</v>
      </c>
      <c r="J2697">
        <v>1986</v>
      </c>
      <c r="K2697" t="str">
        <f t="shared" si="42"/>
        <v>ENGLAND</v>
      </c>
      <c r="L2697">
        <v>1</v>
      </c>
    </row>
    <row r="2698" spans="1:12" x14ac:dyDescent="0.3">
      <c r="A2698" t="s">
        <v>19</v>
      </c>
      <c r="B2698" t="s">
        <v>10</v>
      </c>
      <c r="C2698">
        <v>1</v>
      </c>
      <c r="D2698">
        <v>50</v>
      </c>
      <c r="E2698">
        <v>9</v>
      </c>
      <c r="F2698">
        <v>237</v>
      </c>
      <c r="G2698">
        <v>41.4</v>
      </c>
      <c r="H2698">
        <v>10</v>
      </c>
      <c r="I2698">
        <v>150</v>
      </c>
      <c r="J2698">
        <v>2000</v>
      </c>
      <c r="K2698" t="str">
        <f t="shared" si="42"/>
        <v>WEST INDIES</v>
      </c>
      <c r="L2698">
        <v>1</v>
      </c>
    </row>
    <row r="2699" spans="1:12" x14ac:dyDescent="0.3">
      <c r="A2699" t="s">
        <v>19</v>
      </c>
      <c r="B2699" t="s">
        <v>14</v>
      </c>
      <c r="C2699">
        <v>1</v>
      </c>
      <c r="D2699">
        <v>50</v>
      </c>
      <c r="E2699">
        <v>8</v>
      </c>
      <c r="F2699">
        <v>322</v>
      </c>
      <c r="G2699">
        <v>42.1</v>
      </c>
      <c r="H2699">
        <v>2</v>
      </c>
      <c r="I2699">
        <v>326</v>
      </c>
      <c r="J2699">
        <v>2018</v>
      </c>
      <c r="K2699" t="str">
        <f t="shared" si="42"/>
        <v>INDIA</v>
      </c>
      <c r="L2699">
        <v>1</v>
      </c>
    </row>
    <row r="2700" spans="1:12" x14ac:dyDescent="0.3">
      <c r="A2700" t="s">
        <v>14</v>
      </c>
      <c r="B2700" t="s">
        <v>16</v>
      </c>
      <c r="C2700">
        <v>1</v>
      </c>
      <c r="D2700">
        <v>50</v>
      </c>
      <c r="E2700">
        <v>8</v>
      </c>
      <c r="F2700">
        <v>211</v>
      </c>
      <c r="G2700">
        <v>48</v>
      </c>
      <c r="H2700">
        <v>3</v>
      </c>
      <c r="I2700">
        <v>212</v>
      </c>
      <c r="J2700">
        <v>1990</v>
      </c>
      <c r="K2700" t="str">
        <f t="shared" si="42"/>
        <v>AUSTRALIA</v>
      </c>
      <c r="L2700">
        <v>1</v>
      </c>
    </row>
    <row r="2701" spans="1:12" x14ac:dyDescent="0.3">
      <c r="A2701" t="s">
        <v>19</v>
      </c>
      <c r="B2701" t="s">
        <v>22</v>
      </c>
      <c r="C2701">
        <v>1</v>
      </c>
      <c r="D2701">
        <v>50</v>
      </c>
      <c r="E2701">
        <v>6</v>
      </c>
      <c r="F2701">
        <v>292</v>
      </c>
      <c r="G2701">
        <v>50</v>
      </c>
      <c r="H2701">
        <v>5</v>
      </c>
      <c r="I2701">
        <v>219</v>
      </c>
      <c r="J2701">
        <v>1999</v>
      </c>
      <c r="K2701" t="str">
        <f t="shared" si="42"/>
        <v>WEST INDIES</v>
      </c>
      <c r="L2701">
        <v>1</v>
      </c>
    </row>
    <row r="2702" spans="1:12" x14ac:dyDescent="0.3">
      <c r="A2702" t="s">
        <v>16</v>
      </c>
      <c r="B2702" t="s">
        <v>18</v>
      </c>
      <c r="C2702">
        <v>1</v>
      </c>
      <c r="D2702">
        <v>50</v>
      </c>
      <c r="E2702">
        <v>8</v>
      </c>
      <c r="F2702">
        <v>296</v>
      </c>
      <c r="G2702">
        <v>41</v>
      </c>
      <c r="H2702">
        <v>10</v>
      </c>
      <c r="I2702">
        <v>185</v>
      </c>
      <c r="J2702">
        <v>2009</v>
      </c>
      <c r="K2702" t="str">
        <f t="shared" si="42"/>
        <v>AUSTRALIA</v>
      </c>
      <c r="L2702">
        <v>1</v>
      </c>
    </row>
    <row r="2703" spans="1:12" x14ac:dyDescent="0.3">
      <c r="A2703" t="s">
        <v>14</v>
      </c>
      <c r="B2703" t="s">
        <v>19</v>
      </c>
      <c r="C2703">
        <v>1</v>
      </c>
      <c r="D2703">
        <v>50</v>
      </c>
      <c r="E2703">
        <v>4</v>
      </c>
      <c r="F2703">
        <v>251</v>
      </c>
      <c r="G2703">
        <v>38.1</v>
      </c>
      <c r="H2703">
        <v>10</v>
      </c>
      <c r="I2703">
        <v>158</v>
      </c>
      <c r="J2703">
        <v>2017</v>
      </c>
      <c r="K2703" t="str">
        <f t="shared" si="42"/>
        <v>INDIA</v>
      </c>
      <c r="L2703">
        <v>1</v>
      </c>
    </row>
    <row r="2704" spans="1:12" x14ac:dyDescent="0.3">
      <c r="A2704" t="s">
        <v>11</v>
      </c>
      <c r="B2704" t="s">
        <v>12</v>
      </c>
      <c r="C2704">
        <v>1</v>
      </c>
      <c r="D2704">
        <v>50</v>
      </c>
      <c r="E2704">
        <v>8</v>
      </c>
      <c r="F2704">
        <v>271</v>
      </c>
      <c r="G2704">
        <v>50</v>
      </c>
      <c r="H2704">
        <v>8</v>
      </c>
      <c r="I2704">
        <v>254</v>
      </c>
      <c r="J2704">
        <v>2006</v>
      </c>
      <c r="K2704" t="str">
        <f t="shared" si="42"/>
        <v>NETHERLANDS</v>
      </c>
      <c r="L2704">
        <v>1</v>
      </c>
    </row>
    <row r="2705" spans="1:12" x14ac:dyDescent="0.3">
      <c r="A2705" t="s">
        <v>23</v>
      </c>
      <c r="B2705" t="s">
        <v>10</v>
      </c>
      <c r="C2705">
        <v>1</v>
      </c>
      <c r="D2705">
        <v>50</v>
      </c>
      <c r="E2705">
        <v>6</v>
      </c>
      <c r="F2705">
        <v>317</v>
      </c>
      <c r="G2705">
        <v>41.4</v>
      </c>
      <c r="H2705">
        <v>10</v>
      </c>
      <c r="I2705">
        <v>272</v>
      </c>
      <c r="J2705">
        <v>2017</v>
      </c>
      <c r="K2705" t="str">
        <f t="shared" si="42"/>
        <v>SCOTLAND</v>
      </c>
      <c r="L2705">
        <v>1</v>
      </c>
    </row>
    <row r="2706" spans="1:12" x14ac:dyDescent="0.3">
      <c r="A2706" t="s">
        <v>17</v>
      </c>
      <c r="B2706" t="s">
        <v>9</v>
      </c>
      <c r="C2706">
        <v>1</v>
      </c>
      <c r="D2706">
        <v>50</v>
      </c>
      <c r="E2706">
        <v>5</v>
      </c>
      <c r="F2706">
        <v>260</v>
      </c>
      <c r="G2706">
        <v>46.2</v>
      </c>
      <c r="H2706">
        <v>5</v>
      </c>
      <c r="I2706">
        <v>261</v>
      </c>
      <c r="J2706">
        <v>2014</v>
      </c>
      <c r="K2706" t="str">
        <f t="shared" si="42"/>
        <v>SRI LANKA</v>
      </c>
      <c r="L2706">
        <v>1</v>
      </c>
    </row>
    <row r="2707" spans="1:12" x14ac:dyDescent="0.3">
      <c r="A2707" t="s">
        <v>20</v>
      </c>
      <c r="B2707" t="s">
        <v>10</v>
      </c>
      <c r="C2707">
        <v>1</v>
      </c>
      <c r="D2707">
        <v>49.4</v>
      </c>
      <c r="E2707">
        <v>10</v>
      </c>
      <c r="F2707">
        <v>244</v>
      </c>
      <c r="G2707">
        <v>47.4</v>
      </c>
      <c r="H2707">
        <v>10</v>
      </c>
      <c r="I2707">
        <v>224</v>
      </c>
      <c r="J2707">
        <v>2010</v>
      </c>
      <c r="K2707" t="str">
        <f t="shared" si="42"/>
        <v>IRELAND</v>
      </c>
      <c r="L2707">
        <v>1</v>
      </c>
    </row>
    <row r="2708" spans="1:12" x14ac:dyDescent="0.3">
      <c r="A2708" t="s">
        <v>18</v>
      </c>
      <c r="B2708" t="s">
        <v>9</v>
      </c>
      <c r="C2708">
        <v>1</v>
      </c>
      <c r="D2708">
        <v>50</v>
      </c>
      <c r="E2708">
        <v>8</v>
      </c>
      <c r="F2708">
        <v>256</v>
      </c>
      <c r="G2708">
        <v>47.1</v>
      </c>
      <c r="H2708">
        <v>5</v>
      </c>
      <c r="I2708">
        <v>260</v>
      </c>
      <c r="J2708">
        <v>1998</v>
      </c>
      <c r="K2708" t="str">
        <f t="shared" si="42"/>
        <v>SRI LANKA</v>
      </c>
      <c r="L2708">
        <v>1</v>
      </c>
    </row>
    <row r="2709" spans="1:12" x14ac:dyDescent="0.3">
      <c r="A2709" t="s">
        <v>16</v>
      </c>
      <c r="B2709" t="s">
        <v>10</v>
      </c>
      <c r="C2709">
        <v>1</v>
      </c>
      <c r="D2709">
        <v>50</v>
      </c>
      <c r="E2709">
        <v>6</v>
      </c>
      <c r="F2709">
        <v>262</v>
      </c>
      <c r="G2709">
        <v>46.2</v>
      </c>
      <c r="H2709">
        <v>10</v>
      </c>
      <c r="I2709">
        <v>171</v>
      </c>
      <c r="J2709">
        <v>2011</v>
      </c>
      <c r="K2709" t="str">
        <f t="shared" si="42"/>
        <v>AUSTRALIA</v>
      </c>
      <c r="L2709">
        <v>1</v>
      </c>
    </row>
    <row r="2710" spans="1:12" x14ac:dyDescent="0.3">
      <c r="A2710" t="s">
        <v>14</v>
      </c>
      <c r="B2710" t="s">
        <v>9</v>
      </c>
      <c r="C2710">
        <v>1</v>
      </c>
      <c r="D2710">
        <v>50</v>
      </c>
      <c r="E2710">
        <v>9</v>
      </c>
      <c r="F2710">
        <v>213</v>
      </c>
      <c r="G2710">
        <v>32.5</v>
      </c>
      <c r="H2710">
        <v>6</v>
      </c>
      <c r="I2710">
        <v>141</v>
      </c>
      <c r="J2710">
        <v>1994</v>
      </c>
      <c r="K2710" t="str">
        <f t="shared" si="42"/>
        <v>INDIA</v>
      </c>
      <c r="L2710">
        <v>1</v>
      </c>
    </row>
    <row r="2711" spans="1:12" x14ac:dyDescent="0.3">
      <c r="A2711" t="s">
        <v>15</v>
      </c>
      <c r="B2711" t="s">
        <v>16</v>
      </c>
      <c r="C2711">
        <v>1</v>
      </c>
      <c r="D2711">
        <v>50</v>
      </c>
      <c r="E2711">
        <v>9</v>
      </c>
      <c r="F2711">
        <v>137</v>
      </c>
      <c r="G2711">
        <v>31.1</v>
      </c>
      <c r="H2711">
        <v>4</v>
      </c>
      <c r="I2711">
        <v>138</v>
      </c>
      <c r="J2711">
        <v>1995</v>
      </c>
      <c r="K2711" t="str">
        <f t="shared" si="42"/>
        <v>AUSTRALIA</v>
      </c>
      <c r="L2711">
        <v>1</v>
      </c>
    </row>
    <row r="2712" spans="1:12" x14ac:dyDescent="0.3">
      <c r="A2712" t="s">
        <v>9</v>
      </c>
      <c r="B2712" t="s">
        <v>15</v>
      </c>
      <c r="C2712">
        <v>1</v>
      </c>
      <c r="D2712">
        <v>47.2</v>
      </c>
      <c r="E2712">
        <v>10</v>
      </c>
      <c r="F2712">
        <v>164</v>
      </c>
      <c r="G2712">
        <v>37.200000000000003</v>
      </c>
      <c r="H2712">
        <v>3</v>
      </c>
      <c r="I2712">
        <v>166</v>
      </c>
      <c r="J2712">
        <v>2005</v>
      </c>
      <c r="K2712" t="str">
        <f t="shared" si="42"/>
        <v>NEW ZEALAND</v>
      </c>
      <c r="L2712">
        <v>1</v>
      </c>
    </row>
    <row r="2713" spans="1:12" x14ac:dyDescent="0.3">
      <c r="A2713" t="s">
        <v>10</v>
      </c>
      <c r="B2713" t="s">
        <v>22</v>
      </c>
      <c r="C2713">
        <v>1</v>
      </c>
      <c r="D2713">
        <v>50</v>
      </c>
      <c r="E2713">
        <v>9</v>
      </c>
      <c r="F2713">
        <v>160</v>
      </c>
      <c r="G2713">
        <v>44.5</v>
      </c>
      <c r="H2713">
        <v>4</v>
      </c>
      <c r="I2713">
        <v>164</v>
      </c>
      <c r="J2713">
        <v>2009</v>
      </c>
      <c r="K2713" t="str">
        <f t="shared" si="42"/>
        <v>BANGLADESH</v>
      </c>
      <c r="L2713">
        <v>1</v>
      </c>
    </row>
    <row r="2714" spans="1:12" x14ac:dyDescent="0.3">
      <c r="A2714" t="s">
        <v>21</v>
      </c>
      <c r="B2714" t="s">
        <v>9</v>
      </c>
      <c r="C2714">
        <v>1</v>
      </c>
      <c r="D2714">
        <v>50</v>
      </c>
      <c r="E2714">
        <v>9</v>
      </c>
      <c r="F2714">
        <v>210</v>
      </c>
      <c r="G2714">
        <v>45</v>
      </c>
      <c r="H2714">
        <v>10</v>
      </c>
      <c r="I2714">
        <v>157</v>
      </c>
      <c r="J2714">
        <v>2003</v>
      </c>
      <c r="K2714" t="str">
        <f t="shared" si="42"/>
        <v>KENYA</v>
      </c>
      <c r="L2714">
        <v>1</v>
      </c>
    </row>
    <row r="2715" spans="1:12" x14ac:dyDescent="0.3">
      <c r="A2715" t="s">
        <v>14</v>
      </c>
      <c r="B2715" t="s">
        <v>9</v>
      </c>
      <c r="C2715">
        <v>1</v>
      </c>
      <c r="D2715">
        <v>50</v>
      </c>
      <c r="E2715">
        <v>5</v>
      </c>
      <c r="F2715">
        <v>404</v>
      </c>
      <c r="G2715">
        <v>43.1</v>
      </c>
      <c r="H2715">
        <v>10</v>
      </c>
      <c r="I2715">
        <v>251</v>
      </c>
      <c r="J2715">
        <v>2014</v>
      </c>
      <c r="K2715" t="str">
        <f t="shared" si="42"/>
        <v>INDIA</v>
      </c>
      <c r="L2715">
        <v>1</v>
      </c>
    </row>
    <row r="2716" spans="1:12" x14ac:dyDescent="0.3">
      <c r="A2716" t="s">
        <v>19</v>
      </c>
      <c r="B2716" t="s">
        <v>16</v>
      </c>
      <c r="C2716">
        <v>1</v>
      </c>
      <c r="D2716">
        <v>35.1</v>
      </c>
      <c r="E2716">
        <v>10</v>
      </c>
      <c r="F2716">
        <v>123</v>
      </c>
      <c r="G2716">
        <v>22.5</v>
      </c>
      <c r="H2716">
        <v>0</v>
      </c>
      <c r="I2716">
        <v>124</v>
      </c>
      <c r="J2716">
        <v>2001</v>
      </c>
      <c r="K2716" t="str">
        <f t="shared" si="42"/>
        <v>AUSTRALIA</v>
      </c>
      <c r="L2716">
        <v>1</v>
      </c>
    </row>
    <row r="2717" spans="1:12" x14ac:dyDescent="0.3">
      <c r="A2717" t="s">
        <v>16</v>
      </c>
      <c r="B2717" t="s">
        <v>21</v>
      </c>
      <c r="C2717">
        <v>1</v>
      </c>
      <c r="D2717">
        <v>50</v>
      </c>
      <c r="E2717">
        <v>7</v>
      </c>
      <c r="F2717">
        <v>304</v>
      </c>
      <c r="G2717">
        <v>50</v>
      </c>
      <c r="H2717">
        <v>7</v>
      </c>
      <c r="I2717">
        <v>207</v>
      </c>
      <c r="J2717">
        <v>1996</v>
      </c>
      <c r="K2717" t="str">
        <f t="shared" si="42"/>
        <v>AUSTRALIA</v>
      </c>
      <c r="L2717">
        <v>1</v>
      </c>
    </row>
    <row r="2718" spans="1:12" x14ac:dyDescent="0.3">
      <c r="A2718" t="s">
        <v>13</v>
      </c>
      <c r="B2718" t="s">
        <v>26</v>
      </c>
      <c r="C2718">
        <v>1</v>
      </c>
      <c r="D2718">
        <v>50</v>
      </c>
      <c r="E2718">
        <v>6</v>
      </c>
      <c r="F2718">
        <v>341</v>
      </c>
      <c r="G2718">
        <v>47.3</v>
      </c>
      <c r="H2718">
        <v>9</v>
      </c>
      <c r="I2718">
        <v>195</v>
      </c>
      <c r="J2718">
        <v>2015</v>
      </c>
      <c r="K2718" t="str">
        <f t="shared" si="42"/>
        <v>SOUTH AFRICA</v>
      </c>
      <c r="L2718">
        <v>1</v>
      </c>
    </row>
    <row r="2719" spans="1:12" x14ac:dyDescent="0.3">
      <c r="A2719" t="s">
        <v>9</v>
      </c>
      <c r="B2719" t="s">
        <v>19</v>
      </c>
      <c r="C2719">
        <v>1</v>
      </c>
      <c r="D2719">
        <v>50</v>
      </c>
      <c r="E2719">
        <v>10</v>
      </c>
      <c r="F2719">
        <v>202</v>
      </c>
      <c r="G2719">
        <v>50</v>
      </c>
      <c r="H2719">
        <v>9</v>
      </c>
      <c r="I2719">
        <v>186</v>
      </c>
      <c r="J2719">
        <v>1996</v>
      </c>
      <c r="K2719" t="str">
        <f t="shared" si="42"/>
        <v>SRI LANKA</v>
      </c>
      <c r="L2719">
        <v>1</v>
      </c>
    </row>
    <row r="2720" spans="1:12" x14ac:dyDescent="0.3">
      <c r="A2720" t="s">
        <v>12</v>
      </c>
      <c r="B2720" t="s">
        <v>25</v>
      </c>
      <c r="C2720">
        <v>1</v>
      </c>
      <c r="D2720">
        <v>50</v>
      </c>
      <c r="E2720">
        <v>7</v>
      </c>
      <c r="F2720">
        <v>257</v>
      </c>
      <c r="G2720">
        <v>48.4</v>
      </c>
      <c r="H2720">
        <v>4</v>
      </c>
      <c r="I2720">
        <v>258</v>
      </c>
      <c r="J2720">
        <v>2010</v>
      </c>
      <c r="K2720" t="str">
        <f t="shared" si="42"/>
        <v>AFGHANISTAN</v>
      </c>
      <c r="L2720">
        <v>1</v>
      </c>
    </row>
    <row r="2721" spans="1:12" x14ac:dyDescent="0.3">
      <c r="A2721" t="s">
        <v>16</v>
      </c>
      <c r="B2721" t="s">
        <v>17</v>
      </c>
      <c r="C2721">
        <v>1</v>
      </c>
      <c r="D2721">
        <v>45.4</v>
      </c>
      <c r="E2721">
        <v>10</v>
      </c>
      <c r="F2721">
        <v>167</v>
      </c>
      <c r="G2721">
        <v>48.5</v>
      </c>
      <c r="H2721">
        <v>8</v>
      </c>
      <c r="I2721">
        <v>168</v>
      </c>
      <c r="J2721">
        <v>2002</v>
      </c>
      <c r="K2721" t="str">
        <f t="shared" si="42"/>
        <v>PAKISTAN</v>
      </c>
      <c r="L2721">
        <v>1</v>
      </c>
    </row>
    <row r="2722" spans="1:12" x14ac:dyDescent="0.3">
      <c r="A2722" t="s">
        <v>22</v>
      </c>
      <c r="B2722" t="s">
        <v>10</v>
      </c>
      <c r="C2722">
        <v>1</v>
      </c>
      <c r="D2722">
        <v>50</v>
      </c>
      <c r="E2722">
        <v>8</v>
      </c>
      <c r="F2722">
        <v>256</v>
      </c>
      <c r="G2722">
        <v>50</v>
      </c>
      <c r="H2722">
        <v>8</v>
      </c>
      <c r="I2722">
        <v>235</v>
      </c>
      <c r="J2722">
        <v>2014</v>
      </c>
      <c r="K2722" t="str">
        <f t="shared" si="42"/>
        <v>BANGLADESH</v>
      </c>
      <c r="L2722">
        <v>1</v>
      </c>
    </row>
    <row r="2723" spans="1:12" x14ac:dyDescent="0.3">
      <c r="A2723" t="s">
        <v>17</v>
      </c>
      <c r="B2723" t="s">
        <v>9</v>
      </c>
      <c r="C2723">
        <v>1</v>
      </c>
      <c r="D2723">
        <v>48.3</v>
      </c>
      <c r="E2723">
        <v>10</v>
      </c>
      <c r="F2723">
        <v>143</v>
      </c>
      <c r="G2723">
        <v>26.5</v>
      </c>
      <c r="H2723">
        <v>2</v>
      </c>
      <c r="I2723">
        <v>149</v>
      </c>
      <c r="J2723">
        <v>1995</v>
      </c>
      <c r="K2723" t="str">
        <f t="shared" si="42"/>
        <v>SRI LANKA</v>
      </c>
      <c r="L2723">
        <v>1</v>
      </c>
    </row>
    <row r="2724" spans="1:12" x14ac:dyDescent="0.3">
      <c r="A2724" t="s">
        <v>18</v>
      </c>
      <c r="B2724" t="s">
        <v>15</v>
      </c>
      <c r="C2724">
        <v>1</v>
      </c>
      <c r="D2724">
        <v>47.3</v>
      </c>
      <c r="E2724">
        <v>10</v>
      </c>
      <c r="F2724">
        <v>219</v>
      </c>
      <c r="G2724">
        <v>46.3</v>
      </c>
      <c r="H2724">
        <v>3</v>
      </c>
      <c r="I2724">
        <v>223</v>
      </c>
      <c r="J2724">
        <v>1988</v>
      </c>
      <c r="K2724" t="str">
        <f t="shared" si="42"/>
        <v>NEW ZEALAND</v>
      </c>
      <c r="L2724">
        <v>1</v>
      </c>
    </row>
    <row r="2725" spans="1:12" x14ac:dyDescent="0.3">
      <c r="A2725" t="s">
        <v>15</v>
      </c>
      <c r="B2725" t="s">
        <v>9</v>
      </c>
      <c r="C2725">
        <v>1</v>
      </c>
      <c r="D2725">
        <v>50</v>
      </c>
      <c r="E2725">
        <v>7</v>
      </c>
      <c r="F2725">
        <v>315</v>
      </c>
      <c r="G2725">
        <v>46.4</v>
      </c>
      <c r="H2725">
        <v>10</v>
      </c>
      <c r="I2725">
        <v>277</v>
      </c>
      <c r="J2725">
        <v>2009</v>
      </c>
      <c r="K2725" t="str">
        <f t="shared" si="42"/>
        <v>NEW ZEALAND</v>
      </c>
      <c r="L2725">
        <v>1</v>
      </c>
    </row>
    <row r="2726" spans="1:12" x14ac:dyDescent="0.3">
      <c r="A2726" t="s">
        <v>15</v>
      </c>
      <c r="B2726" t="s">
        <v>14</v>
      </c>
      <c r="C2726">
        <v>1</v>
      </c>
      <c r="D2726">
        <v>50</v>
      </c>
      <c r="E2726">
        <v>9</v>
      </c>
      <c r="F2726">
        <v>236</v>
      </c>
      <c r="G2726">
        <v>45.3</v>
      </c>
      <c r="H2726">
        <v>10</v>
      </c>
      <c r="I2726">
        <v>188</v>
      </c>
      <c r="J2726">
        <v>1999</v>
      </c>
      <c r="K2726" t="str">
        <f t="shared" si="42"/>
        <v>NEW ZEALAND</v>
      </c>
      <c r="L2726">
        <v>1</v>
      </c>
    </row>
    <row r="2727" spans="1:12" x14ac:dyDescent="0.3">
      <c r="A2727" t="s">
        <v>17</v>
      </c>
      <c r="B2727" t="s">
        <v>16</v>
      </c>
      <c r="C2727">
        <v>1</v>
      </c>
      <c r="D2727">
        <v>50</v>
      </c>
      <c r="E2727">
        <v>8</v>
      </c>
      <c r="F2727">
        <v>205</v>
      </c>
      <c r="G2727">
        <v>43.2</v>
      </c>
      <c r="H2727">
        <v>10</v>
      </c>
      <c r="I2727">
        <v>139</v>
      </c>
      <c r="J2727">
        <v>1989</v>
      </c>
      <c r="K2727" t="str">
        <f t="shared" si="42"/>
        <v>PAKISTAN</v>
      </c>
      <c r="L2727">
        <v>1</v>
      </c>
    </row>
    <row r="2728" spans="1:12" x14ac:dyDescent="0.3">
      <c r="A2728" t="s">
        <v>17</v>
      </c>
      <c r="B2728" t="s">
        <v>10</v>
      </c>
      <c r="C2728">
        <v>1</v>
      </c>
      <c r="D2728">
        <v>50</v>
      </c>
      <c r="E2728">
        <v>7</v>
      </c>
      <c r="F2728">
        <v>300</v>
      </c>
      <c r="G2728">
        <v>45.3</v>
      </c>
      <c r="H2728">
        <v>10</v>
      </c>
      <c r="I2728">
        <v>230</v>
      </c>
      <c r="J2728">
        <v>2002</v>
      </c>
      <c r="K2728" t="str">
        <f t="shared" si="42"/>
        <v>PAKISTAN</v>
      </c>
      <c r="L2728">
        <v>1</v>
      </c>
    </row>
    <row r="2729" spans="1:12" x14ac:dyDescent="0.3">
      <c r="A2729" t="s">
        <v>18</v>
      </c>
      <c r="B2729" t="s">
        <v>19</v>
      </c>
      <c r="C2729">
        <v>1</v>
      </c>
      <c r="D2729">
        <v>50</v>
      </c>
      <c r="E2729">
        <v>7</v>
      </c>
      <c r="F2729">
        <v>328</v>
      </c>
      <c r="G2729">
        <v>49.4</v>
      </c>
      <c r="H2729">
        <v>10</v>
      </c>
      <c r="I2729">
        <v>270</v>
      </c>
      <c r="J2729">
        <v>2009</v>
      </c>
      <c r="K2729" t="str">
        <f t="shared" si="42"/>
        <v>ENGLAND</v>
      </c>
      <c r="L2729">
        <v>1</v>
      </c>
    </row>
    <row r="2730" spans="1:12" x14ac:dyDescent="0.3">
      <c r="A2730" t="s">
        <v>16</v>
      </c>
      <c r="B2730" t="s">
        <v>18</v>
      </c>
      <c r="C2730">
        <v>1</v>
      </c>
      <c r="D2730">
        <v>50</v>
      </c>
      <c r="E2730">
        <v>7</v>
      </c>
      <c r="F2730">
        <v>251</v>
      </c>
      <c r="G2730">
        <v>45.4</v>
      </c>
      <c r="H2730">
        <v>4</v>
      </c>
      <c r="I2730">
        <v>252</v>
      </c>
      <c r="J2730">
        <v>2012</v>
      </c>
      <c r="K2730" t="str">
        <f t="shared" si="42"/>
        <v>ENGLAND</v>
      </c>
      <c r="L2730">
        <v>1</v>
      </c>
    </row>
    <row r="2731" spans="1:12" x14ac:dyDescent="0.3">
      <c r="A2731" t="s">
        <v>19</v>
      </c>
      <c r="B2731" t="s">
        <v>13</v>
      </c>
      <c r="C2731">
        <v>1</v>
      </c>
      <c r="D2731">
        <v>48.5</v>
      </c>
      <c r="E2731">
        <v>10</v>
      </c>
      <c r="F2731">
        <v>253</v>
      </c>
      <c r="G2731">
        <v>45</v>
      </c>
      <c r="H2731">
        <v>2</v>
      </c>
      <c r="I2731">
        <v>255</v>
      </c>
      <c r="J2731">
        <v>2005</v>
      </c>
      <c r="K2731" t="str">
        <f t="shared" si="42"/>
        <v>SOUTH AFRICA</v>
      </c>
      <c r="L2731">
        <v>1</v>
      </c>
    </row>
    <row r="2732" spans="1:12" x14ac:dyDescent="0.3">
      <c r="A2732" t="s">
        <v>14</v>
      </c>
      <c r="B2732" t="s">
        <v>9</v>
      </c>
      <c r="C2732">
        <v>1</v>
      </c>
      <c r="D2732">
        <v>40</v>
      </c>
      <c r="E2732">
        <v>6</v>
      </c>
      <c r="F2732">
        <v>194</v>
      </c>
      <c r="G2732">
        <v>9.1999999999999993</v>
      </c>
      <c r="H2732">
        <v>4</v>
      </c>
      <c r="I2732">
        <v>32</v>
      </c>
      <c r="J2732">
        <v>1985</v>
      </c>
      <c r="K2732" t="str">
        <f t="shared" si="42"/>
        <v>INDIA</v>
      </c>
      <c r="L2732">
        <v>1</v>
      </c>
    </row>
    <row r="2733" spans="1:12" x14ac:dyDescent="0.3">
      <c r="A2733" t="s">
        <v>13</v>
      </c>
      <c r="B2733" t="s">
        <v>17</v>
      </c>
      <c r="C2733">
        <v>1</v>
      </c>
      <c r="D2733">
        <v>50</v>
      </c>
      <c r="E2733">
        <v>9</v>
      </c>
      <c r="F2733">
        <v>228</v>
      </c>
      <c r="G2733">
        <v>50</v>
      </c>
      <c r="H2733">
        <v>9</v>
      </c>
      <c r="I2733">
        <v>226</v>
      </c>
      <c r="J2733">
        <v>2010</v>
      </c>
      <c r="K2733" t="str">
        <f t="shared" si="42"/>
        <v>SOUTH AFRICA</v>
      </c>
      <c r="L2733">
        <v>1</v>
      </c>
    </row>
    <row r="2734" spans="1:12" x14ac:dyDescent="0.3">
      <c r="A2734" t="s">
        <v>14</v>
      </c>
      <c r="B2734" t="s">
        <v>16</v>
      </c>
      <c r="C2734">
        <v>1</v>
      </c>
      <c r="D2734">
        <v>50</v>
      </c>
      <c r="E2734">
        <v>3</v>
      </c>
      <c r="F2734">
        <v>309</v>
      </c>
      <c r="G2734">
        <v>49.2</v>
      </c>
      <c r="H2734">
        <v>5</v>
      </c>
      <c r="I2734">
        <v>310</v>
      </c>
      <c r="J2734">
        <v>2016</v>
      </c>
      <c r="K2734" t="str">
        <f t="shared" si="42"/>
        <v>AUSTRALIA</v>
      </c>
      <c r="L2734">
        <v>1</v>
      </c>
    </row>
    <row r="2735" spans="1:12" x14ac:dyDescent="0.3">
      <c r="A2735" t="s">
        <v>18</v>
      </c>
      <c r="B2735" t="s">
        <v>17</v>
      </c>
      <c r="C2735">
        <v>1</v>
      </c>
      <c r="D2735">
        <v>50</v>
      </c>
      <c r="E2735">
        <v>10</v>
      </c>
      <c r="F2735">
        <v>246</v>
      </c>
      <c r="G2735">
        <v>49.4</v>
      </c>
      <c r="H2735">
        <v>8</v>
      </c>
      <c r="I2735">
        <v>247</v>
      </c>
      <c r="J2735">
        <v>1996</v>
      </c>
      <c r="K2735" t="str">
        <f t="shared" si="42"/>
        <v>PAKISTAN</v>
      </c>
      <c r="L2735">
        <v>1</v>
      </c>
    </row>
    <row r="2736" spans="1:12" x14ac:dyDescent="0.3">
      <c r="A2736" t="s">
        <v>19</v>
      </c>
      <c r="B2736" t="s">
        <v>13</v>
      </c>
      <c r="C2736">
        <v>1</v>
      </c>
      <c r="D2736">
        <v>50</v>
      </c>
      <c r="E2736">
        <v>8</v>
      </c>
      <c r="F2736">
        <v>264</v>
      </c>
      <c r="G2736">
        <v>49.3</v>
      </c>
      <c r="H2736">
        <v>10</v>
      </c>
      <c r="I2736">
        <v>245</v>
      </c>
      <c r="J2736">
        <v>1996</v>
      </c>
      <c r="K2736" t="str">
        <f t="shared" si="42"/>
        <v>WEST INDIES</v>
      </c>
      <c r="L2736">
        <v>1</v>
      </c>
    </row>
    <row r="2737" spans="1:12" x14ac:dyDescent="0.3">
      <c r="A2737" t="s">
        <v>18</v>
      </c>
      <c r="B2737" t="s">
        <v>15</v>
      </c>
      <c r="C2737">
        <v>1</v>
      </c>
      <c r="D2737">
        <v>50</v>
      </c>
      <c r="E2737">
        <v>6</v>
      </c>
      <c r="F2737">
        <v>203</v>
      </c>
      <c r="G2737">
        <v>44.3</v>
      </c>
      <c r="H2737">
        <v>2</v>
      </c>
      <c r="I2737">
        <v>204</v>
      </c>
      <c r="J2737">
        <v>1990</v>
      </c>
      <c r="K2737" t="str">
        <f t="shared" si="42"/>
        <v>NEW ZEALAND</v>
      </c>
      <c r="L2737">
        <v>1</v>
      </c>
    </row>
    <row r="2738" spans="1:12" x14ac:dyDescent="0.3">
      <c r="A2738" t="s">
        <v>10</v>
      </c>
      <c r="B2738" t="s">
        <v>21</v>
      </c>
      <c r="C2738">
        <v>1</v>
      </c>
      <c r="D2738">
        <v>50</v>
      </c>
      <c r="E2738">
        <v>6</v>
      </c>
      <c r="F2738">
        <v>308</v>
      </c>
      <c r="G2738">
        <v>36</v>
      </c>
      <c r="H2738">
        <v>10</v>
      </c>
      <c r="I2738">
        <v>147</v>
      </c>
      <c r="J2738">
        <v>2011</v>
      </c>
      <c r="K2738" t="str">
        <f t="shared" si="42"/>
        <v>ZIMBABWE</v>
      </c>
      <c r="L2738">
        <v>1</v>
      </c>
    </row>
    <row r="2739" spans="1:12" x14ac:dyDescent="0.3">
      <c r="A2739" t="s">
        <v>17</v>
      </c>
      <c r="B2739" t="s">
        <v>15</v>
      </c>
      <c r="C2739">
        <v>1</v>
      </c>
      <c r="D2739">
        <v>49.2</v>
      </c>
      <c r="E2739">
        <v>10</v>
      </c>
      <c r="F2739">
        <v>252</v>
      </c>
      <c r="G2739">
        <v>49</v>
      </c>
      <c r="H2739">
        <v>6</v>
      </c>
      <c r="I2739">
        <v>255</v>
      </c>
      <c r="J2739">
        <v>2000</v>
      </c>
      <c r="K2739" t="str">
        <f t="shared" si="42"/>
        <v>NEW ZEALAND</v>
      </c>
      <c r="L2739">
        <v>1</v>
      </c>
    </row>
    <row r="2740" spans="1:12" x14ac:dyDescent="0.3">
      <c r="A2740" t="s">
        <v>18</v>
      </c>
      <c r="B2740" t="s">
        <v>16</v>
      </c>
      <c r="C2740">
        <v>1</v>
      </c>
      <c r="D2740">
        <v>34.299999999999997</v>
      </c>
      <c r="E2740">
        <v>10</v>
      </c>
      <c r="F2740">
        <v>110</v>
      </c>
      <c r="G2740">
        <v>24.3</v>
      </c>
      <c r="H2740">
        <v>1</v>
      </c>
      <c r="I2740">
        <v>111</v>
      </c>
      <c r="J2740">
        <v>2007</v>
      </c>
      <c r="K2740" t="str">
        <f t="shared" si="42"/>
        <v>AUSTRALIA</v>
      </c>
      <c r="L2740">
        <v>1</v>
      </c>
    </row>
    <row r="2741" spans="1:12" x14ac:dyDescent="0.3">
      <c r="A2741" t="s">
        <v>25</v>
      </c>
      <c r="B2741" t="s">
        <v>14</v>
      </c>
      <c r="C2741">
        <v>1</v>
      </c>
      <c r="D2741">
        <v>45.2</v>
      </c>
      <c r="E2741">
        <v>10</v>
      </c>
      <c r="F2741">
        <v>159</v>
      </c>
      <c r="G2741">
        <v>32.200000000000003</v>
      </c>
      <c r="H2741">
        <v>2</v>
      </c>
      <c r="I2741">
        <v>160</v>
      </c>
      <c r="J2741">
        <v>2014</v>
      </c>
      <c r="K2741" t="str">
        <f t="shared" si="42"/>
        <v>INDIA</v>
      </c>
      <c r="L2741">
        <v>1</v>
      </c>
    </row>
    <row r="2742" spans="1:12" x14ac:dyDescent="0.3">
      <c r="A2742" t="s">
        <v>10</v>
      </c>
      <c r="B2742" t="s">
        <v>19</v>
      </c>
      <c r="C2742">
        <v>1</v>
      </c>
      <c r="D2742">
        <v>50</v>
      </c>
      <c r="E2742">
        <v>5</v>
      </c>
      <c r="F2742">
        <v>229</v>
      </c>
      <c r="G2742">
        <v>47.2</v>
      </c>
      <c r="H2742">
        <v>10</v>
      </c>
      <c r="I2742">
        <v>208</v>
      </c>
      <c r="J2742">
        <v>2003</v>
      </c>
      <c r="K2742" t="str">
        <f t="shared" si="42"/>
        <v>ZIMBABWE</v>
      </c>
      <c r="L2742">
        <v>1</v>
      </c>
    </row>
    <row r="2743" spans="1:12" x14ac:dyDescent="0.3">
      <c r="A2743" t="s">
        <v>9</v>
      </c>
      <c r="B2743" t="s">
        <v>13</v>
      </c>
      <c r="C2743">
        <v>1</v>
      </c>
      <c r="D2743">
        <v>50</v>
      </c>
      <c r="E2743">
        <v>9</v>
      </c>
      <c r="F2743">
        <v>257</v>
      </c>
      <c r="G2743">
        <v>43.4</v>
      </c>
      <c r="H2743">
        <v>10</v>
      </c>
      <c r="I2743">
        <v>181</v>
      </c>
      <c r="J2743">
        <v>2006</v>
      </c>
      <c r="K2743" t="str">
        <f t="shared" si="42"/>
        <v>SRI LANKA</v>
      </c>
      <c r="L2743">
        <v>1</v>
      </c>
    </row>
    <row r="2744" spans="1:12" x14ac:dyDescent="0.3">
      <c r="A2744" t="s">
        <v>20</v>
      </c>
      <c r="B2744" t="s">
        <v>23</v>
      </c>
      <c r="C2744">
        <v>1</v>
      </c>
      <c r="D2744">
        <v>50</v>
      </c>
      <c r="E2744">
        <v>9</v>
      </c>
      <c r="F2744">
        <v>205</v>
      </c>
      <c r="G2744">
        <v>40.299999999999997</v>
      </c>
      <c r="H2744">
        <v>10</v>
      </c>
      <c r="I2744">
        <v>109</v>
      </c>
      <c r="J2744">
        <v>2009</v>
      </c>
      <c r="K2744" t="str">
        <f t="shared" si="42"/>
        <v>IRELAND</v>
      </c>
      <c r="L2744">
        <v>1</v>
      </c>
    </row>
    <row r="2745" spans="1:12" x14ac:dyDescent="0.3">
      <c r="A2745" t="s">
        <v>23</v>
      </c>
      <c r="B2745" t="s">
        <v>21</v>
      </c>
      <c r="C2745">
        <v>1</v>
      </c>
      <c r="D2745">
        <v>50</v>
      </c>
      <c r="E2745">
        <v>8</v>
      </c>
      <c r="F2745">
        <v>254</v>
      </c>
      <c r="G2745">
        <v>46</v>
      </c>
      <c r="H2745">
        <v>10</v>
      </c>
      <c r="I2745">
        <v>177</v>
      </c>
      <c r="J2745">
        <v>2007</v>
      </c>
      <c r="K2745" t="str">
        <f t="shared" si="42"/>
        <v>SCOTLAND</v>
      </c>
      <c r="L2745">
        <v>1</v>
      </c>
    </row>
    <row r="2746" spans="1:12" x14ac:dyDescent="0.3">
      <c r="A2746" t="s">
        <v>14</v>
      </c>
      <c r="B2746" t="s">
        <v>17</v>
      </c>
      <c r="C2746">
        <v>1</v>
      </c>
      <c r="D2746">
        <v>50</v>
      </c>
      <c r="E2746">
        <v>10</v>
      </c>
      <c r="F2746">
        <v>191</v>
      </c>
      <c r="G2746">
        <v>42.4</v>
      </c>
      <c r="H2746">
        <v>10</v>
      </c>
      <c r="I2746">
        <v>136</v>
      </c>
      <c r="J2746">
        <v>1996</v>
      </c>
      <c r="K2746" t="str">
        <f t="shared" si="42"/>
        <v>INDIA</v>
      </c>
      <c r="L2746">
        <v>1</v>
      </c>
    </row>
    <row r="2747" spans="1:12" x14ac:dyDescent="0.3">
      <c r="A2747" t="s">
        <v>14</v>
      </c>
      <c r="B2747" t="s">
        <v>21</v>
      </c>
      <c r="C2747">
        <v>1</v>
      </c>
      <c r="D2747">
        <v>50</v>
      </c>
      <c r="E2747">
        <v>4</v>
      </c>
      <c r="F2747">
        <v>290</v>
      </c>
      <c r="G2747">
        <v>50</v>
      </c>
      <c r="H2747">
        <v>7</v>
      </c>
      <c r="I2747">
        <v>192</v>
      </c>
      <c r="J2747">
        <v>2004</v>
      </c>
      <c r="K2747" t="str">
        <f t="shared" si="42"/>
        <v>INDIA</v>
      </c>
      <c r="L2747">
        <v>1</v>
      </c>
    </row>
    <row r="2748" spans="1:12" x14ac:dyDescent="0.3">
      <c r="A2748" t="s">
        <v>15</v>
      </c>
      <c r="B2748" t="s">
        <v>14</v>
      </c>
      <c r="C2748">
        <v>1</v>
      </c>
      <c r="D2748">
        <v>50</v>
      </c>
      <c r="E2748">
        <v>4</v>
      </c>
      <c r="F2748">
        <v>269</v>
      </c>
      <c r="G2748">
        <v>48.1</v>
      </c>
      <c r="H2748">
        <v>3</v>
      </c>
      <c r="I2748">
        <v>271</v>
      </c>
      <c r="J2748">
        <v>1994</v>
      </c>
      <c r="K2748" t="str">
        <f t="shared" si="42"/>
        <v>INDIA</v>
      </c>
      <c r="L2748">
        <v>1</v>
      </c>
    </row>
    <row r="2749" spans="1:12" x14ac:dyDescent="0.3">
      <c r="A2749" t="s">
        <v>16</v>
      </c>
      <c r="B2749" t="s">
        <v>19</v>
      </c>
      <c r="C2749">
        <v>1</v>
      </c>
      <c r="D2749">
        <v>34</v>
      </c>
      <c r="E2749">
        <v>9</v>
      </c>
      <c r="F2749">
        <v>172</v>
      </c>
      <c r="G2749">
        <v>31.1</v>
      </c>
      <c r="H2749">
        <v>10</v>
      </c>
      <c r="I2749">
        <v>127</v>
      </c>
      <c r="J2749">
        <v>1991</v>
      </c>
      <c r="K2749" t="str">
        <f t="shared" si="42"/>
        <v>AUSTRALIA</v>
      </c>
      <c r="L2749">
        <v>1</v>
      </c>
    </row>
    <row r="2750" spans="1:12" x14ac:dyDescent="0.3">
      <c r="A2750" t="s">
        <v>22</v>
      </c>
      <c r="B2750" t="s">
        <v>17</v>
      </c>
      <c r="C2750">
        <v>1</v>
      </c>
      <c r="D2750">
        <v>48.2</v>
      </c>
      <c r="E2750">
        <v>8</v>
      </c>
      <c r="F2750">
        <v>225</v>
      </c>
      <c r="G2750">
        <v>23.2</v>
      </c>
      <c r="H2750">
        <v>3</v>
      </c>
      <c r="I2750">
        <v>160</v>
      </c>
      <c r="J2750">
        <v>2008</v>
      </c>
      <c r="K2750" t="str">
        <f t="shared" si="42"/>
        <v>BANGLADESH</v>
      </c>
      <c r="L2750">
        <v>1</v>
      </c>
    </row>
    <row r="2751" spans="1:12" x14ac:dyDescent="0.3">
      <c r="A2751" t="s">
        <v>13</v>
      </c>
      <c r="B2751" t="s">
        <v>19</v>
      </c>
      <c r="C2751">
        <v>1</v>
      </c>
      <c r="D2751">
        <v>50</v>
      </c>
      <c r="E2751">
        <v>7</v>
      </c>
      <c r="F2751">
        <v>163</v>
      </c>
      <c r="G2751">
        <v>44.2</v>
      </c>
      <c r="H2751">
        <v>4</v>
      </c>
      <c r="I2751">
        <v>164</v>
      </c>
      <c r="J2751">
        <v>2001</v>
      </c>
      <c r="K2751" t="str">
        <f t="shared" si="42"/>
        <v>WEST INDIES</v>
      </c>
      <c r="L2751">
        <v>1</v>
      </c>
    </row>
    <row r="2752" spans="1:12" x14ac:dyDescent="0.3">
      <c r="A2752" t="s">
        <v>17</v>
      </c>
      <c r="B2752" t="s">
        <v>15</v>
      </c>
      <c r="C2752">
        <v>1</v>
      </c>
      <c r="D2752">
        <v>50</v>
      </c>
      <c r="E2752">
        <v>2</v>
      </c>
      <c r="F2752">
        <v>328</v>
      </c>
      <c r="G2752">
        <v>50</v>
      </c>
      <c r="H2752">
        <v>7</v>
      </c>
      <c r="I2752">
        <v>266</v>
      </c>
      <c r="J2752">
        <v>1994</v>
      </c>
      <c r="K2752" t="str">
        <f t="shared" si="42"/>
        <v>PAKISTAN</v>
      </c>
      <c r="L2752">
        <v>1</v>
      </c>
    </row>
    <row r="2753" spans="1:12" x14ac:dyDescent="0.3">
      <c r="A2753" t="s">
        <v>22</v>
      </c>
      <c r="B2753" t="s">
        <v>9</v>
      </c>
      <c r="C2753">
        <v>1</v>
      </c>
      <c r="D2753">
        <v>49.3</v>
      </c>
      <c r="E2753">
        <v>10</v>
      </c>
      <c r="F2753">
        <v>261</v>
      </c>
      <c r="G2753">
        <v>35.200000000000003</v>
      </c>
      <c r="H2753">
        <v>10</v>
      </c>
      <c r="I2753">
        <v>124</v>
      </c>
      <c r="J2753">
        <v>2018</v>
      </c>
      <c r="K2753" t="str">
        <f t="shared" si="42"/>
        <v>BANGLADESH</v>
      </c>
      <c r="L2753">
        <v>1</v>
      </c>
    </row>
    <row r="2754" spans="1:12" x14ac:dyDescent="0.3">
      <c r="A2754" t="s">
        <v>15</v>
      </c>
      <c r="B2754" t="s">
        <v>16</v>
      </c>
      <c r="C2754">
        <v>1</v>
      </c>
      <c r="D2754">
        <v>49.3</v>
      </c>
      <c r="E2754">
        <v>10</v>
      </c>
      <c r="F2754">
        <v>141</v>
      </c>
      <c r="G2754">
        <v>38.5</v>
      </c>
      <c r="H2754">
        <v>4</v>
      </c>
      <c r="I2754">
        <v>142</v>
      </c>
      <c r="J2754">
        <v>1997</v>
      </c>
      <c r="K2754" t="str">
        <f t="shared" si="42"/>
        <v>AUSTRALIA</v>
      </c>
      <c r="L2754">
        <v>1</v>
      </c>
    </row>
    <row r="2755" spans="1:12" x14ac:dyDescent="0.3">
      <c r="A2755" t="s">
        <v>16</v>
      </c>
      <c r="B2755" t="s">
        <v>18</v>
      </c>
      <c r="C2755">
        <v>1</v>
      </c>
      <c r="D2755">
        <v>50</v>
      </c>
      <c r="E2755">
        <v>8</v>
      </c>
      <c r="F2755">
        <v>278</v>
      </c>
      <c r="G2755">
        <v>39.1</v>
      </c>
      <c r="H2755">
        <v>10</v>
      </c>
      <c r="I2755">
        <v>166</v>
      </c>
      <c r="J2755">
        <v>2015</v>
      </c>
      <c r="K2755" t="str">
        <f t="shared" ref="K2755:K2818" si="43">IF($F2755-$I2755&gt;0,$A2755,$B2755)</f>
        <v>AUSTRALIA</v>
      </c>
      <c r="L2755">
        <v>1</v>
      </c>
    </row>
    <row r="2756" spans="1:12" x14ac:dyDescent="0.3">
      <c r="A2756" t="s">
        <v>17</v>
      </c>
      <c r="B2756" t="s">
        <v>18</v>
      </c>
      <c r="C2756">
        <v>1</v>
      </c>
      <c r="D2756">
        <v>40.200000000000003</v>
      </c>
      <c r="E2756">
        <v>10</v>
      </c>
      <c r="F2756">
        <v>74</v>
      </c>
      <c r="G2756">
        <v>8</v>
      </c>
      <c r="H2756">
        <v>1</v>
      </c>
      <c r="I2756">
        <v>24</v>
      </c>
      <c r="J2756">
        <v>1992</v>
      </c>
      <c r="K2756" t="str">
        <f t="shared" si="43"/>
        <v>PAKISTAN</v>
      </c>
      <c r="L2756">
        <v>1</v>
      </c>
    </row>
    <row r="2757" spans="1:12" x14ac:dyDescent="0.3">
      <c r="A2757" t="s">
        <v>16</v>
      </c>
      <c r="B2757" t="s">
        <v>15</v>
      </c>
      <c r="C2757">
        <v>1</v>
      </c>
      <c r="D2757">
        <v>49.4</v>
      </c>
      <c r="E2757">
        <v>10</v>
      </c>
      <c r="F2757">
        <v>216</v>
      </c>
      <c r="G2757">
        <v>50</v>
      </c>
      <c r="H2757">
        <v>9</v>
      </c>
      <c r="I2757">
        <v>210</v>
      </c>
      <c r="J2757">
        <v>1988</v>
      </c>
      <c r="K2757" t="str">
        <f t="shared" si="43"/>
        <v>AUSTRALIA</v>
      </c>
      <c r="L2757">
        <v>1</v>
      </c>
    </row>
    <row r="2758" spans="1:12" x14ac:dyDescent="0.3">
      <c r="A2758" t="s">
        <v>13</v>
      </c>
      <c r="B2758" t="s">
        <v>22</v>
      </c>
      <c r="C2758">
        <v>1</v>
      </c>
      <c r="D2758">
        <v>50</v>
      </c>
      <c r="E2758">
        <v>6</v>
      </c>
      <c r="F2758">
        <v>369</v>
      </c>
      <c r="G2758">
        <v>40.4</v>
      </c>
      <c r="H2758">
        <v>10</v>
      </c>
      <c r="I2758">
        <v>169</v>
      </c>
      <c r="J2758">
        <v>2017</v>
      </c>
      <c r="K2758" t="str">
        <f t="shared" si="43"/>
        <v>SOUTH AFRICA</v>
      </c>
      <c r="L2758">
        <v>1</v>
      </c>
    </row>
    <row r="2759" spans="1:12" x14ac:dyDescent="0.3">
      <c r="A2759" t="s">
        <v>16</v>
      </c>
      <c r="B2759" t="s">
        <v>22</v>
      </c>
      <c r="C2759">
        <v>1</v>
      </c>
      <c r="D2759">
        <v>50</v>
      </c>
      <c r="E2759">
        <v>5</v>
      </c>
      <c r="F2759">
        <v>249</v>
      </c>
      <c r="G2759">
        <v>49.2</v>
      </c>
      <c r="H2759">
        <v>5</v>
      </c>
      <c r="I2759">
        <v>250</v>
      </c>
      <c r="J2759">
        <v>2005</v>
      </c>
      <c r="K2759" t="str">
        <f t="shared" si="43"/>
        <v>BANGLADESH</v>
      </c>
      <c r="L2759">
        <v>1</v>
      </c>
    </row>
    <row r="2760" spans="1:12" x14ac:dyDescent="0.3">
      <c r="A2760" t="s">
        <v>19</v>
      </c>
      <c r="B2760" t="s">
        <v>18</v>
      </c>
      <c r="C2760">
        <v>1</v>
      </c>
      <c r="D2760">
        <v>49.5</v>
      </c>
      <c r="E2760">
        <v>10</v>
      </c>
      <c r="F2760">
        <v>300</v>
      </c>
      <c r="G2760">
        <v>49.5</v>
      </c>
      <c r="H2760">
        <v>9</v>
      </c>
      <c r="I2760">
        <v>301</v>
      </c>
      <c r="J2760">
        <v>2007</v>
      </c>
      <c r="K2760" t="str">
        <f t="shared" si="43"/>
        <v>ENGLAND</v>
      </c>
      <c r="L2760">
        <v>1</v>
      </c>
    </row>
    <row r="2761" spans="1:12" x14ac:dyDescent="0.3">
      <c r="A2761" t="s">
        <v>13</v>
      </c>
      <c r="B2761" t="s">
        <v>14</v>
      </c>
      <c r="C2761">
        <v>1</v>
      </c>
      <c r="D2761">
        <v>49.2</v>
      </c>
      <c r="E2761">
        <v>10</v>
      </c>
      <c r="F2761">
        <v>220</v>
      </c>
      <c r="G2761">
        <v>48.2</v>
      </c>
      <c r="H2761">
        <v>8</v>
      </c>
      <c r="I2761">
        <v>223</v>
      </c>
      <c r="J2761">
        <v>2011</v>
      </c>
      <c r="K2761" t="str">
        <f t="shared" si="43"/>
        <v>INDIA</v>
      </c>
      <c r="L2761">
        <v>1</v>
      </c>
    </row>
    <row r="2762" spans="1:12" x14ac:dyDescent="0.3">
      <c r="A2762" t="s">
        <v>10</v>
      </c>
      <c r="B2762" t="s">
        <v>19</v>
      </c>
      <c r="C2762">
        <v>1</v>
      </c>
      <c r="D2762">
        <v>60</v>
      </c>
      <c r="E2762">
        <v>7</v>
      </c>
      <c r="F2762">
        <v>217</v>
      </c>
      <c r="G2762">
        <v>48.3</v>
      </c>
      <c r="H2762">
        <v>2</v>
      </c>
      <c r="I2762">
        <v>218</v>
      </c>
      <c r="J2762">
        <v>1983</v>
      </c>
      <c r="K2762" t="str">
        <f t="shared" si="43"/>
        <v>WEST INDIES</v>
      </c>
      <c r="L2762">
        <v>1</v>
      </c>
    </row>
    <row r="2763" spans="1:12" x14ac:dyDescent="0.3">
      <c r="A2763" t="s">
        <v>9</v>
      </c>
      <c r="B2763" t="s">
        <v>18</v>
      </c>
      <c r="C2763">
        <v>1</v>
      </c>
      <c r="D2763">
        <v>35</v>
      </c>
      <c r="E2763">
        <v>8</v>
      </c>
      <c r="F2763">
        <v>242</v>
      </c>
      <c r="G2763">
        <v>33.4</v>
      </c>
      <c r="H2763">
        <v>5</v>
      </c>
      <c r="I2763">
        <v>236</v>
      </c>
      <c r="J2763">
        <v>2014</v>
      </c>
      <c r="K2763" t="str">
        <f t="shared" si="43"/>
        <v>SRI LANKA</v>
      </c>
      <c r="L2763">
        <v>1</v>
      </c>
    </row>
    <row r="2764" spans="1:12" x14ac:dyDescent="0.3">
      <c r="A2764" t="s">
        <v>17</v>
      </c>
      <c r="B2764" t="s">
        <v>19</v>
      </c>
      <c r="C2764">
        <v>1</v>
      </c>
      <c r="D2764">
        <v>38.200000000000003</v>
      </c>
      <c r="E2764">
        <v>10</v>
      </c>
      <c r="F2764">
        <v>131</v>
      </c>
      <c r="G2764">
        <v>28.1</v>
      </c>
      <c r="H2764">
        <v>3</v>
      </c>
      <c r="I2764">
        <v>132</v>
      </c>
      <c r="J2764">
        <v>2004</v>
      </c>
      <c r="K2764" t="str">
        <f t="shared" si="43"/>
        <v>WEST INDIES</v>
      </c>
      <c r="L2764">
        <v>1</v>
      </c>
    </row>
    <row r="2765" spans="1:12" x14ac:dyDescent="0.3">
      <c r="A2765" t="s">
        <v>16</v>
      </c>
      <c r="B2765" t="s">
        <v>14</v>
      </c>
      <c r="C2765">
        <v>1</v>
      </c>
      <c r="D2765">
        <v>48</v>
      </c>
      <c r="E2765">
        <v>9</v>
      </c>
      <c r="F2765">
        <v>220</v>
      </c>
      <c r="G2765">
        <v>40.5</v>
      </c>
      <c r="H2765">
        <v>10</v>
      </c>
      <c r="I2765">
        <v>172</v>
      </c>
      <c r="J2765">
        <v>1984</v>
      </c>
      <c r="K2765" t="str">
        <f t="shared" si="43"/>
        <v>AUSTRALIA</v>
      </c>
      <c r="L2765">
        <v>1</v>
      </c>
    </row>
    <row r="2766" spans="1:12" x14ac:dyDescent="0.3">
      <c r="A2766" t="s">
        <v>10</v>
      </c>
      <c r="B2766" t="s">
        <v>25</v>
      </c>
      <c r="C2766">
        <v>1</v>
      </c>
      <c r="D2766">
        <v>43</v>
      </c>
      <c r="E2766">
        <v>10</v>
      </c>
      <c r="F2766">
        <v>196</v>
      </c>
      <c r="G2766">
        <v>49.3</v>
      </c>
      <c r="H2766">
        <v>10</v>
      </c>
      <c r="I2766">
        <v>194</v>
      </c>
      <c r="J2766">
        <v>2018</v>
      </c>
      <c r="K2766" t="str">
        <f t="shared" si="43"/>
        <v>ZIMBABWE</v>
      </c>
      <c r="L2766">
        <v>1</v>
      </c>
    </row>
    <row r="2767" spans="1:12" x14ac:dyDescent="0.3">
      <c r="A2767" t="s">
        <v>14</v>
      </c>
      <c r="B2767" t="s">
        <v>19</v>
      </c>
      <c r="C2767">
        <v>1</v>
      </c>
      <c r="D2767">
        <v>50</v>
      </c>
      <c r="E2767">
        <v>7</v>
      </c>
      <c r="F2767">
        <v>229</v>
      </c>
      <c r="G2767">
        <v>47.4</v>
      </c>
      <c r="H2767">
        <v>9</v>
      </c>
      <c r="I2767">
        <v>230</v>
      </c>
      <c r="J2767">
        <v>2013</v>
      </c>
      <c r="K2767" t="str">
        <f t="shared" si="43"/>
        <v>WEST INDIES</v>
      </c>
      <c r="L2767">
        <v>1</v>
      </c>
    </row>
    <row r="2768" spans="1:12" x14ac:dyDescent="0.3">
      <c r="A2768" t="s">
        <v>16</v>
      </c>
      <c r="B2768" t="s">
        <v>13</v>
      </c>
      <c r="C2768">
        <v>1</v>
      </c>
      <c r="D2768">
        <v>49.5</v>
      </c>
      <c r="E2768">
        <v>10</v>
      </c>
      <c r="F2768">
        <v>205</v>
      </c>
      <c r="G2768">
        <v>47.5</v>
      </c>
      <c r="H2768">
        <v>6</v>
      </c>
      <c r="I2768">
        <v>209</v>
      </c>
      <c r="J2768">
        <v>2000</v>
      </c>
      <c r="K2768" t="str">
        <f t="shared" si="43"/>
        <v>SOUTH AFRICA</v>
      </c>
      <c r="L2768">
        <v>1</v>
      </c>
    </row>
    <row r="2769" spans="1:12" x14ac:dyDescent="0.3">
      <c r="A2769" t="s">
        <v>16</v>
      </c>
      <c r="B2769" t="s">
        <v>17</v>
      </c>
      <c r="C2769">
        <v>1</v>
      </c>
      <c r="D2769">
        <v>50</v>
      </c>
      <c r="E2769">
        <v>7</v>
      </c>
      <c r="F2769">
        <v>179</v>
      </c>
      <c r="G2769">
        <v>50</v>
      </c>
      <c r="H2769">
        <v>9</v>
      </c>
      <c r="I2769">
        <v>151</v>
      </c>
      <c r="J2769">
        <v>1994</v>
      </c>
      <c r="K2769" t="str">
        <f t="shared" si="43"/>
        <v>AUSTRALIA</v>
      </c>
      <c r="L2769">
        <v>1</v>
      </c>
    </row>
    <row r="2770" spans="1:12" x14ac:dyDescent="0.3">
      <c r="A2770" t="s">
        <v>14</v>
      </c>
      <c r="B2770" t="s">
        <v>17</v>
      </c>
      <c r="C2770">
        <v>1</v>
      </c>
      <c r="D2770">
        <v>43.4</v>
      </c>
      <c r="E2770">
        <v>10</v>
      </c>
      <c r="F2770">
        <v>167</v>
      </c>
      <c r="G2770">
        <v>48.5</v>
      </c>
      <c r="H2770">
        <v>10</v>
      </c>
      <c r="I2770">
        <v>157</v>
      </c>
      <c r="J2770">
        <v>2013</v>
      </c>
      <c r="K2770" t="str">
        <f t="shared" si="43"/>
        <v>INDIA</v>
      </c>
      <c r="L2770">
        <v>1</v>
      </c>
    </row>
    <row r="2771" spans="1:12" x14ac:dyDescent="0.3">
      <c r="A2771" t="s">
        <v>14</v>
      </c>
      <c r="B2771" t="s">
        <v>18</v>
      </c>
      <c r="C2771">
        <v>1</v>
      </c>
      <c r="D2771">
        <v>50</v>
      </c>
      <c r="E2771">
        <v>7</v>
      </c>
      <c r="F2771">
        <v>329</v>
      </c>
      <c r="G2771">
        <v>50</v>
      </c>
      <c r="H2771">
        <v>8</v>
      </c>
      <c r="I2771">
        <v>320</v>
      </c>
      <c r="J2771">
        <v>2007</v>
      </c>
      <c r="K2771" t="str">
        <f t="shared" si="43"/>
        <v>INDIA</v>
      </c>
      <c r="L2771">
        <v>1</v>
      </c>
    </row>
    <row r="2772" spans="1:12" x14ac:dyDescent="0.3">
      <c r="A2772" t="s">
        <v>22</v>
      </c>
      <c r="B2772" t="s">
        <v>21</v>
      </c>
      <c r="C2772">
        <v>1</v>
      </c>
      <c r="D2772">
        <v>41.2</v>
      </c>
      <c r="E2772">
        <v>10</v>
      </c>
      <c r="F2772">
        <v>100</v>
      </c>
      <c r="G2772">
        <v>17</v>
      </c>
      <c r="H2772">
        <v>2</v>
      </c>
      <c r="I2772">
        <v>102</v>
      </c>
      <c r="J2772">
        <v>1997</v>
      </c>
      <c r="K2772" t="str">
        <f t="shared" si="43"/>
        <v>KENYA</v>
      </c>
      <c r="L2772">
        <v>1</v>
      </c>
    </row>
    <row r="2773" spans="1:12" x14ac:dyDescent="0.3">
      <c r="A2773" t="s">
        <v>15</v>
      </c>
      <c r="B2773" t="s">
        <v>10</v>
      </c>
      <c r="C2773">
        <v>1</v>
      </c>
      <c r="D2773">
        <v>50</v>
      </c>
      <c r="E2773">
        <v>8</v>
      </c>
      <c r="F2773">
        <v>373</v>
      </c>
      <c r="G2773">
        <v>44</v>
      </c>
      <c r="H2773">
        <v>10</v>
      </c>
      <c r="I2773">
        <v>171</v>
      </c>
      <c r="J2773">
        <v>2012</v>
      </c>
      <c r="K2773" t="str">
        <f t="shared" si="43"/>
        <v>NEW ZEALAND</v>
      </c>
      <c r="L2773">
        <v>1</v>
      </c>
    </row>
    <row r="2774" spans="1:12" x14ac:dyDescent="0.3">
      <c r="A2774" t="s">
        <v>17</v>
      </c>
      <c r="B2774" t="s">
        <v>15</v>
      </c>
      <c r="C2774">
        <v>1</v>
      </c>
      <c r="D2774">
        <v>49</v>
      </c>
      <c r="E2774">
        <v>8</v>
      </c>
      <c r="F2774">
        <v>158</v>
      </c>
      <c r="G2774">
        <v>39.299999999999997</v>
      </c>
      <c r="H2774">
        <v>10</v>
      </c>
      <c r="I2774">
        <v>108</v>
      </c>
      <c r="J2774">
        <v>1992</v>
      </c>
      <c r="K2774" t="str">
        <f t="shared" si="43"/>
        <v>PAKISTAN</v>
      </c>
      <c r="L2774">
        <v>1</v>
      </c>
    </row>
    <row r="2775" spans="1:12" x14ac:dyDescent="0.3">
      <c r="A2775" t="s">
        <v>16</v>
      </c>
      <c r="B2775" t="s">
        <v>13</v>
      </c>
      <c r="C2775">
        <v>1</v>
      </c>
      <c r="D2775">
        <v>50</v>
      </c>
      <c r="E2775">
        <v>6</v>
      </c>
      <c r="F2775">
        <v>238</v>
      </c>
      <c r="G2775">
        <v>45</v>
      </c>
      <c r="H2775">
        <v>2</v>
      </c>
      <c r="I2775">
        <v>239</v>
      </c>
      <c r="J2775">
        <v>1996</v>
      </c>
      <c r="K2775" t="str">
        <f t="shared" si="43"/>
        <v>SOUTH AFRICA</v>
      </c>
      <c r="L2775">
        <v>1</v>
      </c>
    </row>
    <row r="2776" spans="1:12" x14ac:dyDescent="0.3">
      <c r="A2776" t="s">
        <v>9</v>
      </c>
      <c r="B2776" t="s">
        <v>17</v>
      </c>
      <c r="C2776">
        <v>1</v>
      </c>
      <c r="D2776">
        <v>45.4</v>
      </c>
      <c r="E2776">
        <v>10</v>
      </c>
      <c r="F2776">
        <v>188</v>
      </c>
      <c r="G2776">
        <v>39.5</v>
      </c>
      <c r="H2776">
        <v>4</v>
      </c>
      <c r="I2776">
        <v>189</v>
      </c>
      <c r="J2776">
        <v>2012</v>
      </c>
      <c r="K2776" t="str">
        <f t="shared" si="43"/>
        <v>PAKISTAN</v>
      </c>
      <c r="L2776">
        <v>1</v>
      </c>
    </row>
    <row r="2777" spans="1:12" x14ac:dyDescent="0.3">
      <c r="A2777" t="s">
        <v>25</v>
      </c>
      <c r="B2777" t="s">
        <v>20</v>
      </c>
      <c r="C2777">
        <v>1</v>
      </c>
      <c r="D2777">
        <v>49.1</v>
      </c>
      <c r="E2777">
        <v>10</v>
      </c>
      <c r="F2777">
        <v>236</v>
      </c>
      <c r="G2777">
        <v>47.3</v>
      </c>
      <c r="H2777">
        <v>4</v>
      </c>
      <c r="I2777">
        <v>237</v>
      </c>
      <c r="J2777">
        <v>2016</v>
      </c>
      <c r="K2777" t="str">
        <f t="shared" si="43"/>
        <v>IRELAND</v>
      </c>
      <c r="L2777">
        <v>1</v>
      </c>
    </row>
    <row r="2778" spans="1:12" x14ac:dyDescent="0.3">
      <c r="A2778" t="s">
        <v>9</v>
      </c>
      <c r="B2778" t="s">
        <v>21</v>
      </c>
      <c r="C2778">
        <v>1</v>
      </c>
      <c r="D2778">
        <v>50</v>
      </c>
      <c r="E2778">
        <v>8</v>
      </c>
      <c r="F2778">
        <v>275</v>
      </c>
      <c r="G2778">
        <v>50</v>
      </c>
      <c r="H2778">
        <v>6</v>
      </c>
      <c r="I2778">
        <v>230</v>
      </c>
      <c r="J2778">
        <v>1999</v>
      </c>
      <c r="K2778" t="str">
        <f t="shared" si="43"/>
        <v>SRI LANKA</v>
      </c>
      <c r="L2778">
        <v>1</v>
      </c>
    </row>
    <row r="2779" spans="1:12" x14ac:dyDescent="0.3">
      <c r="A2779" t="s">
        <v>15</v>
      </c>
      <c r="B2779" t="s">
        <v>17</v>
      </c>
      <c r="C2779">
        <v>1</v>
      </c>
      <c r="D2779">
        <v>46.3</v>
      </c>
      <c r="E2779">
        <v>10</v>
      </c>
      <c r="F2779">
        <v>211</v>
      </c>
      <c r="G2779">
        <v>49.1</v>
      </c>
      <c r="H2779">
        <v>10</v>
      </c>
      <c r="I2779">
        <v>204</v>
      </c>
      <c r="J2779">
        <v>2009</v>
      </c>
      <c r="K2779" t="str">
        <f t="shared" si="43"/>
        <v>NEW ZEALAND</v>
      </c>
      <c r="L2779">
        <v>1</v>
      </c>
    </row>
    <row r="2780" spans="1:12" x14ac:dyDescent="0.3">
      <c r="A2780" t="s">
        <v>14</v>
      </c>
      <c r="B2780" t="s">
        <v>16</v>
      </c>
      <c r="C2780">
        <v>1</v>
      </c>
      <c r="D2780">
        <v>50</v>
      </c>
      <c r="E2780">
        <v>4</v>
      </c>
      <c r="F2780">
        <v>296</v>
      </c>
      <c r="G2780">
        <v>33.5</v>
      </c>
      <c r="H2780">
        <v>8</v>
      </c>
      <c r="I2780">
        <v>225</v>
      </c>
      <c r="J2780">
        <v>2004</v>
      </c>
      <c r="K2780" t="str">
        <f t="shared" si="43"/>
        <v>INDIA</v>
      </c>
      <c r="L2780">
        <v>1</v>
      </c>
    </row>
    <row r="2781" spans="1:12" x14ac:dyDescent="0.3">
      <c r="A2781" t="s">
        <v>14</v>
      </c>
      <c r="B2781" t="s">
        <v>9</v>
      </c>
      <c r="C2781">
        <v>1</v>
      </c>
      <c r="D2781">
        <v>50</v>
      </c>
      <c r="E2781">
        <v>8</v>
      </c>
      <c r="F2781">
        <v>285</v>
      </c>
      <c r="G2781">
        <v>47.4</v>
      </c>
      <c r="H2781">
        <v>5</v>
      </c>
      <c r="I2781">
        <v>286</v>
      </c>
      <c r="J2781">
        <v>2005</v>
      </c>
      <c r="K2781" t="str">
        <f t="shared" si="43"/>
        <v>SRI LANKA</v>
      </c>
      <c r="L2781">
        <v>1</v>
      </c>
    </row>
    <row r="2782" spans="1:12" x14ac:dyDescent="0.3">
      <c r="A2782" t="s">
        <v>19</v>
      </c>
      <c r="B2782" t="s">
        <v>18</v>
      </c>
      <c r="C2782">
        <v>1</v>
      </c>
      <c r="D2782">
        <v>30</v>
      </c>
      <c r="E2782">
        <v>5</v>
      </c>
      <c r="F2782">
        <v>156</v>
      </c>
      <c r="G2782">
        <v>29.3</v>
      </c>
      <c r="H2782">
        <v>8</v>
      </c>
      <c r="I2782">
        <v>157</v>
      </c>
      <c r="J2782">
        <v>2004</v>
      </c>
      <c r="K2782" t="str">
        <f t="shared" si="43"/>
        <v>ENGLAND</v>
      </c>
      <c r="L2782">
        <v>1</v>
      </c>
    </row>
    <row r="2783" spans="1:12" x14ac:dyDescent="0.3">
      <c r="A2783" t="s">
        <v>15</v>
      </c>
      <c r="B2783" t="s">
        <v>9</v>
      </c>
      <c r="C2783">
        <v>1</v>
      </c>
      <c r="D2783">
        <v>50</v>
      </c>
      <c r="E2783">
        <v>6</v>
      </c>
      <c r="F2783">
        <v>248</v>
      </c>
      <c r="G2783">
        <v>50</v>
      </c>
      <c r="H2783">
        <v>8</v>
      </c>
      <c r="I2783">
        <v>169</v>
      </c>
      <c r="J2783">
        <v>2001</v>
      </c>
      <c r="K2783" t="str">
        <f t="shared" si="43"/>
        <v>NEW ZEALAND</v>
      </c>
      <c r="L2783">
        <v>1</v>
      </c>
    </row>
    <row r="2784" spans="1:12" x14ac:dyDescent="0.3">
      <c r="A2784" t="s">
        <v>13</v>
      </c>
      <c r="B2784" t="s">
        <v>17</v>
      </c>
      <c r="C2784">
        <v>1</v>
      </c>
      <c r="D2784">
        <v>50</v>
      </c>
      <c r="E2784">
        <v>8</v>
      </c>
      <c r="F2784">
        <v>206</v>
      </c>
      <c r="G2784">
        <v>35</v>
      </c>
      <c r="H2784">
        <v>2</v>
      </c>
      <c r="I2784">
        <v>208</v>
      </c>
      <c r="J2784">
        <v>1994</v>
      </c>
      <c r="K2784" t="str">
        <f t="shared" si="43"/>
        <v>PAKISTAN</v>
      </c>
      <c r="L2784">
        <v>1</v>
      </c>
    </row>
    <row r="2785" spans="1:12" x14ac:dyDescent="0.3">
      <c r="A2785" t="s">
        <v>22</v>
      </c>
      <c r="B2785" t="s">
        <v>18</v>
      </c>
      <c r="C2785">
        <v>1</v>
      </c>
      <c r="D2785">
        <v>50</v>
      </c>
      <c r="E2785">
        <v>6</v>
      </c>
      <c r="F2785">
        <v>277</v>
      </c>
      <c r="G2785">
        <v>47.5</v>
      </c>
      <c r="H2785">
        <v>6</v>
      </c>
      <c r="I2785">
        <v>278</v>
      </c>
      <c r="J2785">
        <v>2016</v>
      </c>
      <c r="K2785" t="str">
        <f t="shared" si="43"/>
        <v>ENGLAND</v>
      </c>
      <c r="L2785">
        <v>1</v>
      </c>
    </row>
    <row r="2786" spans="1:12" x14ac:dyDescent="0.3">
      <c r="A2786" t="s">
        <v>9</v>
      </c>
      <c r="B2786" t="s">
        <v>18</v>
      </c>
      <c r="C2786">
        <v>1</v>
      </c>
      <c r="D2786">
        <v>45</v>
      </c>
      <c r="E2786">
        <v>7</v>
      </c>
      <c r="F2786">
        <v>215</v>
      </c>
      <c r="G2786">
        <v>44.5</v>
      </c>
      <c r="H2786">
        <v>10</v>
      </c>
      <c r="I2786">
        <v>212</v>
      </c>
      <c r="J2786">
        <v>1982</v>
      </c>
      <c r="K2786" t="str">
        <f t="shared" si="43"/>
        <v>SRI LANKA</v>
      </c>
      <c r="L2786">
        <v>1</v>
      </c>
    </row>
    <row r="2787" spans="1:12" x14ac:dyDescent="0.3">
      <c r="A2787" t="s">
        <v>16</v>
      </c>
      <c r="B2787" t="s">
        <v>19</v>
      </c>
      <c r="C2787">
        <v>1</v>
      </c>
      <c r="D2787">
        <v>50</v>
      </c>
      <c r="E2787">
        <v>8</v>
      </c>
      <c r="F2787">
        <v>260</v>
      </c>
      <c r="G2787">
        <v>47.5</v>
      </c>
      <c r="H2787">
        <v>10</v>
      </c>
      <c r="I2787">
        <v>234</v>
      </c>
      <c r="J2787">
        <v>1995</v>
      </c>
      <c r="K2787" t="str">
        <f t="shared" si="43"/>
        <v>AUSTRALIA</v>
      </c>
      <c r="L2787">
        <v>1</v>
      </c>
    </row>
    <row r="2788" spans="1:12" x14ac:dyDescent="0.3">
      <c r="A2788" t="s">
        <v>14</v>
      </c>
      <c r="B2788" t="s">
        <v>9</v>
      </c>
      <c r="C2788">
        <v>1</v>
      </c>
      <c r="D2788">
        <v>50</v>
      </c>
      <c r="E2788">
        <v>6</v>
      </c>
      <c r="F2788">
        <v>307</v>
      </c>
      <c r="G2788">
        <v>49.3</v>
      </c>
      <c r="H2788">
        <v>10</v>
      </c>
      <c r="I2788">
        <v>301</v>
      </c>
      <c r="J2788">
        <v>1998</v>
      </c>
      <c r="K2788" t="str">
        <f t="shared" si="43"/>
        <v>INDIA</v>
      </c>
      <c r="L2788">
        <v>1</v>
      </c>
    </row>
    <row r="2789" spans="1:12" x14ac:dyDescent="0.3">
      <c r="A2789" t="s">
        <v>10</v>
      </c>
      <c r="B2789" t="s">
        <v>9</v>
      </c>
      <c r="C2789">
        <v>1</v>
      </c>
      <c r="D2789">
        <v>33.4</v>
      </c>
      <c r="E2789">
        <v>10</v>
      </c>
      <c r="F2789">
        <v>155</v>
      </c>
      <c r="G2789">
        <v>30.1</v>
      </c>
      <c r="H2789">
        <v>3</v>
      </c>
      <c r="I2789">
        <v>158</v>
      </c>
      <c r="J2789">
        <v>2017</v>
      </c>
      <c r="K2789" t="str">
        <f t="shared" si="43"/>
        <v>SRI LANKA</v>
      </c>
      <c r="L2789">
        <v>1</v>
      </c>
    </row>
    <row r="2790" spans="1:12" x14ac:dyDescent="0.3">
      <c r="A2790" t="s">
        <v>14</v>
      </c>
      <c r="B2790" t="s">
        <v>13</v>
      </c>
      <c r="C2790">
        <v>1</v>
      </c>
      <c r="D2790">
        <v>50</v>
      </c>
      <c r="E2790">
        <v>9</v>
      </c>
      <c r="F2790">
        <v>200</v>
      </c>
      <c r="G2790">
        <v>31.2</v>
      </c>
      <c r="H2790">
        <v>1</v>
      </c>
      <c r="I2790">
        <v>201</v>
      </c>
      <c r="J2790">
        <v>2006</v>
      </c>
      <c r="K2790" t="str">
        <f t="shared" si="43"/>
        <v>SOUTH AFRICA</v>
      </c>
      <c r="L2790">
        <v>1</v>
      </c>
    </row>
    <row r="2791" spans="1:12" x14ac:dyDescent="0.3">
      <c r="A2791" t="s">
        <v>15</v>
      </c>
      <c r="B2791" t="s">
        <v>14</v>
      </c>
      <c r="C2791">
        <v>1</v>
      </c>
      <c r="D2791">
        <v>45.1</v>
      </c>
      <c r="E2791">
        <v>10</v>
      </c>
      <c r="F2791">
        <v>146</v>
      </c>
      <c r="G2791">
        <v>40.4</v>
      </c>
      <c r="H2791">
        <v>3</v>
      </c>
      <c r="I2791">
        <v>150</v>
      </c>
      <c r="J2791">
        <v>2003</v>
      </c>
      <c r="K2791" t="str">
        <f t="shared" si="43"/>
        <v>INDIA</v>
      </c>
      <c r="L2791">
        <v>1</v>
      </c>
    </row>
    <row r="2792" spans="1:12" x14ac:dyDescent="0.3">
      <c r="A2792" t="s">
        <v>15</v>
      </c>
      <c r="B2792" t="s">
        <v>13</v>
      </c>
      <c r="C2792">
        <v>1</v>
      </c>
      <c r="D2792">
        <v>38</v>
      </c>
      <c r="E2792">
        <v>5</v>
      </c>
      <c r="F2792">
        <v>254</v>
      </c>
      <c r="G2792">
        <v>38</v>
      </c>
      <c r="H2792">
        <v>7</v>
      </c>
      <c r="I2792">
        <v>249</v>
      </c>
      <c r="J2792">
        <v>2004</v>
      </c>
      <c r="K2792" t="str">
        <f t="shared" si="43"/>
        <v>NEW ZEALAND</v>
      </c>
      <c r="L2792">
        <v>1</v>
      </c>
    </row>
    <row r="2793" spans="1:12" x14ac:dyDescent="0.3">
      <c r="A2793" t="s">
        <v>14</v>
      </c>
      <c r="B2793" t="s">
        <v>18</v>
      </c>
      <c r="C2793">
        <v>1</v>
      </c>
      <c r="D2793">
        <v>50</v>
      </c>
      <c r="E2793">
        <v>6</v>
      </c>
      <c r="F2793">
        <v>285</v>
      </c>
      <c r="G2793">
        <v>36</v>
      </c>
      <c r="H2793">
        <v>10</v>
      </c>
      <c r="I2793">
        <v>158</v>
      </c>
      <c r="J2793">
        <v>2013</v>
      </c>
      <c r="K2793" t="str">
        <f t="shared" si="43"/>
        <v>INDIA</v>
      </c>
      <c r="L2793">
        <v>1</v>
      </c>
    </row>
    <row r="2794" spans="1:12" x14ac:dyDescent="0.3">
      <c r="A2794" t="s">
        <v>17</v>
      </c>
      <c r="B2794" t="s">
        <v>22</v>
      </c>
      <c r="C2794">
        <v>1</v>
      </c>
      <c r="D2794">
        <v>50</v>
      </c>
      <c r="E2794">
        <v>7</v>
      </c>
      <c r="F2794">
        <v>293</v>
      </c>
      <c r="G2794">
        <v>40.5</v>
      </c>
      <c r="H2794">
        <v>10</v>
      </c>
      <c r="I2794">
        <v>141</v>
      </c>
      <c r="J2794">
        <v>1999</v>
      </c>
      <c r="K2794" t="str">
        <f t="shared" si="43"/>
        <v>PAKISTAN</v>
      </c>
      <c r="L2794">
        <v>1</v>
      </c>
    </row>
    <row r="2795" spans="1:12" x14ac:dyDescent="0.3">
      <c r="A2795" t="s">
        <v>9</v>
      </c>
      <c r="B2795" t="s">
        <v>10</v>
      </c>
      <c r="C2795">
        <v>1</v>
      </c>
      <c r="D2795">
        <v>50</v>
      </c>
      <c r="E2795">
        <v>6</v>
      </c>
      <c r="F2795">
        <v>256</v>
      </c>
      <c r="G2795">
        <v>50</v>
      </c>
      <c r="H2795">
        <v>10</v>
      </c>
      <c r="I2795">
        <v>193</v>
      </c>
      <c r="J2795">
        <v>2001</v>
      </c>
      <c r="K2795" t="str">
        <f t="shared" si="43"/>
        <v>SRI LANKA</v>
      </c>
      <c r="L2795">
        <v>1</v>
      </c>
    </row>
    <row r="2796" spans="1:12" x14ac:dyDescent="0.3">
      <c r="A2796" t="s">
        <v>10</v>
      </c>
      <c r="B2796" t="s">
        <v>22</v>
      </c>
      <c r="C2796">
        <v>1</v>
      </c>
      <c r="D2796">
        <v>50</v>
      </c>
      <c r="E2796">
        <v>7</v>
      </c>
      <c r="F2796">
        <v>250</v>
      </c>
      <c r="G2796">
        <v>49.2</v>
      </c>
      <c r="H2796">
        <v>10</v>
      </c>
      <c r="I2796">
        <v>245</v>
      </c>
      <c r="J2796">
        <v>2011</v>
      </c>
      <c r="K2796" t="str">
        <f t="shared" si="43"/>
        <v>ZIMBABWE</v>
      </c>
      <c r="L2796">
        <v>1</v>
      </c>
    </row>
    <row r="2797" spans="1:12" x14ac:dyDescent="0.3">
      <c r="A2797" t="s">
        <v>13</v>
      </c>
      <c r="B2797" t="s">
        <v>18</v>
      </c>
      <c r="C2797">
        <v>1</v>
      </c>
      <c r="D2797">
        <v>38.4</v>
      </c>
      <c r="E2797">
        <v>10</v>
      </c>
      <c r="F2797">
        <v>175</v>
      </c>
      <c r="G2797">
        <v>37.299999999999997</v>
      </c>
      <c r="H2797">
        <v>3</v>
      </c>
      <c r="I2797">
        <v>179</v>
      </c>
      <c r="J2797">
        <v>2013</v>
      </c>
      <c r="K2797" t="str">
        <f t="shared" si="43"/>
        <v>ENGLAND</v>
      </c>
      <c r="L2797">
        <v>1</v>
      </c>
    </row>
    <row r="2798" spans="1:12" x14ac:dyDescent="0.3">
      <c r="A2798" t="s">
        <v>17</v>
      </c>
      <c r="B2798" t="s">
        <v>15</v>
      </c>
      <c r="C2798">
        <v>1</v>
      </c>
      <c r="D2798">
        <v>39</v>
      </c>
      <c r="E2798">
        <v>5</v>
      </c>
      <c r="F2798">
        <v>191</v>
      </c>
      <c r="G2798">
        <v>36.200000000000003</v>
      </c>
      <c r="H2798">
        <v>10</v>
      </c>
      <c r="I2798">
        <v>145</v>
      </c>
      <c r="J2798">
        <v>1984</v>
      </c>
      <c r="K2798" t="str">
        <f t="shared" si="43"/>
        <v>PAKISTAN</v>
      </c>
      <c r="L2798">
        <v>1</v>
      </c>
    </row>
    <row r="2799" spans="1:12" x14ac:dyDescent="0.3">
      <c r="A2799" t="s">
        <v>16</v>
      </c>
      <c r="B2799" t="s">
        <v>14</v>
      </c>
      <c r="C2799">
        <v>1</v>
      </c>
      <c r="D2799">
        <v>50</v>
      </c>
      <c r="E2799">
        <v>6</v>
      </c>
      <c r="F2799">
        <v>293</v>
      </c>
      <c r="G2799">
        <v>47.5</v>
      </c>
      <c r="H2799">
        <v>5</v>
      </c>
      <c r="I2799">
        <v>294</v>
      </c>
      <c r="J2799">
        <v>2017</v>
      </c>
      <c r="K2799" t="str">
        <f t="shared" si="43"/>
        <v>INDIA</v>
      </c>
      <c r="L2799">
        <v>1</v>
      </c>
    </row>
    <row r="2800" spans="1:12" x14ac:dyDescent="0.3">
      <c r="A2800" t="s">
        <v>22</v>
      </c>
      <c r="B2800" t="s">
        <v>10</v>
      </c>
      <c r="C2800">
        <v>1</v>
      </c>
      <c r="D2800">
        <v>50</v>
      </c>
      <c r="E2800">
        <v>7</v>
      </c>
      <c r="F2800">
        <v>246</v>
      </c>
      <c r="G2800">
        <v>48.1</v>
      </c>
      <c r="H2800">
        <v>10</v>
      </c>
      <c r="I2800">
        <v>181</v>
      </c>
      <c r="J2800">
        <v>2010</v>
      </c>
      <c r="K2800" t="str">
        <f t="shared" si="43"/>
        <v>BANGLADESH</v>
      </c>
      <c r="L2800">
        <v>1</v>
      </c>
    </row>
    <row r="2801" spans="1:12" x14ac:dyDescent="0.3">
      <c r="A2801" t="s">
        <v>19</v>
      </c>
      <c r="B2801" t="s">
        <v>18</v>
      </c>
      <c r="C2801">
        <v>1</v>
      </c>
      <c r="D2801">
        <v>55</v>
      </c>
      <c r="E2801">
        <v>9</v>
      </c>
      <c r="F2801">
        <v>264</v>
      </c>
      <c r="G2801">
        <v>46.1</v>
      </c>
      <c r="H2801">
        <v>3</v>
      </c>
      <c r="I2801">
        <v>265</v>
      </c>
      <c r="J2801">
        <v>1991</v>
      </c>
      <c r="K2801" t="str">
        <f t="shared" si="43"/>
        <v>ENGLAND</v>
      </c>
      <c r="L2801">
        <v>1</v>
      </c>
    </row>
    <row r="2802" spans="1:12" x14ac:dyDescent="0.3">
      <c r="A2802" t="s">
        <v>9</v>
      </c>
      <c r="B2802" t="s">
        <v>16</v>
      </c>
      <c r="C2802">
        <v>1</v>
      </c>
      <c r="D2802">
        <v>48</v>
      </c>
      <c r="E2802">
        <v>9</v>
      </c>
      <c r="F2802">
        <v>203</v>
      </c>
      <c r="G2802">
        <v>38.5</v>
      </c>
      <c r="H2802">
        <v>1</v>
      </c>
      <c r="I2802">
        <v>204</v>
      </c>
      <c r="J2802">
        <v>1989</v>
      </c>
      <c r="K2802" t="str">
        <f t="shared" si="43"/>
        <v>AUSTRALIA</v>
      </c>
      <c r="L2802">
        <v>1</v>
      </c>
    </row>
    <row r="2803" spans="1:12" x14ac:dyDescent="0.3">
      <c r="A2803" t="s">
        <v>9</v>
      </c>
      <c r="B2803" t="s">
        <v>16</v>
      </c>
      <c r="C2803">
        <v>1</v>
      </c>
      <c r="D2803">
        <v>50</v>
      </c>
      <c r="E2803">
        <v>9</v>
      </c>
      <c r="F2803">
        <v>266</v>
      </c>
      <c r="G2803">
        <v>45.3</v>
      </c>
      <c r="H2803">
        <v>1</v>
      </c>
      <c r="I2803">
        <v>267</v>
      </c>
      <c r="J2803">
        <v>2006</v>
      </c>
      <c r="K2803" t="str">
        <f t="shared" si="43"/>
        <v>AUSTRALIA</v>
      </c>
      <c r="L2803">
        <v>1</v>
      </c>
    </row>
    <row r="2804" spans="1:12" x14ac:dyDescent="0.3">
      <c r="A2804" t="s">
        <v>16</v>
      </c>
      <c r="B2804" t="s">
        <v>10</v>
      </c>
      <c r="C2804">
        <v>1</v>
      </c>
      <c r="D2804">
        <v>46</v>
      </c>
      <c r="E2804">
        <v>6</v>
      </c>
      <c r="F2804">
        <v>265</v>
      </c>
      <c r="G2804">
        <v>41.4</v>
      </c>
      <c r="H2804">
        <v>10</v>
      </c>
      <c r="I2804">
        <v>137</v>
      </c>
      <c r="J2804">
        <v>1992</v>
      </c>
      <c r="K2804" t="str">
        <f t="shared" si="43"/>
        <v>AUSTRALIA</v>
      </c>
      <c r="L2804">
        <v>1</v>
      </c>
    </row>
    <row r="2805" spans="1:12" x14ac:dyDescent="0.3">
      <c r="A2805" t="s">
        <v>16</v>
      </c>
      <c r="B2805" t="s">
        <v>25</v>
      </c>
      <c r="C2805">
        <v>1</v>
      </c>
      <c r="D2805">
        <v>50</v>
      </c>
      <c r="E2805">
        <v>6</v>
      </c>
      <c r="F2805">
        <v>417</v>
      </c>
      <c r="G2805">
        <v>37.299999999999997</v>
      </c>
      <c r="H2805">
        <v>10</v>
      </c>
      <c r="I2805">
        <v>142</v>
      </c>
      <c r="J2805">
        <v>2015</v>
      </c>
      <c r="K2805" t="str">
        <f t="shared" si="43"/>
        <v>AUSTRALIA</v>
      </c>
      <c r="L2805">
        <v>1</v>
      </c>
    </row>
    <row r="2806" spans="1:12" x14ac:dyDescent="0.3">
      <c r="A2806" t="s">
        <v>31</v>
      </c>
      <c r="B2806" t="s">
        <v>29</v>
      </c>
      <c r="C2806">
        <v>1</v>
      </c>
      <c r="D2806">
        <v>43.4</v>
      </c>
      <c r="E2806">
        <v>10</v>
      </c>
      <c r="F2806">
        <v>164</v>
      </c>
      <c r="G2806">
        <v>33</v>
      </c>
      <c r="H2806">
        <v>5</v>
      </c>
      <c r="I2806">
        <v>165</v>
      </c>
      <c r="J2806">
        <v>2019</v>
      </c>
      <c r="K2806" t="str">
        <f t="shared" si="43"/>
        <v>PAPUA NEW GUINEA</v>
      </c>
      <c r="L2806">
        <v>1</v>
      </c>
    </row>
    <row r="2807" spans="1:12" x14ac:dyDescent="0.3">
      <c r="A2807" t="s">
        <v>16</v>
      </c>
      <c r="B2807" t="s">
        <v>15</v>
      </c>
      <c r="C2807">
        <v>1</v>
      </c>
      <c r="D2807">
        <v>50</v>
      </c>
      <c r="E2807">
        <v>3</v>
      </c>
      <c r="F2807">
        <v>217</v>
      </c>
      <c r="G2807">
        <v>47.5</v>
      </c>
      <c r="H2807">
        <v>10</v>
      </c>
      <c r="I2807">
        <v>166</v>
      </c>
      <c r="J2807">
        <v>1994</v>
      </c>
      <c r="K2807" t="str">
        <f t="shared" si="43"/>
        <v>AUSTRALIA</v>
      </c>
      <c r="L2807">
        <v>1</v>
      </c>
    </row>
    <row r="2808" spans="1:12" x14ac:dyDescent="0.3">
      <c r="A2808" t="s">
        <v>13</v>
      </c>
      <c r="B2808" t="s">
        <v>9</v>
      </c>
      <c r="C2808">
        <v>1</v>
      </c>
      <c r="D2808">
        <v>50</v>
      </c>
      <c r="E2808">
        <v>5</v>
      </c>
      <c r="F2808">
        <v>367</v>
      </c>
      <c r="G2808">
        <v>48.1</v>
      </c>
      <c r="H2808">
        <v>10</v>
      </c>
      <c r="I2808">
        <v>327</v>
      </c>
      <c r="J2808">
        <v>2017</v>
      </c>
      <c r="K2808" t="str">
        <f t="shared" si="43"/>
        <v>SOUTH AFRICA</v>
      </c>
      <c r="L2808">
        <v>1</v>
      </c>
    </row>
    <row r="2809" spans="1:12" x14ac:dyDescent="0.3">
      <c r="A2809" t="s">
        <v>17</v>
      </c>
      <c r="B2809" t="s">
        <v>19</v>
      </c>
      <c r="C2809">
        <v>1</v>
      </c>
      <c r="D2809">
        <v>50</v>
      </c>
      <c r="E2809">
        <v>9</v>
      </c>
      <c r="F2809">
        <v>224</v>
      </c>
      <c r="G2809">
        <v>41</v>
      </c>
      <c r="H2809">
        <v>10</v>
      </c>
      <c r="I2809">
        <v>98</v>
      </c>
      <c r="J2809">
        <v>2013</v>
      </c>
      <c r="K2809" t="str">
        <f t="shared" si="43"/>
        <v>PAKISTAN</v>
      </c>
      <c r="L2809">
        <v>1</v>
      </c>
    </row>
    <row r="2810" spans="1:12" x14ac:dyDescent="0.3">
      <c r="A2810" t="s">
        <v>10</v>
      </c>
      <c r="B2810" t="s">
        <v>14</v>
      </c>
      <c r="C2810">
        <v>1</v>
      </c>
      <c r="D2810">
        <v>50</v>
      </c>
      <c r="E2810">
        <v>8</v>
      </c>
      <c r="F2810">
        <v>240</v>
      </c>
      <c r="G2810">
        <v>48.1</v>
      </c>
      <c r="H2810">
        <v>5</v>
      </c>
      <c r="I2810">
        <v>244</v>
      </c>
      <c r="J2810">
        <v>2002</v>
      </c>
      <c r="K2810" t="str">
        <f t="shared" si="43"/>
        <v>INDIA</v>
      </c>
      <c r="L2810">
        <v>1</v>
      </c>
    </row>
    <row r="2811" spans="1:12" x14ac:dyDescent="0.3">
      <c r="A2811" t="s">
        <v>14</v>
      </c>
      <c r="B2811" t="s">
        <v>19</v>
      </c>
      <c r="C2811">
        <v>1</v>
      </c>
      <c r="D2811">
        <v>50</v>
      </c>
      <c r="E2811">
        <v>7</v>
      </c>
      <c r="F2811">
        <v>169</v>
      </c>
      <c r="G2811">
        <v>40</v>
      </c>
      <c r="H2811">
        <v>2</v>
      </c>
      <c r="I2811">
        <v>175</v>
      </c>
      <c r="J2811">
        <v>1988</v>
      </c>
      <c r="K2811" t="str">
        <f t="shared" si="43"/>
        <v>WEST INDIES</v>
      </c>
      <c r="L2811">
        <v>1</v>
      </c>
    </row>
    <row r="2812" spans="1:12" x14ac:dyDescent="0.3">
      <c r="A2812" t="s">
        <v>14</v>
      </c>
      <c r="B2812" t="s">
        <v>9</v>
      </c>
      <c r="C2812">
        <v>1</v>
      </c>
      <c r="D2812">
        <v>50</v>
      </c>
      <c r="E2812">
        <v>10</v>
      </c>
      <c r="F2812">
        <v>304</v>
      </c>
      <c r="G2812">
        <v>44.1</v>
      </c>
      <c r="H2812">
        <v>10</v>
      </c>
      <c r="I2812">
        <v>241</v>
      </c>
      <c r="J2812">
        <v>2002</v>
      </c>
      <c r="K2812" t="str">
        <f t="shared" si="43"/>
        <v>INDIA</v>
      </c>
      <c r="L2812">
        <v>1</v>
      </c>
    </row>
    <row r="2813" spans="1:12" x14ac:dyDescent="0.3">
      <c r="A2813" t="s">
        <v>14</v>
      </c>
      <c r="B2813" t="s">
        <v>9</v>
      </c>
      <c r="C2813">
        <v>1</v>
      </c>
      <c r="D2813">
        <v>50</v>
      </c>
      <c r="E2813">
        <v>4</v>
      </c>
      <c r="F2813">
        <v>392</v>
      </c>
      <c r="G2813">
        <v>50</v>
      </c>
      <c r="H2813">
        <v>8</v>
      </c>
      <c r="I2813">
        <v>251</v>
      </c>
      <c r="J2813">
        <v>2017</v>
      </c>
      <c r="K2813" t="str">
        <f t="shared" si="43"/>
        <v>INDIA</v>
      </c>
      <c r="L2813">
        <v>1</v>
      </c>
    </row>
    <row r="2814" spans="1:12" x14ac:dyDescent="0.3">
      <c r="A2814" t="s">
        <v>14</v>
      </c>
      <c r="B2814" t="s">
        <v>17</v>
      </c>
      <c r="C2814">
        <v>1</v>
      </c>
      <c r="D2814">
        <v>42</v>
      </c>
      <c r="E2814">
        <v>9</v>
      </c>
      <c r="F2814">
        <v>120</v>
      </c>
      <c r="G2814">
        <v>37.200000000000003</v>
      </c>
      <c r="H2814">
        <v>4</v>
      </c>
      <c r="I2814">
        <v>121</v>
      </c>
      <c r="J2814">
        <v>1987</v>
      </c>
      <c r="K2814" t="str">
        <f t="shared" si="43"/>
        <v>PAKISTAN</v>
      </c>
      <c r="L2814">
        <v>1</v>
      </c>
    </row>
    <row r="2815" spans="1:12" x14ac:dyDescent="0.3">
      <c r="A2815" t="s">
        <v>16</v>
      </c>
      <c r="B2815" t="s">
        <v>15</v>
      </c>
      <c r="C2815">
        <v>1</v>
      </c>
      <c r="D2815">
        <v>50</v>
      </c>
      <c r="E2815">
        <v>7</v>
      </c>
      <c r="F2815">
        <v>247</v>
      </c>
      <c r="G2815">
        <v>49.4</v>
      </c>
      <c r="H2815">
        <v>7</v>
      </c>
      <c r="I2815">
        <v>250</v>
      </c>
      <c r="J2815">
        <v>1993</v>
      </c>
      <c r="K2815" t="str">
        <f t="shared" si="43"/>
        <v>NEW ZEALAND</v>
      </c>
      <c r="L2815">
        <v>1</v>
      </c>
    </row>
    <row r="2816" spans="1:12" x14ac:dyDescent="0.3">
      <c r="A2816" t="s">
        <v>20</v>
      </c>
      <c r="B2816" t="s">
        <v>26</v>
      </c>
      <c r="C2816">
        <v>1</v>
      </c>
      <c r="D2816">
        <v>50</v>
      </c>
      <c r="E2816">
        <v>5</v>
      </c>
      <c r="F2816">
        <v>301</v>
      </c>
      <c r="G2816">
        <v>48.4</v>
      </c>
      <c r="H2816">
        <v>10</v>
      </c>
      <c r="I2816">
        <v>234</v>
      </c>
      <c r="J2816">
        <v>2018</v>
      </c>
      <c r="K2816" t="str">
        <f t="shared" si="43"/>
        <v>IRELAND</v>
      </c>
      <c r="L2816">
        <v>1</v>
      </c>
    </row>
    <row r="2817" spans="1:12" x14ac:dyDescent="0.3">
      <c r="A2817" t="s">
        <v>10</v>
      </c>
      <c r="B2817" t="s">
        <v>17</v>
      </c>
      <c r="C2817">
        <v>1</v>
      </c>
      <c r="D2817">
        <v>50</v>
      </c>
      <c r="E2817">
        <v>6</v>
      </c>
      <c r="F2817">
        <v>236</v>
      </c>
      <c r="G2817">
        <v>47.4</v>
      </c>
      <c r="H2817">
        <v>6</v>
      </c>
      <c r="I2817">
        <v>237</v>
      </c>
      <c r="J2817">
        <v>1998</v>
      </c>
      <c r="K2817" t="str">
        <f t="shared" si="43"/>
        <v>PAKISTAN</v>
      </c>
      <c r="L2817">
        <v>1</v>
      </c>
    </row>
    <row r="2818" spans="1:12" x14ac:dyDescent="0.3">
      <c r="A2818" t="s">
        <v>14</v>
      </c>
      <c r="B2818" t="s">
        <v>16</v>
      </c>
      <c r="C2818">
        <v>1</v>
      </c>
      <c r="D2818">
        <v>50</v>
      </c>
      <c r="E2818">
        <v>8</v>
      </c>
      <c r="F2818">
        <v>249</v>
      </c>
      <c r="G2818">
        <v>45.4</v>
      </c>
      <c r="H2818">
        <v>4</v>
      </c>
      <c r="I2818">
        <v>252</v>
      </c>
      <c r="J2818">
        <v>2006</v>
      </c>
      <c r="K2818" t="str">
        <f t="shared" si="43"/>
        <v>AUSTRALIA</v>
      </c>
      <c r="L2818">
        <v>1</v>
      </c>
    </row>
    <row r="2819" spans="1:12" x14ac:dyDescent="0.3">
      <c r="A2819" t="s">
        <v>14</v>
      </c>
      <c r="B2819" t="s">
        <v>17</v>
      </c>
      <c r="C2819">
        <v>1</v>
      </c>
      <c r="D2819">
        <v>50</v>
      </c>
      <c r="E2819">
        <v>9</v>
      </c>
      <c r="F2819">
        <v>256</v>
      </c>
      <c r="G2819">
        <v>48.2</v>
      </c>
      <c r="H2819">
        <v>5</v>
      </c>
      <c r="I2819">
        <v>258</v>
      </c>
      <c r="J2819">
        <v>1998</v>
      </c>
      <c r="K2819" t="str">
        <f t="shared" ref="K2819:K2882" si="44">IF($F2819-$I2819&gt;0,$A2819,$B2819)</f>
        <v>PAKISTAN</v>
      </c>
      <c r="L2819">
        <v>1</v>
      </c>
    </row>
    <row r="2820" spans="1:12" x14ac:dyDescent="0.3">
      <c r="A2820" t="s">
        <v>17</v>
      </c>
      <c r="B2820" t="s">
        <v>16</v>
      </c>
      <c r="C2820">
        <v>1</v>
      </c>
      <c r="D2820">
        <v>50</v>
      </c>
      <c r="E2820">
        <v>7</v>
      </c>
      <c r="F2820">
        <v>284</v>
      </c>
      <c r="G2820">
        <v>47.5</v>
      </c>
      <c r="H2820">
        <v>2</v>
      </c>
      <c r="I2820">
        <v>285</v>
      </c>
      <c r="J2820">
        <v>2019</v>
      </c>
      <c r="K2820" t="str">
        <f t="shared" si="44"/>
        <v>AUSTRALIA</v>
      </c>
      <c r="L2820">
        <v>1</v>
      </c>
    </row>
    <row r="2821" spans="1:12" x14ac:dyDescent="0.3">
      <c r="A2821" t="s">
        <v>10</v>
      </c>
      <c r="B2821" t="s">
        <v>19</v>
      </c>
      <c r="C2821">
        <v>1</v>
      </c>
      <c r="D2821">
        <v>50</v>
      </c>
      <c r="E2821">
        <v>9</v>
      </c>
      <c r="F2821">
        <v>151</v>
      </c>
      <c r="G2821">
        <v>38.200000000000003</v>
      </c>
      <c r="H2821">
        <v>5</v>
      </c>
      <c r="I2821">
        <v>154</v>
      </c>
      <c r="J2821">
        <v>2006</v>
      </c>
      <c r="K2821" t="str">
        <f t="shared" si="44"/>
        <v>WEST INDIES</v>
      </c>
      <c r="L2821">
        <v>1</v>
      </c>
    </row>
    <row r="2822" spans="1:12" x14ac:dyDescent="0.3">
      <c r="A2822" t="s">
        <v>12</v>
      </c>
      <c r="B2822" t="s">
        <v>22</v>
      </c>
      <c r="C2822">
        <v>1</v>
      </c>
      <c r="D2822">
        <v>49.1</v>
      </c>
      <c r="E2822">
        <v>10</v>
      </c>
      <c r="F2822">
        <v>180</v>
      </c>
      <c r="G2822">
        <v>28</v>
      </c>
      <c r="H2822">
        <v>10</v>
      </c>
      <c r="I2822">
        <v>120</v>
      </c>
      <c r="J2822">
        <v>2003</v>
      </c>
      <c r="K2822" t="str">
        <f t="shared" si="44"/>
        <v>CANADA</v>
      </c>
      <c r="L2822">
        <v>1</v>
      </c>
    </row>
    <row r="2823" spans="1:12" x14ac:dyDescent="0.3">
      <c r="A2823" t="s">
        <v>14</v>
      </c>
      <c r="B2823" t="s">
        <v>16</v>
      </c>
      <c r="C2823">
        <v>1</v>
      </c>
      <c r="D2823">
        <v>43</v>
      </c>
      <c r="E2823">
        <v>10</v>
      </c>
      <c r="F2823">
        <v>161</v>
      </c>
      <c r="G2823">
        <v>45.2</v>
      </c>
      <c r="H2823">
        <v>6</v>
      </c>
      <c r="I2823">
        <v>164</v>
      </c>
      <c r="J2823">
        <v>1986</v>
      </c>
      <c r="K2823" t="str">
        <f t="shared" si="44"/>
        <v>AUSTRALIA</v>
      </c>
      <c r="L2823">
        <v>1</v>
      </c>
    </row>
    <row r="2824" spans="1:12" x14ac:dyDescent="0.3">
      <c r="A2824" t="s">
        <v>9</v>
      </c>
      <c r="B2824" t="s">
        <v>14</v>
      </c>
      <c r="C2824">
        <v>1</v>
      </c>
      <c r="D2824">
        <v>41</v>
      </c>
      <c r="E2824">
        <v>10</v>
      </c>
      <c r="F2824">
        <v>96</v>
      </c>
      <c r="G2824">
        <v>21.4</v>
      </c>
      <c r="H2824">
        <v>0</v>
      </c>
      <c r="I2824">
        <v>97</v>
      </c>
      <c r="J2824">
        <v>1984</v>
      </c>
      <c r="K2824" t="str">
        <f t="shared" si="44"/>
        <v>INDIA</v>
      </c>
      <c r="L2824">
        <v>1</v>
      </c>
    </row>
    <row r="2825" spans="1:12" x14ac:dyDescent="0.3">
      <c r="A2825" t="s">
        <v>14</v>
      </c>
      <c r="B2825" t="s">
        <v>19</v>
      </c>
      <c r="C2825">
        <v>1</v>
      </c>
      <c r="D2825">
        <v>50</v>
      </c>
      <c r="E2825">
        <v>6</v>
      </c>
      <c r="F2825">
        <v>267</v>
      </c>
      <c r="G2825">
        <v>44.1</v>
      </c>
      <c r="H2825">
        <v>10</v>
      </c>
      <c r="I2825">
        <v>233</v>
      </c>
      <c r="J2825">
        <v>2011</v>
      </c>
      <c r="K2825" t="str">
        <f t="shared" si="44"/>
        <v>INDIA</v>
      </c>
      <c r="L2825">
        <v>1</v>
      </c>
    </row>
    <row r="2826" spans="1:12" x14ac:dyDescent="0.3">
      <c r="A2826" t="s">
        <v>18</v>
      </c>
      <c r="B2826" t="s">
        <v>16</v>
      </c>
      <c r="C2826">
        <v>1</v>
      </c>
      <c r="D2826">
        <v>55</v>
      </c>
      <c r="E2826">
        <v>5</v>
      </c>
      <c r="F2826">
        <v>226</v>
      </c>
      <c r="G2826">
        <v>55</v>
      </c>
      <c r="H2826">
        <v>8</v>
      </c>
      <c r="I2826">
        <v>226</v>
      </c>
      <c r="J2826">
        <v>1989</v>
      </c>
      <c r="K2826" t="str">
        <f t="shared" si="44"/>
        <v>AUSTRALIA</v>
      </c>
      <c r="L2826">
        <v>1</v>
      </c>
    </row>
    <row r="2827" spans="1:12" x14ac:dyDescent="0.3">
      <c r="A2827" t="s">
        <v>9</v>
      </c>
      <c r="B2827" t="s">
        <v>22</v>
      </c>
      <c r="C2827">
        <v>1</v>
      </c>
      <c r="D2827">
        <v>49.4</v>
      </c>
      <c r="E2827">
        <v>10</v>
      </c>
      <c r="F2827">
        <v>233</v>
      </c>
      <c r="G2827">
        <v>44.2</v>
      </c>
      <c r="H2827">
        <v>10</v>
      </c>
      <c r="I2827">
        <v>126</v>
      </c>
      <c r="J2827">
        <v>1995</v>
      </c>
      <c r="K2827" t="str">
        <f t="shared" si="44"/>
        <v>SRI LANKA</v>
      </c>
      <c r="L2827">
        <v>1</v>
      </c>
    </row>
    <row r="2828" spans="1:12" x14ac:dyDescent="0.3">
      <c r="A2828" t="s">
        <v>21</v>
      </c>
      <c r="B2828" t="s">
        <v>10</v>
      </c>
      <c r="C2828">
        <v>1</v>
      </c>
      <c r="D2828">
        <v>50</v>
      </c>
      <c r="E2828">
        <v>8</v>
      </c>
      <c r="F2828">
        <v>270</v>
      </c>
      <c r="G2828">
        <v>48</v>
      </c>
      <c r="H2828">
        <v>4</v>
      </c>
      <c r="I2828">
        <v>271</v>
      </c>
      <c r="J2828">
        <v>2009</v>
      </c>
      <c r="K2828" t="str">
        <f t="shared" si="44"/>
        <v>ZIMBABWE</v>
      </c>
      <c r="L2828">
        <v>1</v>
      </c>
    </row>
    <row r="2829" spans="1:12" x14ac:dyDescent="0.3">
      <c r="A2829" t="s">
        <v>14</v>
      </c>
      <c r="B2829" t="s">
        <v>13</v>
      </c>
      <c r="C2829">
        <v>1</v>
      </c>
      <c r="D2829">
        <v>48.5</v>
      </c>
      <c r="E2829">
        <v>10</v>
      </c>
      <c r="F2829">
        <v>233</v>
      </c>
      <c r="G2829">
        <v>46.2</v>
      </c>
      <c r="H2829">
        <v>10</v>
      </c>
      <c r="I2829">
        <v>192</v>
      </c>
      <c r="J2829">
        <v>2001</v>
      </c>
      <c r="K2829" t="str">
        <f t="shared" si="44"/>
        <v>INDIA</v>
      </c>
      <c r="L2829">
        <v>1</v>
      </c>
    </row>
    <row r="2830" spans="1:12" x14ac:dyDescent="0.3">
      <c r="A2830" t="s">
        <v>14</v>
      </c>
      <c r="B2830" t="s">
        <v>15</v>
      </c>
      <c r="C2830">
        <v>1</v>
      </c>
      <c r="D2830">
        <v>48</v>
      </c>
      <c r="E2830">
        <v>9</v>
      </c>
      <c r="F2830">
        <v>202</v>
      </c>
      <c r="G2830">
        <v>45</v>
      </c>
      <c r="H2830">
        <v>9</v>
      </c>
      <c r="I2830">
        <v>168</v>
      </c>
      <c r="J2830">
        <v>1986</v>
      </c>
      <c r="K2830" t="str">
        <f t="shared" si="44"/>
        <v>INDIA</v>
      </c>
      <c r="L2830">
        <v>1</v>
      </c>
    </row>
    <row r="2831" spans="1:12" x14ac:dyDescent="0.3">
      <c r="A2831" t="s">
        <v>17</v>
      </c>
      <c r="B2831" t="s">
        <v>16</v>
      </c>
      <c r="C2831">
        <v>1</v>
      </c>
      <c r="D2831">
        <v>60</v>
      </c>
      <c r="E2831">
        <v>7</v>
      </c>
      <c r="F2831">
        <v>286</v>
      </c>
      <c r="G2831">
        <v>57.1</v>
      </c>
      <c r="H2831">
        <v>10</v>
      </c>
      <c r="I2831">
        <v>197</v>
      </c>
      <c r="J2831">
        <v>1979</v>
      </c>
      <c r="K2831" t="str">
        <f t="shared" si="44"/>
        <v>PAKISTAN</v>
      </c>
      <c r="L2831">
        <v>1</v>
      </c>
    </row>
    <row r="2832" spans="1:12" x14ac:dyDescent="0.3">
      <c r="A2832" t="s">
        <v>14</v>
      </c>
      <c r="B2832" t="s">
        <v>16</v>
      </c>
      <c r="C2832">
        <v>1</v>
      </c>
      <c r="D2832">
        <v>50</v>
      </c>
      <c r="E2832">
        <v>4</v>
      </c>
      <c r="F2832">
        <v>291</v>
      </c>
      <c r="G2832">
        <v>50</v>
      </c>
      <c r="H2832">
        <v>7</v>
      </c>
      <c r="I2832">
        <v>283</v>
      </c>
      <c r="J2832">
        <v>2007</v>
      </c>
      <c r="K2832" t="str">
        <f t="shared" si="44"/>
        <v>INDIA</v>
      </c>
      <c r="L2832">
        <v>1</v>
      </c>
    </row>
    <row r="2833" spans="1:12" x14ac:dyDescent="0.3">
      <c r="A2833" t="s">
        <v>11</v>
      </c>
      <c r="B2833" t="s">
        <v>23</v>
      </c>
      <c r="C2833">
        <v>1</v>
      </c>
      <c r="D2833">
        <v>39.200000000000003</v>
      </c>
      <c r="E2833">
        <v>10</v>
      </c>
      <c r="F2833">
        <v>117</v>
      </c>
      <c r="G2833">
        <v>22.2</v>
      </c>
      <c r="H2833">
        <v>4</v>
      </c>
      <c r="I2833">
        <v>120</v>
      </c>
      <c r="J2833">
        <v>2008</v>
      </c>
      <c r="K2833" t="str">
        <f t="shared" si="44"/>
        <v>SCOTLAND</v>
      </c>
      <c r="L2833">
        <v>1</v>
      </c>
    </row>
    <row r="2834" spans="1:12" x14ac:dyDescent="0.3">
      <c r="A2834" t="s">
        <v>28</v>
      </c>
      <c r="B2834" t="s">
        <v>29</v>
      </c>
      <c r="C2834">
        <v>1</v>
      </c>
      <c r="D2834">
        <v>49.4</v>
      </c>
      <c r="E2834">
        <v>10</v>
      </c>
      <c r="F2834">
        <v>269</v>
      </c>
      <c r="G2834">
        <v>38.200000000000003</v>
      </c>
      <c r="H2834">
        <v>10</v>
      </c>
      <c r="I2834">
        <v>163</v>
      </c>
      <c r="J2834">
        <v>2016</v>
      </c>
      <c r="K2834" t="str">
        <f t="shared" si="44"/>
        <v>HONG KONG</v>
      </c>
      <c r="L2834">
        <v>1</v>
      </c>
    </row>
    <row r="2835" spans="1:12" x14ac:dyDescent="0.3">
      <c r="A2835" t="s">
        <v>13</v>
      </c>
      <c r="B2835" t="s">
        <v>16</v>
      </c>
      <c r="C2835">
        <v>1</v>
      </c>
      <c r="D2835">
        <v>50</v>
      </c>
      <c r="E2835">
        <v>6</v>
      </c>
      <c r="F2835">
        <v>289</v>
      </c>
      <c r="G2835">
        <v>50</v>
      </c>
      <c r="H2835">
        <v>7</v>
      </c>
      <c r="I2835">
        <v>264</v>
      </c>
      <c r="J2835">
        <v>2009</v>
      </c>
      <c r="K2835" t="str">
        <f t="shared" si="44"/>
        <v>SOUTH AFRICA</v>
      </c>
      <c r="L2835">
        <v>1</v>
      </c>
    </row>
    <row r="2836" spans="1:12" x14ac:dyDescent="0.3">
      <c r="A2836" t="s">
        <v>16</v>
      </c>
      <c r="B2836" t="s">
        <v>14</v>
      </c>
      <c r="C2836">
        <v>1</v>
      </c>
      <c r="D2836">
        <v>50</v>
      </c>
      <c r="E2836">
        <v>8</v>
      </c>
      <c r="F2836">
        <v>252</v>
      </c>
      <c r="G2836">
        <v>48.3</v>
      </c>
      <c r="H2836">
        <v>10</v>
      </c>
      <c r="I2836">
        <v>211</v>
      </c>
      <c r="J2836">
        <v>1999</v>
      </c>
      <c r="K2836" t="str">
        <f t="shared" si="44"/>
        <v>AUSTRALIA</v>
      </c>
      <c r="L2836">
        <v>1</v>
      </c>
    </row>
    <row r="2837" spans="1:12" x14ac:dyDescent="0.3">
      <c r="A2837" t="s">
        <v>15</v>
      </c>
      <c r="B2837" t="s">
        <v>19</v>
      </c>
      <c r="C2837">
        <v>1</v>
      </c>
      <c r="D2837">
        <v>50</v>
      </c>
      <c r="E2837">
        <v>6</v>
      </c>
      <c r="F2837">
        <v>302</v>
      </c>
      <c r="G2837">
        <v>49.5</v>
      </c>
      <c r="H2837">
        <v>10</v>
      </c>
      <c r="I2837">
        <v>282</v>
      </c>
      <c r="J2837">
        <v>2000</v>
      </c>
      <c r="K2837" t="str">
        <f t="shared" si="44"/>
        <v>NEW ZEALAND</v>
      </c>
      <c r="L2837">
        <v>1</v>
      </c>
    </row>
    <row r="2838" spans="1:12" x14ac:dyDescent="0.3">
      <c r="A2838" t="s">
        <v>19</v>
      </c>
      <c r="B2838" t="s">
        <v>17</v>
      </c>
      <c r="C2838">
        <v>1</v>
      </c>
      <c r="D2838">
        <v>50</v>
      </c>
      <c r="E2838">
        <v>5</v>
      </c>
      <c r="F2838">
        <v>268</v>
      </c>
      <c r="G2838">
        <v>46.5</v>
      </c>
      <c r="H2838">
        <v>10</v>
      </c>
      <c r="I2838">
        <v>144</v>
      </c>
      <c r="J2838">
        <v>1993</v>
      </c>
      <c r="K2838" t="str">
        <f t="shared" si="44"/>
        <v>WEST INDIES</v>
      </c>
      <c r="L2838">
        <v>1</v>
      </c>
    </row>
    <row r="2839" spans="1:12" x14ac:dyDescent="0.3">
      <c r="A2839" t="s">
        <v>9</v>
      </c>
      <c r="B2839" t="s">
        <v>17</v>
      </c>
      <c r="C2839">
        <v>1</v>
      </c>
      <c r="D2839">
        <v>50</v>
      </c>
      <c r="E2839">
        <v>7</v>
      </c>
      <c r="F2839">
        <v>287</v>
      </c>
      <c r="G2839">
        <v>38</v>
      </c>
      <c r="H2839">
        <v>10</v>
      </c>
      <c r="I2839">
        <v>168</v>
      </c>
      <c r="J2839">
        <v>2004</v>
      </c>
      <c r="K2839" t="str">
        <f t="shared" si="44"/>
        <v>SRI LANKA</v>
      </c>
      <c r="L2839">
        <v>1</v>
      </c>
    </row>
    <row r="2840" spans="1:12" x14ac:dyDescent="0.3">
      <c r="A2840" t="s">
        <v>18</v>
      </c>
      <c r="B2840" t="s">
        <v>19</v>
      </c>
      <c r="C2840">
        <v>1</v>
      </c>
      <c r="D2840">
        <v>50</v>
      </c>
      <c r="E2840">
        <v>8</v>
      </c>
      <c r="F2840">
        <v>214</v>
      </c>
      <c r="G2840">
        <v>50</v>
      </c>
      <c r="H2840">
        <v>7</v>
      </c>
      <c r="I2840">
        <v>216</v>
      </c>
      <c r="J2840">
        <v>1990</v>
      </c>
      <c r="K2840" t="str">
        <f t="shared" si="44"/>
        <v>WEST INDIES</v>
      </c>
      <c r="L2840">
        <v>1</v>
      </c>
    </row>
    <row r="2841" spans="1:12" x14ac:dyDescent="0.3">
      <c r="A2841" t="s">
        <v>10</v>
      </c>
      <c r="B2841" t="s">
        <v>17</v>
      </c>
      <c r="C2841">
        <v>1</v>
      </c>
      <c r="D2841">
        <v>49.2</v>
      </c>
      <c r="E2841">
        <v>10</v>
      </c>
      <c r="F2841">
        <v>194</v>
      </c>
      <c r="G2841">
        <v>36</v>
      </c>
      <c r="H2841">
        <v>1</v>
      </c>
      <c r="I2841">
        <v>195</v>
      </c>
      <c r="J2841">
        <v>2018</v>
      </c>
      <c r="K2841" t="str">
        <f t="shared" si="44"/>
        <v>PAKISTAN</v>
      </c>
      <c r="L2841">
        <v>1</v>
      </c>
    </row>
    <row r="2842" spans="1:12" x14ac:dyDescent="0.3">
      <c r="A2842" t="s">
        <v>17</v>
      </c>
      <c r="B2842" t="s">
        <v>15</v>
      </c>
      <c r="C2842">
        <v>1</v>
      </c>
      <c r="D2842">
        <v>50</v>
      </c>
      <c r="E2842">
        <v>9</v>
      </c>
      <c r="F2842">
        <v>243</v>
      </c>
      <c r="G2842">
        <v>48.2</v>
      </c>
      <c r="H2842">
        <v>10</v>
      </c>
      <c r="I2842">
        <v>215</v>
      </c>
      <c r="J2842">
        <v>2001</v>
      </c>
      <c r="K2842" t="str">
        <f t="shared" si="44"/>
        <v>PAKISTAN</v>
      </c>
      <c r="L2842">
        <v>1</v>
      </c>
    </row>
    <row r="2843" spans="1:12" x14ac:dyDescent="0.3">
      <c r="A2843" t="s">
        <v>16</v>
      </c>
      <c r="B2843" t="s">
        <v>17</v>
      </c>
      <c r="C2843">
        <v>1</v>
      </c>
      <c r="D2843">
        <v>50</v>
      </c>
      <c r="E2843">
        <v>7</v>
      </c>
      <c r="F2843">
        <v>202</v>
      </c>
      <c r="G2843">
        <v>49.1</v>
      </c>
      <c r="H2843">
        <v>2</v>
      </c>
      <c r="I2843">
        <v>206</v>
      </c>
      <c r="J2843">
        <v>1986</v>
      </c>
      <c r="K2843" t="str">
        <f t="shared" si="44"/>
        <v>PAKISTAN</v>
      </c>
      <c r="L2843">
        <v>1</v>
      </c>
    </row>
    <row r="2844" spans="1:12" x14ac:dyDescent="0.3">
      <c r="A2844" t="s">
        <v>20</v>
      </c>
      <c r="B2844" t="s">
        <v>10</v>
      </c>
      <c r="C2844">
        <v>1</v>
      </c>
      <c r="D2844">
        <v>50</v>
      </c>
      <c r="E2844">
        <v>9</v>
      </c>
      <c r="F2844">
        <v>221</v>
      </c>
      <c r="G2844">
        <v>50</v>
      </c>
      <c r="H2844">
        <v>10</v>
      </c>
      <c r="I2844">
        <v>221</v>
      </c>
      <c r="J2844">
        <v>2007</v>
      </c>
      <c r="K2844" t="str">
        <f t="shared" si="44"/>
        <v>ZIMBABWE</v>
      </c>
      <c r="L2844">
        <v>1</v>
      </c>
    </row>
    <row r="2845" spans="1:12" x14ac:dyDescent="0.3">
      <c r="A2845" t="s">
        <v>17</v>
      </c>
      <c r="B2845" t="s">
        <v>16</v>
      </c>
      <c r="C2845">
        <v>1</v>
      </c>
      <c r="D2845">
        <v>48.4</v>
      </c>
      <c r="E2845">
        <v>10</v>
      </c>
      <c r="F2845">
        <v>197</v>
      </c>
      <c r="G2845">
        <v>44.2</v>
      </c>
      <c r="H2845">
        <v>2</v>
      </c>
      <c r="I2845">
        <v>200</v>
      </c>
      <c r="J2845">
        <v>2009</v>
      </c>
      <c r="K2845" t="str">
        <f t="shared" si="44"/>
        <v>AUSTRALIA</v>
      </c>
      <c r="L2845">
        <v>1</v>
      </c>
    </row>
    <row r="2846" spans="1:12" x14ac:dyDescent="0.3">
      <c r="A2846" t="s">
        <v>15</v>
      </c>
      <c r="B2846" t="s">
        <v>22</v>
      </c>
      <c r="C2846">
        <v>1</v>
      </c>
      <c r="D2846">
        <v>50</v>
      </c>
      <c r="E2846">
        <v>9</v>
      </c>
      <c r="F2846">
        <v>336</v>
      </c>
      <c r="G2846">
        <v>43.5</v>
      </c>
      <c r="H2846">
        <v>10</v>
      </c>
      <c r="I2846">
        <v>190</v>
      </c>
      <c r="J2846">
        <v>2010</v>
      </c>
      <c r="K2846" t="str">
        <f t="shared" si="44"/>
        <v>NEW ZEALAND</v>
      </c>
      <c r="L2846">
        <v>1</v>
      </c>
    </row>
    <row r="2847" spans="1:12" x14ac:dyDescent="0.3">
      <c r="A2847" t="s">
        <v>16</v>
      </c>
      <c r="B2847" t="s">
        <v>9</v>
      </c>
      <c r="C2847">
        <v>1</v>
      </c>
      <c r="D2847">
        <v>50</v>
      </c>
      <c r="E2847">
        <v>5</v>
      </c>
      <c r="F2847">
        <v>273</v>
      </c>
      <c r="G2847">
        <v>25</v>
      </c>
      <c r="H2847">
        <v>8</v>
      </c>
      <c r="I2847">
        <v>159</v>
      </c>
      <c r="J2847">
        <v>1996</v>
      </c>
      <c r="K2847" t="str">
        <f t="shared" si="44"/>
        <v>AUSTRALIA</v>
      </c>
      <c r="L2847">
        <v>1</v>
      </c>
    </row>
    <row r="2848" spans="1:12" x14ac:dyDescent="0.3">
      <c r="A2848" t="s">
        <v>16</v>
      </c>
      <c r="B2848" t="s">
        <v>15</v>
      </c>
      <c r="C2848">
        <v>1</v>
      </c>
      <c r="D2848">
        <v>50</v>
      </c>
      <c r="E2848">
        <v>8</v>
      </c>
      <c r="F2848">
        <v>251</v>
      </c>
      <c r="G2848">
        <v>48.4</v>
      </c>
      <c r="H2848">
        <v>10</v>
      </c>
      <c r="I2848">
        <v>234</v>
      </c>
      <c r="J2848">
        <v>1987</v>
      </c>
      <c r="K2848" t="str">
        <f t="shared" si="44"/>
        <v>AUSTRALIA</v>
      </c>
      <c r="L2848">
        <v>1</v>
      </c>
    </row>
    <row r="2849" spans="1:12" x14ac:dyDescent="0.3">
      <c r="A2849" t="s">
        <v>18</v>
      </c>
      <c r="B2849" t="s">
        <v>14</v>
      </c>
      <c r="C2849">
        <v>1</v>
      </c>
      <c r="D2849">
        <v>48.2</v>
      </c>
      <c r="E2849">
        <v>10</v>
      </c>
      <c r="F2849">
        <v>237</v>
      </c>
      <c r="G2849">
        <v>36.4</v>
      </c>
      <c r="H2849">
        <v>2</v>
      </c>
      <c r="I2849">
        <v>238</v>
      </c>
      <c r="J2849">
        <v>2011</v>
      </c>
      <c r="K2849" t="str">
        <f t="shared" si="44"/>
        <v>INDIA</v>
      </c>
      <c r="L2849">
        <v>1</v>
      </c>
    </row>
    <row r="2850" spans="1:12" x14ac:dyDescent="0.3">
      <c r="A2850" t="s">
        <v>16</v>
      </c>
      <c r="B2850" t="s">
        <v>9</v>
      </c>
      <c r="C2850">
        <v>1</v>
      </c>
      <c r="D2850">
        <v>50</v>
      </c>
      <c r="E2850">
        <v>2</v>
      </c>
      <c r="F2850">
        <v>323</v>
      </c>
      <c r="G2850">
        <v>35.5</v>
      </c>
      <c r="H2850">
        <v>10</v>
      </c>
      <c r="I2850">
        <v>91</v>
      </c>
      <c r="J2850">
        <v>1985</v>
      </c>
      <c r="K2850" t="str">
        <f t="shared" si="44"/>
        <v>AUSTRALIA</v>
      </c>
      <c r="L2850">
        <v>1</v>
      </c>
    </row>
    <row r="2851" spans="1:12" x14ac:dyDescent="0.3">
      <c r="A2851" t="s">
        <v>19</v>
      </c>
      <c r="B2851" t="s">
        <v>14</v>
      </c>
      <c r="C2851">
        <v>1</v>
      </c>
      <c r="D2851">
        <v>50</v>
      </c>
      <c r="E2851">
        <v>6</v>
      </c>
      <c r="F2851">
        <v>321</v>
      </c>
      <c r="G2851">
        <v>41</v>
      </c>
      <c r="H2851">
        <v>10</v>
      </c>
      <c r="I2851">
        <v>197</v>
      </c>
      <c r="J2851">
        <v>2014</v>
      </c>
      <c r="K2851" t="str">
        <f t="shared" si="44"/>
        <v>WEST INDIES</v>
      </c>
      <c r="L2851">
        <v>1</v>
      </c>
    </row>
    <row r="2852" spans="1:12" x14ac:dyDescent="0.3">
      <c r="A2852" t="s">
        <v>9</v>
      </c>
      <c r="B2852" t="s">
        <v>17</v>
      </c>
      <c r="C2852">
        <v>1</v>
      </c>
      <c r="D2852">
        <v>50</v>
      </c>
      <c r="E2852">
        <v>7</v>
      </c>
      <c r="F2852">
        <v>302</v>
      </c>
      <c r="G2852">
        <v>50</v>
      </c>
      <c r="H2852">
        <v>9</v>
      </c>
      <c r="I2852">
        <v>238</v>
      </c>
      <c r="J2852">
        <v>2008</v>
      </c>
      <c r="K2852" t="str">
        <f t="shared" si="44"/>
        <v>SRI LANKA</v>
      </c>
      <c r="L2852">
        <v>1</v>
      </c>
    </row>
    <row r="2853" spans="1:12" x14ac:dyDescent="0.3">
      <c r="A2853" t="s">
        <v>10</v>
      </c>
      <c r="B2853" t="s">
        <v>19</v>
      </c>
      <c r="C2853">
        <v>1</v>
      </c>
      <c r="D2853">
        <v>49.2</v>
      </c>
      <c r="E2853">
        <v>10</v>
      </c>
      <c r="F2853">
        <v>152</v>
      </c>
      <c r="G2853">
        <v>27.4</v>
      </c>
      <c r="H2853">
        <v>0</v>
      </c>
      <c r="I2853">
        <v>156</v>
      </c>
      <c r="J2853">
        <v>2006</v>
      </c>
      <c r="K2853" t="str">
        <f t="shared" si="44"/>
        <v>WEST INDIES</v>
      </c>
      <c r="L2853">
        <v>1</v>
      </c>
    </row>
    <row r="2854" spans="1:12" x14ac:dyDescent="0.3">
      <c r="A2854" t="s">
        <v>13</v>
      </c>
      <c r="B2854" t="s">
        <v>17</v>
      </c>
      <c r="C2854">
        <v>1</v>
      </c>
      <c r="D2854">
        <v>50</v>
      </c>
      <c r="E2854">
        <v>8</v>
      </c>
      <c r="F2854">
        <v>321</v>
      </c>
      <c r="G2854">
        <v>42.3</v>
      </c>
      <c r="H2854">
        <v>10</v>
      </c>
      <c r="I2854">
        <v>259</v>
      </c>
      <c r="J2854">
        <v>1996</v>
      </c>
      <c r="K2854" t="str">
        <f t="shared" si="44"/>
        <v>SOUTH AFRICA</v>
      </c>
      <c r="L2854">
        <v>1</v>
      </c>
    </row>
    <row r="2855" spans="1:12" x14ac:dyDescent="0.3">
      <c r="A2855" t="s">
        <v>11</v>
      </c>
      <c r="B2855" t="s">
        <v>21</v>
      </c>
      <c r="C2855">
        <v>1</v>
      </c>
      <c r="D2855">
        <v>48.4</v>
      </c>
      <c r="E2855">
        <v>10</v>
      </c>
      <c r="F2855">
        <v>200</v>
      </c>
      <c r="G2855">
        <v>32</v>
      </c>
      <c r="H2855">
        <v>10</v>
      </c>
      <c r="I2855">
        <v>120</v>
      </c>
      <c r="J2855">
        <v>2010</v>
      </c>
      <c r="K2855" t="str">
        <f t="shared" si="44"/>
        <v>NETHERLANDS</v>
      </c>
      <c r="L2855">
        <v>1</v>
      </c>
    </row>
    <row r="2856" spans="1:12" x14ac:dyDescent="0.3">
      <c r="A2856" t="s">
        <v>10</v>
      </c>
      <c r="B2856" t="s">
        <v>19</v>
      </c>
      <c r="C2856">
        <v>1</v>
      </c>
      <c r="D2856">
        <v>30.1</v>
      </c>
      <c r="E2856">
        <v>10</v>
      </c>
      <c r="F2856">
        <v>85</v>
      </c>
      <c r="G2856">
        <v>14.2</v>
      </c>
      <c r="H2856">
        <v>1</v>
      </c>
      <c r="I2856">
        <v>90</v>
      </c>
      <c r="J2856">
        <v>2006</v>
      </c>
      <c r="K2856" t="str">
        <f t="shared" si="44"/>
        <v>WEST INDIES</v>
      </c>
      <c r="L2856">
        <v>1</v>
      </c>
    </row>
    <row r="2857" spans="1:12" x14ac:dyDescent="0.3">
      <c r="A2857" t="s">
        <v>17</v>
      </c>
      <c r="B2857" t="s">
        <v>16</v>
      </c>
      <c r="C2857">
        <v>1</v>
      </c>
      <c r="D2857">
        <v>50</v>
      </c>
      <c r="E2857">
        <v>8</v>
      </c>
      <c r="F2857">
        <v>315</v>
      </c>
      <c r="G2857">
        <v>48.5</v>
      </c>
      <c r="H2857">
        <v>4</v>
      </c>
      <c r="I2857">
        <v>316</v>
      </c>
      <c r="J2857">
        <v>1998</v>
      </c>
      <c r="K2857" t="str">
        <f t="shared" si="44"/>
        <v>AUSTRALIA</v>
      </c>
      <c r="L2857">
        <v>1</v>
      </c>
    </row>
    <row r="2858" spans="1:12" x14ac:dyDescent="0.3">
      <c r="A2858" t="s">
        <v>13</v>
      </c>
      <c r="B2858" t="s">
        <v>17</v>
      </c>
      <c r="C2858">
        <v>1</v>
      </c>
      <c r="D2858">
        <v>49.2</v>
      </c>
      <c r="E2858">
        <v>10</v>
      </c>
      <c r="F2858">
        <v>197</v>
      </c>
      <c r="G2858">
        <v>48.1</v>
      </c>
      <c r="H2858">
        <v>4</v>
      </c>
      <c r="I2858">
        <v>202</v>
      </c>
      <c r="J2858">
        <v>2007</v>
      </c>
      <c r="K2858" t="str">
        <f t="shared" si="44"/>
        <v>PAKISTAN</v>
      </c>
      <c r="L2858">
        <v>1</v>
      </c>
    </row>
    <row r="2859" spans="1:12" x14ac:dyDescent="0.3">
      <c r="A2859" t="s">
        <v>21</v>
      </c>
      <c r="B2859" t="s">
        <v>22</v>
      </c>
      <c r="C2859">
        <v>1</v>
      </c>
      <c r="D2859">
        <v>50</v>
      </c>
      <c r="E2859">
        <v>3</v>
      </c>
      <c r="F2859">
        <v>347</v>
      </c>
      <c r="G2859">
        <v>43.4</v>
      </c>
      <c r="H2859">
        <v>9</v>
      </c>
      <c r="I2859">
        <v>197</v>
      </c>
      <c r="J2859">
        <v>1997</v>
      </c>
      <c r="K2859" t="str">
        <f t="shared" si="44"/>
        <v>KENYA</v>
      </c>
      <c r="L2859">
        <v>1</v>
      </c>
    </row>
    <row r="2860" spans="1:12" x14ac:dyDescent="0.3">
      <c r="A2860" t="s">
        <v>19</v>
      </c>
      <c r="B2860" t="s">
        <v>9</v>
      </c>
      <c r="C2860">
        <v>1</v>
      </c>
      <c r="D2860">
        <v>50</v>
      </c>
      <c r="E2860">
        <v>4</v>
      </c>
      <c r="F2860">
        <v>312</v>
      </c>
      <c r="G2860">
        <v>49.3</v>
      </c>
      <c r="H2860">
        <v>6</v>
      </c>
      <c r="I2860">
        <v>313</v>
      </c>
      <c r="J2860">
        <v>2003</v>
      </c>
      <c r="K2860" t="str">
        <f t="shared" si="44"/>
        <v>SRI LANKA</v>
      </c>
      <c r="L2860">
        <v>1</v>
      </c>
    </row>
    <row r="2861" spans="1:12" x14ac:dyDescent="0.3">
      <c r="A2861" t="s">
        <v>17</v>
      </c>
      <c r="B2861" t="s">
        <v>9</v>
      </c>
      <c r="C2861">
        <v>1</v>
      </c>
      <c r="D2861">
        <v>50</v>
      </c>
      <c r="E2861">
        <v>9</v>
      </c>
      <c r="F2861">
        <v>178</v>
      </c>
      <c r="G2861">
        <v>30.5</v>
      </c>
      <c r="H2861">
        <v>5</v>
      </c>
      <c r="I2861">
        <v>180</v>
      </c>
      <c r="J2861">
        <v>1995</v>
      </c>
      <c r="K2861" t="str">
        <f t="shared" si="44"/>
        <v>SRI LANKA</v>
      </c>
      <c r="L2861">
        <v>1</v>
      </c>
    </row>
    <row r="2862" spans="1:12" x14ac:dyDescent="0.3">
      <c r="A2862" t="s">
        <v>18</v>
      </c>
      <c r="B2862" t="s">
        <v>14</v>
      </c>
      <c r="C2862">
        <v>1</v>
      </c>
      <c r="D2862">
        <v>55</v>
      </c>
      <c r="E2862">
        <v>10</v>
      </c>
      <c r="F2862">
        <v>162</v>
      </c>
      <c r="G2862">
        <v>47.2</v>
      </c>
      <c r="H2862">
        <v>1</v>
      </c>
      <c r="I2862">
        <v>163</v>
      </c>
      <c r="J2862">
        <v>1986</v>
      </c>
      <c r="K2862" t="str">
        <f t="shared" si="44"/>
        <v>INDIA</v>
      </c>
      <c r="L2862">
        <v>1</v>
      </c>
    </row>
    <row r="2863" spans="1:12" x14ac:dyDescent="0.3">
      <c r="A2863" t="s">
        <v>17</v>
      </c>
      <c r="B2863" t="s">
        <v>19</v>
      </c>
      <c r="C2863">
        <v>1</v>
      </c>
      <c r="D2863">
        <v>48.3</v>
      </c>
      <c r="E2863">
        <v>10</v>
      </c>
      <c r="F2863">
        <v>215</v>
      </c>
      <c r="G2863">
        <v>47.3</v>
      </c>
      <c r="H2863">
        <v>9</v>
      </c>
      <c r="I2863">
        <v>217</v>
      </c>
      <c r="J2863">
        <v>1991</v>
      </c>
      <c r="K2863" t="str">
        <f t="shared" si="44"/>
        <v>WEST INDIES</v>
      </c>
      <c r="L2863">
        <v>1</v>
      </c>
    </row>
    <row r="2864" spans="1:12" x14ac:dyDescent="0.3">
      <c r="A2864" t="s">
        <v>18</v>
      </c>
      <c r="B2864" t="s">
        <v>10</v>
      </c>
      <c r="C2864">
        <v>1</v>
      </c>
      <c r="D2864">
        <v>50</v>
      </c>
      <c r="E2864">
        <v>7</v>
      </c>
      <c r="F2864">
        <v>248</v>
      </c>
      <c r="G2864">
        <v>46.5</v>
      </c>
      <c r="H2864">
        <v>10</v>
      </c>
      <c r="I2864">
        <v>163</v>
      </c>
      <c r="J2864">
        <v>2000</v>
      </c>
      <c r="K2864" t="str">
        <f t="shared" si="44"/>
        <v>ENGLAND</v>
      </c>
      <c r="L2864">
        <v>1</v>
      </c>
    </row>
    <row r="2865" spans="1:12" x14ac:dyDescent="0.3">
      <c r="A2865" t="s">
        <v>15</v>
      </c>
      <c r="B2865" t="s">
        <v>18</v>
      </c>
      <c r="C2865">
        <v>1</v>
      </c>
      <c r="D2865">
        <v>50</v>
      </c>
      <c r="E2865">
        <v>6</v>
      </c>
      <c r="F2865">
        <v>295</v>
      </c>
      <c r="G2865">
        <v>44.5</v>
      </c>
      <c r="H2865">
        <v>10</v>
      </c>
      <c r="I2865">
        <v>192</v>
      </c>
      <c r="J2865">
        <v>1983</v>
      </c>
      <c r="K2865" t="str">
        <f t="shared" si="44"/>
        <v>NEW ZEALAND</v>
      </c>
      <c r="L2865">
        <v>1</v>
      </c>
    </row>
    <row r="2866" spans="1:12" x14ac:dyDescent="0.3">
      <c r="A2866" t="s">
        <v>29</v>
      </c>
      <c r="B2866" t="s">
        <v>28</v>
      </c>
      <c r="C2866">
        <v>1</v>
      </c>
      <c r="D2866">
        <v>50</v>
      </c>
      <c r="E2866">
        <v>7</v>
      </c>
      <c r="F2866">
        <v>244</v>
      </c>
      <c r="G2866">
        <v>33.299999999999997</v>
      </c>
      <c r="H2866">
        <v>3</v>
      </c>
      <c r="I2866">
        <v>181</v>
      </c>
      <c r="J2866">
        <v>2016</v>
      </c>
      <c r="K2866" t="str">
        <f t="shared" si="44"/>
        <v>PAPUA NEW GUINEA</v>
      </c>
      <c r="L2866">
        <v>1</v>
      </c>
    </row>
    <row r="2867" spans="1:12" x14ac:dyDescent="0.3">
      <c r="A2867" t="s">
        <v>17</v>
      </c>
      <c r="B2867" t="s">
        <v>15</v>
      </c>
      <c r="C2867">
        <v>1</v>
      </c>
      <c r="D2867">
        <v>50</v>
      </c>
      <c r="E2867">
        <v>9</v>
      </c>
      <c r="F2867">
        <v>246</v>
      </c>
      <c r="G2867">
        <v>23.5</v>
      </c>
      <c r="H2867">
        <v>2</v>
      </c>
      <c r="I2867">
        <v>151</v>
      </c>
      <c r="J2867">
        <v>2018</v>
      </c>
      <c r="K2867" t="str">
        <f t="shared" si="44"/>
        <v>PAKISTAN</v>
      </c>
      <c r="L2867">
        <v>1</v>
      </c>
    </row>
    <row r="2868" spans="1:12" x14ac:dyDescent="0.3">
      <c r="A2868" t="s">
        <v>18</v>
      </c>
      <c r="B2868" t="s">
        <v>35</v>
      </c>
      <c r="C2868">
        <v>1</v>
      </c>
      <c r="D2868">
        <v>60</v>
      </c>
      <c r="E2868">
        <v>5</v>
      </c>
      <c r="F2868">
        <v>290</v>
      </c>
      <c r="G2868">
        <v>52.3</v>
      </c>
      <c r="H2868">
        <v>10</v>
      </c>
      <c r="I2868">
        <v>94</v>
      </c>
      <c r="J2868">
        <v>1975</v>
      </c>
      <c r="K2868" t="str">
        <f t="shared" si="44"/>
        <v>ENGLAND</v>
      </c>
      <c r="L2868">
        <v>1</v>
      </c>
    </row>
    <row r="2869" spans="1:12" x14ac:dyDescent="0.3">
      <c r="A2869" t="s">
        <v>20</v>
      </c>
      <c r="B2869" t="s">
        <v>22</v>
      </c>
      <c r="C2869">
        <v>1</v>
      </c>
      <c r="D2869">
        <v>50</v>
      </c>
      <c r="E2869">
        <v>7</v>
      </c>
      <c r="F2869">
        <v>243</v>
      </c>
      <c r="G2869">
        <v>41.2</v>
      </c>
      <c r="H2869">
        <v>10</v>
      </c>
      <c r="I2869">
        <v>169</v>
      </c>
      <c r="J2869">
        <v>2007</v>
      </c>
      <c r="K2869" t="str">
        <f t="shared" si="44"/>
        <v>IRELAND</v>
      </c>
      <c r="L2869">
        <v>1</v>
      </c>
    </row>
    <row r="2870" spans="1:12" x14ac:dyDescent="0.3">
      <c r="A2870" t="s">
        <v>19</v>
      </c>
      <c r="B2870" t="s">
        <v>16</v>
      </c>
      <c r="C2870">
        <v>1</v>
      </c>
      <c r="D2870">
        <v>50</v>
      </c>
      <c r="E2870">
        <v>5</v>
      </c>
      <c r="F2870">
        <v>237</v>
      </c>
      <c r="G2870">
        <v>50</v>
      </c>
      <c r="H2870">
        <v>9</v>
      </c>
      <c r="I2870">
        <v>221</v>
      </c>
      <c r="J2870">
        <v>1987</v>
      </c>
      <c r="K2870" t="str">
        <f t="shared" si="44"/>
        <v>WEST INDIES</v>
      </c>
      <c r="L2870">
        <v>1</v>
      </c>
    </row>
    <row r="2871" spans="1:12" x14ac:dyDescent="0.3">
      <c r="A2871" t="s">
        <v>10</v>
      </c>
      <c r="B2871" t="s">
        <v>15</v>
      </c>
      <c r="C2871">
        <v>1</v>
      </c>
      <c r="D2871">
        <v>50</v>
      </c>
      <c r="E2871">
        <v>5</v>
      </c>
      <c r="F2871">
        <v>227</v>
      </c>
      <c r="G2871">
        <v>47.4</v>
      </c>
      <c r="H2871">
        <v>6</v>
      </c>
      <c r="I2871">
        <v>228</v>
      </c>
      <c r="J2871">
        <v>1987</v>
      </c>
      <c r="K2871" t="str">
        <f t="shared" si="44"/>
        <v>NEW ZEALAND</v>
      </c>
      <c r="L2871">
        <v>1</v>
      </c>
    </row>
    <row r="2872" spans="1:12" x14ac:dyDescent="0.3">
      <c r="A2872" t="s">
        <v>15</v>
      </c>
      <c r="B2872" t="s">
        <v>13</v>
      </c>
      <c r="C2872">
        <v>1</v>
      </c>
      <c r="D2872">
        <v>50</v>
      </c>
      <c r="E2872">
        <v>6</v>
      </c>
      <c r="F2872">
        <v>224</v>
      </c>
      <c r="G2872">
        <v>47.5</v>
      </c>
      <c r="H2872">
        <v>10</v>
      </c>
      <c r="I2872">
        <v>177</v>
      </c>
      <c r="J2872">
        <v>1997</v>
      </c>
      <c r="K2872" t="str">
        <f t="shared" si="44"/>
        <v>NEW ZEALAND</v>
      </c>
      <c r="L2872">
        <v>1</v>
      </c>
    </row>
    <row r="2873" spans="1:12" x14ac:dyDescent="0.3">
      <c r="A2873" t="s">
        <v>15</v>
      </c>
      <c r="B2873" t="s">
        <v>16</v>
      </c>
      <c r="C2873">
        <v>1</v>
      </c>
      <c r="D2873">
        <v>50</v>
      </c>
      <c r="E2873">
        <v>9</v>
      </c>
      <c r="F2873">
        <v>241</v>
      </c>
      <c r="G2873">
        <v>46.1</v>
      </c>
      <c r="H2873">
        <v>10</v>
      </c>
      <c r="I2873">
        <v>190</v>
      </c>
      <c r="J2873">
        <v>2010</v>
      </c>
      <c r="K2873" t="str">
        <f t="shared" si="44"/>
        <v>NEW ZEALAND</v>
      </c>
      <c r="L2873">
        <v>1</v>
      </c>
    </row>
    <row r="2874" spans="1:12" x14ac:dyDescent="0.3">
      <c r="A2874" t="s">
        <v>20</v>
      </c>
      <c r="B2874" t="s">
        <v>19</v>
      </c>
      <c r="C2874">
        <v>1</v>
      </c>
      <c r="D2874">
        <v>48</v>
      </c>
      <c r="E2874">
        <v>8</v>
      </c>
      <c r="F2874">
        <v>183</v>
      </c>
      <c r="G2874">
        <v>38.1</v>
      </c>
      <c r="H2874">
        <v>2</v>
      </c>
      <c r="I2874">
        <v>190</v>
      </c>
      <c r="J2874">
        <v>2007</v>
      </c>
      <c r="K2874" t="str">
        <f t="shared" si="44"/>
        <v>WEST INDIES</v>
      </c>
      <c r="L2874">
        <v>1</v>
      </c>
    </row>
    <row r="2875" spans="1:12" x14ac:dyDescent="0.3">
      <c r="A2875" t="s">
        <v>21</v>
      </c>
      <c r="B2875" t="s">
        <v>10</v>
      </c>
      <c r="C2875">
        <v>1</v>
      </c>
      <c r="D2875">
        <v>50</v>
      </c>
      <c r="E2875">
        <v>6</v>
      </c>
      <c r="F2875">
        <v>225</v>
      </c>
      <c r="G2875">
        <v>49</v>
      </c>
      <c r="H2875">
        <v>5</v>
      </c>
      <c r="I2875">
        <v>230</v>
      </c>
      <c r="J2875">
        <v>2003</v>
      </c>
      <c r="K2875" t="str">
        <f t="shared" si="44"/>
        <v>ZIMBABWE</v>
      </c>
      <c r="L2875">
        <v>1</v>
      </c>
    </row>
    <row r="2876" spans="1:12" x14ac:dyDescent="0.3">
      <c r="A2876" t="s">
        <v>13</v>
      </c>
      <c r="B2876" t="s">
        <v>19</v>
      </c>
      <c r="C2876">
        <v>1</v>
      </c>
      <c r="D2876">
        <v>50</v>
      </c>
      <c r="E2876">
        <v>4</v>
      </c>
      <c r="F2876">
        <v>287</v>
      </c>
      <c r="G2876">
        <v>39</v>
      </c>
      <c r="H2876">
        <v>10</v>
      </c>
      <c r="I2876">
        <v>155</v>
      </c>
      <c r="J2876">
        <v>2001</v>
      </c>
      <c r="K2876" t="str">
        <f t="shared" si="44"/>
        <v>SOUTH AFRICA</v>
      </c>
      <c r="L2876">
        <v>1</v>
      </c>
    </row>
    <row r="2877" spans="1:12" x14ac:dyDescent="0.3">
      <c r="A2877" t="s">
        <v>23</v>
      </c>
      <c r="B2877" t="s">
        <v>20</v>
      </c>
      <c r="C2877">
        <v>1</v>
      </c>
      <c r="D2877">
        <v>35</v>
      </c>
      <c r="E2877">
        <v>9</v>
      </c>
      <c r="F2877">
        <v>152</v>
      </c>
      <c r="G2877">
        <v>23.5</v>
      </c>
      <c r="H2877">
        <v>3</v>
      </c>
      <c r="I2877">
        <v>129</v>
      </c>
      <c r="J2877">
        <v>2008</v>
      </c>
      <c r="K2877" t="str">
        <f t="shared" si="44"/>
        <v>SCOTLAND</v>
      </c>
      <c r="L2877">
        <v>1</v>
      </c>
    </row>
    <row r="2878" spans="1:12" x14ac:dyDescent="0.3">
      <c r="A2878" t="s">
        <v>13</v>
      </c>
      <c r="B2878" t="s">
        <v>16</v>
      </c>
      <c r="C2878">
        <v>1</v>
      </c>
      <c r="D2878">
        <v>50</v>
      </c>
      <c r="E2878">
        <v>6</v>
      </c>
      <c r="F2878">
        <v>317</v>
      </c>
      <c r="G2878">
        <v>45.5</v>
      </c>
      <c r="H2878">
        <v>10</v>
      </c>
      <c r="I2878">
        <v>256</v>
      </c>
      <c r="J2878">
        <v>2009</v>
      </c>
      <c r="K2878" t="str">
        <f t="shared" si="44"/>
        <v>SOUTH AFRICA</v>
      </c>
      <c r="L2878">
        <v>1</v>
      </c>
    </row>
    <row r="2879" spans="1:12" x14ac:dyDescent="0.3">
      <c r="A2879" t="s">
        <v>18</v>
      </c>
      <c r="B2879" t="s">
        <v>19</v>
      </c>
      <c r="C2879">
        <v>1</v>
      </c>
      <c r="D2879">
        <v>50</v>
      </c>
      <c r="E2879">
        <v>6</v>
      </c>
      <c r="F2879">
        <v>418</v>
      </c>
      <c r="G2879">
        <v>48</v>
      </c>
      <c r="H2879">
        <v>10</v>
      </c>
      <c r="I2879">
        <v>389</v>
      </c>
      <c r="J2879">
        <v>2019</v>
      </c>
      <c r="K2879" t="str">
        <f t="shared" si="44"/>
        <v>ENGLAND</v>
      </c>
      <c r="L2879">
        <v>1</v>
      </c>
    </row>
    <row r="2880" spans="1:12" x14ac:dyDescent="0.3">
      <c r="A2880" t="s">
        <v>17</v>
      </c>
      <c r="B2880" t="s">
        <v>16</v>
      </c>
      <c r="C2880">
        <v>1</v>
      </c>
      <c r="D2880">
        <v>40</v>
      </c>
      <c r="E2880">
        <v>6</v>
      </c>
      <c r="F2880">
        <v>229</v>
      </c>
      <c r="G2880">
        <v>40</v>
      </c>
      <c r="H2880">
        <v>9</v>
      </c>
      <c r="I2880">
        <v>170</v>
      </c>
      <c r="J2880">
        <v>1982</v>
      </c>
      <c r="K2880" t="str">
        <f t="shared" si="44"/>
        <v>PAKISTAN</v>
      </c>
      <c r="L2880">
        <v>1</v>
      </c>
    </row>
    <row r="2881" spans="1:12" x14ac:dyDescent="0.3">
      <c r="A2881" t="s">
        <v>16</v>
      </c>
      <c r="B2881" t="s">
        <v>13</v>
      </c>
      <c r="C2881">
        <v>1</v>
      </c>
      <c r="D2881">
        <v>50</v>
      </c>
      <c r="E2881">
        <v>6</v>
      </c>
      <c r="F2881">
        <v>203</v>
      </c>
      <c r="G2881">
        <v>50</v>
      </c>
      <c r="H2881">
        <v>8</v>
      </c>
      <c r="I2881">
        <v>202</v>
      </c>
      <c r="J2881">
        <v>1994</v>
      </c>
      <c r="K2881" t="str">
        <f t="shared" si="44"/>
        <v>AUSTRALIA</v>
      </c>
      <c r="L2881">
        <v>1</v>
      </c>
    </row>
    <row r="2882" spans="1:12" x14ac:dyDescent="0.3">
      <c r="A2882" t="s">
        <v>30</v>
      </c>
      <c r="B2882" t="s">
        <v>11</v>
      </c>
      <c r="C2882">
        <v>1</v>
      </c>
      <c r="D2882">
        <v>48.5</v>
      </c>
      <c r="E2882">
        <v>10</v>
      </c>
      <c r="F2882">
        <v>216</v>
      </c>
      <c r="G2882">
        <v>50</v>
      </c>
      <c r="H2882">
        <v>10</v>
      </c>
      <c r="I2882">
        <v>215</v>
      </c>
      <c r="J2882">
        <v>2018</v>
      </c>
      <c r="K2882" t="str">
        <f t="shared" si="44"/>
        <v>NEPAL</v>
      </c>
      <c r="L2882">
        <v>1</v>
      </c>
    </row>
    <row r="2883" spans="1:12" x14ac:dyDescent="0.3">
      <c r="A2883" t="s">
        <v>10</v>
      </c>
      <c r="B2883" t="s">
        <v>25</v>
      </c>
      <c r="C2883">
        <v>1</v>
      </c>
      <c r="D2883">
        <v>38</v>
      </c>
      <c r="E2883">
        <v>10</v>
      </c>
      <c r="F2883">
        <v>134</v>
      </c>
      <c r="G2883">
        <v>21.1</v>
      </c>
      <c r="H2883">
        <v>0</v>
      </c>
      <c r="I2883">
        <v>135</v>
      </c>
      <c r="J2883">
        <v>2018</v>
      </c>
      <c r="K2883" t="str">
        <f t="shared" ref="K2883:K2946" si="45">IF($F2883-$I2883&gt;0,$A2883,$B2883)</f>
        <v>AFGHANISTAN</v>
      </c>
      <c r="L2883">
        <v>1</v>
      </c>
    </row>
    <row r="2884" spans="1:12" x14ac:dyDescent="0.3">
      <c r="A2884" t="s">
        <v>10</v>
      </c>
      <c r="B2884" t="s">
        <v>9</v>
      </c>
      <c r="C2884">
        <v>1</v>
      </c>
      <c r="D2884">
        <v>50</v>
      </c>
      <c r="E2884">
        <v>8</v>
      </c>
      <c r="F2884">
        <v>310</v>
      </c>
      <c r="G2884">
        <v>47.2</v>
      </c>
      <c r="H2884">
        <v>2</v>
      </c>
      <c r="I2884">
        <v>312</v>
      </c>
      <c r="J2884">
        <v>2017</v>
      </c>
      <c r="K2884" t="str">
        <f t="shared" si="45"/>
        <v>SRI LANKA</v>
      </c>
      <c r="L2884">
        <v>1</v>
      </c>
    </row>
    <row r="2885" spans="1:12" x14ac:dyDescent="0.3">
      <c r="A2885" t="s">
        <v>18</v>
      </c>
      <c r="B2885" t="s">
        <v>19</v>
      </c>
      <c r="C2885">
        <v>1</v>
      </c>
      <c r="D2885">
        <v>29</v>
      </c>
      <c r="E2885">
        <v>5</v>
      </c>
      <c r="F2885">
        <v>172</v>
      </c>
      <c r="G2885">
        <v>28</v>
      </c>
      <c r="H2885">
        <v>10</v>
      </c>
      <c r="I2885">
        <v>146</v>
      </c>
      <c r="J2885">
        <v>2009</v>
      </c>
      <c r="K2885" t="str">
        <f t="shared" si="45"/>
        <v>ENGLAND</v>
      </c>
      <c r="L2885">
        <v>1</v>
      </c>
    </row>
    <row r="2886" spans="1:12" x14ac:dyDescent="0.3">
      <c r="A2886" t="s">
        <v>9</v>
      </c>
      <c r="B2886" t="s">
        <v>17</v>
      </c>
      <c r="C2886">
        <v>1</v>
      </c>
      <c r="D2886">
        <v>50</v>
      </c>
      <c r="E2886">
        <v>5</v>
      </c>
      <c r="F2886">
        <v>238</v>
      </c>
      <c r="G2886">
        <v>47.5</v>
      </c>
      <c r="H2886">
        <v>4</v>
      </c>
      <c r="I2886">
        <v>239</v>
      </c>
      <c r="J2886">
        <v>1994</v>
      </c>
      <c r="K2886" t="str">
        <f t="shared" si="45"/>
        <v>PAKISTAN</v>
      </c>
      <c r="L2886">
        <v>1</v>
      </c>
    </row>
    <row r="2887" spans="1:12" x14ac:dyDescent="0.3">
      <c r="A2887" t="s">
        <v>14</v>
      </c>
      <c r="B2887" t="s">
        <v>13</v>
      </c>
      <c r="C2887">
        <v>1</v>
      </c>
      <c r="D2887">
        <v>45.2</v>
      </c>
      <c r="E2887">
        <v>10</v>
      </c>
      <c r="F2887">
        <v>164</v>
      </c>
      <c r="G2887">
        <v>29.2</v>
      </c>
      <c r="H2887">
        <v>0</v>
      </c>
      <c r="I2887">
        <v>168</v>
      </c>
      <c r="J2887">
        <v>2000</v>
      </c>
      <c r="K2887" t="str">
        <f t="shared" si="45"/>
        <v>SOUTH AFRICA</v>
      </c>
      <c r="L2887">
        <v>1</v>
      </c>
    </row>
    <row r="2888" spans="1:12" x14ac:dyDescent="0.3">
      <c r="A2888" t="s">
        <v>10</v>
      </c>
      <c r="B2888" t="s">
        <v>9</v>
      </c>
      <c r="C2888">
        <v>1</v>
      </c>
      <c r="D2888">
        <v>18</v>
      </c>
      <c r="E2888">
        <v>10</v>
      </c>
      <c r="F2888">
        <v>35</v>
      </c>
      <c r="G2888">
        <v>9.1999999999999993</v>
      </c>
      <c r="H2888">
        <v>1</v>
      </c>
      <c r="I2888">
        <v>40</v>
      </c>
      <c r="J2888">
        <v>2004</v>
      </c>
      <c r="K2888" t="str">
        <f t="shared" si="45"/>
        <v>SRI LANKA</v>
      </c>
      <c r="L2888">
        <v>1</v>
      </c>
    </row>
    <row r="2889" spans="1:12" x14ac:dyDescent="0.3">
      <c r="A2889" t="s">
        <v>10</v>
      </c>
      <c r="B2889" t="s">
        <v>12</v>
      </c>
      <c r="C2889">
        <v>1</v>
      </c>
      <c r="D2889">
        <v>50</v>
      </c>
      <c r="E2889">
        <v>8</v>
      </c>
      <c r="F2889">
        <v>218</v>
      </c>
      <c r="G2889">
        <v>28.5</v>
      </c>
      <c r="H2889">
        <v>10</v>
      </c>
      <c r="I2889">
        <v>75</v>
      </c>
      <c r="J2889">
        <v>2006</v>
      </c>
      <c r="K2889" t="str">
        <f t="shared" si="45"/>
        <v>ZIMBABWE</v>
      </c>
      <c r="L2889">
        <v>1</v>
      </c>
    </row>
    <row r="2890" spans="1:12" x14ac:dyDescent="0.3">
      <c r="A2890" t="s">
        <v>14</v>
      </c>
      <c r="B2890" t="s">
        <v>9</v>
      </c>
      <c r="C2890">
        <v>1</v>
      </c>
      <c r="D2890">
        <v>50</v>
      </c>
      <c r="E2890">
        <v>5</v>
      </c>
      <c r="F2890">
        <v>363</v>
      </c>
      <c r="G2890">
        <v>41.4</v>
      </c>
      <c r="H2890">
        <v>10</v>
      </c>
      <c r="I2890">
        <v>216</v>
      </c>
      <c r="J2890">
        <v>2009</v>
      </c>
      <c r="K2890" t="str">
        <f t="shared" si="45"/>
        <v>INDIA</v>
      </c>
      <c r="L2890">
        <v>1</v>
      </c>
    </row>
    <row r="2891" spans="1:12" x14ac:dyDescent="0.3">
      <c r="A2891" t="s">
        <v>14</v>
      </c>
      <c r="B2891" t="s">
        <v>9</v>
      </c>
      <c r="C2891">
        <v>1</v>
      </c>
      <c r="D2891">
        <v>50</v>
      </c>
      <c r="E2891">
        <v>6</v>
      </c>
      <c r="F2891">
        <v>292</v>
      </c>
      <c r="G2891">
        <v>23</v>
      </c>
      <c r="H2891">
        <v>10</v>
      </c>
      <c r="I2891">
        <v>109</v>
      </c>
      <c r="J2891">
        <v>2003</v>
      </c>
      <c r="K2891" t="str">
        <f t="shared" si="45"/>
        <v>INDIA</v>
      </c>
      <c r="L2891">
        <v>1</v>
      </c>
    </row>
    <row r="2892" spans="1:12" x14ac:dyDescent="0.3">
      <c r="A2892" t="s">
        <v>22</v>
      </c>
      <c r="B2892" t="s">
        <v>10</v>
      </c>
      <c r="C2892">
        <v>1</v>
      </c>
      <c r="D2892">
        <v>49.2</v>
      </c>
      <c r="E2892">
        <v>10</v>
      </c>
      <c r="F2892">
        <v>220</v>
      </c>
      <c r="G2892">
        <v>49</v>
      </c>
      <c r="H2892">
        <v>10</v>
      </c>
      <c r="I2892">
        <v>194</v>
      </c>
      <c r="J2892">
        <v>2006</v>
      </c>
      <c r="K2892" t="str">
        <f t="shared" si="45"/>
        <v>BANGLADESH</v>
      </c>
      <c r="L2892">
        <v>1</v>
      </c>
    </row>
    <row r="2893" spans="1:12" x14ac:dyDescent="0.3">
      <c r="A2893" t="s">
        <v>15</v>
      </c>
      <c r="B2893" t="s">
        <v>13</v>
      </c>
      <c r="C2893">
        <v>1</v>
      </c>
      <c r="D2893">
        <v>49.3</v>
      </c>
      <c r="E2893">
        <v>10</v>
      </c>
      <c r="F2893">
        <v>215</v>
      </c>
      <c r="G2893">
        <v>28.1</v>
      </c>
      <c r="H2893">
        <v>5</v>
      </c>
      <c r="I2893">
        <v>140</v>
      </c>
      <c r="J2893">
        <v>2005</v>
      </c>
      <c r="K2893" t="str">
        <f t="shared" si="45"/>
        <v>NEW ZEALAND</v>
      </c>
      <c r="L2893">
        <v>1</v>
      </c>
    </row>
    <row r="2894" spans="1:12" x14ac:dyDescent="0.3">
      <c r="A2894" t="s">
        <v>14</v>
      </c>
      <c r="B2894" t="s">
        <v>9</v>
      </c>
      <c r="C2894">
        <v>1</v>
      </c>
      <c r="D2894">
        <v>50</v>
      </c>
      <c r="E2894">
        <v>6</v>
      </c>
      <c r="F2894">
        <v>350</v>
      </c>
      <c r="G2894">
        <v>35.4</v>
      </c>
      <c r="H2894">
        <v>10</v>
      </c>
      <c r="I2894">
        <v>198</v>
      </c>
      <c r="J2894">
        <v>2005</v>
      </c>
      <c r="K2894" t="str">
        <f t="shared" si="45"/>
        <v>INDIA</v>
      </c>
      <c r="L2894">
        <v>1</v>
      </c>
    </row>
    <row r="2895" spans="1:12" x14ac:dyDescent="0.3">
      <c r="A2895" t="s">
        <v>15</v>
      </c>
      <c r="B2895" t="s">
        <v>13</v>
      </c>
      <c r="C2895">
        <v>1</v>
      </c>
      <c r="D2895">
        <v>41.1</v>
      </c>
      <c r="E2895">
        <v>10</v>
      </c>
      <c r="F2895">
        <v>175</v>
      </c>
      <c r="G2895">
        <v>38.1</v>
      </c>
      <c r="H2895">
        <v>4</v>
      </c>
      <c r="I2895">
        <v>173</v>
      </c>
      <c r="J2895">
        <v>2002</v>
      </c>
      <c r="K2895" t="str">
        <f t="shared" si="45"/>
        <v>NEW ZEALAND</v>
      </c>
      <c r="L2895">
        <v>1</v>
      </c>
    </row>
    <row r="2896" spans="1:12" x14ac:dyDescent="0.3">
      <c r="A2896" t="s">
        <v>14</v>
      </c>
      <c r="B2896" t="s">
        <v>15</v>
      </c>
      <c r="C2896">
        <v>1</v>
      </c>
      <c r="D2896">
        <v>38</v>
      </c>
      <c r="E2896">
        <v>4</v>
      </c>
      <c r="F2896">
        <v>273</v>
      </c>
      <c r="G2896">
        <v>28</v>
      </c>
      <c r="H2896">
        <v>9</v>
      </c>
      <c r="I2896">
        <v>162</v>
      </c>
      <c r="J2896">
        <v>2009</v>
      </c>
      <c r="K2896" t="str">
        <f t="shared" si="45"/>
        <v>INDIA</v>
      </c>
      <c r="L2896">
        <v>1</v>
      </c>
    </row>
    <row r="2897" spans="1:12" x14ac:dyDescent="0.3">
      <c r="A2897" t="s">
        <v>16</v>
      </c>
      <c r="B2897" t="s">
        <v>19</v>
      </c>
      <c r="C2897">
        <v>1</v>
      </c>
      <c r="D2897">
        <v>48.3</v>
      </c>
      <c r="E2897">
        <v>10</v>
      </c>
      <c r="F2897">
        <v>190</v>
      </c>
      <c r="G2897">
        <v>49.1</v>
      </c>
      <c r="H2897">
        <v>10</v>
      </c>
      <c r="I2897">
        <v>181</v>
      </c>
      <c r="J2897">
        <v>1980</v>
      </c>
      <c r="K2897" t="str">
        <f t="shared" si="45"/>
        <v>AUSTRALIA</v>
      </c>
      <c r="L2897">
        <v>1</v>
      </c>
    </row>
    <row r="2898" spans="1:12" x14ac:dyDescent="0.3">
      <c r="A2898" t="s">
        <v>16</v>
      </c>
      <c r="B2898" t="s">
        <v>14</v>
      </c>
      <c r="C2898">
        <v>1</v>
      </c>
      <c r="D2898">
        <v>50</v>
      </c>
      <c r="E2898">
        <v>9</v>
      </c>
      <c r="F2898">
        <v>252</v>
      </c>
      <c r="G2898">
        <v>39.299999999999997</v>
      </c>
      <c r="H2898">
        <v>10</v>
      </c>
      <c r="I2898">
        <v>165</v>
      </c>
      <c r="J2898">
        <v>2012</v>
      </c>
      <c r="K2898" t="str">
        <f t="shared" si="45"/>
        <v>AUSTRALIA</v>
      </c>
      <c r="L2898">
        <v>1</v>
      </c>
    </row>
    <row r="2899" spans="1:12" x14ac:dyDescent="0.3">
      <c r="A2899" t="s">
        <v>14</v>
      </c>
      <c r="B2899" t="s">
        <v>10</v>
      </c>
      <c r="C2899">
        <v>1</v>
      </c>
      <c r="D2899">
        <v>50</v>
      </c>
      <c r="E2899">
        <v>3</v>
      </c>
      <c r="F2899">
        <v>301</v>
      </c>
      <c r="G2899">
        <v>48.4</v>
      </c>
      <c r="H2899">
        <v>10</v>
      </c>
      <c r="I2899">
        <v>269</v>
      </c>
      <c r="J2899">
        <v>1998</v>
      </c>
      <c r="K2899" t="str">
        <f t="shared" si="45"/>
        <v>INDIA</v>
      </c>
      <c r="L2899">
        <v>1</v>
      </c>
    </row>
    <row r="2900" spans="1:12" x14ac:dyDescent="0.3">
      <c r="A2900" t="s">
        <v>18</v>
      </c>
      <c r="B2900" t="s">
        <v>16</v>
      </c>
      <c r="C2900">
        <v>1</v>
      </c>
      <c r="D2900">
        <v>50</v>
      </c>
      <c r="E2900">
        <v>9</v>
      </c>
      <c r="F2900">
        <v>243</v>
      </c>
      <c r="G2900">
        <v>40</v>
      </c>
      <c r="H2900">
        <v>3</v>
      </c>
      <c r="I2900">
        <v>244</v>
      </c>
      <c r="J2900">
        <v>2014</v>
      </c>
      <c r="K2900" t="str">
        <f t="shared" si="45"/>
        <v>AUSTRALIA</v>
      </c>
      <c r="L2900">
        <v>1</v>
      </c>
    </row>
    <row r="2901" spans="1:12" x14ac:dyDescent="0.3">
      <c r="A2901" t="s">
        <v>17</v>
      </c>
      <c r="B2901" t="s">
        <v>16</v>
      </c>
      <c r="C2901">
        <v>1</v>
      </c>
      <c r="D2901">
        <v>45.1</v>
      </c>
      <c r="E2901">
        <v>10</v>
      </c>
      <c r="F2901">
        <v>198</v>
      </c>
      <c r="G2901">
        <v>48.2</v>
      </c>
      <c r="H2901">
        <v>6</v>
      </c>
      <c r="I2901">
        <v>199</v>
      </c>
      <c r="J2901">
        <v>2012</v>
      </c>
      <c r="K2901" t="str">
        <f t="shared" si="45"/>
        <v>AUSTRALIA</v>
      </c>
      <c r="L2901">
        <v>1</v>
      </c>
    </row>
    <row r="2902" spans="1:12" x14ac:dyDescent="0.3">
      <c r="A2902" t="s">
        <v>10</v>
      </c>
      <c r="B2902" t="s">
        <v>17</v>
      </c>
      <c r="C2902">
        <v>1</v>
      </c>
      <c r="D2902">
        <v>50</v>
      </c>
      <c r="E2902">
        <v>9</v>
      </c>
      <c r="F2902">
        <v>219</v>
      </c>
      <c r="G2902">
        <v>49.5</v>
      </c>
      <c r="H2902">
        <v>10</v>
      </c>
      <c r="I2902">
        <v>219</v>
      </c>
      <c r="J2902">
        <v>1995</v>
      </c>
      <c r="K2902" t="str">
        <f t="shared" si="45"/>
        <v>PAKISTAN</v>
      </c>
      <c r="L2902">
        <v>1</v>
      </c>
    </row>
    <row r="2903" spans="1:12" x14ac:dyDescent="0.3">
      <c r="A2903" t="s">
        <v>17</v>
      </c>
      <c r="B2903" t="s">
        <v>19</v>
      </c>
      <c r="C2903">
        <v>1</v>
      </c>
      <c r="D2903">
        <v>50</v>
      </c>
      <c r="E2903">
        <v>7</v>
      </c>
      <c r="F2903">
        <v>258</v>
      </c>
      <c r="G2903">
        <v>40.4</v>
      </c>
      <c r="H2903">
        <v>10</v>
      </c>
      <c r="I2903">
        <v>203</v>
      </c>
      <c r="J2903">
        <v>1989</v>
      </c>
      <c r="K2903" t="str">
        <f t="shared" si="45"/>
        <v>PAKISTAN</v>
      </c>
      <c r="L2903">
        <v>1</v>
      </c>
    </row>
    <row r="2904" spans="1:12" x14ac:dyDescent="0.3">
      <c r="A2904" t="s">
        <v>18</v>
      </c>
      <c r="B2904" t="s">
        <v>19</v>
      </c>
      <c r="C2904">
        <v>1</v>
      </c>
      <c r="D2904">
        <v>55</v>
      </c>
      <c r="E2904">
        <v>9</v>
      </c>
      <c r="F2904">
        <v>199</v>
      </c>
      <c r="G2904">
        <v>52.4</v>
      </c>
      <c r="H2904">
        <v>5</v>
      </c>
      <c r="I2904">
        <v>201</v>
      </c>
      <c r="J2904">
        <v>1995</v>
      </c>
      <c r="K2904" t="str">
        <f t="shared" si="45"/>
        <v>WEST INDIES</v>
      </c>
      <c r="L2904">
        <v>1</v>
      </c>
    </row>
    <row r="2905" spans="1:12" x14ac:dyDescent="0.3">
      <c r="A2905" t="s">
        <v>10</v>
      </c>
      <c r="B2905" t="s">
        <v>18</v>
      </c>
      <c r="C2905">
        <v>1</v>
      </c>
      <c r="D2905">
        <v>38.4</v>
      </c>
      <c r="E2905">
        <v>10</v>
      </c>
      <c r="F2905">
        <v>114</v>
      </c>
      <c r="G2905">
        <v>20.3</v>
      </c>
      <c r="H2905">
        <v>2</v>
      </c>
      <c r="I2905">
        <v>115</v>
      </c>
      <c r="J2905">
        <v>2000</v>
      </c>
      <c r="K2905" t="str">
        <f t="shared" si="45"/>
        <v>ENGLAND</v>
      </c>
      <c r="L2905">
        <v>1</v>
      </c>
    </row>
    <row r="2906" spans="1:12" x14ac:dyDescent="0.3">
      <c r="A2906" t="s">
        <v>9</v>
      </c>
      <c r="B2906" t="s">
        <v>17</v>
      </c>
      <c r="C2906">
        <v>1</v>
      </c>
      <c r="D2906">
        <v>50</v>
      </c>
      <c r="E2906">
        <v>4</v>
      </c>
      <c r="F2906">
        <v>280</v>
      </c>
      <c r="G2906">
        <v>46.2</v>
      </c>
      <c r="H2906">
        <v>10</v>
      </c>
      <c r="I2906">
        <v>204</v>
      </c>
      <c r="J2906">
        <v>2012</v>
      </c>
      <c r="K2906" t="str">
        <f t="shared" si="45"/>
        <v>SRI LANKA</v>
      </c>
      <c r="L2906">
        <v>1</v>
      </c>
    </row>
    <row r="2907" spans="1:12" x14ac:dyDescent="0.3">
      <c r="A2907" t="s">
        <v>17</v>
      </c>
      <c r="B2907" t="s">
        <v>13</v>
      </c>
      <c r="C2907">
        <v>1</v>
      </c>
      <c r="D2907">
        <v>50</v>
      </c>
      <c r="E2907">
        <v>6</v>
      </c>
      <c r="F2907">
        <v>317</v>
      </c>
      <c r="G2907">
        <v>33</v>
      </c>
      <c r="H2907">
        <v>2</v>
      </c>
      <c r="I2907">
        <v>187</v>
      </c>
      <c r="J2907">
        <v>2019</v>
      </c>
      <c r="K2907" t="str">
        <f t="shared" si="45"/>
        <v>PAKISTAN</v>
      </c>
      <c r="L2907">
        <v>1</v>
      </c>
    </row>
    <row r="2908" spans="1:12" x14ac:dyDescent="0.3">
      <c r="A2908" t="s">
        <v>19</v>
      </c>
      <c r="B2908" t="s">
        <v>9</v>
      </c>
      <c r="C2908">
        <v>1</v>
      </c>
      <c r="D2908">
        <v>50</v>
      </c>
      <c r="E2908">
        <v>9</v>
      </c>
      <c r="F2908">
        <v>176</v>
      </c>
      <c r="G2908">
        <v>47.1</v>
      </c>
      <c r="H2908">
        <v>6</v>
      </c>
      <c r="I2908">
        <v>180</v>
      </c>
      <c r="J2908">
        <v>1989</v>
      </c>
      <c r="K2908" t="str">
        <f t="shared" si="45"/>
        <v>SRI LANKA</v>
      </c>
      <c r="L2908">
        <v>1</v>
      </c>
    </row>
    <row r="2909" spans="1:12" x14ac:dyDescent="0.3">
      <c r="A2909" t="s">
        <v>13</v>
      </c>
      <c r="B2909" t="s">
        <v>19</v>
      </c>
      <c r="C2909">
        <v>1</v>
      </c>
      <c r="D2909">
        <v>50</v>
      </c>
      <c r="E2909">
        <v>9</v>
      </c>
      <c r="F2909">
        <v>274</v>
      </c>
      <c r="G2909">
        <v>43.1</v>
      </c>
      <c r="H2909">
        <v>10</v>
      </c>
      <c r="I2909">
        <v>219</v>
      </c>
      <c r="J2909">
        <v>1999</v>
      </c>
      <c r="K2909" t="str">
        <f t="shared" si="45"/>
        <v>SOUTH AFRICA</v>
      </c>
      <c r="L2909">
        <v>1</v>
      </c>
    </row>
    <row r="2910" spans="1:12" x14ac:dyDescent="0.3">
      <c r="A2910" t="s">
        <v>22</v>
      </c>
      <c r="B2910" t="s">
        <v>13</v>
      </c>
      <c r="C2910">
        <v>1</v>
      </c>
      <c r="D2910">
        <v>48.2</v>
      </c>
      <c r="E2910">
        <v>10</v>
      </c>
      <c r="F2910">
        <v>173</v>
      </c>
      <c r="G2910">
        <v>48.1</v>
      </c>
      <c r="H2910">
        <v>3</v>
      </c>
      <c r="I2910">
        <v>179</v>
      </c>
      <c r="J2910">
        <v>2008</v>
      </c>
      <c r="K2910" t="str">
        <f t="shared" si="45"/>
        <v>SOUTH AFRICA</v>
      </c>
      <c r="L2910">
        <v>1</v>
      </c>
    </row>
    <row r="2911" spans="1:12" x14ac:dyDescent="0.3">
      <c r="A2911" t="s">
        <v>17</v>
      </c>
      <c r="B2911" t="s">
        <v>9</v>
      </c>
      <c r="C2911">
        <v>1</v>
      </c>
      <c r="D2911">
        <v>50</v>
      </c>
      <c r="E2911">
        <v>8</v>
      </c>
      <c r="F2911">
        <v>279</v>
      </c>
      <c r="G2911">
        <v>34.200000000000003</v>
      </c>
      <c r="H2911">
        <v>10</v>
      </c>
      <c r="I2911">
        <v>147</v>
      </c>
      <c r="J2911">
        <v>2009</v>
      </c>
      <c r="K2911" t="str">
        <f t="shared" si="45"/>
        <v>PAKISTAN</v>
      </c>
      <c r="L2911">
        <v>1</v>
      </c>
    </row>
    <row r="2912" spans="1:12" x14ac:dyDescent="0.3">
      <c r="A2912" t="s">
        <v>17</v>
      </c>
      <c r="B2912" t="s">
        <v>18</v>
      </c>
      <c r="C2912">
        <v>1</v>
      </c>
      <c r="D2912">
        <v>41.3</v>
      </c>
      <c r="E2912">
        <v>10</v>
      </c>
      <c r="F2912">
        <v>166</v>
      </c>
      <c r="G2912">
        <v>44.3</v>
      </c>
      <c r="H2912">
        <v>8</v>
      </c>
      <c r="I2912">
        <v>167</v>
      </c>
      <c r="J2912">
        <v>1987</v>
      </c>
      <c r="K2912" t="str">
        <f t="shared" si="45"/>
        <v>ENGLAND</v>
      </c>
      <c r="L2912">
        <v>1</v>
      </c>
    </row>
    <row r="2913" spans="1:12" x14ac:dyDescent="0.3">
      <c r="A2913" t="s">
        <v>14</v>
      </c>
      <c r="B2913" t="s">
        <v>18</v>
      </c>
      <c r="C2913">
        <v>1</v>
      </c>
      <c r="D2913">
        <v>50</v>
      </c>
      <c r="E2913">
        <v>4</v>
      </c>
      <c r="F2913">
        <v>285</v>
      </c>
      <c r="G2913">
        <v>12.3</v>
      </c>
      <c r="H2913">
        <v>1</v>
      </c>
      <c r="I2913">
        <v>53</v>
      </c>
      <c r="J2913">
        <v>2002</v>
      </c>
      <c r="K2913" t="str">
        <f t="shared" si="45"/>
        <v>INDIA</v>
      </c>
      <c r="L2913">
        <v>1</v>
      </c>
    </row>
    <row r="2914" spans="1:12" x14ac:dyDescent="0.3">
      <c r="A2914" t="s">
        <v>9</v>
      </c>
      <c r="B2914" t="s">
        <v>19</v>
      </c>
      <c r="C2914">
        <v>1</v>
      </c>
      <c r="D2914">
        <v>48.5</v>
      </c>
      <c r="E2914">
        <v>10</v>
      </c>
      <c r="F2914">
        <v>172</v>
      </c>
      <c r="G2914">
        <v>46</v>
      </c>
      <c r="H2914">
        <v>2</v>
      </c>
      <c r="I2914">
        <v>173</v>
      </c>
      <c r="J2914">
        <v>1993</v>
      </c>
      <c r="K2914" t="str">
        <f t="shared" si="45"/>
        <v>WEST INDIES</v>
      </c>
      <c r="L2914">
        <v>1</v>
      </c>
    </row>
    <row r="2915" spans="1:12" x14ac:dyDescent="0.3">
      <c r="A2915" t="s">
        <v>22</v>
      </c>
      <c r="B2915" t="s">
        <v>17</v>
      </c>
      <c r="C2915">
        <v>1</v>
      </c>
      <c r="D2915">
        <v>48.5</v>
      </c>
      <c r="E2915">
        <v>10</v>
      </c>
      <c r="F2915">
        <v>220</v>
      </c>
      <c r="G2915">
        <v>35.299999999999997</v>
      </c>
      <c r="H2915">
        <v>2</v>
      </c>
      <c r="I2915">
        <v>221</v>
      </c>
      <c r="J2915">
        <v>2002</v>
      </c>
      <c r="K2915" t="str">
        <f t="shared" si="45"/>
        <v>PAKISTAN</v>
      </c>
      <c r="L2915">
        <v>1</v>
      </c>
    </row>
    <row r="2916" spans="1:12" x14ac:dyDescent="0.3">
      <c r="A2916" t="s">
        <v>12</v>
      </c>
      <c r="B2916" t="s">
        <v>11</v>
      </c>
      <c r="C2916">
        <v>1</v>
      </c>
      <c r="D2916">
        <v>50</v>
      </c>
      <c r="E2916">
        <v>10</v>
      </c>
      <c r="F2916">
        <v>210</v>
      </c>
      <c r="G2916">
        <v>36.4</v>
      </c>
      <c r="H2916">
        <v>2</v>
      </c>
      <c r="I2916">
        <v>212</v>
      </c>
      <c r="J2916">
        <v>2014</v>
      </c>
      <c r="K2916" t="str">
        <f t="shared" si="45"/>
        <v>NETHERLANDS</v>
      </c>
      <c r="L2916">
        <v>1</v>
      </c>
    </row>
    <row r="2917" spans="1:12" x14ac:dyDescent="0.3">
      <c r="A2917" t="s">
        <v>17</v>
      </c>
      <c r="B2917" t="s">
        <v>19</v>
      </c>
      <c r="C2917">
        <v>1</v>
      </c>
      <c r="D2917">
        <v>23.4</v>
      </c>
      <c r="E2917">
        <v>10</v>
      </c>
      <c r="F2917">
        <v>71</v>
      </c>
      <c r="G2917">
        <v>19.2</v>
      </c>
      <c r="H2917">
        <v>1</v>
      </c>
      <c r="I2917">
        <v>72</v>
      </c>
      <c r="J2917">
        <v>1993</v>
      </c>
      <c r="K2917" t="str">
        <f t="shared" si="45"/>
        <v>WEST INDIES</v>
      </c>
      <c r="L2917">
        <v>1</v>
      </c>
    </row>
    <row r="2918" spans="1:12" x14ac:dyDescent="0.3">
      <c r="A2918" t="s">
        <v>15</v>
      </c>
      <c r="B2918" t="s">
        <v>17</v>
      </c>
      <c r="C2918">
        <v>1</v>
      </c>
      <c r="D2918">
        <v>48.2</v>
      </c>
      <c r="E2918">
        <v>10</v>
      </c>
      <c r="F2918">
        <v>166</v>
      </c>
      <c r="G2918">
        <v>44.4</v>
      </c>
      <c r="H2918">
        <v>3</v>
      </c>
      <c r="I2918">
        <v>167</v>
      </c>
      <c r="J2918">
        <v>1992</v>
      </c>
      <c r="K2918" t="str">
        <f t="shared" si="45"/>
        <v>PAKISTAN</v>
      </c>
      <c r="L2918">
        <v>1</v>
      </c>
    </row>
    <row r="2919" spans="1:12" x14ac:dyDescent="0.3">
      <c r="A2919" t="s">
        <v>18</v>
      </c>
      <c r="B2919" t="s">
        <v>16</v>
      </c>
      <c r="C2919">
        <v>1</v>
      </c>
      <c r="D2919">
        <v>37</v>
      </c>
      <c r="E2919">
        <v>5</v>
      </c>
      <c r="F2919">
        <v>213</v>
      </c>
      <c r="G2919">
        <v>34.4</v>
      </c>
      <c r="H2919">
        <v>5</v>
      </c>
      <c r="I2919">
        <v>217</v>
      </c>
      <c r="J2919">
        <v>1983</v>
      </c>
      <c r="K2919" t="str">
        <f t="shared" si="45"/>
        <v>AUSTRALIA</v>
      </c>
      <c r="L2919">
        <v>1</v>
      </c>
    </row>
    <row r="2920" spans="1:12" x14ac:dyDescent="0.3">
      <c r="A2920" t="s">
        <v>16</v>
      </c>
      <c r="B2920" t="s">
        <v>18</v>
      </c>
      <c r="C2920">
        <v>1</v>
      </c>
      <c r="D2920">
        <v>50</v>
      </c>
      <c r="E2920">
        <v>7</v>
      </c>
      <c r="F2920">
        <v>267</v>
      </c>
      <c r="G2920">
        <v>46</v>
      </c>
      <c r="H2920">
        <v>6</v>
      </c>
      <c r="I2920">
        <v>268</v>
      </c>
      <c r="J2920">
        <v>2010</v>
      </c>
      <c r="K2920" t="str">
        <f t="shared" si="45"/>
        <v>ENGLAND</v>
      </c>
      <c r="L2920">
        <v>1</v>
      </c>
    </row>
    <row r="2921" spans="1:12" x14ac:dyDescent="0.3">
      <c r="A2921" t="s">
        <v>14</v>
      </c>
      <c r="B2921" t="s">
        <v>9</v>
      </c>
      <c r="C2921">
        <v>1</v>
      </c>
      <c r="D2921">
        <v>50</v>
      </c>
      <c r="E2921">
        <v>6</v>
      </c>
      <c r="F2921">
        <v>271</v>
      </c>
      <c r="G2921">
        <v>50</v>
      </c>
      <c r="H2921">
        <v>9</v>
      </c>
      <c r="I2921">
        <v>267</v>
      </c>
      <c r="J2921">
        <v>2004</v>
      </c>
      <c r="K2921" t="str">
        <f t="shared" si="45"/>
        <v>INDIA</v>
      </c>
      <c r="L2921">
        <v>1</v>
      </c>
    </row>
    <row r="2922" spans="1:12" x14ac:dyDescent="0.3">
      <c r="A2922" t="s">
        <v>9</v>
      </c>
      <c r="B2922" t="s">
        <v>13</v>
      </c>
      <c r="C2922">
        <v>1</v>
      </c>
      <c r="D2922">
        <v>50</v>
      </c>
      <c r="E2922">
        <v>8</v>
      </c>
      <c r="F2922">
        <v>228</v>
      </c>
      <c r="G2922">
        <v>45.1</v>
      </c>
      <c r="H2922">
        <v>4</v>
      </c>
      <c r="I2922">
        <v>229</v>
      </c>
      <c r="J2922">
        <v>2002</v>
      </c>
      <c r="K2922" t="str">
        <f t="shared" si="45"/>
        <v>SOUTH AFRICA</v>
      </c>
      <c r="L2922">
        <v>1</v>
      </c>
    </row>
    <row r="2923" spans="1:12" x14ac:dyDescent="0.3">
      <c r="A2923" t="s">
        <v>9</v>
      </c>
      <c r="B2923" t="s">
        <v>14</v>
      </c>
      <c r="C2923">
        <v>1</v>
      </c>
      <c r="D2923">
        <v>50</v>
      </c>
      <c r="E2923">
        <v>4</v>
      </c>
      <c r="F2923">
        <v>302</v>
      </c>
      <c r="G2923">
        <v>50</v>
      </c>
      <c r="H2923">
        <v>7</v>
      </c>
      <c r="I2923">
        <v>300</v>
      </c>
      <c r="J2923">
        <v>1997</v>
      </c>
      <c r="K2923" t="str">
        <f t="shared" si="45"/>
        <v>SRI LANKA</v>
      </c>
      <c r="L2923">
        <v>1</v>
      </c>
    </row>
    <row r="2924" spans="1:12" x14ac:dyDescent="0.3">
      <c r="A2924" t="s">
        <v>25</v>
      </c>
      <c r="B2924" t="s">
        <v>10</v>
      </c>
      <c r="C2924">
        <v>1</v>
      </c>
      <c r="D2924">
        <v>49.2</v>
      </c>
      <c r="E2924">
        <v>10</v>
      </c>
      <c r="F2924">
        <v>215</v>
      </c>
      <c r="G2924">
        <v>27.2</v>
      </c>
      <c r="H2924">
        <v>4</v>
      </c>
      <c r="I2924">
        <v>99</v>
      </c>
      <c r="J2924">
        <v>2017</v>
      </c>
      <c r="K2924" t="str">
        <f t="shared" si="45"/>
        <v>AFGHANISTAN</v>
      </c>
      <c r="L2924">
        <v>1</v>
      </c>
    </row>
    <row r="2925" spans="1:12" x14ac:dyDescent="0.3">
      <c r="A2925" t="s">
        <v>13</v>
      </c>
      <c r="B2925" t="s">
        <v>18</v>
      </c>
      <c r="C2925">
        <v>1</v>
      </c>
      <c r="D2925">
        <v>49.5</v>
      </c>
      <c r="E2925">
        <v>10</v>
      </c>
      <c r="F2925">
        <v>184</v>
      </c>
      <c r="G2925">
        <v>39.299999999999997</v>
      </c>
      <c r="H2925">
        <v>1</v>
      </c>
      <c r="I2925">
        <v>185</v>
      </c>
      <c r="J2925">
        <v>2000</v>
      </c>
      <c r="K2925" t="str">
        <f t="shared" si="45"/>
        <v>ENGLAND</v>
      </c>
      <c r="L2925">
        <v>1</v>
      </c>
    </row>
    <row r="2926" spans="1:12" x14ac:dyDescent="0.3">
      <c r="A2926" t="s">
        <v>22</v>
      </c>
      <c r="B2926" t="s">
        <v>15</v>
      </c>
      <c r="C2926">
        <v>1</v>
      </c>
      <c r="D2926">
        <v>48.1</v>
      </c>
      <c r="E2926">
        <v>10</v>
      </c>
      <c r="F2926">
        <v>241</v>
      </c>
      <c r="G2926">
        <v>49.3</v>
      </c>
      <c r="H2926">
        <v>10</v>
      </c>
      <c r="I2926">
        <v>232</v>
      </c>
      <c r="J2926">
        <v>2010</v>
      </c>
      <c r="K2926" t="str">
        <f t="shared" si="45"/>
        <v>BANGLADESH</v>
      </c>
      <c r="L2926">
        <v>1</v>
      </c>
    </row>
    <row r="2927" spans="1:12" x14ac:dyDescent="0.3">
      <c r="A2927" t="s">
        <v>25</v>
      </c>
      <c r="B2927" t="s">
        <v>23</v>
      </c>
      <c r="C2927">
        <v>1</v>
      </c>
      <c r="D2927">
        <v>40.200000000000003</v>
      </c>
      <c r="E2927">
        <v>10</v>
      </c>
      <c r="F2927">
        <v>120</v>
      </c>
      <c r="G2927">
        <v>33.5</v>
      </c>
      <c r="H2927">
        <v>4</v>
      </c>
      <c r="I2927">
        <v>121</v>
      </c>
      <c r="J2927">
        <v>2010</v>
      </c>
      <c r="K2927" t="str">
        <f t="shared" si="45"/>
        <v>SCOTLAND</v>
      </c>
      <c r="L2927">
        <v>1</v>
      </c>
    </row>
    <row r="2928" spans="1:12" x14ac:dyDescent="0.3">
      <c r="A2928" t="s">
        <v>15</v>
      </c>
      <c r="B2928" t="s">
        <v>9</v>
      </c>
      <c r="C2928">
        <v>1</v>
      </c>
      <c r="D2928">
        <v>50</v>
      </c>
      <c r="E2928">
        <v>5</v>
      </c>
      <c r="F2928">
        <v>294</v>
      </c>
      <c r="G2928">
        <v>47.1</v>
      </c>
      <c r="H2928">
        <v>10</v>
      </c>
      <c r="I2928">
        <v>258</v>
      </c>
      <c r="J2928">
        <v>2016</v>
      </c>
      <c r="K2928" t="str">
        <f t="shared" si="45"/>
        <v>NEW ZEALAND</v>
      </c>
      <c r="L2928">
        <v>1</v>
      </c>
    </row>
    <row r="2929" spans="1:12" x14ac:dyDescent="0.3">
      <c r="A2929" t="s">
        <v>13</v>
      </c>
      <c r="B2929" t="s">
        <v>9</v>
      </c>
      <c r="C2929">
        <v>1</v>
      </c>
      <c r="D2929">
        <v>50</v>
      </c>
      <c r="E2929">
        <v>6</v>
      </c>
      <c r="F2929">
        <v>299</v>
      </c>
      <c r="G2929">
        <v>41.3</v>
      </c>
      <c r="H2929">
        <v>10</v>
      </c>
      <c r="I2929">
        <v>203</v>
      </c>
      <c r="J2929">
        <v>2017</v>
      </c>
      <c r="K2929" t="str">
        <f t="shared" si="45"/>
        <v>SOUTH AFRICA</v>
      </c>
      <c r="L2929">
        <v>1</v>
      </c>
    </row>
    <row r="2930" spans="1:12" x14ac:dyDescent="0.3">
      <c r="A2930" t="s">
        <v>22</v>
      </c>
      <c r="B2930" t="s">
        <v>19</v>
      </c>
      <c r="C2930">
        <v>1</v>
      </c>
      <c r="D2930">
        <v>50</v>
      </c>
      <c r="E2930">
        <v>6</v>
      </c>
      <c r="F2930">
        <v>301</v>
      </c>
      <c r="G2930">
        <v>50</v>
      </c>
      <c r="H2930">
        <v>6</v>
      </c>
      <c r="I2930">
        <v>283</v>
      </c>
      <c r="J2930">
        <v>2018</v>
      </c>
      <c r="K2930" t="str">
        <f t="shared" si="45"/>
        <v>BANGLADESH</v>
      </c>
      <c r="L2930">
        <v>1</v>
      </c>
    </row>
    <row r="2931" spans="1:12" x14ac:dyDescent="0.3">
      <c r="A2931" t="s">
        <v>18</v>
      </c>
      <c r="B2931" t="s">
        <v>14</v>
      </c>
      <c r="C2931">
        <v>1</v>
      </c>
      <c r="D2931">
        <v>50</v>
      </c>
      <c r="E2931">
        <v>6</v>
      </c>
      <c r="F2931">
        <v>198</v>
      </c>
      <c r="G2931">
        <v>45.1</v>
      </c>
      <c r="H2931">
        <v>5</v>
      </c>
      <c r="I2931">
        <v>201</v>
      </c>
      <c r="J2931">
        <v>1993</v>
      </c>
      <c r="K2931" t="str">
        <f t="shared" si="45"/>
        <v>INDIA</v>
      </c>
      <c r="L2931">
        <v>1</v>
      </c>
    </row>
    <row r="2932" spans="1:12" x14ac:dyDescent="0.3">
      <c r="A2932" t="s">
        <v>19</v>
      </c>
      <c r="B2932" t="s">
        <v>17</v>
      </c>
      <c r="C2932">
        <v>1</v>
      </c>
      <c r="D2932">
        <v>50</v>
      </c>
      <c r="E2932">
        <v>7</v>
      </c>
      <c r="F2932">
        <v>238</v>
      </c>
      <c r="G2932">
        <v>46.5</v>
      </c>
      <c r="H2932">
        <v>3</v>
      </c>
      <c r="I2932">
        <v>239</v>
      </c>
      <c r="J2932">
        <v>2006</v>
      </c>
      <c r="K2932" t="str">
        <f t="shared" si="45"/>
        <v>PAKISTAN</v>
      </c>
      <c r="L2932">
        <v>1</v>
      </c>
    </row>
    <row r="2933" spans="1:12" x14ac:dyDescent="0.3">
      <c r="A2933" t="s">
        <v>17</v>
      </c>
      <c r="B2933" t="s">
        <v>23</v>
      </c>
      <c r="C2933">
        <v>1</v>
      </c>
      <c r="D2933">
        <v>50</v>
      </c>
      <c r="E2933">
        <v>6</v>
      </c>
      <c r="F2933">
        <v>261</v>
      </c>
      <c r="G2933">
        <v>38.5</v>
      </c>
      <c r="H2933">
        <v>10</v>
      </c>
      <c r="I2933">
        <v>167</v>
      </c>
      <c r="J2933">
        <v>1999</v>
      </c>
      <c r="K2933" t="str">
        <f t="shared" si="45"/>
        <v>PAKISTAN</v>
      </c>
      <c r="L2933">
        <v>1</v>
      </c>
    </row>
    <row r="2934" spans="1:12" x14ac:dyDescent="0.3">
      <c r="A2934" t="s">
        <v>14</v>
      </c>
      <c r="B2934" t="s">
        <v>16</v>
      </c>
      <c r="C2934">
        <v>1</v>
      </c>
      <c r="D2934">
        <v>49</v>
      </c>
      <c r="E2934">
        <v>10</v>
      </c>
      <c r="F2934">
        <v>203</v>
      </c>
      <c r="G2934">
        <v>32</v>
      </c>
      <c r="H2934">
        <v>5</v>
      </c>
      <c r="I2934">
        <v>204</v>
      </c>
      <c r="J2934">
        <v>2004</v>
      </c>
      <c r="K2934" t="str">
        <f t="shared" si="45"/>
        <v>AUSTRALIA</v>
      </c>
      <c r="L2934">
        <v>1</v>
      </c>
    </row>
    <row r="2935" spans="1:12" x14ac:dyDescent="0.3">
      <c r="A2935" t="s">
        <v>14</v>
      </c>
      <c r="B2935" t="s">
        <v>17</v>
      </c>
      <c r="C2935">
        <v>1</v>
      </c>
      <c r="D2935">
        <v>48</v>
      </c>
      <c r="E2935">
        <v>6</v>
      </c>
      <c r="F2935">
        <v>315</v>
      </c>
      <c r="G2935">
        <v>48</v>
      </c>
      <c r="H2935">
        <v>7</v>
      </c>
      <c r="I2935">
        <v>319</v>
      </c>
      <c r="J2935">
        <v>2005</v>
      </c>
      <c r="K2935" t="str">
        <f t="shared" si="45"/>
        <v>PAKISTAN</v>
      </c>
      <c r="L2935">
        <v>1</v>
      </c>
    </row>
    <row r="2936" spans="1:12" x14ac:dyDescent="0.3">
      <c r="A2936" t="s">
        <v>9</v>
      </c>
      <c r="B2936" t="s">
        <v>14</v>
      </c>
      <c r="C2936">
        <v>1</v>
      </c>
      <c r="D2936">
        <v>50</v>
      </c>
      <c r="E2936">
        <v>5</v>
      </c>
      <c r="F2936">
        <v>286</v>
      </c>
      <c r="G2936">
        <v>49.4</v>
      </c>
      <c r="H2936">
        <v>5</v>
      </c>
      <c r="I2936">
        <v>288</v>
      </c>
      <c r="J2936">
        <v>2012</v>
      </c>
      <c r="K2936" t="str">
        <f t="shared" si="45"/>
        <v>INDIA</v>
      </c>
      <c r="L2936">
        <v>1</v>
      </c>
    </row>
    <row r="2937" spans="1:12" x14ac:dyDescent="0.3">
      <c r="A2937" t="s">
        <v>16</v>
      </c>
      <c r="B2937" t="s">
        <v>9</v>
      </c>
      <c r="C2937">
        <v>1</v>
      </c>
      <c r="D2937">
        <v>50</v>
      </c>
      <c r="E2937">
        <v>9</v>
      </c>
      <c r="F2937">
        <v>228</v>
      </c>
      <c r="G2937">
        <v>45.5</v>
      </c>
      <c r="H2937">
        <v>6</v>
      </c>
      <c r="I2937">
        <v>232</v>
      </c>
      <c r="J2937">
        <v>1996</v>
      </c>
      <c r="K2937" t="str">
        <f t="shared" si="45"/>
        <v>SRI LANKA</v>
      </c>
      <c r="L2937">
        <v>1</v>
      </c>
    </row>
    <row r="2938" spans="1:12" x14ac:dyDescent="0.3">
      <c r="A2938" t="s">
        <v>18</v>
      </c>
      <c r="B2938" t="s">
        <v>14</v>
      </c>
      <c r="C2938">
        <v>1</v>
      </c>
      <c r="D2938">
        <v>50</v>
      </c>
      <c r="E2938">
        <v>7</v>
      </c>
      <c r="F2938">
        <v>294</v>
      </c>
      <c r="G2938">
        <v>48.4</v>
      </c>
      <c r="H2938">
        <v>10</v>
      </c>
      <c r="I2938">
        <v>253</v>
      </c>
      <c r="J2938">
        <v>2014</v>
      </c>
      <c r="K2938" t="str">
        <f t="shared" si="45"/>
        <v>ENGLAND</v>
      </c>
      <c r="L2938">
        <v>1</v>
      </c>
    </row>
    <row r="2939" spans="1:12" x14ac:dyDescent="0.3">
      <c r="A2939" t="s">
        <v>13</v>
      </c>
      <c r="B2939" t="s">
        <v>9</v>
      </c>
      <c r="C2939">
        <v>1</v>
      </c>
      <c r="D2939">
        <v>50</v>
      </c>
      <c r="E2939">
        <v>7</v>
      </c>
      <c r="F2939">
        <v>290</v>
      </c>
      <c r="G2939">
        <v>42.2</v>
      </c>
      <c r="H2939">
        <v>10</v>
      </c>
      <c r="I2939">
        <v>191</v>
      </c>
      <c r="J2939">
        <v>2001</v>
      </c>
      <c r="K2939" t="str">
        <f t="shared" si="45"/>
        <v>SOUTH AFRICA</v>
      </c>
      <c r="L2939">
        <v>1</v>
      </c>
    </row>
    <row r="2940" spans="1:12" x14ac:dyDescent="0.3">
      <c r="A2940" t="s">
        <v>19</v>
      </c>
      <c r="B2940" t="s">
        <v>17</v>
      </c>
      <c r="C2940">
        <v>1</v>
      </c>
      <c r="D2940">
        <v>50</v>
      </c>
      <c r="E2940">
        <v>9</v>
      </c>
      <c r="F2940">
        <v>294</v>
      </c>
      <c r="G2940">
        <v>49.5</v>
      </c>
      <c r="H2940">
        <v>6</v>
      </c>
      <c r="I2940">
        <v>295</v>
      </c>
      <c r="J2940">
        <v>2008</v>
      </c>
      <c r="K2940" t="str">
        <f t="shared" si="45"/>
        <v>PAKISTAN</v>
      </c>
      <c r="L2940">
        <v>1</v>
      </c>
    </row>
    <row r="2941" spans="1:12" x14ac:dyDescent="0.3">
      <c r="A2941" t="s">
        <v>15</v>
      </c>
      <c r="B2941" t="s">
        <v>16</v>
      </c>
      <c r="C2941">
        <v>1</v>
      </c>
      <c r="D2941">
        <v>50</v>
      </c>
      <c r="E2941">
        <v>9</v>
      </c>
      <c r="F2941">
        <v>207</v>
      </c>
      <c r="G2941">
        <v>47.5</v>
      </c>
      <c r="H2941">
        <v>3</v>
      </c>
      <c r="I2941">
        <v>208</v>
      </c>
      <c r="J2941">
        <v>1994</v>
      </c>
      <c r="K2941" t="str">
        <f t="shared" si="45"/>
        <v>AUSTRALIA</v>
      </c>
      <c r="L2941">
        <v>1</v>
      </c>
    </row>
    <row r="2942" spans="1:12" x14ac:dyDescent="0.3">
      <c r="A2942" t="s">
        <v>17</v>
      </c>
      <c r="B2942" t="s">
        <v>18</v>
      </c>
      <c r="C2942">
        <v>1</v>
      </c>
      <c r="D2942">
        <v>60</v>
      </c>
      <c r="E2942">
        <v>8</v>
      </c>
      <c r="F2942">
        <v>232</v>
      </c>
      <c r="G2942">
        <v>57.2</v>
      </c>
      <c r="H2942">
        <v>3</v>
      </c>
      <c r="I2942">
        <v>233</v>
      </c>
      <c r="J2942">
        <v>1983</v>
      </c>
      <c r="K2942" t="str">
        <f t="shared" si="45"/>
        <v>ENGLAND</v>
      </c>
      <c r="L2942">
        <v>1</v>
      </c>
    </row>
    <row r="2943" spans="1:12" x14ac:dyDescent="0.3">
      <c r="A2943" t="s">
        <v>18</v>
      </c>
      <c r="B2943" t="s">
        <v>13</v>
      </c>
      <c r="C2943">
        <v>1</v>
      </c>
      <c r="D2943">
        <v>50</v>
      </c>
      <c r="E2943">
        <v>4</v>
      </c>
      <c r="F2943">
        <v>275</v>
      </c>
      <c r="G2943">
        <v>49.4</v>
      </c>
      <c r="H2943">
        <v>10</v>
      </c>
      <c r="I2943">
        <v>255</v>
      </c>
      <c r="J2943">
        <v>2008</v>
      </c>
      <c r="K2943" t="str">
        <f t="shared" si="45"/>
        <v>ENGLAND</v>
      </c>
      <c r="L2943">
        <v>1</v>
      </c>
    </row>
    <row r="2944" spans="1:12" x14ac:dyDescent="0.3">
      <c r="A2944" t="s">
        <v>9</v>
      </c>
      <c r="B2944" t="s">
        <v>13</v>
      </c>
      <c r="C2944">
        <v>1</v>
      </c>
      <c r="D2944">
        <v>49.2</v>
      </c>
      <c r="E2944">
        <v>10</v>
      </c>
      <c r="F2944">
        <v>267</v>
      </c>
      <c r="G2944">
        <v>38.1</v>
      </c>
      <c r="H2944">
        <v>10</v>
      </c>
      <c r="I2944">
        <v>180</v>
      </c>
      <c r="J2944">
        <v>2014</v>
      </c>
      <c r="K2944" t="str">
        <f t="shared" si="45"/>
        <v>SRI LANKA</v>
      </c>
      <c r="L2944">
        <v>1</v>
      </c>
    </row>
    <row r="2945" spans="1:12" x14ac:dyDescent="0.3">
      <c r="A2945" t="s">
        <v>14</v>
      </c>
      <c r="B2945" t="s">
        <v>17</v>
      </c>
      <c r="C2945">
        <v>1</v>
      </c>
      <c r="D2945">
        <v>50</v>
      </c>
      <c r="E2945">
        <v>6</v>
      </c>
      <c r="F2945">
        <v>267</v>
      </c>
      <c r="G2945">
        <v>44.4</v>
      </c>
      <c r="H2945">
        <v>10</v>
      </c>
      <c r="I2945">
        <v>219</v>
      </c>
      <c r="J2945">
        <v>2000</v>
      </c>
      <c r="K2945" t="str">
        <f t="shared" si="45"/>
        <v>INDIA</v>
      </c>
      <c r="L2945">
        <v>1</v>
      </c>
    </row>
    <row r="2946" spans="1:12" x14ac:dyDescent="0.3">
      <c r="A2946" t="s">
        <v>17</v>
      </c>
      <c r="B2946" t="s">
        <v>14</v>
      </c>
      <c r="C2946">
        <v>1</v>
      </c>
      <c r="D2946">
        <v>50</v>
      </c>
      <c r="E2946">
        <v>9</v>
      </c>
      <c r="F2946">
        <v>278</v>
      </c>
      <c r="G2946">
        <v>36.1</v>
      </c>
      <c r="H2946">
        <v>10</v>
      </c>
      <c r="I2946">
        <v>135</v>
      </c>
      <c r="J2946">
        <v>1999</v>
      </c>
      <c r="K2946" t="str">
        <f t="shared" si="45"/>
        <v>PAKISTAN</v>
      </c>
      <c r="L2946">
        <v>1</v>
      </c>
    </row>
    <row r="2947" spans="1:12" x14ac:dyDescent="0.3">
      <c r="A2947" t="s">
        <v>17</v>
      </c>
      <c r="B2947" t="s">
        <v>9</v>
      </c>
      <c r="C2947">
        <v>1</v>
      </c>
      <c r="D2947">
        <v>40</v>
      </c>
      <c r="E2947">
        <v>3</v>
      </c>
      <c r="F2947">
        <v>241</v>
      </c>
      <c r="G2947">
        <v>40</v>
      </c>
      <c r="H2947">
        <v>9</v>
      </c>
      <c r="I2947">
        <v>182</v>
      </c>
      <c r="J2947">
        <v>1992</v>
      </c>
      <c r="K2947" t="str">
        <f t="shared" ref="K2947:K3010" si="46">IF($F2947-$I2947&gt;0,$A2947,$B2947)</f>
        <v>PAKISTAN</v>
      </c>
      <c r="L2947">
        <v>1</v>
      </c>
    </row>
    <row r="2948" spans="1:12" x14ac:dyDescent="0.3">
      <c r="A2948" t="s">
        <v>11</v>
      </c>
      <c r="B2948" t="s">
        <v>14</v>
      </c>
      <c r="C2948">
        <v>1</v>
      </c>
      <c r="D2948">
        <v>46.4</v>
      </c>
      <c r="E2948">
        <v>10</v>
      </c>
      <c r="F2948">
        <v>189</v>
      </c>
      <c r="G2948">
        <v>36.299999999999997</v>
      </c>
      <c r="H2948">
        <v>5</v>
      </c>
      <c r="I2948">
        <v>191</v>
      </c>
      <c r="J2948">
        <v>2011</v>
      </c>
      <c r="K2948" t="str">
        <f t="shared" si="46"/>
        <v>INDIA</v>
      </c>
      <c r="L2948">
        <v>1</v>
      </c>
    </row>
    <row r="2949" spans="1:12" x14ac:dyDescent="0.3">
      <c r="A2949" t="s">
        <v>15</v>
      </c>
      <c r="B2949" t="s">
        <v>16</v>
      </c>
      <c r="C2949">
        <v>1</v>
      </c>
      <c r="D2949">
        <v>35</v>
      </c>
      <c r="E2949">
        <v>9</v>
      </c>
      <c r="F2949">
        <v>194</v>
      </c>
      <c r="G2949">
        <v>24.3</v>
      </c>
      <c r="H2949">
        <v>3</v>
      </c>
      <c r="I2949">
        <v>195</v>
      </c>
      <c r="J2949">
        <v>1974</v>
      </c>
      <c r="K2949" t="str">
        <f t="shared" si="46"/>
        <v>AUSTRALIA</v>
      </c>
      <c r="L2949">
        <v>1</v>
      </c>
    </row>
    <row r="2950" spans="1:12" x14ac:dyDescent="0.3">
      <c r="A2950" t="s">
        <v>13</v>
      </c>
      <c r="B2950" t="s">
        <v>10</v>
      </c>
      <c r="C2950">
        <v>1</v>
      </c>
      <c r="D2950">
        <v>50</v>
      </c>
      <c r="E2950">
        <v>5</v>
      </c>
      <c r="F2950">
        <v>303</v>
      </c>
      <c r="G2950">
        <v>50</v>
      </c>
      <c r="H2950">
        <v>7</v>
      </c>
      <c r="I2950">
        <v>169</v>
      </c>
      <c r="J2950">
        <v>1995</v>
      </c>
      <c r="K2950" t="str">
        <f t="shared" si="46"/>
        <v>SOUTH AFRICA</v>
      </c>
      <c r="L2950">
        <v>1</v>
      </c>
    </row>
    <row r="2951" spans="1:12" x14ac:dyDescent="0.3">
      <c r="A2951" t="s">
        <v>22</v>
      </c>
      <c r="B2951" t="s">
        <v>20</v>
      </c>
      <c r="C2951">
        <v>1</v>
      </c>
      <c r="D2951">
        <v>50</v>
      </c>
      <c r="E2951">
        <v>9</v>
      </c>
      <c r="F2951">
        <v>234</v>
      </c>
      <c r="G2951">
        <v>45</v>
      </c>
      <c r="H2951">
        <v>3</v>
      </c>
      <c r="I2951">
        <v>235</v>
      </c>
      <c r="J2951">
        <v>2010</v>
      </c>
      <c r="K2951" t="str">
        <f t="shared" si="46"/>
        <v>IRELAND</v>
      </c>
      <c r="L2951">
        <v>1</v>
      </c>
    </row>
    <row r="2952" spans="1:12" x14ac:dyDescent="0.3">
      <c r="A2952" t="s">
        <v>16</v>
      </c>
      <c r="B2952" t="s">
        <v>14</v>
      </c>
      <c r="C2952">
        <v>1</v>
      </c>
      <c r="D2952">
        <v>50</v>
      </c>
      <c r="E2952">
        <v>6</v>
      </c>
      <c r="F2952">
        <v>176</v>
      </c>
      <c r="G2952">
        <v>42</v>
      </c>
      <c r="H2952">
        <v>3</v>
      </c>
      <c r="I2952">
        <v>177</v>
      </c>
      <c r="J2952">
        <v>1987</v>
      </c>
      <c r="K2952" t="str">
        <f t="shared" si="46"/>
        <v>INDIA</v>
      </c>
      <c r="L2952">
        <v>1</v>
      </c>
    </row>
    <row r="2953" spans="1:12" x14ac:dyDescent="0.3">
      <c r="A2953" t="s">
        <v>17</v>
      </c>
      <c r="B2953" t="s">
        <v>15</v>
      </c>
      <c r="C2953">
        <v>1</v>
      </c>
      <c r="D2953">
        <v>50</v>
      </c>
      <c r="E2953">
        <v>6</v>
      </c>
      <c r="F2953">
        <v>281</v>
      </c>
      <c r="G2953">
        <v>38.5</v>
      </c>
      <c r="H2953">
        <v>10</v>
      </c>
      <c r="I2953">
        <v>157</v>
      </c>
      <c r="J2953">
        <v>2003</v>
      </c>
      <c r="K2953" t="str">
        <f t="shared" si="46"/>
        <v>PAKISTAN</v>
      </c>
      <c r="L2953">
        <v>1</v>
      </c>
    </row>
    <row r="2954" spans="1:12" x14ac:dyDescent="0.3">
      <c r="A2954" t="s">
        <v>24</v>
      </c>
      <c r="B2954" t="s">
        <v>12</v>
      </c>
      <c r="C2954">
        <v>1</v>
      </c>
      <c r="D2954">
        <v>50</v>
      </c>
      <c r="E2954">
        <v>8</v>
      </c>
      <c r="F2954">
        <v>235</v>
      </c>
      <c r="G2954">
        <v>47.5</v>
      </c>
      <c r="H2954">
        <v>5</v>
      </c>
      <c r="I2954">
        <v>239</v>
      </c>
      <c r="J2954">
        <v>2006</v>
      </c>
      <c r="K2954" t="str">
        <f t="shared" si="46"/>
        <v>CANADA</v>
      </c>
      <c r="L2954">
        <v>1</v>
      </c>
    </row>
    <row r="2955" spans="1:12" x14ac:dyDescent="0.3">
      <c r="A2955" t="s">
        <v>9</v>
      </c>
      <c r="B2955" t="s">
        <v>22</v>
      </c>
      <c r="C2955">
        <v>1</v>
      </c>
      <c r="D2955">
        <v>50</v>
      </c>
      <c r="E2955">
        <v>9</v>
      </c>
      <c r="F2955">
        <v>280</v>
      </c>
      <c r="G2955">
        <v>44.3</v>
      </c>
      <c r="H2955">
        <v>10</v>
      </c>
      <c r="I2955">
        <v>210</v>
      </c>
      <c r="J2955">
        <v>2017</v>
      </c>
      <c r="K2955" t="str">
        <f t="shared" si="46"/>
        <v>SRI LANKA</v>
      </c>
      <c r="L2955">
        <v>1</v>
      </c>
    </row>
    <row r="2956" spans="1:12" x14ac:dyDescent="0.3">
      <c r="A2956" t="s">
        <v>22</v>
      </c>
      <c r="B2956" t="s">
        <v>25</v>
      </c>
      <c r="C2956">
        <v>1</v>
      </c>
      <c r="D2956">
        <v>50</v>
      </c>
      <c r="E2956">
        <v>10</v>
      </c>
      <c r="F2956">
        <v>265</v>
      </c>
      <c r="G2956">
        <v>50</v>
      </c>
      <c r="H2956">
        <v>10</v>
      </c>
      <c r="I2956">
        <v>258</v>
      </c>
      <c r="J2956">
        <v>2016</v>
      </c>
      <c r="K2956" t="str">
        <f t="shared" si="46"/>
        <v>BANGLADESH</v>
      </c>
      <c r="L2956">
        <v>1</v>
      </c>
    </row>
    <row r="2957" spans="1:12" x14ac:dyDescent="0.3">
      <c r="A2957" t="s">
        <v>15</v>
      </c>
      <c r="B2957" t="s">
        <v>16</v>
      </c>
      <c r="C2957">
        <v>1</v>
      </c>
      <c r="D2957">
        <v>50</v>
      </c>
      <c r="E2957">
        <v>8</v>
      </c>
      <c r="F2957">
        <v>220</v>
      </c>
      <c r="G2957">
        <v>50</v>
      </c>
      <c r="H2957">
        <v>7</v>
      </c>
      <c r="I2957">
        <v>219</v>
      </c>
      <c r="J2957">
        <v>1981</v>
      </c>
      <c r="K2957" t="str">
        <f t="shared" si="46"/>
        <v>NEW ZEALAND</v>
      </c>
      <c r="L2957">
        <v>1</v>
      </c>
    </row>
    <row r="2958" spans="1:12" x14ac:dyDescent="0.3">
      <c r="A2958" t="s">
        <v>16</v>
      </c>
      <c r="B2958" t="s">
        <v>19</v>
      </c>
      <c r="C2958">
        <v>1</v>
      </c>
      <c r="D2958">
        <v>50</v>
      </c>
      <c r="E2958">
        <v>4</v>
      </c>
      <c r="F2958">
        <v>277</v>
      </c>
      <c r="G2958">
        <v>42.4</v>
      </c>
      <c r="H2958">
        <v>8</v>
      </c>
      <c r="I2958">
        <v>211</v>
      </c>
      <c r="J2958">
        <v>2001</v>
      </c>
      <c r="K2958" t="str">
        <f t="shared" si="46"/>
        <v>AUSTRALIA</v>
      </c>
      <c r="L2958">
        <v>1</v>
      </c>
    </row>
    <row r="2959" spans="1:12" x14ac:dyDescent="0.3">
      <c r="A2959" t="s">
        <v>22</v>
      </c>
      <c r="B2959" t="s">
        <v>14</v>
      </c>
      <c r="C2959">
        <v>1</v>
      </c>
      <c r="D2959">
        <v>50</v>
      </c>
      <c r="E2959">
        <v>9</v>
      </c>
      <c r="F2959">
        <v>229</v>
      </c>
      <c r="G2959">
        <v>47.5</v>
      </c>
      <c r="H2959">
        <v>10</v>
      </c>
      <c r="I2959">
        <v>214</v>
      </c>
      <c r="J2959">
        <v>2004</v>
      </c>
      <c r="K2959" t="str">
        <f t="shared" si="46"/>
        <v>BANGLADESH</v>
      </c>
      <c r="L2959">
        <v>1</v>
      </c>
    </row>
    <row r="2960" spans="1:12" x14ac:dyDescent="0.3">
      <c r="A2960" t="s">
        <v>9</v>
      </c>
      <c r="B2960" t="s">
        <v>10</v>
      </c>
      <c r="C2960">
        <v>1</v>
      </c>
      <c r="D2960">
        <v>50</v>
      </c>
      <c r="E2960">
        <v>6</v>
      </c>
      <c r="F2960">
        <v>210</v>
      </c>
      <c r="G2960">
        <v>28.2</v>
      </c>
      <c r="H2960">
        <v>10</v>
      </c>
      <c r="I2960">
        <v>80</v>
      </c>
      <c r="J2960">
        <v>2009</v>
      </c>
      <c r="K2960" t="str">
        <f t="shared" si="46"/>
        <v>SRI LANKA</v>
      </c>
      <c r="L2960">
        <v>1</v>
      </c>
    </row>
    <row r="2961" spans="1:12" x14ac:dyDescent="0.3">
      <c r="A2961" t="s">
        <v>22</v>
      </c>
      <c r="B2961" t="s">
        <v>13</v>
      </c>
      <c r="C2961">
        <v>1</v>
      </c>
      <c r="D2961">
        <v>35.1</v>
      </c>
      <c r="E2961">
        <v>10</v>
      </c>
      <c r="F2961">
        <v>108</v>
      </c>
      <c r="G2961">
        <v>12</v>
      </c>
      <c r="H2961">
        <v>0</v>
      </c>
      <c r="I2961">
        <v>109</v>
      </c>
      <c r="J2961">
        <v>2003</v>
      </c>
      <c r="K2961" t="str">
        <f t="shared" si="46"/>
        <v>SOUTH AFRICA</v>
      </c>
      <c r="L2961">
        <v>1</v>
      </c>
    </row>
    <row r="2962" spans="1:12" x14ac:dyDescent="0.3">
      <c r="A2962" t="s">
        <v>14</v>
      </c>
      <c r="B2962" t="s">
        <v>17</v>
      </c>
      <c r="C2962">
        <v>1</v>
      </c>
      <c r="D2962">
        <v>47.1</v>
      </c>
      <c r="E2962">
        <v>8</v>
      </c>
      <c r="F2962">
        <v>226</v>
      </c>
      <c r="G2962">
        <v>28</v>
      </c>
      <c r="H2962">
        <v>2</v>
      </c>
      <c r="I2962">
        <v>190</v>
      </c>
      <c r="J2962">
        <v>1996</v>
      </c>
      <c r="K2962" t="str">
        <f t="shared" si="46"/>
        <v>INDIA</v>
      </c>
      <c r="L2962">
        <v>1</v>
      </c>
    </row>
    <row r="2963" spans="1:12" x14ac:dyDescent="0.3">
      <c r="A2963" t="s">
        <v>23</v>
      </c>
      <c r="B2963" t="s">
        <v>21</v>
      </c>
      <c r="C2963">
        <v>1</v>
      </c>
      <c r="D2963">
        <v>47</v>
      </c>
      <c r="E2963">
        <v>10</v>
      </c>
      <c r="F2963">
        <v>155</v>
      </c>
      <c r="G2963">
        <v>37.5</v>
      </c>
      <c r="H2963">
        <v>2</v>
      </c>
      <c r="I2963">
        <v>158</v>
      </c>
      <c r="J2963">
        <v>2007</v>
      </c>
      <c r="K2963" t="str">
        <f t="shared" si="46"/>
        <v>KENYA</v>
      </c>
      <c r="L2963">
        <v>1</v>
      </c>
    </row>
    <row r="2964" spans="1:12" x14ac:dyDescent="0.3">
      <c r="A2964" t="s">
        <v>14</v>
      </c>
      <c r="B2964" t="s">
        <v>9</v>
      </c>
      <c r="C2964">
        <v>1</v>
      </c>
      <c r="D2964">
        <v>50</v>
      </c>
      <c r="E2964">
        <v>5</v>
      </c>
      <c r="F2964">
        <v>246</v>
      </c>
      <c r="G2964">
        <v>50</v>
      </c>
      <c r="H2964">
        <v>8</v>
      </c>
      <c r="I2964">
        <v>238</v>
      </c>
      <c r="J2964">
        <v>1994</v>
      </c>
      <c r="K2964" t="str">
        <f t="shared" si="46"/>
        <v>INDIA</v>
      </c>
      <c r="L2964">
        <v>1</v>
      </c>
    </row>
    <row r="2965" spans="1:12" x14ac:dyDescent="0.3">
      <c r="A2965" t="s">
        <v>18</v>
      </c>
      <c r="B2965" t="s">
        <v>22</v>
      </c>
      <c r="C2965">
        <v>1</v>
      </c>
      <c r="D2965">
        <v>50</v>
      </c>
      <c r="E2965">
        <v>8</v>
      </c>
      <c r="F2965">
        <v>309</v>
      </c>
      <c r="G2965">
        <v>47.5</v>
      </c>
      <c r="H2965">
        <v>10</v>
      </c>
      <c r="I2965">
        <v>288</v>
      </c>
      <c r="J2965">
        <v>2016</v>
      </c>
      <c r="K2965" t="str">
        <f t="shared" si="46"/>
        <v>ENGLAND</v>
      </c>
      <c r="L2965">
        <v>1</v>
      </c>
    </row>
    <row r="2966" spans="1:12" x14ac:dyDescent="0.3">
      <c r="A2966" t="s">
        <v>18</v>
      </c>
      <c r="B2966" t="s">
        <v>17</v>
      </c>
      <c r="C2966">
        <v>1</v>
      </c>
      <c r="D2966">
        <v>50</v>
      </c>
      <c r="E2966">
        <v>4</v>
      </c>
      <c r="F2966">
        <v>250</v>
      </c>
      <c r="G2966">
        <v>49</v>
      </c>
      <c r="H2966">
        <v>10</v>
      </c>
      <c r="I2966">
        <v>230</v>
      </c>
      <c r="J2966">
        <v>2012</v>
      </c>
      <c r="K2966" t="str">
        <f t="shared" si="46"/>
        <v>ENGLAND</v>
      </c>
      <c r="L2966">
        <v>1</v>
      </c>
    </row>
    <row r="2967" spans="1:12" x14ac:dyDescent="0.3">
      <c r="A2967" t="s">
        <v>14</v>
      </c>
      <c r="B2967" t="s">
        <v>10</v>
      </c>
      <c r="C2967">
        <v>1</v>
      </c>
      <c r="D2967">
        <v>50</v>
      </c>
      <c r="E2967">
        <v>6</v>
      </c>
      <c r="F2967">
        <v>288</v>
      </c>
      <c r="G2967">
        <v>50</v>
      </c>
      <c r="H2967">
        <v>8</v>
      </c>
      <c r="I2967">
        <v>274</v>
      </c>
      <c r="J2967">
        <v>2002</v>
      </c>
      <c r="K2967" t="str">
        <f t="shared" si="46"/>
        <v>INDIA</v>
      </c>
      <c r="L2967">
        <v>1</v>
      </c>
    </row>
    <row r="2968" spans="1:12" x14ac:dyDescent="0.3">
      <c r="A2968" t="s">
        <v>12</v>
      </c>
      <c r="B2968" t="s">
        <v>20</v>
      </c>
      <c r="C2968">
        <v>1</v>
      </c>
      <c r="D2968">
        <v>48</v>
      </c>
      <c r="E2968">
        <v>10</v>
      </c>
      <c r="F2968">
        <v>220</v>
      </c>
      <c r="G2968">
        <v>41</v>
      </c>
      <c r="H2968">
        <v>4</v>
      </c>
      <c r="I2968">
        <v>223</v>
      </c>
      <c r="J2968">
        <v>2009</v>
      </c>
      <c r="K2968" t="str">
        <f t="shared" si="46"/>
        <v>IRELAND</v>
      </c>
      <c r="L2968">
        <v>1</v>
      </c>
    </row>
    <row r="2969" spans="1:12" x14ac:dyDescent="0.3">
      <c r="A2969" t="s">
        <v>22</v>
      </c>
      <c r="B2969" t="s">
        <v>10</v>
      </c>
      <c r="C2969">
        <v>1</v>
      </c>
      <c r="D2969">
        <v>50</v>
      </c>
      <c r="E2969">
        <v>8</v>
      </c>
      <c r="F2969">
        <v>269</v>
      </c>
      <c r="G2969">
        <v>32.1</v>
      </c>
      <c r="H2969">
        <v>10</v>
      </c>
      <c r="I2969">
        <v>148</v>
      </c>
      <c r="J2969">
        <v>2013</v>
      </c>
      <c r="K2969" t="str">
        <f t="shared" si="46"/>
        <v>BANGLADESH</v>
      </c>
      <c r="L2969">
        <v>1</v>
      </c>
    </row>
    <row r="2970" spans="1:12" x14ac:dyDescent="0.3">
      <c r="A2970" t="s">
        <v>25</v>
      </c>
      <c r="B2970" t="s">
        <v>18</v>
      </c>
      <c r="C2970">
        <v>1</v>
      </c>
      <c r="D2970">
        <v>36.200000000000003</v>
      </c>
      <c r="E2970">
        <v>7</v>
      </c>
      <c r="F2970">
        <v>111</v>
      </c>
      <c r="G2970">
        <v>18.100000000000001</v>
      </c>
      <c r="H2970">
        <v>1</v>
      </c>
      <c r="I2970">
        <v>101</v>
      </c>
      <c r="J2970">
        <v>2015</v>
      </c>
      <c r="K2970" t="str">
        <f t="shared" si="46"/>
        <v>AFGHANISTAN</v>
      </c>
      <c r="L2970">
        <v>1</v>
      </c>
    </row>
    <row r="2971" spans="1:12" x14ac:dyDescent="0.3">
      <c r="A2971" t="s">
        <v>14</v>
      </c>
      <c r="B2971" t="s">
        <v>19</v>
      </c>
      <c r="C2971">
        <v>1</v>
      </c>
      <c r="D2971">
        <v>48.3</v>
      </c>
      <c r="E2971">
        <v>10</v>
      </c>
      <c r="F2971">
        <v>191</v>
      </c>
      <c r="G2971">
        <v>48.3</v>
      </c>
      <c r="H2971">
        <v>4</v>
      </c>
      <c r="I2971">
        <v>192</v>
      </c>
      <c r="J2971">
        <v>1992</v>
      </c>
      <c r="K2971" t="str">
        <f t="shared" si="46"/>
        <v>WEST INDIES</v>
      </c>
      <c r="L2971">
        <v>1</v>
      </c>
    </row>
    <row r="2972" spans="1:12" x14ac:dyDescent="0.3">
      <c r="A2972" t="s">
        <v>14</v>
      </c>
      <c r="B2972" t="s">
        <v>13</v>
      </c>
      <c r="C2972">
        <v>1</v>
      </c>
      <c r="D2972">
        <v>50</v>
      </c>
      <c r="E2972">
        <v>3</v>
      </c>
      <c r="F2972">
        <v>401</v>
      </c>
      <c r="G2972">
        <v>42.5</v>
      </c>
      <c r="H2972">
        <v>10</v>
      </c>
      <c r="I2972">
        <v>248</v>
      </c>
      <c r="J2972">
        <v>2010</v>
      </c>
      <c r="K2972" t="str">
        <f t="shared" si="46"/>
        <v>INDIA</v>
      </c>
      <c r="L2972">
        <v>1</v>
      </c>
    </row>
    <row r="2973" spans="1:12" x14ac:dyDescent="0.3">
      <c r="A2973" t="s">
        <v>22</v>
      </c>
      <c r="B2973" t="s">
        <v>10</v>
      </c>
      <c r="C2973">
        <v>1</v>
      </c>
      <c r="D2973">
        <v>50</v>
      </c>
      <c r="E2973">
        <v>7</v>
      </c>
      <c r="F2973">
        <v>251</v>
      </c>
      <c r="G2973">
        <v>44.5</v>
      </c>
      <c r="H2973">
        <v>10</v>
      </c>
      <c r="I2973">
        <v>183</v>
      </c>
      <c r="J2973">
        <v>2014</v>
      </c>
      <c r="K2973" t="str">
        <f t="shared" si="46"/>
        <v>BANGLADESH</v>
      </c>
      <c r="L2973">
        <v>1</v>
      </c>
    </row>
    <row r="2974" spans="1:12" x14ac:dyDescent="0.3">
      <c r="A2974" t="s">
        <v>9</v>
      </c>
      <c r="B2974" t="s">
        <v>14</v>
      </c>
      <c r="C2974">
        <v>1</v>
      </c>
      <c r="D2974">
        <v>46</v>
      </c>
      <c r="E2974">
        <v>8</v>
      </c>
      <c r="F2974">
        <v>195</v>
      </c>
      <c r="G2974">
        <v>24.1</v>
      </c>
      <c r="H2974">
        <v>10</v>
      </c>
      <c r="I2974">
        <v>78</v>
      </c>
      <c r="J2974">
        <v>1986</v>
      </c>
      <c r="K2974" t="str">
        <f t="shared" si="46"/>
        <v>SRI LANKA</v>
      </c>
      <c r="L2974">
        <v>1</v>
      </c>
    </row>
    <row r="2975" spans="1:12" x14ac:dyDescent="0.3">
      <c r="A2975" t="s">
        <v>10</v>
      </c>
      <c r="B2975" t="s">
        <v>13</v>
      </c>
      <c r="C2975">
        <v>1</v>
      </c>
      <c r="D2975">
        <v>50</v>
      </c>
      <c r="E2975">
        <v>8</v>
      </c>
      <c r="F2975">
        <v>173</v>
      </c>
      <c r="G2975">
        <v>35.200000000000003</v>
      </c>
      <c r="H2975">
        <v>3</v>
      </c>
      <c r="I2975">
        <v>174</v>
      </c>
      <c r="J2975">
        <v>2003</v>
      </c>
      <c r="K2975" t="str">
        <f t="shared" si="46"/>
        <v>SOUTH AFRICA</v>
      </c>
      <c r="L2975">
        <v>1</v>
      </c>
    </row>
    <row r="2976" spans="1:12" x14ac:dyDescent="0.3">
      <c r="A2976" t="s">
        <v>16</v>
      </c>
      <c r="B2976" t="s">
        <v>18</v>
      </c>
      <c r="C2976">
        <v>1</v>
      </c>
      <c r="D2976">
        <v>50</v>
      </c>
      <c r="E2976">
        <v>8</v>
      </c>
      <c r="F2976">
        <v>249</v>
      </c>
      <c r="G2976">
        <v>46.1</v>
      </c>
      <c r="H2976">
        <v>10</v>
      </c>
      <c r="I2976">
        <v>210</v>
      </c>
      <c r="J2976">
        <v>2009</v>
      </c>
      <c r="K2976" t="str">
        <f t="shared" si="46"/>
        <v>AUSTRALIA</v>
      </c>
      <c r="L2976">
        <v>1</v>
      </c>
    </row>
    <row r="2977" spans="1:12" x14ac:dyDescent="0.3">
      <c r="A2977" t="s">
        <v>10</v>
      </c>
      <c r="B2977" t="s">
        <v>16</v>
      </c>
      <c r="C2977">
        <v>1</v>
      </c>
      <c r="D2977">
        <v>50</v>
      </c>
      <c r="E2977">
        <v>9</v>
      </c>
      <c r="F2977">
        <v>200</v>
      </c>
      <c r="G2977">
        <v>39</v>
      </c>
      <c r="H2977">
        <v>1</v>
      </c>
      <c r="I2977">
        <v>201</v>
      </c>
      <c r="J2977">
        <v>1999</v>
      </c>
      <c r="K2977" t="str">
        <f t="shared" si="46"/>
        <v>AUSTRALIA</v>
      </c>
      <c r="L2977">
        <v>1</v>
      </c>
    </row>
    <row r="2978" spans="1:12" x14ac:dyDescent="0.3">
      <c r="A2978" t="s">
        <v>17</v>
      </c>
      <c r="B2978" t="s">
        <v>9</v>
      </c>
      <c r="C2978">
        <v>1</v>
      </c>
      <c r="D2978">
        <v>50</v>
      </c>
      <c r="E2978">
        <v>8</v>
      </c>
      <c r="F2978">
        <v>239</v>
      </c>
      <c r="G2978">
        <v>33.4</v>
      </c>
      <c r="H2978">
        <v>10</v>
      </c>
      <c r="I2978">
        <v>121</v>
      </c>
      <c r="J2978">
        <v>1999</v>
      </c>
      <c r="K2978" t="str">
        <f t="shared" si="46"/>
        <v>PAKISTAN</v>
      </c>
      <c r="L2978">
        <v>1</v>
      </c>
    </row>
    <row r="2979" spans="1:12" x14ac:dyDescent="0.3">
      <c r="A2979" t="s">
        <v>22</v>
      </c>
      <c r="B2979" t="s">
        <v>13</v>
      </c>
      <c r="C2979">
        <v>1</v>
      </c>
      <c r="D2979">
        <v>50</v>
      </c>
      <c r="E2979">
        <v>9</v>
      </c>
      <c r="F2979">
        <v>154</v>
      </c>
      <c r="G2979">
        <v>20.2</v>
      </c>
      <c r="H2979">
        <v>0</v>
      </c>
      <c r="I2979">
        <v>155</v>
      </c>
      <c r="J2979">
        <v>2002</v>
      </c>
      <c r="K2979" t="str">
        <f t="shared" si="46"/>
        <v>SOUTH AFRICA</v>
      </c>
      <c r="L2979">
        <v>1</v>
      </c>
    </row>
    <row r="2980" spans="1:12" x14ac:dyDescent="0.3">
      <c r="A2980" t="s">
        <v>23</v>
      </c>
      <c r="B2980" t="s">
        <v>20</v>
      </c>
      <c r="C2980">
        <v>1</v>
      </c>
      <c r="D2980">
        <v>48.5</v>
      </c>
      <c r="E2980">
        <v>10</v>
      </c>
      <c r="F2980">
        <v>232</v>
      </c>
      <c r="G2980">
        <v>44.5</v>
      </c>
      <c r="H2980">
        <v>4</v>
      </c>
      <c r="I2980">
        <v>233</v>
      </c>
      <c r="J2980">
        <v>2010</v>
      </c>
      <c r="K2980" t="str">
        <f t="shared" si="46"/>
        <v>IRELAND</v>
      </c>
      <c r="L2980">
        <v>1</v>
      </c>
    </row>
    <row r="2981" spans="1:12" x14ac:dyDescent="0.3">
      <c r="A2981" t="s">
        <v>19</v>
      </c>
      <c r="B2981" t="s">
        <v>14</v>
      </c>
      <c r="C2981">
        <v>1</v>
      </c>
      <c r="D2981">
        <v>31.5</v>
      </c>
      <c r="E2981">
        <v>10</v>
      </c>
      <c r="F2981">
        <v>104</v>
      </c>
      <c r="G2981">
        <v>14.5</v>
      </c>
      <c r="H2981">
        <v>1</v>
      </c>
      <c r="I2981">
        <v>105</v>
      </c>
      <c r="J2981">
        <v>2018</v>
      </c>
      <c r="K2981" t="str">
        <f t="shared" si="46"/>
        <v>INDIA</v>
      </c>
      <c r="L2981">
        <v>1</v>
      </c>
    </row>
    <row r="2982" spans="1:12" x14ac:dyDescent="0.3">
      <c r="A2982" t="s">
        <v>20</v>
      </c>
      <c r="B2982" t="s">
        <v>17</v>
      </c>
      <c r="C2982">
        <v>1</v>
      </c>
      <c r="D2982">
        <v>20</v>
      </c>
      <c r="E2982">
        <v>10</v>
      </c>
      <c r="F2982">
        <v>96</v>
      </c>
      <c r="G2982">
        <v>27.3</v>
      </c>
      <c r="H2982">
        <v>3</v>
      </c>
      <c r="I2982">
        <v>97</v>
      </c>
      <c r="J2982">
        <v>2011</v>
      </c>
      <c r="K2982" t="str">
        <f t="shared" si="46"/>
        <v>PAKISTAN</v>
      </c>
      <c r="L2982">
        <v>1</v>
      </c>
    </row>
    <row r="2983" spans="1:12" x14ac:dyDescent="0.3">
      <c r="A2983" t="s">
        <v>14</v>
      </c>
      <c r="B2983" t="s">
        <v>21</v>
      </c>
      <c r="C2983">
        <v>1</v>
      </c>
      <c r="D2983">
        <v>50</v>
      </c>
      <c r="E2983">
        <v>7</v>
      </c>
      <c r="F2983">
        <v>220</v>
      </c>
      <c r="G2983">
        <v>50</v>
      </c>
      <c r="H2983">
        <v>10</v>
      </c>
      <c r="I2983">
        <v>162</v>
      </c>
      <c r="J2983">
        <v>1999</v>
      </c>
      <c r="K2983" t="str">
        <f t="shared" si="46"/>
        <v>INDIA</v>
      </c>
      <c r="L2983">
        <v>1</v>
      </c>
    </row>
    <row r="2984" spans="1:12" x14ac:dyDescent="0.3">
      <c r="A2984" t="s">
        <v>19</v>
      </c>
      <c r="B2984" t="s">
        <v>18</v>
      </c>
      <c r="C2984">
        <v>1</v>
      </c>
      <c r="D2984">
        <v>46</v>
      </c>
      <c r="E2984">
        <v>7</v>
      </c>
      <c r="F2984">
        <v>249</v>
      </c>
      <c r="G2984">
        <v>39</v>
      </c>
      <c r="H2984">
        <v>10</v>
      </c>
      <c r="I2984">
        <v>114</v>
      </c>
      <c r="J2984">
        <v>1986</v>
      </c>
      <c r="K2984" t="str">
        <f t="shared" si="46"/>
        <v>WEST INDIES</v>
      </c>
      <c r="L2984">
        <v>1</v>
      </c>
    </row>
    <row r="2985" spans="1:12" x14ac:dyDescent="0.3">
      <c r="A2985" t="s">
        <v>9</v>
      </c>
      <c r="B2985" t="s">
        <v>19</v>
      </c>
      <c r="C2985">
        <v>1</v>
      </c>
      <c r="D2985">
        <v>37.200000000000003</v>
      </c>
      <c r="E2985">
        <v>10</v>
      </c>
      <c r="F2985">
        <v>86</v>
      </c>
      <c r="G2985">
        <v>20.399999999999999</v>
      </c>
      <c r="H2985">
        <v>1</v>
      </c>
      <c r="I2985">
        <v>87</v>
      </c>
      <c r="J2985">
        <v>1975</v>
      </c>
      <c r="K2985" t="str">
        <f t="shared" si="46"/>
        <v>WEST INDIES</v>
      </c>
      <c r="L2985">
        <v>1</v>
      </c>
    </row>
    <row r="2986" spans="1:12" x14ac:dyDescent="0.3">
      <c r="A2986" t="s">
        <v>16</v>
      </c>
      <c r="B2986" t="s">
        <v>9</v>
      </c>
      <c r="C2986">
        <v>1</v>
      </c>
      <c r="D2986">
        <v>50</v>
      </c>
      <c r="E2986">
        <v>7</v>
      </c>
      <c r="F2986">
        <v>241</v>
      </c>
      <c r="G2986">
        <v>46.2</v>
      </c>
      <c r="H2986">
        <v>3</v>
      </c>
      <c r="I2986">
        <v>245</v>
      </c>
      <c r="J2986">
        <v>1996</v>
      </c>
      <c r="K2986" t="str">
        <f t="shared" si="46"/>
        <v>SRI LANKA</v>
      </c>
      <c r="L2986">
        <v>1</v>
      </c>
    </row>
    <row r="2987" spans="1:12" x14ac:dyDescent="0.3">
      <c r="A2987" t="s">
        <v>15</v>
      </c>
      <c r="B2987" t="s">
        <v>18</v>
      </c>
      <c r="C2987">
        <v>1</v>
      </c>
      <c r="D2987">
        <v>49.2</v>
      </c>
      <c r="E2987">
        <v>10</v>
      </c>
      <c r="F2987">
        <v>158</v>
      </c>
      <c r="G2987">
        <v>43.5</v>
      </c>
      <c r="H2987">
        <v>6</v>
      </c>
      <c r="I2987">
        <v>161</v>
      </c>
      <c r="J2987">
        <v>1990</v>
      </c>
      <c r="K2987" t="str">
        <f t="shared" si="46"/>
        <v>ENGLAND</v>
      </c>
      <c r="L2987">
        <v>1</v>
      </c>
    </row>
    <row r="2988" spans="1:12" x14ac:dyDescent="0.3">
      <c r="A2988" t="s">
        <v>14</v>
      </c>
      <c r="B2988" t="s">
        <v>15</v>
      </c>
      <c r="C2988">
        <v>1</v>
      </c>
      <c r="D2988">
        <v>50</v>
      </c>
      <c r="E2988">
        <v>7</v>
      </c>
      <c r="F2988">
        <v>230</v>
      </c>
      <c r="G2988">
        <v>49.3</v>
      </c>
      <c r="H2988">
        <v>10</v>
      </c>
      <c r="I2988">
        <v>224</v>
      </c>
      <c r="J2988">
        <v>1980</v>
      </c>
      <c r="K2988" t="str">
        <f t="shared" si="46"/>
        <v>INDIA</v>
      </c>
      <c r="L2988">
        <v>1</v>
      </c>
    </row>
    <row r="2989" spans="1:12" x14ac:dyDescent="0.3">
      <c r="A2989" t="s">
        <v>9</v>
      </c>
      <c r="B2989" t="s">
        <v>17</v>
      </c>
      <c r="C2989">
        <v>1</v>
      </c>
      <c r="D2989">
        <v>50</v>
      </c>
      <c r="E2989">
        <v>4</v>
      </c>
      <c r="F2989">
        <v>368</v>
      </c>
      <c r="G2989">
        <v>37.200000000000003</v>
      </c>
      <c r="H2989">
        <v>10</v>
      </c>
      <c r="I2989">
        <v>203</v>
      </c>
      <c r="J2989">
        <v>2015</v>
      </c>
      <c r="K2989" t="str">
        <f t="shared" si="46"/>
        <v>SRI LANKA</v>
      </c>
      <c r="L2989">
        <v>1</v>
      </c>
    </row>
    <row r="2990" spans="1:12" x14ac:dyDescent="0.3">
      <c r="A2990" t="s">
        <v>22</v>
      </c>
      <c r="B2990" t="s">
        <v>9</v>
      </c>
      <c r="C2990">
        <v>1</v>
      </c>
      <c r="D2990">
        <v>35.5</v>
      </c>
      <c r="E2990">
        <v>10</v>
      </c>
      <c r="F2990">
        <v>118</v>
      </c>
      <c r="G2990">
        <v>24.1</v>
      </c>
      <c r="H2990">
        <v>5</v>
      </c>
      <c r="I2990">
        <v>119</v>
      </c>
      <c r="J2990">
        <v>2006</v>
      </c>
      <c r="K2990" t="str">
        <f t="shared" si="46"/>
        <v>SRI LANKA</v>
      </c>
      <c r="L2990">
        <v>1</v>
      </c>
    </row>
    <row r="2991" spans="1:12" x14ac:dyDescent="0.3">
      <c r="A2991" t="s">
        <v>22</v>
      </c>
      <c r="B2991" t="s">
        <v>18</v>
      </c>
      <c r="C2991">
        <v>1</v>
      </c>
      <c r="D2991">
        <v>49.1</v>
      </c>
      <c r="E2991">
        <v>10</v>
      </c>
      <c r="F2991">
        <v>182</v>
      </c>
      <c r="G2991">
        <v>39.299999999999997</v>
      </c>
      <c r="H2991">
        <v>3</v>
      </c>
      <c r="I2991">
        <v>185</v>
      </c>
      <c r="J2991">
        <v>2003</v>
      </c>
      <c r="K2991" t="str">
        <f t="shared" si="46"/>
        <v>ENGLAND</v>
      </c>
      <c r="L2991">
        <v>1</v>
      </c>
    </row>
    <row r="2992" spans="1:12" x14ac:dyDescent="0.3">
      <c r="A2992" t="s">
        <v>14</v>
      </c>
      <c r="B2992" t="s">
        <v>17</v>
      </c>
      <c r="C2992">
        <v>1</v>
      </c>
      <c r="D2992">
        <v>50</v>
      </c>
      <c r="E2992">
        <v>5</v>
      </c>
      <c r="F2992">
        <v>305</v>
      </c>
      <c r="G2992">
        <v>46.1</v>
      </c>
      <c r="H2992">
        <v>10</v>
      </c>
      <c r="I2992">
        <v>277</v>
      </c>
      <c r="J2992">
        <v>1996</v>
      </c>
      <c r="K2992" t="str">
        <f t="shared" si="46"/>
        <v>INDIA</v>
      </c>
      <c r="L2992">
        <v>1</v>
      </c>
    </row>
    <row r="2993" spans="1:12" x14ac:dyDescent="0.3">
      <c r="A2993" t="s">
        <v>16</v>
      </c>
      <c r="B2993" t="s">
        <v>15</v>
      </c>
      <c r="C2993">
        <v>1</v>
      </c>
      <c r="D2993">
        <v>50</v>
      </c>
      <c r="E2993">
        <v>5</v>
      </c>
      <c r="F2993">
        <v>322</v>
      </c>
      <c r="G2993">
        <v>49.5</v>
      </c>
      <c r="H2993">
        <v>10</v>
      </c>
      <c r="I2993">
        <v>320</v>
      </c>
      <c r="J2993">
        <v>2005</v>
      </c>
      <c r="K2993" t="str">
        <f t="shared" si="46"/>
        <v>AUSTRALIA</v>
      </c>
      <c r="L2993">
        <v>1</v>
      </c>
    </row>
    <row r="2994" spans="1:12" x14ac:dyDescent="0.3">
      <c r="A2994" t="s">
        <v>13</v>
      </c>
      <c r="B2994" t="s">
        <v>18</v>
      </c>
      <c r="C2994">
        <v>1</v>
      </c>
      <c r="D2994">
        <v>41.4</v>
      </c>
      <c r="E2994">
        <v>10</v>
      </c>
      <c r="F2994">
        <v>129</v>
      </c>
      <c r="G2994">
        <v>43.4</v>
      </c>
      <c r="H2994">
        <v>10</v>
      </c>
      <c r="I2994">
        <v>115</v>
      </c>
      <c r="J2994">
        <v>1996</v>
      </c>
      <c r="K2994" t="str">
        <f t="shared" si="46"/>
        <v>SOUTH AFRICA</v>
      </c>
      <c r="L2994">
        <v>1</v>
      </c>
    </row>
    <row r="2995" spans="1:12" x14ac:dyDescent="0.3">
      <c r="A2995" t="s">
        <v>15</v>
      </c>
      <c r="B2995" t="s">
        <v>18</v>
      </c>
      <c r="C2995">
        <v>1</v>
      </c>
      <c r="D2995">
        <v>50</v>
      </c>
      <c r="E2995">
        <v>7</v>
      </c>
      <c r="F2995">
        <v>318</v>
      </c>
      <c r="G2995">
        <v>50</v>
      </c>
      <c r="H2995">
        <v>8</v>
      </c>
      <c r="I2995">
        <v>260</v>
      </c>
      <c r="J2995">
        <v>2007</v>
      </c>
      <c r="K2995" t="str">
        <f t="shared" si="46"/>
        <v>NEW ZEALAND</v>
      </c>
      <c r="L2995">
        <v>1</v>
      </c>
    </row>
    <row r="2996" spans="1:12" x14ac:dyDescent="0.3">
      <c r="A2996" t="s">
        <v>9</v>
      </c>
      <c r="B2996" t="s">
        <v>15</v>
      </c>
      <c r="C2996">
        <v>1</v>
      </c>
      <c r="D2996">
        <v>50</v>
      </c>
      <c r="E2996">
        <v>9</v>
      </c>
      <c r="F2996">
        <v>265</v>
      </c>
      <c r="G2996">
        <v>35</v>
      </c>
      <c r="H2996">
        <v>10</v>
      </c>
      <c r="I2996">
        <v>153</v>
      </c>
      <c r="J2996">
        <v>2011</v>
      </c>
      <c r="K2996" t="str">
        <f t="shared" si="46"/>
        <v>SRI LANKA</v>
      </c>
      <c r="L2996">
        <v>1</v>
      </c>
    </row>
    <row r="2997" spans="1:12" x14ac:dyDescent="0.3">
      <c r="A2997" t="s">
        <v>12</v>
      </c>
      <c r="B2997" t="s">
        <v>21</v>
      </c>
      <c r="C2997">
        <v>1</v>
      </c>
      <c r="D2997">
        <v>48.3</v>
      </c>
      <c r="E2997">
        <v>10</v>
      </c>
      <c r="F2997">
        <v>230</v>
      </c>
      <c r="G2997">
        <v>48.4</v>
      </c>
      <c r="H2997">
        <v>6</v>
      </c>
      <c r="I2997">
        <v>233</v>
      </c>
      <c r="J2997">
        <v>2007</v>
      </c>
      <c r="K2997" t="str">
        <f t="shared" si="46"/>
        <v>KENYA</v>
      </c>
      <c r="L2997">
        <v>1</v>
      </c>
    </row>
    <row r="2998" spans="1:12" x14ac:dyDescent="0.3">
      <c r="A2998" t="s">
        <v>9</v>
      </c>
      <c r="B2998" t="s">
        <v>14</v>
      </c>
      <c r="C2998">
        <v>1</v>
      </c>
      <c r="D2998">
        <v>50</v>
      </c>
      <c r="E2998">
        <v>5</v>
      </c>
      <c r="F2998">
        <v>244</v>
      </c>
      <c r="G2998">
        <v>2</v>
      </c>
      <c r="H2998">
        <v>0</v>
      </c>
      <c r="I2998">
        <v>14</v>
      </c>
      <c r="J2998">
        <v>2002</v>
      </c>
      <c r="K2998" t="str">
        <f t="shared" si="46"/>
        <v>SRI LANKA</v>
      </c>
      <c r="L2998">
        <v>1</v>
      </c>
    </row>
    <row r="2999" spans="1:12" x14ac:dyDescent="0.3">
      <c r="A2999" t="s">
        <v>18</v>
      </c>
      <c r="B2999" t="s">
        <v>19</v>
      </c>
      <c r="C2999">
        <v>1</v>
      </c>
      <c r="D2999">
        <v>50</v>
      </c>
      <c r="E2999">
        <v>8</v>
      </c>
      <c r="F2999">
        <v>253</v>
      </c>
      <c r="G2999">
        <v>45.5</v>
      </c>
      <c r="H2999">
        <v>7</v>
      </c>
      <c r="I2999">
        <v>240</v>
      </c>
      <c r="J2999">
        <v>1994</v>
      </c>
      <c r="K2999" t="str">
        <f t="shared" si="46"/>
        <v>ENGLAND</v>
      </c>
      <c r="L2999">
        <v>1</v>
      </c>
    </row>
    <row r="3000" spans="1:12" x14ac:dyDescent="0.3">
      <c r="A3000" t="s">
        <v>23</v>
      </c>
      <c r="B3000" t="s">
        <v>11</v>
      </c>
      <c r="C3000">
        <v>1</v>
      </c>
      <c r="D3000">
        <v>37</v>
      </c>
      <c r="E3000">
        <v>8</v>
      </c>
      <c r="F3000">
        <v>207</v>
      </c>
      <c r="G3000">
        <v>36.5</v>
      </c>
      <c r="H3000">
        <v>10</v>
      </c>
      <c r="I3000">
        <v>205</v>
      </c>
      <c r="J3000">
        <v>2007</v>
      </c>
      <c r="K3000" t="str">
        <f t="shared" si="46"/>
        <v>SCOTLAND</v>
      </c>
      <c r="L3000">
        <v>1</v>
      </c>
    </row>
    <row r="3001" spans="1:12" x14ac:dyDescent="0.3">
      <c r="A3001" t="s">
        <v>16</v>
      </c>
      <c r="B3001" t="s">
        <v>17</v>
      </c>
      <c r="C3001">
        <v>1</v>
      </c>
      <c r="D3001">
        <v>50</v>
      </c>
      <c r="E3001">
        <v>7</v>
      </c>
      <c r="F3001">
        <v>327</v>
      </c>
      <c r="G3001">
        <v>50</v>
      </c>
      <c r="H3001">
        <v>7</v>
      </c>
      <c r="I3001">
        <v>307</v>
      </c>
      <c r="J3001">
        <v>2019</v>
      </c>
      <c r="K3001" t="str">
        <f t="shared" si="46"/>
        <v>AUSTRALIA</v>
      </c>
      <c r="L3001">
        <v>1</v>
      </c>
    </row>
    <row r="3002" spans="1:12" x14ac:dyDescent="0.3">
      <c r="A3002" t="s">
        <v>10</v>
      </c>
      <c r="B3002" t="s">
        <v>24</v>
      </c>
      <c r="C3002">
        <v>1</v>
      </c>
      <c r="D3002">
        <v>50</v>
      </c>
      <c r="E3002">
        <v>7</v>
      </c>
      <c r="F3002">
        <v>259</v>
      </c>
      <c r="G3002">
        <v>47.2</v>
      </c>
      <c r="H3002">
        <v>10</v>
      </c>
      <c r="I3002">
        <v>176</v>
      </c>
      <c r="J3002">
        <v>2006</v>
      </c>
      <c r="K3002" t="str">
        <f t="shared" si="46"/>
        <v>ZIMBABWE</v>
      </c>
      <c r="L3002">
        <v>1</v>
      </c>
    </row>
    <row r="3003" spans="1:12" x14ac:dyDescent="0.3">
      <c r="A3003" t="s">
        <v>15</v>
      </c>
      <c r="B3003" t="s">
        <v>19</v>
      </c>
      <c r="C3003">
        <v>1</v>
      </c>
      <c r="D3003">
        <v>50</v>
      </c>
      <c r="E3003">
        <v>7</v>
      </c>
      <c r="F3003">
        <v>241</v>
      </c>
      <c r="G3003">
        <v>49.4</v>
      </c>
      <c r="H3003">
        <v>10</v>
      </c>
      <c r="I3003">
        <v>221</v>
      </c>
      <c r="J3003">
        <v>2003</v>
      </c>
      <c r="K3003" t="str">
        <f t="shared" si="46"/>
        <v>NEW ZEALAND</v>
      </c>
      <c r="L3003">
        <v>1</v>
      </c>
    </row>
    <row r="3004" spans="1:12" x14ac:dyDescent="0.3">
      <c r="A3004" t="s">
        <v>16</v>
      </c>
      <c r="B3004" t="s">
        <v>10</v>
      </c>
      <c r="C3004">
        <v>1</v>
      </c>
      <c r="D3004">
        <v>50</v>
      </c>
      <c r="E3004">
        <v>8</v>
      </c>
      <c r="F3004">
        <v>323</v>
      </c>
      <c r="G3004">
        <v>44.3</v>
      </c>
      <c r="H3004">
        <v>9</v>
      </c>
      <c r="I3004">
        <v>184</v>
      </c>
      <c r="J3004">
        <v>2004</v>
      </c>
      <c r="K3004" t="str">
        <f t="shared" si="46"/>
        <v>AUSTRALIA</v>
      </c>
      <c r="L3004">
        <v>1</v>
      </c>
    </row>
    <row r="3005" spans="1:12" x14ac:dyDescent="0.3">
      <c r="A3005" t="s">
        <v>16</v>
      </c>
      <c r="B3005" t="s">
        <v>10</v>
      </c>
      <c r="C3005">
        <v>1</v>
      </c>
      <c r="D3005">
        <v>50</v>
      </c>
      <c r="E3005">
        <v>5</v>
      </c>
      <c r="F3005">
        <v>302</v>
      </c>
      <c r="G3005">
        <v>50</v>
      </c>
      <c r="H3005">
        <v>6</v>
      </c>
      <c r="I3005">
        <v>301</v>
      </c>
      <c r="J3005">
        <v>2001</v>
      </c>
      <c r="K3005" t="str">
        <f t="shared" si="46"/>
        <v>AUSTRALIA</v>
      </c>
      <c r="L3005">
        <v>1</v>
      </c>
    </row>
    <row r="3006" spans="1:12" x14ac:dyDescent="0.3">
      <c r="A3006" t="s">
        <v>19</v>
      </c>
      <c r="B3006" t="s">
        <v>14</v>
      </c>
      <c r="C3006">
        <v>1</v>
      </c>
      <c r="D3006">
        <v>50</v>
      </c>
      <c r="E3006">
        <v>5</v>
      </c>
      <c r="F3006">
        <v>229</v>
      </c>
      <c r="G3006">
        <v>48.1</v>
      </c>
      <c r="H3006">
        <v>4</v>
      </c>
      <c r="I3006">
        <v>230</v>
      </c>
      <c r="J3006">
        <v>2001</v>
      </c>
      <c r="K3006" t="str">
        <f t="shared" si="46"/>
        <v>INDIA</v>
      </c>
      <c r="L3006">
        <v>1</v>
      </c>
    </row>
    <row r="3007" spans="1:12" x14ac:dyDescent="0.3">
      <c r="A3007" t="s">
        <v>15</v>
      </c>
      <c r="B3007" t="s">
        <v>16</v>
      </c>
      <c r="C3007">
        <v>1</v>
      </c>
      <c r="D3007">
        <v>49</v>
      </c>
      <c r="E3007">
        <v>7</v>
      </c>
      <c r="F3007">
        <v>258</v>
      </c>
      <c r="G3007">
        <v>45.4</v>
      </c>
      <c r="H3007">
        <v>10</v>
      </c>
      <c r="I3007">
        <v>205</v>
      </c>
      <c r="J3007">
        <v>1986</v>
      </c>
      <c r="K3007" t="str">
        <f t="shared" si="46"/>
        <v>NEW ZEALAND</v>
      </c>
      <c r="L3007">
        <v>1</v>
      </c>
    </row>
    <row r="3008" spans="1:12" x14ac:dyDescent="0.3">
      <c r="A3008" t="s">
        <v>15</v>
      </c>
      <c r="B3008" t="s">
        <v>17</v>
      </c>
      <c r="C3008">
        <v>1</v>
      </c>
      <c r="D3008">
        <v>50</v>
      </c>
      <c r="E3008">
        <v>10</v>
      </c>
      <c r="F3008">
        <v>197</v>
      </c>
      <c r="G3008">
        <v>46.3</v>
      </c>
      <c r="H3008">
        <v>6</v>
      </c>
      <c r="I3008">
        <v>198</v>
      </c>
      <c r="J3008">
        <v>1996</v>
      </c>
      <c r="K3008" t="str">
        <f t="shared" si="46"/>
        <v>PAKISTAN</v>
      </c>
      <c r="L3008">
        <v>1</v>
      </c>
    </row>
    <row r="3009" spans="1:12" x14ac:dyDescent="0.3">
      <c r="A3009" t="s">
        <v>19</v>
      </c>
      <c r="B3009" t="s">
        <v>14</v>
      </c>
      <c r="C3009">
        <v>1</v>
      </c>
      <c r="D3009">
        <v>48.5</v>
      </c>
      <c r="E3009">
        <v>10</v>
      </c>
      <c r="F3009">
        <v>211</v>
      </c>
      <c r="G3009">
        <v>35.200000000000003</v>
      </c>
      <c r="H3009">
        <v>4</v>
      </c>
      <c r="I3009">
        <v>212</v>
      </c>
      <c r="J3009">
        <v>2013</v>
      </c>
      <c r="K3009" t="str">
        <f t="shared" si="46"/>
        <v>INDIA</v>
      </c>
      <c r="L3009">
        <v>1</v>
      </c>
    </row>
    <row r="3010" spans="1:12" x14ac:dyDescent="0.3">
      <c r="A3010" t="s">
        <v>18</v>
      </c>
      <c r="B3010" t="s">
        <v>17</v>
      </c>
      <c r="C3010">
        <v>1</v>
      </c>
      <c r="D3010">
        <v>50</v>
      </c>
      <c r="E3010">
        <v>3</v>
      </c>
      <c r="F3010">
        <v>444</v>
      </c>
      <c r="G3010">
        <v>42.4</v>
      </c>
      <c r="H3010">
        <v>10</v>
      </c>
      <c r="I3010">
        <v>275</v>
      </c>
      <c r="J3010">
        <v>2016</v>
      </c>
      <c r="K3010" t="str">
        <f t="shared" si="46"/>
        <v>ENGLAND</v>
      </c>
      <c r="L3010">
        <v>1</v>
      </c>
    </row>
    <row r="3011" spans="1:12" x14ac:dyDescent="0.3">
      <c r="A3011" t="s">
        <v>14</v>
      </c>
      <c r="B3011" t="s">
        <v>10</v>
      </c>
      <c r="C3011">
        <v>1</v>
      </c>
      <c r="D3011">
        <v>50</v>
      </c>
      <c r="E3011">
        <v>8</v>
      </c>
      <c r="F3011">
        <v>294</v>
      </c>
      <c r="G3011">
        <v>50</v>
      </c>
      <c r="H3011">
        <v>9</v>
      </c>
      <c r="I3011">
        <v>236</v>
      </c>
      <c r="J3011">
        <v>2013</v>
      </c>
      <c r="K3011" t="str">
        <f t="shared" ref="K3011:K3074" si="47">IF($F3011-$I3011&gt;0,$A3011,$B3011)</f>
        <v>INDIA</v>
      </c>
      <c r="L3011">
        <v>1</v>
      </c>
    </row>
    <row r="3012" spans="1:12" x14ac:dyDescent="0.3">
      <c r="A3012" t="s">
        <v>16</v>
      </c>
      <c r="B3012" t="s">
        <v>14</v>
      </c>
      <c r="C3012">
        <v>1</v>
      </c>
      <c r="D3012">
        <v>50</v>
      </c>
      <c r="E3012">
        <v>5</v>
      </c>
      <c r="F3012">
        <v>233</v>
      </c>
      <c r="G3012">
        <v>42</v>
      </c>
      <c r="H3012">
        <v>10</v>
      </c>
      <c r="I3012">
        <v>145</v>
      </c>
      <c r="J3012">
        <v>1992</v>
      </c>
      <c r="K3012" t="str">
        <f t="shared" si="47"/>
        <v>AUSTRALIA</v>
      </c>
      <c r="L3012">
        <v>1</v>
      </c>
    </row>
    <row r="3013" spans="1:12" x14ac:dyDescent="0.3">
      <c r="A3013" t="s">
        <v>20</v>
      </c>
      <c r="B3013" t="s">
        <v>14</v>
      </c>
      <c r="C3013">
        <v>1</v>
      </c>
      <c r="D3013">
        <v>49</v>
      </c>
      <c r="E3013">
        <v>10</v>
      </c>
      <c r="F3013">
        <v>259</v>
      </c>
      <c r="G3013">
        <v>36.5</v>
      </c>
      <c r="H3013">
        <v>2</v>
      </c>
      <c r="I3013">
        <v>260</v>
      </c>
      <c r="J3013">
        <v>2015</v>
      </c>
      <c r="K3013" t="str">
        <f t="shared" si="47"/>
        <v>INDIA</v>
      </c>
      <c r="L3013">
        <v>1</v>
      </c>
    </row>
    <row r="3014" spans="1:12" x14ac:dyDescent="0.3">
      <c r="A3014" t="s">
        <v>14</v>
      </c>
      <c r="B3014" t="s">
        <v>10</v>
      </c>
      <c r="C3014">
        <v>1</v>
      </c>
      <c r="D3014">
        <v>50</v>
      </c>
      <c r="E3014">
        <v>5</v>
      </c>
      <c r="F3014">
        <v>247</v>
      </c>
      <c r="G3014">
        <v>49.4</v>
      </c>
      <c r="H3014">
        <v>10</v>
      </c>
      <c r="I3014">
        <v>207</v>
      </c>
      <c r="J3014">
        <v>1996</v>
      </c>
      <c r="K3014" t="str">
        <f t="shared" si="47"/>
        <v>INDIA</v>
      </c>
      <c r="L3014">
        <v>1</v>
      </c>
    </row>
    <row r="3015" spans="1:12" x14ac:dyDescent="0.3">
      <c r="A3015" t="s">
        <v>10</v>
      </c>
      <c r="B3015" t="s">
        <v>17</v>
      </c>
      <c r="C3015">
        <v>1</v>
      </c>
      <c r="D3015">
        <v>50</v>
      </c>
      <c r="E3015">
        <v>7</v>
      </c>
      <c r="F3015">
        <v>204</v>
      </c>
      <c r="G3015">
        <v>43.1</v>
      </c>
      <c r="H3015">
        <v>4</v>
      </c>
      <c r="I3015">
        <v>205</v>
      </c>
      <c r="J3015">
        <v>2000</v>
      </c>
      <c r="K3015" t="str">
        <f t="shared" si="47"/>
        <v>PAKISTAN</v>
      </c>
      <c r="L3015">
        <v>1</v>
      </c>
    </row>
    <row r="3016" spans="1:12" x14ac:dyDescent="0.3">
      <c r="A3016" t="s">
        <v>9</v>
      </c>
      <c r="B3016" t="s">
        <v>13</v>
      </c>
      <c r="C3016">
        <v>1</v>
      </c>
      <c r="D3016">
        <v>46.4</v>
      </c>
      <c r="E3016">
        <v>10</v>
      </c>
      <c r="F3016">
        <v>128</v>
      </c>
      <c r="G3016">
        <v>29.3</v>
      </c>
      <c r="H3016">
        <v>4</v>
      </c>
      <c r="I3016">
        <v>129</v>
      </c>
      <c r="J3016">
        <v>2002</v>
      </c>
      <c r="K3016" t="str">
        <f t="shared" si="47"/>
        <v>SOUTH AFRICA</v>
      </c>
      <c r="L3016">
        <v>1</v>
      </c>
    </row>
    <row r="3017" spans="1:12" x14ac:dyDescent="0.3">
      <c r="A3017" t="s">
        <v>9</v>
      </c>
      <c r="B3017" t="s">
        <v>19</v>
      </c>
      <c r="C3017">
        <v>1</v>
      </c>
      <c r="D3017">
        <v>49.3</v>
      </c>
      <c r="E3017">
        <v>10</v>
      </c>
      <c r="F3017">
        <v>178</v>
      </c>
      <c r="G3017">
        <v>49.2</v>
      </c>
      <c r="H3017">
        <v>7</v>
      </c>
      <c r="I3017">
        <v>181</v>
      </c>
      <c r="J3017">
        <v>1999</v>
      </c>
      <c r="K3017" t="str">
        <f t="shared" si="47"/>
        <v>WEST INDIES</v>
      </c>
      <c r="L3017">
        <v>1</v>
      </c>
    </row>
    <row r="3018" spans="1:12" x14ac:dyDescent="0.3">
      <c r="A3018" t="s">
        <v>15</v>
      </c>
      <c r="B3018" t="s">
        <v>13</v>
      </c>
      <c r="C3018">
        <v>1</v>
      </c>
      <c r="D3018">
        <v>47.5</v>
      </c>
      <c r="E3018">
        <v>10</v>
      </c>
      <c r="F3018">
        <v>214</v>
      </c>
      <c r="G3018">
        <v>41.1</v>
      </c>
      <c r="H3018">
        <v>5</v>
      </c>
      <c r="I3018">
        <v>217</v>
      </c>
      <c r="J3018">
        <v>2009</v>
      </c>
      <c r="K3018" t="str">
        <f t="shared" si="47"/>
        <v>SOUTH AFRICA</v>
      </c>
      <c r="L3018">
        <v>1</v>
      </c>
    </row>
    <row r="3019" spans="1:12" x14ac:dyDescent="0.3">
      <c r="A3019" t="s">
        <v>10</v>
      </c>
      <c r="B3019" t="s">
        <v>22</v>
      </c>
      <c r="C3019">
        <v>1</v>
      </c>
      <c r="D3019">
        <v>41.1</v>
      </c>
      <c r="E3019">
        <v>10</v>
      </c>
      <c r="F3019">
        <v>196</v>
      </c>
      <c r="G3019">
        <v>40.4</v>
      </c>
      <c r="H3019">
        <v>6</v>
      </c>
      <c r="I3019">
        <v>198</v>
      </c>
      <c r="J3019">
        <v>2009</v>
      </c>
      <c r="K3019" t="str">
        <f t="shared" si="47"/>
        <v>BANGLADESH</v>
      </c>
      <c r="L3019">
        <v>1</v>
      </c>
    </row>
    <row r="3020" spans="1:12" x14ac:dyDescent="0.3">
      <c r="A3020" t="s">
        <v>17</v>
      </c>
      <c r="B3020" t="s">
        <v>13</v>
      </c>
      <c r="C3020">
        <v>1</v>
      </c>
      <c r="D3020">
        <v>41.5</v>
      </c>
      <c r="E3020">
        <v>10</v>
      </c>
      <c r="F3020">
        <v>145</v>
      </c>
      <c r="G3020">
        <v>35.299999999999997</v>
      </c>
      <c r="H3020">
        <v>3</v>
      </c>
      <c r="I3020">
        <v>149</v>
      </c>
      <c r="J3020">
        <v>1998</v>
      </c>
      <c r="K3020" t="str">
        <f t="shared" si="47"/>
        <v>SOUTH AFRICA</v>
      </c>
      <c r="L3020">
        <v>1</v>
      </c>
    </row>
    <row r="3021" spans="1:12" x14ac:dyDescent="0.3">
      <c r="A3021" t="s">
        <v>25</v>
      </c>
      <c r="B3021" t="s">
        <v>10</v>
      </c>
      <c r="C3021">
        <v>1</v>
      </c>
      <c r="D3021">
        <v>50</v>
      </c>
      <c r="E3021">
        <v>9</v>
      </c>
      <c r="F3021">
        <v>253</v>
      </c>
      <c r="G3021">
        <v>13.5</v>
      </c>
      <c r="H3021">
        <v>10</v>
      </c>
      <c r="I3021">
        <v>54</v>
      </c>
      <c r="J3021">
        <v>2017</v>
      </c>
      <c r="K3021" t="str">
        <f t="shared" si="47"/>
        <v>AFGHANISTAN</v>
      </c>
      <c r="L3021">
        <v>1</v>
      </c>
    </row>
    <row r="3022" spans="1:12" x14ac:dyDescent="0.3">
      <c r="A3022" t="s">
        <v>15</v>
      </c>
      <c r="B3022" t="s">
        <v>18</v>
      </c>
      <c r="C3022">
        <v>1</v>
      </c>
      <c r="D3022">
        <v>39.5</v>
      </c>
      <c r="E3022">
        <v>10</v>
      </c>
      <c r="F3022">
        <v>153</v>
      </c>
      <c r="G3022">
        <v>41.3</v>
      </c>
      <c r="H3022">
        <v>10</v>
      </c>
      <c r="I3022">
        <v>144</v>
      </c>
      <c r="J3022">
        <v>1997</v>
      </c>
      <c r="K3022" t="str">
        <f t="shared" si="47"/>
        <v>NEW ZEALAND</v>
      </c>
      <c r="L3022">
        <v>1</v>
      </c>
    </row>
    <row r="3023" spans="1:12" x14ac:dyDescent="0.3">
      <c r="A3023" t="s">
        <v>13</v>
      </c>
      <c r="B3023" t="s">
        <v>17</v>
      </c>
      <c r="C3023">
        <v>1</v>
      </c>
      <c r="D3023">
        <v>50</v>
      </c>
      <c r="E3023">
        <v>8</v>
      </c>
      <c r="F3023">
        <v>265</v>
      </c>
      <c r="G3023">
        <v>47.4</v>
      </c>
      <c r="H3023">
        <v>10</v>
      </c>
      <c r="I3023">
        <v>231</v>
      </c>
      <c r="J3023">
        <v>2002</v>
      </c>
      <c r="K3023" t="str">
        <f t="shared" si="47"/>
        <v>SOUTH AFRICA</v>
      </c>
      <c r="L3023">
        <v>1</v>
      </c>
    </row>
    <row r="3024" spans="1:12" x14ac:dyDescent="0.3">
      <c r="A3024" t="s">
        <v>22</v>
      </c>
      <c r="B3024" t="s">
        <v>14</v>
      </c>
      <c r="C3024">
        <v>1</v>
      </c>
      <c r="D3024">
        <v>50</v>
      </c>
      <c r="E3024">
        <v>6</v>
      </c>
      <c r="F3024">
        <v>249</v>
      </c>
      <c r="G3024">
        <v>40.1</v>
      </c>
      <c r="H3024">
        <v>2</v>
      </c>
      <c r="I3024">
        <v>252</v>
      </c>
      <c r="J3024">
        <v>2000</v>
      </c>
      <c r="K3024" t="str">
        <f t="shared" si="47"/>
        <v>INDIA</v>
      </c>
      <c r="L3024">
        <v>1</v>
      </c>
    </row>
    <row r="3025" spans="1:12" x14ac:dyDescent="0.3">
      <c r="A3025" t="s">
        <v>16</v>
      </c>
      <c r="B3025" t="s">
        <v>18</v>
      </c>
      <c r="C3025">
        <v>1</v>
      </c>
      <c r="D3025">
        <v>50</v>
      </c>
      <c r="E3025">
        <v>7</v>
      </c>
      <c r="F3025">
        <v>277</v>
      </c>
      <c r="G3025">
        <v>46.3</v>
      </c>
      <c r="H3025">
        <v>10</v>
      </c>
      <c r="I3025">
        <v>235</v>
      </c>
      <c r="J3025">
        <v>2010</v>
      </c>
      <c r="K3025" t="str">
        <f t="shared" si="47"/>
        <v>AUSTRALIA</v>
      </c>
      <c r="L3025">
        <v>1</v>
      </c>
    </row>
    <row r="3026" spans="1:12" x14ac:dyDescent="0.3">
      <c r="A3026" t="s">
        <v>15</v>
      </c>
      <c r="B3026" t="s">
        <v>16</v>
      </c>
      <c r="C3026">
        <v>1</v>
      </c>
      <c r="D3026">
        <v>50</v>
      </c>
      <c r="E3026">
        <v>9</v>
      </c>
      <c r="F3026">
        <v>200</v>
      </c>
      <c r="G3026">
        <v>44</v>
      </c>
      <c r="H3026">
        <v>10</v>
      </c>
      <c r="I3026">
        <v>153</v>
      </c>
      <c r="J3026">
        <v>1983</v>
      </c>
      <c r="K3026" t="str">
        <f t="shared" si="47"/>
        <v>NEW ZEALAND</v>
      </c>
      <c r="L3026">
        <v>1</v>
      </c>
    </row>
    <row r="3027" spans="1:12" x14ac:dyDescent="0.3">
      <c r="A3027" t="s">
        <v>19</v>
      </c>
      <c r="B3027" t="s">
        <v>18</v>
      </c>
      <c r="C3027">
        <v>1</v>
      </c>
      <c r="D3027">
        <v>32</v>
      </c>
      <c r="E3027">
        <v>9</v>
      </c>
      <c r="F3027">
        <v>223</v>
      </c>
      <c r="G3027">
        <v>31.4</v>
      </c>
      <c r="H3027">
        <v>10</v>
      </c>
      <c r="I3027">
        <v>173</v>
      </c>
      <c r="J3027">
        <v>1976</v>
      </c>
      <c r="K3027" t="str">
        <f t="shared" si="47"/>
        <v>WEST INDIES</v>
      </c>
      <c r="L3027">
        <v>1</v>
      </c>
    </row>
    <row r="3028" spans="1:12" x14ac:dyDescent="0.3">
      <c r="A3028" t="s">
        <v>10</v>
      </c>
      <c r="B3028" t="s">
        <v>14</v>
      </c>
      <c r="C3028">
        <v>1</v>
      </c>
      <c r="D3028">
        <v>50</v>
      </c>
      <c r="E3028">
        <v>6</v>
      </c>
      <c r="F3028">
        <v>208</v>
      </c>
      <c r="G3028">
        <v>37.4</v>
      </c>
      <c r="H3028">
        <v>3</v>
      </c>
      <c r="I3028">
        <v>211</v>
      </c>
      <c r="J3028">
        <v>2004</v>
      </c>
      <c r="K3028" t="str">
        <f t="shared" si="47"/>
        <v>INDIA</v>
      </c>
      <c r="L3028">
        <v>1</v>
      </c>
    </row>
    <row r="3029" spans="1:12" x14ac:dyDescent="0.3">
      <c r="A3029" t="s">
        <v>23</v>
      </c>
      <c r="B3029" t="s">
        <v>19</v>
      </c>
      <c r="C3029">
        <v>1</v>
      </c>
      <c r="D3029">
        <v>31.3</v>
      </c>
      <c r="E3029">
        <v>10</v>
      </c>
      <c r="F3029">
        <v>68</v>
      </c>
      <c r="G3029">
        <v>10.1</v>
      </c>
      <c r="H3029">
        <v>2</v>
      </c>
      <c r="I3029">
        <v>70</v>
      </c>
      <c r="J3029">
        <v>1999</v>
      </c>
      <c r="K3029" t="str">
        <f t="shared" si="47"/>
        <v>WEST INDIES</v>
      </c>
      <c r="L3029">
        <v>1</v>
      </c>
    </row>
    <row r="3030" spans="1:12" x14ac:dyDescent="0.3">
      <c r="A3030" t="s">
        <v>10</v>
      </c>
      <c r="B3030" t="s">
        <v>13</v>
      </c>
      <c r="C3030">
        <v>1</v>
      </c>
      <c r="D3030">
        <v>48.5</v>
      </c>
      <c r="E3030">
        <v>10</v>
      </c>
      <c r="F3030">
        <v>211</v>
      </c>
      <c r="G3030">
        <v>46.1</v>
      </c>
      <c r="H3030">
        <v>5</v>
      </c>
      <c r="I3030">
        <v>212</v>
      </c>
      <c r="J3030">
        <v>1997</v>
      </c>
      <c r="K3030" t="str">
        <f t="shared" si="47"/>
        <v>SOUTH AFRICA</v>
      </c>
      <c r="L3030">
        <v>1</v>
      </c>
    </row>
    <row r="3031" spans="1:12" x14ac:dyDescent="0.3">
      <c r="A3031" t="s">
        <v>10</v>
      </c>
      <c r="B3031" t="s">
        <v>25</v>
      </c>
      <c r="C3031">
        <v>1</v>
      </c>
      <c r="D3031">
        <v>50</v>
      </c>
      <c r="E3031">
        <v>7</v>
      </c>
      <c r="F3031">
        <v>253</v>
      </c>
      <c r="G3031">
        <v>47.4</v>
      </c>
      <c r="H3031">
        <v>6</v>
      </c>
      <c r="I3031">
        <v>254</v>
      </c>
      <c r="J3031">
        <v>2015</v>
      </c>
      <c r="K3031" t="str">
        <f t="shared" si="47"/>
        <v>AFGHANISTAN</v>
      </c>
      <c r="L3031">
        <v>1</v>
      </c>
    </row>
    <row r="3032" spans="1:12" x14ac:dyDescent="0.3">
      <c r="A3032" t="s">
        <v>14</v>
      </c>
      <c r="B3032" t="s">
        <v>22</v>
      </c>
      <c r="C3032">
        <v>1</v>
      </c>
      <c r="D3032">
        <v>50</v>
      </c>
      <c r="E3032">
        <v>6</v>
      </c>
      <c r="F3032">
        <v>317</v>
      </c>
      <c r="G3032">
        <v>47</v>
      </c>
      <c r="H3032">
        <v>10</v>
      </c>
      <c r="I3032">
        <v>240</v>
      </c>
      <c r="J3032">
        <v>2015</v>
      </c>
      <c r="K3032" t="str">
        <f t="shared" si="47"/>
        <v>INDIA</v>
      </c>
      <c r="L3032">
        <v>1</v>
      </c>
    </row>
    <row r="3033" spans="1:12" x14ac:dyDescent="0.3">
      <c r="A3033" t="s">
        <v>14</v>
      </c>
      <c r="B3033" t="s">
        <v>13</v>
      </c>
      <c r="C3033">
        <v>1</v>
      </c>
      <c r="D3033">
        <v>50</v>
      </c>
      <c r="E3033">
        <v>9</v>
      </c>
      <c r="F3033">
        <v>161</v>
      </c>
      <c r="G3033">
        <v>48.3</v>
      </c>
      <c r="H3033">
        <v>4</v>
      </c>
      <c r="I3033">
        <v>165</v>
      </c>
      <c r="J3033">
        <v>1992</v>
      </c>
      <c r="K3033" t="str">
        <f t="shared" si="47"/>
        <v>SOUTH AFRICA</v>
      </c>
      <c r="L3033">
        <v>1</v>
      </c>
    </row>
    <row r="3034" spans="1:12" x14ac:dyDescent="0.3">
      <c r="A3034" t="s">
        <v>21</v>
      </c>
      <c r="B3034" t="s">
        <v>25</v>
      </c>
      <c r="C3034">
        <v>1</v>
      </c>
      <c r="D3034">
        <v>37.5</v>
      </c>
      <c r="E3034">
        <v>10</v>
      </c>
      <c r="F3034">
        <v>89</v>
      </c>
      <c r="G3034">
        <v>17.5</v>
      </c>
      <c r="H3034">
        <v>2</v>
      </c>
      <c r="I3034">
        <v>95</v>
      </c>
      <c r="J3034">
        <v>2013</v>
      </c>
      <c r="K3034" t="str">
        <f t="shared" si="47"/>
        <v>AFGHANISTAN</v>
      </c>
      <c r="L3034">
        <v>1</v>
      </c>
    </row>
    <row r="3035" spans="1:12" x14ac:dyDescent="0.3">
      <c r="A3035" t="s">
        <v>22</v>
      </c>
      <c r="B3035" t="s">
        <v>18</v>
      </c>
      <c r="C3035">
        <v>1</v>
      </c>
      <c r="D3035">
        <v>50</v>
      </c>
      <c r="E3035">
        <v>6</v>
      </c>
      <c r="F3035">
        <v>305</v>
      </c>
      <c r="G3035">
        <v>47.2</v>
      </c>
      <c r="H3035">
        <v>2</v>
      </c>
      <c r="I3035">
        <v>308</v>
      </c>
      <c r="J3035">
        <v>2017</v>
      </c>
      <c r="K3035" t="str">
        <f t="shared" si="47"/>
        <v>ENGLAND</v>
      </c>
      <c r="L3035">
        <v>1</v>
      </c>
    </row>
    <row r="3036" spans="1:12" x14ac:dyDescent="0.3">
      <c r="A3036" t="s">
        <v>10</v>
      </c>
      <c r="B3036" t="s">
        <v>19</v>
      </c>
      <c r="C3036">
        <v>1</v>
      </c>
      <c r="D3036">
        <v>50</v>
      </c>
      <c r="E3036">
        <v>8</v>
      </c>
      <c r="F3036">
        <v>273</v>
      </c>
      <c r="G3036">
        <v>49</v>
      </c>
      <c r="H3036">
        <v>3</v>
      </c>
      <c r="I3036">
        <v>274</v>
      </c>
      <c r="J3036">
        <v>2013</v>
      </c>
      <c r="K3036" t="str">
        <f t="shared" si="47"/>
        <v>WEST INDIES</v>
      </c>
      <c r="L3036">
        <v>1</v>
      </c>
    </row>
    <row r="3037" spans="1:12" x14ac:dyDescent="0.3">
      <c r="A3037" t="s">
        <v>16</v>
      </c>
      <c r="B3037" t="s">
        <v>10</v>
      </c>
      <c r="C3037">
        <v>1</v>
      </c>
      <c r="D3037">
        <v>50</v>
      </c>
      <c r="E3037">
        <v>9</v>
      </c>
      <c r="F3037">
        <v>235</v>
      </c>
      <c r="G3037">
        <v>42.4</v>
      </c>
      <c r="H3037">
        <v>10</v>
      </c>
      <c r="I3037">
        <v>139</v>
      </c>
      <c r="J3037">
        <v>1987</v>
      </c>
      <c r="K3037" t="str">
        <f t="shared" si="47"/>
        <v>AUSTRALIA</v>
      </c>
      <c r="L3037">
        <v>1</v>
      </c>
    </row>
    <row r="3038" spans="1:12" x14ac:dyDescent="0.3">
      <c r="A3038" t="s">
        <v>14</v>
      </c>
      <c r="B3038" t="s">
        <v>17</v>
      </c>
      <c r="C3038">
        <v>1</v>
      </c>
      <c r="D3038">
        <v>50</v>
      </c>
      <c r="E3038">
        <v>9</v>
      </c>
      <c r="F3038">
        <v>260</v>
      </c>
      <c r="G3038">
        <v>49.5</v>
      </c>
      <c r="H3038">
        <v>10</v>
      </c>
      <c r="I3038">
        <v>231</v>
      </c>
      <c r="J3038">
        <v>2011</v>
      </c>
      <c r="K3038" t="str">
        <f t="shared" si="47"/>
        <v>INDIA</v>
      </c>
      <c r="L3038">
        <v>1</v>
      </c>
    </row>
    <row r="3039" spans="1:12" x14ac:dyDescent="0.3">
      <c r="A3039" t="s">
        <v>13</v>
      </c>
      <c r="B3039" t="s">
        <v>17</v>
      </c>
      <c r="C3039">
        <v>1</v>
      </c>
      <c r="D3039">
        <v>50</v>
      </c>
      <c r="E3039">
        <v>8</v>
      </c>
      <c r="F3039">
        <v>196</v>
      </c>
      <c r="G3039">
        <v>48.3</v>
      </c>
      <c r="H3039">
        <v>10</v>
      </c>
      <c r="I3039">
        <v>188</v>
      </c>
      <c r="J3039">
        <v>2002</v>
      </c>
      <c r="K3039" t="str">
        <f t="shared" si="47"/>
        <v>SOUTH AFRICA</v>
      </c>
      <c r="L3039">
        <v>1</v>
      </c>
    </row>
    <row r="3040" spans="1:12" x14ac:dyDescent="0.3">
      <c r="A3040" t="s">
        <v>17</v>
      </c>
      <c r="B3040" t="s">
        <v>13</v>
      </c>
      <c r="C3040">
        <v>1</v>
      </c>
      <c r="D3040">
        <v>40.5</v>
      </c>
      <c r="E3040">
        <v>10</v>
      </c>
      <c r="F3040">
        <v>153</v>
      </c>
      <c r="G3040">
        <v>28.2</v>
      </c>
      <c r="H3040">
        <v>1</v>
      </c>
      <c r="I3040">
        <v>156</v>
      </c>
      <c r="J3040">
        <v>2007</v>
      </c>
      <c r="K3040" t="str">
        <f t="shared" si="47"/>
        <v>SOUTH AFRICA</v>
      </c>
      <c r="L3040">
        <v>1</v>
      </c>
    </row>
    <row r="3041" spans="1:12" x14ac:dyDescent="0.3">
      <c r="A3041" t="s">
        <v>10</v>
      </c>
      <c r="B3041" t="s">
        <v>15</v>
      </c>
      <c r="C3041">
        <v>1</v>
      </c>
      <c r="D3041">
        <v>50</v>
      </c>
      <c r="E3041">
        <v>7</v>
      </c>
      <c r="F3041">
        <v>300</v>
      </c>
      <c r="G3041">
        <v>40</v>
      </c>
      <c r="H3041">
        <v>10</v>
      </c>
      <c r="I3041">
        <v>210</v>
      </c>
      <c r="J3041">
        <v>2001</v>
      </c>
      <c r="K3041" t="str">
        <f t="shared" si="47"/>
        <v>ZIMBABWE</v>
      </c>
      <c r="L3041">
        <v>1</v>
      </c>
    </row>
    <row r="3042" spans="1:12" x14ac:dyDescent="0.3">
      <c r="A3042" t="s">
        <v>13</v>
      </c>
      <c r="B3042" t="s">
        <v>17</v>
      </c>
      <c r="C3042">
        <v>1</v>
      </c>
      <c r="D3042">
        <v>50</v>
      </c>
      <c r="E3042">
        <v>4</v>
      </c>
      <c r="F3042">
        <v>222</v>
      </c>
      <c r="G3042">
        <v>44.3</v>
      </c>
      <c r="H3042">
        <v>4</v>
      </c>
      <c r="I3042">
        <v>223</v>
      </c>
      <c r="J3042">
        <v>1994</v>
      </c>
      <c r="K3042" t="str">
        <f t="shared" si="47"/>
        <v>PAKISTAN</v>
      </c>
      <c r="L3042">
        <v>1</v>
      </c>
    </row>
    <row r="3043" spans="1:12" x14ac:dyDescent="0.3">
      <c r="A3043" t="s">
        <v>16</v>
      </c>
      <c r="B3043" t="s">
        <v>9</v>
      </c>
      <c r="C3043">
        <v>1</v>
      </c>
      <c r="D3043">
        <v>50</v>
      </c>
      <c r="E3043">
        <v>5</v>
      </c>
      <c r="F3043">
        <v>247</v>
      </c>
      <c r="G3043">
        <v>49.2</v>
      </c>
      <c r="H3043">
        <v>6</v>
      </c>
      <c r="I3043">
        <v>251</v>
      </c>
      <c r="J3043">
        <v>1992</v>
      </c>
      <c r="K3043" t="str">
        <f t="shared" si="47"/>
        <v>SRI LANKA</v>
      </c>
      <c r="L3043">
        <v>1</v>
      </c>
    </row>
    <row r="3044" spans="1:12" x14ac:dyDescent="0.3">
      <c r="A3044" t="s">
        <v>10</v>
      </c>
      <c r="B3044" t="s">
        <v>15</v>
      </c>
      <c r="C3044">
        <v>1</v>
      </c>
      <c r="D3044">
        <v>50</v>
      </c>
      <c r="E3044">
        <v>8</v>
      </c>
      <c r="F3044">
        <v>183</v>
      </c>
      <c r="G3044">
        <v>40.5</v>
      </c>
      <c r="H3044">
        <v>3</v>
      </c>
      <c r="I3044">
        <v>184</v>
      </c>
      <c r="J3044">
        <v>2000</v>
      </c>
      <c r="K3044" t="str">
        <f t="shared" si="47"/>
        <v>NEW ZEALAND</v>
      </c>
      <c r="L3044">
        <v>1</v>
      </c>
    </row>
    <row r="3045" spans="1:12" x14ac:dyDescent="0.3">
      <c r="A3045" t="s">
        <v>14</v>
      </c>
      <c r="B3045" t="s">
        <v>9</v>
      </c>
      <c r="C3045">
        <v>1</v>
      </c>
      <c r="D3045">
        <v>29</v>
      </c>
      <c r="E3045">
        <v>3</v>
      </c>
      <c r="F3045">
        <v>119</v>
      </c>
      <c r="G3045">
        <v>24.4</v>
      </c>
      <c r="H3045">
        <v>10</v>
      </c>
      <c r="I3045">
        <v>96</v>
      </c>
      <c r="J3045">
        <v>2013</v>
      </c>
      <c r="K3045" t="str">
        <f t="shared" si="47"/>
        <v>INDIA</v>
      </c>
      <c r="L3045">
        <v>1</v>
      </c>
    </row>
    <row r="3046" spans="1:12" x14ac:dyDescent="0.3">
      <c r="A3046" t="s">
        <v>14</v>
      </c>
      <c r="B3046" t="s">
        <v>16</v>
      </c>
      <c r="C3046">
        <v>1</v>
      </c>
      <c r="D3046">
        <v>44</v>
      </c>
      <c r="E3046">
        <v>5</v>
      </c>
      <c r="F3046">
        <v>235</v>
      </c>
      <c r="G3046">
        <v>40.1</v>
      </c>
      <c r="H3046">
        <v>4</v>
      </c>
      <c r="I3046">
        <v>236</v>
      </c>
      <c r="J3046">
        <v>1984</v>
      </c>
      <c r="K3046" t="str">
        <f t="shared" si="47"/>
        <v>AUSTRALIA</v>
      </c>
      <c r="L3046">
        <v>1</v>
      </c>
    </row>
    <row r="3047" spans="1:12" x14ac:dyDescent="0.3">
      <c r="A3047" t="s">
        <v>18</v>
      </c>
      <c r="B3047" t="s">
        <v>9</v>
      </c>
      <c r="C3047">
        <v>1</v>
      </c>
      <c r="D3047">
        <v>50</v>
      </c>
      <c r="E3047">
        <v>7</v>
      </c>
      <c r="F3047">
        <v>251</v>
      </c>
      <c r="G3047">
        <v>24</v>
      </c>
      <c r="H3047">
        <v>5</v>
      </c>
      <c r="I3047">
        <v>95</v>
      </c>
      <c r="J3047">
        <v>2004</v>
      </c>
      <c r="K3047" t="str">
        <f t="shared" si="47"/>
        <v>ENGLAND</v>
      </c>
      <c r="L3047">
        <v>1</v>
      </c>
    </row>
    <row r="3048" spans="1:12" x14ac:dyDescent="0.3">
      <c r="A3048" t="s">
        <v>23</v>
      </c>
      <c r="B3048" t="s">
        <v>15</v>
      </c>
      <c r="C3048">
        <v>1</v>
      </c>
      <c r="D3048">
        <v>33.200000000000003</v>
      </c>
      <c r="E3048">
        <v>10</v>
      </c>
      <c r="F3048">
        <v>101</v>
      </c>
      <c r="G3048">
        <v>14.4</v>
      </c>
      <c r="H3048">
        <v>2</v>
      </c>
      <c r="I3048">
        <v>102</v>
      </c>
      <c r="J3048">
        <v>2008</v>
      </c>
      <c r="K3048" t="str">
        <f t="shared" si="47"/>
        <v>NEW ZEALAND</v>
      </c>
      <c r="L3048">
        <v>1</v>
      </c>
    </row>
    <row r="3049" spans="1:12" x14ac:dyDescent="0.3">
      <c r="A3049" t="s">
        <v>20</v>
      </c>
      <c r="B3049" t="s">
        <v>23</v>
      </c>
      <c r="C3049">
        <v>1</v>
      </c>
      <c r="D3049">
        <v>50</v>
      </c>
      <c r="E3049">
        <v>7</v>
      </c>
      <c r="F3049">
        <v>222</v>
      </c>
      <c r="G3049">
        <v>49.3</v>
      </c>
      <c r="H3049">
        <v>10</v>
      </c>
      <c r="I3049">
        <v>199</v>
      </c>
      <c r="J3049">
        <v>2007</v>
      </c>
      <c r="K3049" t="str">
        <f t="shared" si="47"/>
        <v>IRELAND</v>
      </c>
      <c r="L3049">
        <v>1</v>
      </c>
    </row>
    <row r="3050" spans="1:12" x14ac:dyDescent="0.3">
      <c r="A3050" t="s">
        <v>18</v>
      </c>
      <c r="B3050" t="s">
        <v>16</v>
      </c>
      <c r="C3050">
        <v>1</v>
      </c>
      <c r="D3050">
        <v>50</v>
      </c>
      <c r="E3050">
        <v>8</v>
      </c>
      <c r="F3050">
        <v>210</v>
      </c>
      <c r="G3050">
        <v>47</v>
      </c>
      <c r="H3050">
        <v>6</v>
      </c>
      <c r="I3050">
        <v>211</v>
      </c>
      <c r="J3050">
        <v>1999</v>
      </c>
      <c r="K3050" t="str">
        <f t="shared" si="47"/>
        <v>AUSTRALIA</v>
      </c>
      <c r="L3050">
        <v>1</v>
      </c>
    </row>
    <row r="3051" spans="1:12" x14ac:dyDescent="0.3">
      <c r="A3051" t="s">
        <v>16</v>
      </c>
      <c r="B3051" t="s">
        <v>10</v>
      </c>
      <c r="C3051">
        <v>1</v>
      </c>
      <c r="D3051">
        <v>60</v>
      </c>
      <c r="E3051">
        <v>7</v>
      </c>
      <c r="F3051">
        <v>272</v>
      </c>
      <c r="G3051">
        <v>59.5</v>
      </c>
      <c r="H3051">
        <v>10</v>
      </c>
      <c r="I3051">
        <v>240</v>
      </c>
      <c r="J3051">
        <v>1983</v>
      </c>
      <c r="K3051" t="str">
        <f t="shared" si="47"/>
        <v>AUSTRALIA</v>
      </c>
      <c r="L3051">
        <v>1</v>
      </c>
    </row>
    <row r="3052" spans="1:12" x14ac:dyDescent="0.3">
      <c r="A3052" t="s">
        <v>16</v>
      </c>
      <c r="B3052" t="s">
        <v>9</v>
      </c>
      <c r="C3052">
        <v>1</v>
      </c>
      <c r="D3052">
        <v>50</v>
      </c>
      <c r="E3052">
        <v>8</v>
      </c>
      <c r="F3052">
        <v>243</v>
      </c>
      <c r="G3052">
        <v>44.5</v>
      </c>
      <c r="H3052">
        <v>10</v>
      </c>
      <c r="I3052">
        <v>205</v>
      </c>
      <c r="J3052">
        <v>1988</v>
      </c>
      <c r="K3052" t="str">
        <f t="shared" si="47"/>
        <v>AUSTRALIA</v>
      </c>
      <c r="L3052">
        <v>1</v>
      </c>
    </row>
    <row r="3053" spans="1:12" x14ac:dyDescent="0.3">
      <c r="A3053" t="s">
        <v>14</v>
      </c>
      <c r="B3053" t="s">
        <v>18</v>
      </c>
      <c r="C3053">
        <v>1</v>
      </c>
      <c r="D3053">
        <v>50</v>
      </c>
      <c r="E3053">
        <v>6</v>
      </c>
      <c r="F3053">
        <v>324</v>
      </c>
      <c r="G3053">
        <v>39</v>
      </c>
      <c r="H3053">
        <v>8</v>
      </c>
      <c r="I3053">
        <v>242</v>
      </c>
      <c r="J3053">
        <v>2007</v>
      </c>
      <c r="K3053" t="str">
        <f t="shared" si="47"/>
        <v>INDIA</v>
      </c>
      <c r="L3053">
        <v>1</v>
      </c>
    </row>
    <row r="3054" spans="1:12" x14ac:dyDescent="0.3">
      <c r="A3054" t="s">
        <v>18</v>
      </c>
      <c r="B3054" t="s">
        <v>13</v>
      </c>
      <c r="C3054">
        <v>1</v>
      </c>
      <c r="D3054">
        <v>50</v>
      </c>
      <c r="E3054">
        <v>6</v>
      </c>
      <c r="F3054">
        <v>339</v>
      </c>
      <c r="G3054">
        <v>45</v>
      </c>
      <c r="H3054">
        <v>10</v>
      </c>
      <c r="I3054">
        <v>267</v>
      </c>
      <c r="J3054">
        <v>2017</v>
      </c>
      <c r="K3054" t="str">
        <f t="shared" si="47"/>
        <v>ENGLAND</v>
      </c>
      <c r="L3054">
        <v>1</v>
      </c>
    </row>
    <row r="3055" spans="1:12" x14ac:dyDescent="0.3">
      <c r="A3055" t="s">
        <v>17</v>
      </c>
      <c r="B3055" t="s">
        <v>13</v>
      </c>
      <c r="C3055">
        <v>1</v>
      </c>
      <c r="D3055">
        <v>50</v>
      </c>
      <c r="E3055">
        <v>9</v>
      </c>
      <c r="F3055">
        <v>218</v>
      </c>
      <c r="G3055">
        <v>48.1</v>
      </c>
      <c r="H3055">
        <v>10</v>
      </c>
      <c r="I3055">
        <v>195</v>
      </c>
      <c r="J3055">
        <v>2013</v>
      </c>
      <c r="K3055" t="str">
        <f t="shared" si="47"/>
        <v>PAKISTAN</v>
      </c>
      <c r="L3055">
        <v>1</v>
      </c>
    </row>
    <row r="3056" spans="1:12" x14ac:dyDescent="0.3">
      <c r="A3056" t="s">
        <v>19</v>
      </c>
      <c r="B3056" t="s">
        <v>17</v>
      </c>
      <c r="C3056">
        <v>1</v>
      </c>
      <c r="D3056">
        <v>50</v>
      </c>
      <c r="E3056">
        <v>7</v>
      </c>
      <c r="F3056">
        <v>215</v>
      </c>
      <c r="G3056">
        <v>40.4</v>
      </c>
      <c r="H3056">
        <v>2</v>
      </c>
      <c r="I3056">
        <v>219</v>
      </c>
      <c r="J3056">
        <v>1997</v>
      </c>
      <c r="K3056" t="str">
        <f t="shared" si="47"/>
        <v>PAKISTAN</v>
      </c>
      <c r="L3056">
        <v>1</v>
      </c>
    </row>
    <row r="3057" spans="1:12" x14ac:dyDescent="0.3">
      <c r="A3057" t="s">
        <v>14</v>
      </c>
      <c r="B3057" t="s">
        <v>15</v>
      </c>
      <c r="C3057">
        <v>1</v>
      </c>
      <c r="D3057">
        <v>44.5</v>
      </c>
      <c r="E3057">
        <v>10</v>
      </c>
      <c r="F3057">
        <v>122</v>
      </c>
      <c r="G3057">
        <v>28.4</v>
      </c>
      <c r="H3057">
        <v>4</v>
      </c>
      <c r="I3057">
        <v>125</v>
      </c>
      <c r="J3057">
        <v>2003</v>
      </c>
      <c r="K3057" t="str">
        <f t="shared" si="47"/>
        <v>NEW ZEALAND</v>
      </c>
      <c r="L3057">
        <v>1</v>
      </c>
    </row>
    <row r="3058" spans="1:12" x14ac:dyDescent="0.3">
      <c r="A3058" t="s">
        <v>9</v>
      </c>
      <c r="B3058" t="s">
        <v>15</v>
      </c>
      <c r="C3058">
        <v>1</v>
      </c>
      <c r="D3058">
        <v>37.5</v>
      </c>
      <c r="E3058">
        <v>10</v>
      </c>
      <c r="F3058">
        <v>138</v>
      </c>
      <c r="G3058">
        <v>36.299999999999997</v>
      </c>
      <c r="H3058">
        <v>9</v>
      </c>
      <c r="I3058">
        <v>139</v>
      </c>
      <c r="J3058">
        <v>2013</v>
      </c>
      <c r="K3058" t="str">
        <f t="shared" si="47"/>
        <v>NEW ZEALAND</v>
      </c>
      <c r="L3058">
        <v>1</v>
      </c>
    </row>
    <row r="3059" spans="1:12" x14ac:dyDescent="0.3">
      <c r="A3059" t="s">
        <v>16</v>
      </c>
      <c r="B3059" t="s">
        <v>14</v>
      </c>
      <c r="C3059">
        <v>1</v>
      </c>
      <c r="D3059">
        <v>49.2</v>
      </c>
      <c r="E3059">
        <v>10</v>
      </c>
      <c r="F3059">
        <v>250</v>
      </c>
      <c r="G3059">
        <v>46.4</v>
      </c>
      <c r="H3059">
        <v>10</v>
      </c>
      <c r="I3059">
        <v>226</v>
      </c>
      <c r="J3059">
        <v>2009</v>
      </c>
      <c r="K3059" t="str">
        <f t="shared" si="47"/>
        <v>AUSTRALIA</v>
      </c>
      <c r="L3059">
        <v>1</v>
      </c>
    </row>
    <row r="3060" spans="1:12" x14ac:dyDescent="0.3">
      <c r="A3060" t="s">
        <v>9</v>
      </c>
      <c r="B3060" t="s">
        <v>15</v>
      </c>
      <c r="C3060">
        <v>1</v>
      </c>
      <c r="D3060">
        <v>49.3</v>
      </c>
      <c r="E3060">
        <v>10</v>
      </c>
      <c r="F3060">
        <v>276</v>
      </c>
      <c r="G3060">
        <v>48.1</v>
      </c>
      <c r="H3060">
        <v>6</v>
      </c>
      <c r="I3060">
        <v>280</v>
      </c>
      <c r="J3060">
        <v>2015</v>
      </c>
      <c r="K3060" t="str">
        <f t="shared" si="47"/>
        <v>NEW ZEALAND</v>
      </c>
      <c r="L3060">
        <v>1</v>
      </c>
    </row>
    <row r="3061" spans="1:12" x14ac:dyDescent="0.3">
      <c r="A3061" t="s">
        <v>15</v>
      </c>
      <c r="B3061" t="s">
        <v>10</v>
      </c>
      <c r="C3061">
        <v>1</v>
      </c>
      <c r="D3061">
        <v>50</v>
      </c>
      <c r="E3061">
        <v>6</v>
      </c>
      <c r="F3061">
        <v>372</v>
      </c>
      <c r="G3061">
        <v>50</v>
      </c>
      <c r="H3061">
        <v>8</v>
      </c>
      <c r="I3061">
        <v>231</v>
      </c>
      <c r="J3061">
        <v>2012</v>
      </c>
      <c r="K3061" t="str">
        <f t="shared" si="47"/>
        <v>NEW ZEALAND</v>
      </c>
      <c r="L3061">
        <v>1</v>
      </c>
    </row>
    <row r="3062" spans="1:12" x14ac:dyDescent="0.3">
      <c r="A3062" t="s">
        <v>13</v>
      </c>
      <c r="B3062" t="s">
        <v>14</v>
      </c>
      <c r="C3062">
        <v>1</v>
      </c>
      <c r="D3062">
        <v>50</v>
      </c>
      <c r="E3062">
        <v>6</v>
      </c>
      <c r="F3062">
        <v>249</v>
      </c>
      <c r="G3062">
        <v>50</v>
      </c>
      <c r="H3062">
        <v>7</v>
      </c>
      <c r="I3062">
        <v>222</v>
      </c>
      <c r="J3062">
        <v>1996</v>
      </c>
      <c r="K3062" t="str">
        <f t="shared" si="47"/>
        <v>SOUTH AFRICA</v>
      </c>
      <c r="L3062">
        <v>1</v>
      </c>
    </row>
    <row r="3063" spans="1:12" x14ac:dyDescent="0.3">
      <c r="A3063" t="s">
        <v>12</v>
      </c>
      <c r="B3063" t="s">
        <v>21</v>
      </c>
      <c r="C3063">
        <v>1</v>
      </c>
      <c r="D3063">
        <v>50</v>
      </c>
      <c r="E3063">
        <v>9</v>
      </c>
      <c r="F3063">
        <v>213</v>
      </c>
      <c r="G3063">
        <v>35.1</v>
      </c>
      <c r="H3063">
        <v>10</v>
      </c>
      <c r="I3063">
        <v>144</v>
      </c>
      <c r="J3063">
        <v>2007</v>
      </c>
      <c r="K3063" t="str">
        <f t="shared" si="47"/>
        <v>CANADA</v>
      </c>
      <c r="L3063">
        <v>1</v>
      </c>
    </row>
    <row r="3064" spans="1:12" x14ac:dyDescent="0.3">
      <c r="A3064" t="s">
        <v>13</v>
      </c>
      <c r="B3064" t="s">
        <v>16</v>
      </c>
      <c r="C3064">
        <v>1</v>
      </c>
      <c r="D3064">
        <v>50</v>
      </c>
      <c r="E3064">
        <v>9</v>
      </c>
      <c r="F3064">
        <v>241</v>
      </c>
      <c r="G3064">
        <v>49.5</v>
      </c>
      <c r="H3064">
        <v>10</v>
      </c>
      <c r="I3064">
        <v>235</v>
      </c>
      <c r="J3064">
        <v>1998</v>
      </c>
      <c r="K3064" t="str">
        <f t="shared" si="47"/>
        <v>SOUTH AFRICA</v>
      </c>
      <c r="L3064">
        <v>1</v>
      </c>
    </row>
    <row r="3065" spans="1:12" x14ac:dyDescent="0.3">
      <c r="A3065" t="s">
        <v>28</v>
      </c>
      <c r="B3065" t="s">
        <v>17</v>
      </c>
      <c r="C3065">
        <v>1</v>
      </c>
      <c r="D3065">
        <v>37.1</v>
      </c>
      <c r="E3065">
        <v>10</v>
      </c>
      <c r="F3065">
        <v>116</v>
      </c>
      <c r="G3065">
        <v>23.4</v>
      </c>
      <c r="H3065">
        <v>2</v>
      </c>
      <c r="I3065">
        <v>120</v>
      </c>
      <c r="J3065">
        <v>2018</v>
      </c>
      <c r="K3065" t="str">
        <f t="shared" si="47"/>
        <v>PAKISTAN</v>
      </c>
      <c r="L3065">
        <v>1</v>
      </c>
    </row>
    <row r="3066" spans="1:12" x14ac:dyDescent="0.3">
      <c r="A3066" t="s">
        <v>14</v>
      </c>
      <c r="B3066" t="s">
        <v>19</v>
      </c>
      <c r="C3066">
        <v>1</v>
      </c>
      <c r="D3066">
        <v>50</v>
      </c>
      <c r="E3066">
        <v>5</v>
      </c>
      <c r="F3066">
        <v>309</v>
      </c>
      <c r="G3066">
        <v>20</v>
      </c>
      <c r="H3066">
        <v>2</v>
      </c>
      <c r="I3066">
        <v>141</v>
      </c>
      <c r="J3066">
        <v>2006</v>
      </c>
      <c r="K3066" t="str">
        <f t="shared" si="47"/>
        <v>INDIA</v>
      </c>
      <c r="L3066">
        <v>1</v>
      </c>
    </row>
    <row r="3067" spans="1:12" x14ac:dyDescent="0.3">
      <c r="A3067" t="s">
        <v>9</v>
      </c>
      <c r="B3067" t="s">
        <v>16</v>
      </c>
      <c r="C3067">
        <v>1</v>
      </c>
      <c r="D3067">
        <v>50</v>
      </c>
      <c r="E3067">
        <v>9</v>
      </c>
      <c r="F3067">
        <v>189</v>
      </c>
      <c r="G3067">
        <v>44</v>
      </c>
      <c r="H3067">
        <v>3</v>
      </c>
      <c r="I3067">
        <v>190</v>
      </c>
      <c r="J3067">
        <v>1992</v>
      </c>
      <c r="K3067" t="str">
        <f t="shared" si="47"/>
        <v>AUSTRALIA</v>
      </c>
      <c r="L3067">
        <v>1</v>
      </c>
    </row>
    <row r="3068" spans="1:12" x14ac:dyDescent="0.3">
      <c r="A3068" t="s">
        <v>16</v>
      </c>
      <c r="B3068" t="s">
        <v>13</v>
      </c>
      <c r="C3068">
        <v>1</v>
      </c>
      <c r="D3068">
        <v>50</v>
      </c>
      <c r="E3068">
        <v>6</v>
      </c>
      <c r="F3068">
        <v>288</v>
      </c>
      <c r="G3068">
        <v>47.4</v>
      </c>
      <c r="H3068">
        <v>10</v>
      </c>
      <c r="I3068">
        <v>252</v>
      </c>
      <c r="J3068">
        <v>2016</v>
      </c>
      <c r="K3068" t="str">
        <f t="shared" si="47"/>
        <v>AUSTRALIA</v>
      </c>
      <c r="L3068">
        <v>1</v>
      </c>
    </row>
    <row r="3069" spans="1:12" x14ac:dyDescent="0.3">
      <c r="A3069" t="s">
        <v>26</v>
      </c>
      <c r="B3069" t="s">
        <v>14</v>
      </c>
      <c r="C3069">
        <v>1</v>
      </c>
      <c r="D3069">
        <v>31.3</v>
      </c>
      <c r="E3069">
        <v>10</v>
      </c>
      <c r="F3069">
        <v>102</v>
      </c>
      <c r="G3069">
        <v>18.5</v>
      </c>
      <c r="H3069">
        <v>1</v>
      </c>
      <c r="I3069">
        <v>104</v>
      </c>
      <c r="J3069">
        <v>2015</v>
      </c>
      <c r="K3069" t="str">
        <f t="shared" si="47"/>
        <v>INDIA</v>
      </c>
      <c r="L3069">
        <v>1</v>
      </c>
    </row>
    <row r="3070" spans="1:12" x14ac:dyDescent="0.3">
      <c r="A3070" t="s">
        <v>25</v>
      </c>
      <c r="B3070" t="s">
        <v>23</v>
      </c>
      <c r="C3070">
        <v>1</v>
      </c>
      <c r="D3070">
        <v>50</v>
      </c>
      <c r="E3070">
        <v>8</v>
      </c>
      <c r="F3070">
        <v>295</v>
      </c>
      <c r="G3070">
        <v>40</v>
      </c>
      <c r="H3070">
        <v>10</v>
      </c>
      <c r="I3070">
        <v>206</v>
      </c>
      <c r="J3070">
        <v>2009</v>
      </c>
      <c r="K3070" t="str">
        <f t="shared" si="47"/>
        <v>AFGHANISTAN</v>
      </c>
      <c r="L3070">
        <v>1</v>
      </c>
    </row>
    <row r="3071" spans="1:12" x14ac:dyDescent="0.3">
      <c r="A3071" t="s">
        <v>14</v>
      </c>
      <c r="B3071" t="s">
        <v>13</v>
      </c>
      <c r="C3071">
        <v>1</v>
      </c>
      <c r="D3071">
        <v>45</v>
      </c>
      <c r="E3071">
        <v>6</v>
      </c>
      <c r="F3071">
        <v>223</v>
      </c>
      <c r="G3071">
        <v>45</v>
      </c>
      <c r="H3071">
        <v>8</v>
      </c>
      <c r="I3071">
        <v>185</v>
      </c>
      <c r="J3071">
        <v>1991</v>
      </c>
      <c r="K3071" t="str">
        <f t="shared" si="47"/>
        <v>INDIA</v>
      </c>
      <c r="L3071">
        <v>1</v>
      </c>
    </row>
    <row r="3072" spans="1:12" x14ac:dyDescent="0.3">
      <c r="A3072" t="s">
        <v>9</v>
      </c>
      <c r="B3072" t="s">
        <v>16</v>
      </c>
      <c r="C3072">
        <v>1</v>
      </c>
      <c r="D3072">
        <v>50</v>
      </c>
      <c r="E3072">
        <v>10</v>
      </c>
      <c r="F3072">
        <v>221</v>
      </c>
      <c r="G3072">
        <v>48.1</v>
      </c>
      <c r="H3072">
        <v>10</v>
      </c>
      <c r="I3072">
        <v>208</v>
      </c>
      <c r="J3072">
        <v>2008</v>
      </c>
      <c r="K3072" t="str">
        <f t="shared" si="47"/>
        <v>SRI LANKA</v>
      </c>
      <c r="L3072">
        <v>1</v>
      </c>
    </row>
    <row r="3073" spans="1:12" x14ac:dyDescent="0.3">
      <c r="A3073" t="s">
        <v>9</v>
      </c>
      <c r="B3073" t="s">
        <v>17</v>
      </c>
      <c r="C3073">
        <v>1</v>
      </c>
      <c r="D3073">
        <v>26.2</v>
      </c>
      <c r="E3073">
        <v>10</v>
      </c>
      <c r="F3073">
        <v>103</v>
      </c>
      <c r="G3073">
        <v>20.2</v>
      </c>
      <c r="H3073">
        <v>1</v>
      </c>
      <c r="I3073">
        <v>105</v>
      </c>
      <c r="J3073">
        <v>2017</v>
      </c>
      <c r="K3073" t="str">
        <f t="shared" si="47"/>
        <v>PAKISTAN</v>
      </c>
      <c r="L3073">
        <v>1</v>
      </c>
    </row>
    <row r="3074" spans="1:12" x14ac:dyDescent="0.3">
      <c r="A3074" t="s">
        <v>13</v>
      </c>
      <c r="B3074" t="s">
        <v>10</v>
      </c>
      <c r="C3074">
        <v>1</v>
      </c>
      <c r="D3074">
        <v>50</v>
      </c>
      <c r="E3074">
        <v>7</v>
      </c>
      <c r="F3074">
        <v>272</v>
      </c>
      <c r="G3074">
        <v>40.1</v>
      </c>
      <c r="H3074">
        <v>10</v>
      </c>
      <c r="I3074">
        <v>124</v>
      </c>
      <c r="J3074">
        <v>2001</v>
      </c>
      <c r="K3074" t="str">
        <f t="shared" si="47"/>
        <v>SOUTH AFRICA</v>
      </c>
      <c r="L3074">
        <v>1</v>
      </c>
    </row>
    <row r="3075" spans="1:12" x14ac:dyDescent="0.3">
      <c r="A3075" t="s">
        <v>17</v>
      </c>
      <c r="B3075" t="s">
        <v>14</v>
      </c>
      <c r="C3075">
        <v>1</v>
      </c>
      <c r="D3075">
        <v>50</v>
      </c>
      <c r="E3075">
        <v>6</v>
      </c>
      <c r="F3075">
        <v>250</v>
      </c>
      <c r="G3075">
        <v>47.4</v>
      </c>
      <c r="H3075">
        <v>10</v>
      </c>
      <c r="I3075">
        <v>211</v>
      </c>
      <c r="J3075">
        <v>1994</v>
      </c>
      <c r="K3075" t="str">
        <f t="shared" ref="K3075:K3138" si="48">IF($F3075-$I3075&gt;0,$A3075,$B3075)</f>
        <v>PAKISTAN</v>
      </c>
      <c r="L3075">
        <v>1</v>
      </c>
    </row>
    <row r="3076" spans="1:12" x14ac:dyDescent="0.3">
      <c r="A3076" t="s">
        <v>19</v>
      </c>
      <c r="B3076" t="s">
        <v>26</v>
      </c>
      <c r="C3076">
        <v>1</v>
      </c>
      <c r="D3076">
        <v>50</v>
      </c>
      <c r="E3076">
        <v>4</v>
      </c>
      <c r="F3076">
        <v>357</v>
      </c>
      <c r="G3076">
        <v>50</v>
      </c>
      <c r="H3076">
        <v>6</v>
      </c>
      <c r="I3076">
        <v>297</v>
      </c>
      <c r="J3076">
        <v>2018</v>
      </c>
      <c r="K3076" t="str">
        <f t="shared" si="48"/>
        <v>WEST INDIES</v>
      </c>
      <c r="L3076">
        <v>1</v>
      </c>
    </row>
    <row r="3077" spans="1:12" x14ac:dyDescent="0.3">
      <c r="A3077" t="s">
        <v>16</v>
      </c>
      <c r="B3077" t="s">
        <v>19</v>
      </c>
      <c r="C3077">
        <v>1</v>
      </c>
      <c r="D3077">
        <v>50</v>
      </c>
      <c r="E3077">
        <v>7</v>
      </c>
      <c r="F3077">
        <v>209</v>
      </c>
      <c r="G3077">
        <v>47.4</v>
      </c>
      <c r="H3077">
        <v>1</v>
      </c>
      <c r="I3077">
        <v>211</v>
      </c>
      <c r="J3077">
        <v>1984</v>
      </c>
      <c r="K3077" t="str">
        <f t="shared" si="48"/>
        <v>WEST INDIES</v>
      </c>
      <c r="L3077">
        <v>1</v>
      </c>
    </row>
    <row r="3078" spans="1:12" x14ac:dyDescent="0.3">
      <c r="A3078" t="s">
        <v>14</v>
      </c>
      <c r="B3078" t="s">
        <v>13</v>
      </c>
      <c r="C3078">
        <v>1</v>
      </c>
      <c r="D3078">
        <v>50</v>
      </c>
      <c r="E3078">
        <v>10</v>
      </c>
      <c r="F3078">
        <v>184</v>
      </c>
      <c r="G3078">
        <v>49.3</v>
      </c>
      <c r="H3078">
        <v>4</v>
      </c>
      <c r="I3078">
        <v>185</v>
      </c>
      <c r="J3078">
        <v>1992</v>
      </c>
      <c r="K3078" t="str">
        <f t="shared" si="48"/>
        <v>SOUTH AFRICA</v>
      </c>
      <c r="L3078">
        <v>1</v>
      </c>
    </row>
    <row r="3079" spans="1:12" x14ac:dyDescent="0.3">
      <c r="A3079" t="s">
        <v>13</v>
      </c>
      <c r="B3079" t="s">
        <v>16</v>
      </c>
      <c r="C3079">
        <v>1</v>
      </c>
      <c r="D3079">
        <v>50</v>
      </c>
      <c r="E3079">
        <v>9</v>
      </c>
      <c r="F3079">
        <v>144</v>
      </c>
      <c r="G3079">
        <v>24.3</v>
      </c>
      <c r="H3079">
        <v>5</v>
      </c>
      <c r="I3079">
        <v>145</v>
      </c>
      <c r="J3079">
        <v>2000</v>
      </c>
      <c r="K3079" t="str">
        <f t="shared" si="48"/>
        <v>AUSTRALIA</v>
      </c>
      <c r="L3079">
        <v>1</v>
      </c>
    </row>
    <row r="3080" spans="1:12" x14ac:dyDescent="0.3">
      <c r="A3080" t="s">
        <v>9</v>
      </c>
      <c r="B3080" t="s">
        <v>19</v>
      </c>
      <c r="C3080">
        <v>1</v>
      </c>
      <c r="D3080">
        <v>48.3</v>
      </c>
      <c r="E3080">
        <v>10</v>
      </c>
      <c r="F3080">
        <v>208</v>
      </c>
      <c r="G3080">
        <v>37.5</v>
      </c>
      <c r="H3080">
        <v>4</v>
      </c>
      <c r="I3080">
        <v>209</v>
      </c>
      <c r="J3080">
        <v>2013</v>
      </c>
      <c r="K3080" t="str">
        <f t="shared" si="48"/>
        <v>WEST INDIES</v>
      </c>
      <c r="L3080">
        <v>1</v>
      </c>
    </row>
    <row r="3081" spans="1:12" x14ac:dyDescent="0.3">
      <c r="A3081" t="s">
        <v>14</v>
      </c>
      <c r="B3081" t="s">
        <v>13</v>
      </c>
      <c r="C3081">
        <v>1</v>
      </c>
      <c r="D3081">
        <v>50</v>
      </c>
      <c r="E3081">
        <v>10</v>
      </c>
      <c r="F3081">
        <v>195</v>
      </c>
      <c r="G3081">
        <v>50</v>
      </c>
      <c r="H3081">
        <v>9</v>
      </c>
      <c r="I3081">
        <v>193</v>
      </c>
      <c r="J3081">
        <v>1993</v>
      </c>
      <c r="K3081" t="str">
        <f t="shared" si="48"/>
        <v>INDIA</v>
      </c>
      <c r="L3081">
        <v>1</v>
      </c>
    </row>
    <row r="3082" spans="1:12" x14ac:dyDescent="0.3">
      <c r="A3082" t="s">
        <v>16</v>
      </c>
      <c r="B3082" t="s">
        <v>15</v>
      </c>
      <c r="C3082">
        <v>1</v>
      </c>
      <c r="D3082">
        <v>50</v>
      </c>
      <c r="E3082">
        <v>6</v>
      </c>
      <c r="F3082">
        <v>348</v>
      </c>
      <c r="G3082">
        <v>25.5</v>
      </c>
      <c r="H3082">
        <v>10</v>
      </c>
      <c r="I3082">
        <v>133</v>
      </c>
      <c r="J3082">
        <v>2007</v>
      </c>
      <c r="K3082" t="str">
        <f t="shared" si="48"/>
        <v>AUSTRALIA</v>
      </c>
      <c r="L3082">
        <v>1</v>
      </c>
    </row>
    <row r="3083" spans="1:12" x14ac:dyDescent="0.3">
      <c r="A3083" t="s">
        <v>16</v>
      </c>
      <c r="B3083" t="s">
        <v>9</v>
      </c>
      <c r="C3083">
        <v>1</v>
      </c>
      <c r="D3083">
        <v>50</v>
      </c>
      <c r="E3083">
        <v>7</v>
      </c>
      <c r="F3083">
        <v>249</v>
      </c>
      <c r="G3083">
        <v>44.2</v>
      </c>
      <c r="H3083">
        <v>10</v>
      </c>
      <c r="I3083">
        <v>168</v>
      </c>
      <c r="J3083">
        <v>1988</v>
      </c>
      <c r="K3083" t="str">
        <f t="shared" si="48"/>
        <v>AUSTRALIA</v>
      </c>
      <c r="L3083">
        <v>1</v>
      </c>
    </row>
    <row r="3084" spans="1:12" x14ac:dyDescent="0.3">
      <c r="A3084" t="s">
        <v>14</v>
      </c>
      <c r="B3084" t="s">
        <v>17</v>
      </c>
      <c r="C3084">
        <v>1</v>
      </c>
      <c r="D3084">
        <v>48.5</v>
      </c>
      <c r="E3084">
        <v>10</v>
      </c>
      <c r="F3084">
        <v>195</v>
      </c>
      <c r="G3084">
        <v>49</v>
      </c>
      <c r="H3084">
        <v>8</v>
      </c>
      <c r="I3084">
        <v>196</v>
      </c>
      <c r="J3084">
        <v>2000</v>
      </c>
      <c r="K3084" t="str">
        <f t="shared" si="48"/>
        <v>PAKISTAN</v>
      </c>
      <c r="L3084">
        <v>1</v>
      </c>
    </row>
    <row r="3085" spans="1:12" x14ac:dyDescent="0.3">
      <c r="A3085" t="s">
        <v>16</v>
      </c>
      <c r="B3085" t="s">
        <v>14</v>
      </c>
      <c r="C3085">
        <v>1</v>
      </c>
      <c r="D3085">
        <v>50</v>
      </c>
      <c r="E3085">
        <v>5</v>
      </c>
      <c r="F3085">
        <v>288</v>
      </c>
      <c r="G3085">
        <v>50</v>
      </c>
      <c r="H3085">
        <v>9</v>
      </c>
      <c r="I3085">
        <v>254</v>
      </c>
      <c r="J3085">
        <v>2019</v>
      </c>
      <c r="K3085" t="str">
        <f t="shared" si="48"/>
        <v>AUSTRALIA</v>
      </c>
      <c r="L3085">
        <v>1</v>
      </c>
    </row>
    <row r="3086" spans="1:12" x14ac:dyDescent="0.3">
      <c r="A3086" t="s">
        <v>17</v>
      </c>
      <c r="B3086" t="s">
        <v>18</v>
      </c>
      <c r="C3086">
        <v>1</v>
      </c>
      <c r="D3086">
        <v>60</v>
      </c>
      <c r="E3086">
        <v>8</v>
      </c>
      <c r="F3086">
        <v>193</v>
      </c>
      <c r="G3086">
        <v>50.4</v>
      </c>
      <c r="H3086">
        <v>2</v>
      </c>
      <c r="I3086">
        <v>199</v>
      </c>
      <c r="J3086">
        <v>1983</v>
      </c>
      <c r="K3086" t="str">
        <f t="shared" si="48"/>
        <v>ENGLAND</v>
      </c>
      <c r="L3086">
        <v>1</v>
      </c>
    </row>
    <row r="3087" spans="1:12" x14ac:dyDescent="0.3">
      <c r="A3087" t="s">
        <v>10</v>
      </c>
      <c r="B3087" t="s">
        <v>9</v>
      </c>
      <c r="C3087">
        <v>1</v>
      </c>
      <c r="D3087">
        <v>41.3</v>
      </c>
      <c r="E3087">
        <v>10</v>
      </c>
      <c r="F3087">
        <v>154</v>
      </c>
      <c r="G3087">
        <v>24.3</v>
      </c>
      <c r="H3087">
        <v>2</v>
      </c>
      <c r="I3087">
        <v>155</v>
      </c>
      <c r="J3087">
        <v>2016</v>
      </c>
      <c r="K3087" t="str">
        <f t="shared" si="48"/>
        <v>SRI LANKA</v>
      </c>
      <c r="L3087">
        <v>1</v>
      </c>
    </row>
    <row r="3088" spans="1:12" x14ac:dyDescent="0.3">
      <c r="A3088" t="s">
        <v>21</v>
      </c>
      <c r="B3088" t="s">
        <v>14</v>
      </c>
      <c r="C3088">
        <v>1</v>
      </c>
      <c r="D3088">
        <v>50</v>
      </c>
      <c r="E3088">
        <v>9</v>
      </c>
      <c r="F3088">
        <v>208</v>
      </c>
      <c r="G3088">
        <v>42.3</v>
      </c>
      <c r="H3088">
        <v>2</v>
      </c>
      <c r="I3088">
        <v>209</v>
      </c>
      <c r="J3088">
        <v>2000</v>
      </c>
      <c r="K3088" t="str">
        <f t="shared" si="48"/>
        <v>INDIA</v>
      </c>
      <c r="L3088">
        <v>1</v>
      </c>
    </row>
    <row r="3089" spans="1:12" x14ac:dyDescent="0.3">
      <c r="A3089" t="s">
        <v>18</v>
      </c>
      <c r="B3089" t="s">
        <v>16</v>
      </c>
      <c r="C3089">
        <v>1</v>
      </c>
      <c r="D3089">
        <v>42</v>
      </c>
      <c r="E3089">
        <v>10</v>
      </c>
      <c r="F3089">
        <v>155</v>
      </c>
      <c r="G3089">
        <v>38.4</v>
      </c>
      <c r="H3089">
        <v>6</v>
      </c>
      <c r="I3089">
        <v>156</v>
      </c>
      <c r="J3089">
        <v>2007</v>
      </c>
      <c r="K3089" t="str">
        <f t="shared" si="48"/>
        <v>AUSTRALIA</v>
      </c>
      <c r="L3089">
        <v>1</v>
      </c>
    </row>
    <row r="3090" spans="1:12" x14ac:dyDescent="0.3">
      <c r="A3090" t="s">
        <v>14</v>
      </c>
      <c r="B3090" t="s">
        <v>17</v>
      </c>
      <c r="C3090">
        <v>1</v>
      </c>
      <c r="D3090">
        <v>50</v>
      </c>
      <c r="E3090">
        <v>10</v>
      </c>
      <c r="F3090">
        <v>208</v>
      </c>
      <c r="G3090">
        <v>44.2</v>
      </c>
      <c r="H3090">
        <v>10</v>
      </c>
      <c r="I3090">
        <v>188</v>
      </c>
      <c r="J3090">
        <v>1997</v>
      </c>
      <c r="K3090" t="str">
        <f t="shared" si="48"/>
        <v>INDIA</v>
      </c>
      <c r="L3090">
        <v>1</v>
      </c>
    </row>
    <row r="3091" spans="1:12" x14ac:dyDescent="0.3">
      <c r="A3091" t="s">
        <v>10</v>
      </c>
      <c r="B3091" t="s">
        <v>12</v>
      </c>
      <c r="C3091">
        <v>1</v>
      </c>
      <c r="D3091">
        <v>50</v>
      </c>
      <c r="E3091">
        <v>9</v>
      </c>
      <c r="F3091">
        <v>298</v>
      </c>
      <c r="G3091">
        <v>42.1</v>
      </c>
      <c r="H3091">
        <v>10</v>
      </c>
      <c r="I3091">
        <v>123</v>
      </c>
      <c r="J3091">
        <v>2011</v>
      </c>
      <c r="K3091" t="str">
        <f t="shared" si="48"/>
        <v>ZIMBABWE</v>
      </c>
      <c r="L3091">
        <v>1</v>
      </c>
    </row>
    <row r="3092" spans="1:12" x14ac:dyDescent="0.3">
      <c r="A3092" t="s">
        <v>19</v>
      </c>
      <c r="B3092" t="s">
        <v>18</v>
      </c>
      <c r="C3092">
        <v>1</v>
      </c>
      <c r="D3092">
        <v>50</v>
      </c>
      <c r="E3092">
        <v>9</v>
      </c>
      <c r="F3092">
        <v>250</v>
      </c>
      <c r="G3092">
        <v>36.4</v>
      </c>
      <c r="H3092">
        <v>5</v>
      </c>
      <c r="I3092">
        <v>201</v>
      </c>
      <c r="J3092">
        <v>1994</v>
      </c>
      <c r="K3092" t="str">
        <f t="shared" si="48"/>
        <v>WEST INDIES</v>
      </c>
      <c r="L3092">
        <v>1</v>
      </c>
    </row>
    <row r="3093" spans="1:12" x14ac:dyDescent="0.3">
      <c r="A3093" t="s">
        <v>13</v>
      </c>
      <c r="B3093" t="s">
        <v>15</v>
      </c>
      <c r="C3093">
        <v>1</v>
      </c>
      <c r="D3093">
        <v>48.3</v>
      </c>
      <c r="E3093">
        <v>10</v>
      </c>
      <c r="F3093">
        <v>241</v>
      </c>
      <c r="G3093">
        <v>49.1</v>
      </c>
      <c r="H3093">
        <v>6</v>
      </c>
      <c r="I3093">
        <v>244</v>
      </c>
      <c r="J3093">
        <v>2002</v>
      </c>
      <c r="K3093" t="str">
        <f t="shared" si="48"/>
        <v>NEW ZEALAND</v>
      </c>
      <c r="L3093">
        <v>1</v>
      </c>
    </row>
    <row r="3094" spans="1:12" x14ac:dyDescent="0.3">
      <c r="A3094" t="s">
        <v>9</v>
      </c>
      <c r="B3094" t="s">
        <v>16</v>
      </c>
      <c r="C3094">
        <v>1</v>
      </c>
      <c r="D3094">
        <v>50</v>
      </c>
      <c r="E3094">
        <v>8</v>
      </c>
      <c r="F3094">
        <v>218</v>
      </c>
      <c r="G3094">
        <v>48.3</v>
      </c>
      <c r="H3094">
        <v>5</v>
      </c>
      <c r="I3094">
        <v>219</v>
      </c>
      <c r="J3094">
        <v>2006</v>
      </c>
      <c r="K3094" t="str">
        <f t="shared" si="48"/>
        <v>AUSTRALIA</v>
      </c>
      <c r="L3094">
        <v>1</v>
      </c>
    </row>
    <row r="3095" spans="1:12" x14ac:dyDescent="0.3">
      <c r="A3095" t="s">
        <v>19</v>
      </c>
      <c r="B3095" t="s">
        <v>22</v>
      </c>
      <c r="C3095">
        <v>1</v>
      </c>
      <c r="D3095">
        <v>50</v>
      </c>
      <c r="E3095">
        <v>9</v>
      </c>
      <c r="F3095">
        <v>244</v>
      </c>
      <c r="G3095">
        <v>8.1</v>
      </c>
      <c r="H3095">
        <v>2</v>
      </c>
      <c r="I3095">
        <v>32</v>
      </c>
      <c r="J3095">
        <v>2003</v>
      </c>
      <c r="K3095" t="str">
        <f t="shared" si="48"/>
        <v>WEST INDIES</v>
      </c>
      <c r="L3095">
        <v>1</v>
      </c>
    </row>
    <row r="3096" spans="1:12" x14ac:dyDescent="0.3">
      <c r="A3096" t="s">
        <v>19</v>
      </c>
      <c r="B3096" t="s">
        <v>9</v>
      </c>
      <c r="C3096">
        <v>1</v>
      </c>
      <c r="D3096">
        <v>50</v>
      </c>
      <c r="E3096">
        <v>7</v>
      </c>
      <c r="F3096">
        <v>333</v>
      </c>
      <c r="G3096">
        <v>49.3</v>
      </c>
      <c r="H3096">
        <v>10</v>
      </c>
      <c r="I3096">
        <v>329</v>
      </c>
      <c r="J3096">
        <v>1995</v>
      </c>
      <c r="K3096" t="str">
        <f t="shared" si="48"/>
        <v>WEST INDIES</v>
      </c>
      <c r="L3096">
        <v>1</v>
      </c>
    </row>
    <row r="3097" spans="1:12" x14ac:dyDescent="0.3">
      <c r="A3097" t="s">
        <v>23</v>
      </c>
      <c r="B3097" t="s">
        <v>20</v>
      </c>
      <c r="C3097">
        <v>1</v>
      </c>
      <c r="D3097">
        <v>47.2</v>
      </c>
      <c r="E3097">
        <v>10</v>
      </c>
      <c r="F3097">
        <v>117</v>
      </c>
      <c r="G3097">
        <v>34.200000000000003</v>
      </c>
      <c r="H3097">
        <v>5</v>
      </c>
      <c r="I3097">
        <v>120</v>
      </c>
      <c r="J3097">
        <v>2010</v>
      </c>
      <c r="K3097" t="str">
        <f t="shared" si="48"/>
        <v>IRELAND</v>
      </c>
      <c r="L3097">
        <v>1</v>
      </c>
    </row>
    <row r="3098" spans="1:12" x14ac:dyDescent="0.3">
      <c r="A3098" t="s">
        <v>19</v>
      </c>
      <c r="B3098" t="s">
        <v>13</v>
      </c>
      <c r="C3098">
        <v>1</v>
      </c>
      <c r="D3098">
        <v>35.5</v>
      </c>
      <c r="E3098">
        <v>10</v>
      </c>
      <c r="F3098">
        <v>175</v>
      </c>
      <c r="G3098">
        <v>34</v>
      </c>
      <c r="H3098">
        <v>4</v>
      </c>
      <c r="I3098">
        <v>176</v>
      </c>
      <c r="J3098">
        <v>2008</v>
      </c>
      <c r="K3098" t="str">
        <f t="shared" si="48"/>
        <v>SOUTH AFRICA</v>
      </c>
      <c r="L3098">
        <v>1</v>
      </c>
    </row>
    <row r="3099" spans="1:12" x14ac:dyDescent="0.3">
      <c r="A3099" t="s">
        <v>16</v>
      </c>
      <c r="B3099" t="s">
        <v>18</v>
      </c>
      <c r="C3099">
        <v>1</v>
      </c>
      <c r="D3099">
        <v>48</v>
      </c>
      <c r="E3099">
        <v>6</v>
      </c>
      <c r="F3099">
        <v>235</v>
      </c>
      <c r="G3099">
        <v>48</v>
      </c>
      <c r="H3099">
        <v>8</v>
      </c>
      <c r="I3099">
        <v>213</v>
      </c>
      <c r="J3099">
        <v>1988</v>
      </c>
      <c r="K3099" t="str">
        <f t="shared" si="48"/>
        <v>AUSTRALIA</v>
      </c>
      <c r="L3099">
        <v>1</v>
      </c>
    </row>
    <row r="3100" spans="1:12" x14ac:dyDescent="0.3">
      <c r="A3100" t="s">
        <v>13</v>
      </c>
      <c r="B3100" t="s">
        <v>16</v>
      </c>
      <c r="C3100">
        <v>1</v>
      </c>
      <c r="D3100">
        <v>50</v>
      </c>
      <c r="E3100">
        <v>6</v>
      </c>
      <c r="F3100">
        <v>280</v>
      </c>
      <c r="G3100">
        <v>47.1</v>
      </c>
      <c r="H3100">
        <v>8</v>
      </c>
      <c r="I3100">
        <v>275</v>
      </c>
      <c r="J3100">
        <v>2014</v>
      </c>
      <c r="K3100" t="str">
        <f t="shared" si="48"/>
        <v>SOUTH AFRICA</v>
      </c>
      <c r="L3100">
        <v>1</v>
      </c>
    </row>
    <row r="3101" spans="1:12" x14ac:dyDescent="0.3">
      <c r="A3101" t="s">
        <v>15</v>
      </c>
      <c r="B3101" t="s">
        <v>11</v>
      </c>
      <c r="C3101">
        <v>1</v>
      </c>
      <c r="D3101">
        <v>50</v>
      </c>
      <c r="E3101">
        <v>8</v>
      </c>
      <c r="F3101">
        <v>307</v>
      </c>
      <c r="G3101">
        <v>50</v>
      </c>
      <c r="H3101">
        <v>7</v>
      </c>
      <c r="I3101">
        <v>188</v>
      </c>
      <c r="J3101">
        <v>1996</v>
      </c>
      <c r="K3101" t="str">
        <f t="shared" si="48"/>
        <v>NEW ZEALAND</v>
      </c>
      <c r="L3101">
        <v>1</v>
      </c>
    </row>
    <row r="3102" spans="1:12" x14ac:dyDescent="0.3">
      <c r="A3102" t="s">
        <v>23</v>
      </c>
      <c r="B3102" t="s">
        <v>20</v>
      </c>
      <c r="C3102">
        <v>1</v>
      </c>
      <c r="D3102">
        <v>50</v>
      </c>
      <c r="E3102">
        <v>7</v>
      </c>
      <c r="F3102">
        <v>232</v>
      </c>
      <c r="G3102">
        <v>37.4</v>
      </c>
      <c r="H3102">
        <v>3</v>
      </c>
      <c r="I3102">
        <v>233</v>
      </c>
      <c r="J3102">
        <v>2009</v>
      </c>
      <c r="K3102" t="str">
        <f t="shared" si="48"/>
        <v>IRELAND</v>
      </c>
      <c r="L3102">
        <v>1</v>
      </c>
    </row>
    <row r="3103" spans="1:12" x14ac:dyDescent="0.3">
      <c r="A3103" t="s">
        <v>9</v>
      </c>
      <c r="B3103" t="s">
        <v>16</v>
      </c>
      <c r="C3103">
        <v>1</v>
      </c>
      <c r="D3103">
        <v>50</v>
      </c>
      <c r="E3103">
        <v>9</v>
      </c>
      <c r="F3103">
        <v>255</v>
      </c>
      <c r="G3103">
        <v>49.4</v>
      </c>
      <c r="H3103">
        <v>5</v>
      </c>
      <c r="I3103">
        <v>257</v>
      </c>
      <c r="J3103">
        <v>1995</v>
      </c>
      <c r="K3103" t="str">
        <f t="shared" si="48"/>
        <v>AUSTRALIA</v>
      </c>
      <c r="L3103">
        <v>1</v>
      </c>
    </row>
    <row r="3104" spans="1:12" x14ac:dyDescent="0.3">
      <c r="A3104" t="s">
        <v>16</v>
      </c>
      <c r="B3104" t="s">
        <v>18</v>
      </c>
      <c r="C3104">
        <v>1</v>
      </c>
      <c r="D3104">
        <v>49.2</v>
      </c>
      <c r="E3104">
        <v>10</v>
      </c>
      <c r="F3104">
        <v>269</v>
      </c>
      <c r="G3104">
        <v>49</v>
      </c>
      <c r="H3104">
        <v>4</v>
      </c>
      <c r="I3104">
        <v>270</v>
      </c>
      <c r="J3104">
        <v>1997</v>
      </c>
      <c r="K3104" t="str">
        <f t="shared" si="48"/>
        <v>ENGLAND</v>
      </c>
      <c r="L3104">
        <v>1</v>
      </c>
    </row>
    <row r="3105" spans="1:12" x14ac:dyDescent="0.3">
      <c r="A3105" t="s">
        <v>22</v>
      </c>
      <c r="B3105" t="s">
        <v>10</v>
      </c>
      <c r="C3105">
        <v>1</v>
      </c>
      <c r="D3105">
        <v>50</v>
      </c>
      <c r="E3105">
        <v>9</v>
      </c>
      <c r="F3105">
        <v>241</v>
      </c>
      <c r="G3105">
        <v>43.2</v>
      </c>
      <c r="H3105">
        <v>10</v>
      </c>
      <c r="I3105">
        <v>183</v>
      </c>
      <c r="J3105">
        <v>2015</v>
      </c>
      <c r="K3105" t="str">
        <f t="shared" si="48"/>
        <v>BANGLADESH</v>
      </c>
      <c r="L3105">
        <v>1</v>
      </c>
    </row>
    <row r="3106" spans="1:12" x14ac:dyDescent="0.3">
      <c r="A3106" t="s">
        <v>16</v>
      </c>
      <c r="B3106" t="s">
        <v>18</v>
      </c>
      <c r="C3106">
        <v>1</v>
      </c>
      <c r="D3106">
        <v>50</v>
      </c>
      <c r="E3106">
        <v>7</v>
      </c>
      <c r="F3106">
        <v>221</v>
      </c>
      <c r="G3106">
        <v>45.5</v>
      </c>
      <c r="H3106">
        <v>10</v>
      </c>
      <c r="I3106">
        <v>153</v>
      </c>
      <c r="J3106">
        <v>1991</v>
      </c>
      <c r="K3106" t="str">
        <f t="shared" si="48"/>
        <v>AUSTRALIA</v>
      </c>
      <c r="L3106">
        <v>1</v>
      </c>
    </row>
    <row r="3107" spans="1:12" x14ac:dyDescent="0.3">
      <c r="A3107" t="s">
        <v>21</v>
      </c>
      <c r="B3107" t="s">
        <v>12</v>
      </c>
      <c r="C3107">
        <v>1</v>
      </c>
      <c r="D3107">
        <v>50</v>
      </c>
      <c r="E3107">
        <v>9</v>
      </c>
      <c r="F3107">
        <v>237</v>
      </c>
      <c r="G3107">
        <v>38.200000000000003</v>
      </c>
      <c r="H3107">
        <v>10</v>
      </c>
      <c r="I3107">
        <v>129</v>
      </c>
      <c r="J3107">
        <v>2006</v>
      </c>
      <c r="K3107" t="str">
        <f t="shared" si="48"/>
        <v>KENYA</v>
      </c>
      <c r="L3107">
        <v>1</v>
      </c>
    </row>
    <row r="3108" spans="1:12" x14ac:dyDescent="0.3">
      <c r="A3108" t="s">
        <v>20</v>
      </c>
      <c r="B3108" t="s">
        <v>17</v>
      </c>
      <c r="C3108">
        <v>1</v>
      </c>
      <c r="D3108">
        <v>50</v>
      </c>
      <c r="E3108">
        <v>10</v>
      </c>
      <c r="F3108">
        <v>237</v>
      </c>
      <c r="G3108">
        <v>46.1</v>
      </c>
      <c r="H3108">
        <v>3</v>
      </c>
      <c r="I3108">
        <v>241</v>
      </c>
      <c r="J3108">
        <v>2015</v>
      </c>
      <c r="K3108" t="str">
        <f t="shared" si="48"/>
        <v>PAKISTAN</v>
      </c>
      <c r="L3108">
        <v>1</v>
      </c>
    </row>
    <row r="3109" spans="1:12" x14ac:dyDescent="0.3">
      <c r="A3109" t="s">
        <v>15</v>
      </c>
      <c r="B3109" t="s">
        <v>14</v>
      </c>
      <c r="C3109">
        <v>1</v>
      </c>
      <c r="D3109">
        <v>50</v>
      </c>
      <c r="E3109">
        <v>9</v>
      </c>
      <c r="F3109">
        <v>179</v>
      </c>
      <c r="G3109">
        <v>44</v>
      </c>
      <c r="H3109">
        <v>3</v>
      </c>
      <c r="I3109">
        <v>181</v>
      </c>
      <c r="J3109">
        <v>1999</v>
      </c>
      <c r="K3109" t="str">
        <f t="shared" si="48"/>
        <v>INDIA</v>
      </c>
      <c r="L3109">
        <v>1</v>
      </c>
    </row>
    <row r="3110" spans="1:12" x14ac:dyDescent="0.3">
      <c r="A3110" t="s">
        <v>19</v>
      </c>
      <c r="B3110" t="s">
        <v>18</v>
      </c>
      <c r="C3110">
        <v>1</v>
      </c>
      <c r="D3110">
        <v>50</v>
      </c>
      <c r="E3110">
        <v>5</v>
      </c>
      <c r="F3110">
        <v>265</v>
      </c>
      <c r="G3110">
        <v>50</v>
      </c>
      <c r="H3110">
        <v>8</v>
      </c>
      <c r="I3110">
        <v>239</v>
      </c>
      <c r="J3110">
        <v>1989</v>
      </c>
      <c r="K3110" t="str">
        <f t="shared" si="48"/>
        <v>WEST INDIES</v>
      </c>
      <c r="L3110">
        <v>1</v>
      </c>
    </row>
    <row r="3111" spans="1:12" x14ac:dyDescent="0.3">
      <c r="A3111" t="s">
        <v>15</v>
      </c>
      <c r="B3111" t="s">
        <v>13</v>
      </c>
      <c r="C3111">
        <v>1</v>
      </c>
      <c r="D3111">
        <v>47</v>
      </c>
      <c r="E3111">
        <v>10</v>
      </c>
      <c r="F3111">
        <v>206</v>
      </c>
      <c r="G3111">
        <v>43.2</v>
      </c>
      <c r="H3111">
        <v>5</v>
      </c>
      <c r="I3111">
        <v>208</v>
      </c>
      <c r="J3111">
        <v>2012</v>
      </c>
      <c r="K3111" t="str">
        <f t="shared" si="48"/>
        <v>SOUTH AFRICA</v>
      </c>
      <c r="L3111">
        <v>1</v>
      </c>
    </row>
    <row r="3112" spans="1:12" x14ac:dyDescent="0.3">
      <c r="A3112" t="s">
        <v>13</v>
      </c>
      <c r="B3112" t="s">
        <v>17</v>
      </c>
      <c r="C3112">
        <v>1</v>
      </c>
      <c r="D3112">
        <v>50</v>
      </c>
      <c r="E3112">
        <v>6</v>
      </c>
      <c r="F3112">
        <v>241</v>
      </c>
      <c r="G3112">
        <v>50</v>
      </c>
      <c r="H3112">
        <v>9</v>
      </c>
      <c r="I3112">
        <v>223</v>
      </c>
      <c r="J3112">
        <v>2000</v>
      </c>
      <c r="K3112" t="str">
        <f t="shared" si="48"/>
        <v>SOUTH AFRICA</v>
      </c>
      <c r="L3112">
        <v>1</v>
      </c>
    </row>
    <row r="3113" spans="1:12" x14ac:dyDescent="0.3">
      <c r="A3113" t="s">
        <v>9</v>
      </c>
      <c r="B3113" t="s">
        <v>17</v>
      </c>
      <c r="C3113">
        <v>1</v>
      </c>
      <c r="D3113">
        <v>39.200000000000003</v>
      </c>
      <c r="E3113">
        <v>10</v>
      </c>
      <c r="F3113">
        <v>145</v>
      </c>
      <c r="G3113">
        <v>32.5</v>
      </c>
      <c r="H3113">
        <v>2</v>
      </c>
      <c r="I3113">
        <v>147</v>
      </c>
      <c r="J3113">
        <v>1985</v>
      </c>
      <c r="K3113" t="str">
        <f t="shared" si="48"/>
        <v>PAKISTAN</v>
      </c>
      <c r="L3113">
        <v>1</v>
      </c>
    </row>
    <row r="3114" spans="1:12" x14ac:dyDescent="0.3">
      <c r="A3114" t="s">
        <v>13</v>
      </c>
      <c r="B3114" t="s">
        <v>9</v>
      </c>
      <c r="C3114">
        <v>1</v>
      </c>
      <c r="D3114">
        <v>50</v>
      </c>
      <c r="E3114">
        <v>5</v>
      </c>
      <c r="F3114">
        <v>331</v>
      </c>
      <c r="G3114">
        <v>24</v>
      </c>
      <c r="H3114">
        <v>5</v>
      </c>
      <c r="I3114">
        <v>121</v>
      </c>
      <c r="J3114">
        <v>2019</v>
      </c>
      <c r="K3114" t="str">
        <f t="shared" si="48"/>
        <v>SOUTH AFRICA</v>
      </c>
      <c r="L3114">
        <v>1</v>
      </c>
    </row>
    <row r="3115" spans="1:12" x14ac:dyDescent="0.3">
      <c r="A3115" t="s">
        <v>10</v>
      </c>
      <c r="B3115" t="s">
        <v>17</v>
      </c>
      <c r="C3115">
        <v>1</v>
      </c>
      <c r="D3115">
        <v>39.4</v>
      </c>
      <c r="E3115">
        <v>7</v>
      </c>
      <c r="F3115">
        <v>151</v>
      </c>
      <c r="G3115">
        <v>34.1</v>
      </c>
      <c r="H3115">
        <v>3</v>
      </c>
      <c r="I3115">
        <v>164</v>
      </c>
      <c r="J3115">
        <v>2011</v>
      </c>
      <c r="K3115" t="str">
        <f t="shared" si="48"/>
        <v>PAKISTAN</v>
      </c>
      <c r="L3115">
        <v>1</v>
      </c>
    </row>
    <row r="3116" spans="1:12" x14ac:dyDescent="0.3">
      <c r="A3116" t="s">
        <v>19</v>
      </c>
      <c r="B3116" t="s">
        <v>17</v>
      </c>
      <c r="C3116">
        <v>1</v>
      </c>
      <c r="D3116">
        <v>50</v>
      </c>
      <c r="E3116">
        <v>9</v>
      </c>
      <c r="F3116">
        <v>289</v>
      </c>
      <c r="G3116">
        <v>50</v>
      </c>
      <c r="H3116">
        <v>9</v>
      </c>
      <c r="I3116">
        <v>259</v>
      </c>
      <c r="J3116">
        <v>1998</v>
      </c>
      <c r="K3116" t="str">
        <f t="shared" si="48"/>
        <v>WEST INDIES</v>
      </c>
      <c r="L3116">
        <v>1</v>
      </c>
    </row>
    <row r="3117" spans="1:12" x14ac:dyDescent="0.3">
      <c r="A3117" t="s">
        <v>16</v>
      </c>
      <c r="B3117" t="s">
        <v>13</v>
      </c>
      <c r="C3117">
        <v>1</v>
      </c>
      <c r="D3117">
        <v>50</v>
      </c>
      <c r="E3117">
        <v>6</v>
      </c>
      <c r="F3117">
        <v>344</v>
      </c>
      <c r="G3117">
        <v>50</v>
      </c>
      <c r="H3117">
        <v>6</v>
      </c>
      <c r="I3117">
        <v>287</v>
      </c>
      <c r="J3117">
        <v>2006</v>
      </c>
      <c r="K3117" t="str">
        <f t="shared" si="48"/>
        <v>AUSTRALIA</v>
      </c>
      <c r="L3117">
        <v>1</v>
      </c>
    </row>
    <row r="3118" spans="1:12" x14ac:dyDescent="0.3">
      <c r="A3118" t="s">
        <v>15</v>
      </c>
      <c r="B3118" t="s">
        <v>17</v>
      </c>
      <c r="C3118">
        <v>1</v>
      </c>
      <c r="D3118">
        <v>50</v>
      </c>
      <c r="E3118">
        <v>8</v>
      </c>
      <c r="F3118">
        <v>235</v>
      </c>
      <c r="G3118">
        <v>47</v>
      </c>
      <c r="H3118">
        <v>4</v>
      </c>
      <c r="I3118">
        <v>236</v>
      </c>
      <c r="J3118">
        <v>2004</v>
      </c>
      <c r="K3118" t="str">
        <f t="shared" si="48"/>
        <v>PAKISTAN</v>
      </c>
      <c r="L3118">
        <v>1</v>
      </c>
    </row>
    <row r="3119" spans="1:12" x14ac:dyDescent="0.3">
      <c r="A3119" t="s">
        <v>19</v>
      </c>
      <c r="B3119" t="s">
        <v>12</v>
      </c>
      <c r="C3119">
        <v>1</v>
      </c>
      <c r="D3119">
        <v>50</v>
      </c>
      <c r="E3119">
        <v>4</v>
      </c>
      <c r="F3119">
        <v>303</v>
      </c>
      <c r="G3119">
        <v>47.2</v>
      </c>
      <c r="H3119">
        <v>10</v>
      </c>
      <c r="I3119">
        <v>254</v>
      </c>
      <c r="J3119">
        <v>2008</v>
      </c>
      <c r="K3119" t="str">
        <f t="shared" si="48"/>
        <v>WEST INDIES</v>
      </c>
      <c r="L3119">
        <v>1</v>
      </c>
    </row>
    <row r="3120" spans="1:12" x14ac:dyDescent="0.3">
      <c r="A3120" t="s">
        <v>17</v>
      </c>
      <c r="B3120" t="s">
        <v>14</v>
      </c>
      <c r="C3120">
        <v>1</v>
      </c>
      <c r="D3120">
        <v>50</v>
      </c>
      <c r="E3120">
        <v>3</v>
      </c>
      <c r="F3120">
        <v>315</v>
      </c>
      <c r="G3120">
        <v>48.2</v>
      </c>
      <c r="H3120">
        <v>10</v>
      </c>
      <c r="I3120">
        <v>290</v>
      </c>
      <c r="J3120">
        <v>2008</v>
      </c>
      <c r="K3120" t="str">
        <f t="shared" si="48"/>
        <v>PAKISTAN</v>
      </c>
      <c r="L3120">
        <v>1</v>
      </c>
    </row>
    <row r="3121" spans="1:12" x14ac:dyDescent="0.3">
      <c r="A3121" t="s">
        <v>22</v>
      </c>
      <c r="B3121" t="s">
        <v>20</v>
      </c>
      <c r="C3121">
        <v>1</v>
      </c>
      <c r="D3121">
        <v>49.2</v>
      </c>
      <c r="E3121">
        <v>10</v>
      </c>
      <c r="F3121">
        <v>205</v>
      </c>
      <c r="G3121">
        <v>45</v>
      </c>
      <c r="H3121">
        <v>10</v>
      </c>
      <c r="I3121">
        <v>178</v>
      </c>
      <c r="J3121">
        <v>2011</v>
      </c>
      <c r="K3121" t="str">
        <f t="shared" si="48"/>
        <v>BANGLADESH</v>
      </c>
      <c r="L3121">
        <v>1</v>
      </c>
    </row>
    <row r="3122" spans="1:12" x14ac:dyDescent="0.3">
      <c r="A3122" t="s">
        <v>11</v>
      </c>
      <c r="B3122" t="s">
        <v>17</v>
      </c>
      <c r="C3122">
        <v>1</v>
      </c>
      <c r="D3122">
        <v>50</v>
      </c>
      <c r="E3122">
        <v>10</v>
      </c>
      <c r="F3122">
        <v>136</v>
      </c>
      <c r="G3122">
        <v>16.2</v>
      </c>
      <c r="H3122">
        <v>1</v>
      </c>
      <c r="I3122">
        <v>142</v>
      </c>
      <c r="J3122">
        <v>2002</v>
      </c>
      <c r="K3122" t="str">
        <f t="shared" si="48"/>
        <v>PAKISTAN</v>
      </c>
      <c r="L3122">
        <v>1</v>
      </c>
    </row>
    <row r="3123" spans="1:12" x14ac:dyDescent="0.3">
      <c r="A3123" t="s">
        <v>15</v>
      </c>
      <c r="B3123" t="s">
        <v>13</v>
      </c>
      <c r="C3123">
        <v>1</v>
      </c>
      <c r="D3123">
        <v>50</v>
      </c>
      <c r="E3123">
        <v>7</v>
      </c>
      <c r="F3123">
        <v>249</v>
      </c>
      <c r="G3123">
        <v>47</v>
      </c>
      <c r="H3123">
        <v>10</v>
      </c>
      <c r="I3123">
        <v>203</v>
      </c>
      <c r="J3123">
        <v>1995</v>
      </c>
      <c r="K3123" t="str">
        <f t="shared" si="48"/>
        <v>NEW ZEALAND</v>
      </c>
      <c r="L3123">
        <v>1</v>
      </c>
    </row>
    <row r="3124" spans="1:12" x14ac:dyDescent="0.3">
      <c r="A3124" t="s">
        <v>18</v>
      </c>
      <c r="B3124" t="s">
        <v>16</v>
      </c>
      <c r="C3124">
        <v>1</v>
      </c>
      <c r="D3124">
        <v>50</v>
      </c>
      <c r="E3124">
        <v>8</v>
      </c>
      <c r="F3124">
        <v>225</v>
      </c>
      <c r="G3124">
        <v>48</v>
      </c>
      <c r="H3124">
        <v>10</v>
      </c>
      <c r="I3124">
        <v>188</v>
      </c>
      <c r="J3124">
        <v>1995</v>
      </c>
      <c r="K3124" t="str">
        <f t="shared" si="48"/>
        <v>ENGLAND</v>
      </c>
      <c r="L3124">
        <v>1</v>
      </c>
    </row>
    <row r="3125" spans="1:12" x14ac:dyDescent="0.3">
      <c r="A3125" t="s">
        <v>17</v>
      </c>
      <c r="B3125" t="s">
        <v>13</v>
      </c>
      <c r="C3125">
        <v>1</v>
      </c>
      <c r="D3125">
        <v>50</v>
      </c>
      <c r="E3125">
        <v>6</v>
      </c>
      <c r="F3125">
        <v>242</v>
      </c>
      <c r="G3125">
        <v>44.2</v>
      </c>
      <c r="H3125">
        <v>5</v>
      </c>
      <c r="I3125">
        <v>243</v>
      </c>
      <c r="J3125">
        <v>1996</v>
      </c>
      <c r="K3125" t="str">
        <f t="shared" si="48"/>
        <v>SOUTH AFRICA</v>
      </c>
      <c r="L3125">
        <v>1</v>
      </c>
    </row>
    <row r="3126" spans="1:12" x14ac:dyDescent="0.3">
      <c r="A3126" t="s">
        <v>16</v>
      </c>
      <c r="B3126" t="s">
        <v>13</v>
      </c>
      <c r="C3126">
        <v>1</v>
      </c>
      <c r="D3126">
        <v>50</v>
      </c>
      <c r="E3126">
        <v>5</v>
      </c>
      <c r="F3126">
        <v>329</v>
      </c>
      <c r="G3126">
        <v>44.3</v>
      </c>
      <c r="H3126">
        <v>9</v>
      </c>
      <c r="I3126">
        <v>256</v>
      </c>
      <c r="J3126">
        <v>2014</v>
      </c>
      <c r="K3126" t="str">
        <f t="shared" si="48"/>
        <v>AUSTRALIA</v>
      </c>
      <c r="L3126">
        <v>1</v>
      </c>
    </row>
    <row r="3127" spans="1:12" x14ac:dyDescent="0.3">
      <c r="A3127" t="s">
        <v>17</v>
      </c>
      <c r="B3127" t="s">
        <v>15</v>
      </c>
      <c r="C3127">
        <v>1</v>
      </c>
      <c r="D3127">
        <v>47</v>
      </c>
      <c r="E3127">
        <v>7</v>
      </c>
      <c r="F3127">
        <v>170</v>
      </c>
      <c r="G3127">
        <v>40.5</v>
      </c>
      <c r="H3127">
        <v>3</v>
      </c>
      <c r="I3127">
        <v>171</v>
      </c>
      <c r="J3127">
        <v>1989</v>
      </c>
      <c r="K3127" t="str">
        <f t="shared" si="48"/>
        <v>NEW ZEALAND</v>
      </c>
      <c r="L3127">
        <v>1</v>
      </c>
    </row>
    <row r="3128" spans="1:12" x14ac:dyDescent="0.3">
      <c r="A3128" t="s">
        <v>15</v>
      </c>
      <c r="B3128" t="s">
        <v>16</v>
      </c>
      <c r="C3128">
        <v>1</v>
      </c>
      <c r="D3128">
        <v>50</v>
      </c>
      <c r="E3128">
        <v>9</v>
      </c>
      <c r="F3128">
        <v>200</v>
      </c>
      <c r="G3128">
        <v>45.2</v>
      </c>
      <c r="H3128">
        <v>4</v>
      </c>
      <c r="I3128">
        <v>206</v>
      </c>
      <c r="J3128">
        <v>2009</v>
      </c>
      <c r="K3128" t="str">
        <f t="shared" si="48"/>
        <v>AUSTRALIA</v>
      </c>
      <c r="L3128">
        <v>1</v>
      </c>
    </row>
    <row r="3129" spans="1:12" x14ac:dyDescent="0.3">
      <c r="A3129" t="s">
        <v>10</v>
      </c>
      <c r="B3129" t="s">
        <v>20</v>
      </c>
      <c r="C3129">
        <v>1</v>
      </c>
      <c r="D3129">
        <v>49.2</v>
      </c>
      <c r="E3129">
        <v>10</v>
      </c>
      <c r="F3129">
        <v>187</v>
      </c>
      <c r="G3129">
        <v>46.5</v>
      </c>
      <c r="H3129">
        <v>8</v>
      </c>
      <c r="I3129">
        <v>189</v>
      </c>
      <c r="J3129">
        <v>2015</v>
      </c>
      <c r="K3129" t="str">
        <f t="shared" si="48"/>
        <v>IRELAND</v>
      </c>
      <c r="L3129">
        <v>1</v>
      </c>
    </row>
    <row r="3130" spans="1:12" x14ac:dyDescent="0.3">
      <c r="A3130" t="s">
        <v>17</v>
      </c>
      <c r="B3130" t="s">
        <v>9</v>
      </c>
      <c r="C3130">
        <v>1</v>
      </c>
      <c r="D3130">
        <v>50</v>
      </c>
      <c r="E3130">
        <v>4</v>
      </c>
      <c r="F3130">
        <v>284</v>
      </c>
      <c r="G3130">
        <v>49.4</v>
      </c>
      <c r="H3130">
        <v>8</v>
      </c>
      <c r="I3130">
        <v>287</v>
      </c>
      <c r="J3130">
        <v>2013</v>
      </c>
      <c r="K3130" t="str">
        <f t="shared" si="48"/>
        <v>SRI LANKA</v>
      </c>
      <c r="L3130">
        <v>1</v>
      </c>
    </row>
    <row r="3131" spans="1:12" x14ac:dyDescent="0.3">
      <c r="A3131" t="s">
        <v>17</v>
      </c>
      <c r="B3131" t="s">
        <v>22</v>
      </c>
      <c r="C3131">
        <v>1</v>
      </c>
      <c r="D3131">
        <v>50</v>
      </c>
      <c r="E3131">
        <v>9</v>
      </c>
      <c r="F3131">
        <v>236</v>
      </c>
      <c r="G3131">
        <v>50</v>
      </c>
      <c r="H3131">
        <v>8</v>
      </c>
      <c r="I3131">
        <v>234</v>
      </c>
      <c r="J3131">
        <v>2012</v>
      </c>
      <c r="K3131" t="str">
        <f t="shared" si="48"/>
        <v>PAKISTAN</v>
      </c>
      <c r="L3131">
        <v>1</v>
      </c>
    </row>
    <row r="3132" spans="1:12" x14ac:dyDescent="0.3">
      <c r="A3132" t="s">
        <v>19</v>
      </c>
      <c r="B3132" t="s">
        <v>18</v>
      </c>
      <c r="C3132">
        <v>1</v>
      </c>
      <c r="D3132">
        <v>50</v>
      </c>
      <c r="E3132">
        <v>7</v>
      </c>
      <c r="F3132">
        <v>197</v>
      </c>
      <c r="G3132">
        <v>45.5</v>
      </c>
      <c r="H3132">
        <v>6</v>
      </c>
      <c r="I3132">
        <v>198</v>
      </c>
      <c r="J3132">
        <v>1997</v>
      </c>
      <c r="K3132" t="str">
        <f t="shared" si="48"/>
        <v>ENGLAND</v>
      </c>
      <c r="L3132">
        <v>1</v>
      </c>
    </row>
    <row r="3133" spans="1:12" x14ac:dyDescent="0.3">
      <c r="A3133" t="s">
        <v>17</v>
      </c>
      <c r="B3133" t="s">
        <v>15</v>
      </c>
      <c r="C3133">
        <v>1</v>
      </c>
      <c r="D3133">
        <v>50</v>
      </c>
      <c r="E3133">
        <v>5</v>
      </c>
      <c r="F3133">
        <v>278</v>
      </c>
      <c r="G3133">
        <v>45.4</v>
      </c>
      <c r="H3133">
        <v>10</v>
      </c>
      <c r="I3133">
        <v>212</v>
      </c>
      <c r="J3133">
        <v>2002</v>
      </c>
      <c r="K3133" t="str">
        <f t="shared" si="48"/>
        <v>PAKISTAN</v>
      </c>
      <c r="L3133">
        <v>1</v>
      </c>
    </row>
    <row r="3134" spans="1:12" x14ac:dyDescent="0.3">
      <c r="A3134" t="s">
        <v>13</v>
      </c>
      <c r="B3134" t="s">
        <v>17</v>
      </c>
      <c r="C3134">
        <v>1</v>
      </c>
      <c r="D3134">
        <v>50</v>
      </c>
      <c r="E3134">
        <v>5</v>
      </c>
      <c r="F3134">
        <v>343</v>
      </c>
      <c r="G3134">
        <v>48.1</v>
      </c>
      <c r="H3134">
        <v>10</v>
      </c>
      <c r="I3134">
        <v>309</v>
      </c>
      <c r="J3134">
        <v>2013</v>
      </c>
      <c r="K3134" t="str">
        <f t="shared" si="48"/>
        <v>SOUTH AFRICA</v>
      </c>
      <c r="L3134">
        <v>1</v>
      </c>
    </row>
    <row r="3135" spans="1:12" x14ac:dyDescent="0.3">
      <c r="A3135" t="s">
        <v>19</v>
      </c>
      <c r="B3135" t="s">
        <v>14</v>
      </c>
      <c r="C3135">
        <v>1</v>
      </c>
      <c r="D3135">
        <v>50</v>
      </c>
      <c r="E3135">
        <v>4</v>
      </c>
      <c r="F3135">
        <v>324</v>
      </c>
      <c r="G3135">
        <v>47.4</v>
      </c>
      <c r="H3135">
        <v>5</v>
      </c>
      <c r="I3135">
        <v>325</v>
      </c>
      <c r="J3135">
        <v>2002</v>
      </c>
      <c r="K3135" t="str">
        <f t="shared" si="48"/>
        <v>INDIA</v>
      </c>
      <c r="L3135">
        <v>1</v>
      </c>
    </row>
    <row r="3136" spans="1:12" x14ac:dyDescent="0.3">
      <c r="A3136" t="s">
        <v>17</v>
      </c>
      <c r="B3136" t="s">
        <v>19</v>
      </c>
      <c r="C3136">
        <v>1</v>
      </c>
      <c r="D3136">
        <v>38</v>
      </c>
      <c r="E3136">
        <v>7</v>
      </c>
      <c r="F3136">
        <v>127</v>
      </c>
      <c r="G3136">
        <v>34.1</v>
      </c>
      <c r="H3136">
        <v>2</v>
      </c>
      <c r="I3136">
        <v>128</v>
      </c>
      <c r="J3136">
        <v>1985</v>
      </c>
      <c r="K3136" t="str">
        <f t="shared" si="48"/>
        <v>WEST INDIES</v>
      </c>
      <c r="L3136">
        <v>1</v>
      </c>
    </row>
    <row r="3137" spans="1:12" x14ac:dyDescent="0.3">
      <c r="A3137" t="s">
        <v>18</v>
      </c>
      <c r="B3137" t="s">
        <v>17</v>
      </c>
      <c r="C3137">
        <v>1</v>
      </c>
      <c r="D3137">
        <v>30</v>
      </c>
      <c r="E3137">
        <v>7</v>
      </c>
      <c r="F3137">
        <v>194</v>
      </c>
      <c r="G3137">
        <v>28.3</v>
      </c>
      <c r="H3137">
        <v>4</v>
      </c>
      <c r="I3137">
        <v>195</v>
      </c>
      <c r="J3137">
        <v>1989</v>
      </c>
      <c r="K3137" t="str">
        <f t="shared" si="48"/>
        <v>PAKISTAN</v>
      </c>
      <c r="L3137">
        <v>1</v>
      </c>
    </row>
    <row r="3138" spans="1:12" x14ac:dyDescent="0.3">
      <c r="A3138" t="s">
        <v>19</v>
      </c>
      <c r="B3138" t="s">
        <v>16</v>
      </c>
      <c r="C3138">
        <v>1</v>
      </c>
      <c r="D3138">
        <v>30</v>
      </c>
      <c r="E3138">
        <v>5</v>
      </c>
      <c r="F3138">
        <v>173</v>
      </c>
      <c r="G3138">
        <v>30</v>
      </c>
      <c r="H3138">
        <v>7</v>
      </c>
      <c r="I3138">
        <v>173</v>
      </c>
      <c r="J3138">
        <v>1999</v>
      </c>
      <c r="K3138" t="str">
        <f t="shared" si="48"/>
        <v>AUSTRALIA</v>
      </c>
      <c r="L3138">
        <v>1</v>
      </c>
    </row>
    <row r="3139" spans="1:12" x14ac:dyDescent="0.3">
      <c r="A3139" t="s">
        <v>21</v>
      </c>
      <c r="B3139" t="s">
        <v>18</v>
      </c>
      <c r="C3139">
        <v>1</v>
      </c>
      <c r="D3139">
        <v>49.4</v>
      </c>
      <c r="E3139">
        <v>10</v>
      </c>
      <c r="F3139">
        <v>203</v>
      </c>
      <c r="G3139">
        <v>39</v>
      </c>
      <c r="H3139">
        <v>1</v>
      </c>
      <c r="I3139">
        <v>204</v>
      </c>
      <c r="J3139">
        <v>1999</v>
      </c>
      <c r="K3139" t="str">
        <f t="shared" ref="K3139:K3202" si="49">IF($F3139-$I3139&gt;0,$A3139,$B3139)</f>
        <v>ENGLAND</v>
      </c>
      <c r="L3139">
        <v>1</v>
      </c>
    </row>
    <row r="3140" spans="1:12" x14ac:dyDescent="0.3">
      <c r="A3140" t="s">
        <v>17</v>
      </c>
      <c r="B3140" t="s">
        <v>16</v>
      </c>
      <c r="C3140">
        <v>1</v>
      </c>
      <c r="D3140">
        <v>47.5</v>
      </c>
      <c r="E3140">
        <v>10</v>
      </c>
      <c r="F3140">
        <v>162</v>
      </c>
      <c r="G3140">
        <v>45.5</v>
      </c>
      <c r="H3140">
        <v>3</v>
      </c>
      <c r="I3140">
        <v>163</v>
      </c>
      <c r="J3140">
        <v>1990</v>
      </c>
      <c r="K3140" t="str">
        <f t="shared" si="49"/>
        <v>AUSTRALIA</v>
      </c>
      <c r="L3140">
        <v>1</v>
      </c>
    </row>
    <row r="3141" spans="1:12" x14ac:dyDescent="0.3">
      <c r="A3141" t="s">
        <v>16</v>
      </c>
      <c r="B3141" t="s">
        <v>15</v>
      </c>
      <c r="C3141">
        <v>1</v>
      </c>
      <c r="D3141">
        <v>50</v>
      </c>
      <c r="E3141">
        <v>5</v>
      </c>
      <c r="F3141">
        <v>346</v>
      </c>
      <c r="G3141">
        <v>49.3</v>
      </c>
      <c r="H3141">
        <v>9</v>
      </c>
      <c r="I3141">
        <v>350</v>
      </c>
      <c r="J3141">
        <v>2007</v>
      </c>
      <c r="K3141" t="str">
        <f t="shared" si="49"/>
        <v>NEW ZEALAND</v>
      </c>
      <c r="L3141">
        <v>1</v>
      </c>
    </row>
    <row r="3142" spans="1:12" x14ac:dyDescent="0.3">
      <c r="A3142" t="s">
        <v>13</v>
      </c>
      <c r="B3142" t="s">
        <v>21</v>
      </c>
      <c r="C3142">
        <v>1</v>
      </c>
      <c r="D3142">
        <v>50</v>
      </c>
      <c r="E3142">
        <v>7</v>
      </c>
      <c r="F3142">
        <v>336</v>
      </c>
      <c r="G3142">
        <v>49.1</v>
      </c>
      <c r="H3142">
        <v>10</v>
      </c>
      <c r="I3142">
        <v>177</v>
      </c>
      <c r="J3142">
        <v>2008</v>
      </c>
      <c r="K3142" t="str">
        <f t="shared" si="49"/>
        <v>SOUTH AFRICA</v>
      </c>
      <c r="L3142">
        <v>1</v>
      </c>
    </row>
    <row r="3143" spans="1:12" x14ac:dyDescent="0.3">
      <c r="A3143" t="s">
        <v>18</v>
      </c>
      <c r="B3143" t="s">
        <v>14</v>
      </c>
      <c r="C3143">
        <v>1</v>
      </c>
      <c r="D3143">
        <v>50</v>
      </c>
      <c r="E3143">
        <v>5</v>
      </c>
      <c r="F3143">
        <v>307</v>
      </c>
      <c r="G3143">
        <v>46.3</v>
      </c>
      <c r="H3143">
        <v>10</v>
      </c>
      <c r="I3143">
        <v>237</v>
      </c>
      <c r="J3143">
        <v>2004</v>
      </c>
      <c r="K3143" t="str">
        <f t="shared" si="49"/>
        <v>ENGLAND</v>
      </c>
      <c r="L3143">
        <v>1</v>
      </c>
    </row>
    <row r="3144" spans="1:12" x14ac:dyDescent="0.3">
      <c r="A3144" t="s">
        <v>13</v>
      </c>
      <c r="B3144" t="s">
        <v>9</v>
      </c>
      <c r="C3144">
        <v>1</v>
      </c>
      <c r="D3144">
        <v>50</v>
      </c>
      <c r="E3144">
        <v>8</v>
      </c>
      <c r="F3144">
        <v>301</v>
      </c>
      <c r="G3144">
        <v>20.100000000000001</v>
      </c>
      <c r="H3144">
        <v>10</v>
      </c>
      <c r="I3144">
        <v>43</v>
      </c>
      <c r="J3144">
        <v>2012</v>
      </c>
      <c r="K3144" t="str">
        <f t="shared" si="49"/>
        <v>SOUTH AFRICA</v>
      </c>
      <c r="L3144">
        <v>1</v>
      </c>
    </row>
    <row r="3145" spans="1:12" x14ac:dyDescent="0.3">
      <c r="A3145" t="s">
        <v>18</v>
      </c>
      <c r="B3145" t="s">
        <v>20</v>
      </c>
      <c r="C3145">
        <v>1</v>
      </c>
      <c r="D3145">
        <v>50</v>
      </c>
      <c r="E3145">
        <v>6</v>
      </c>
      <c r="F3145">
        <v>328</v>
      </c>
      <c r="G3145">
        <v>46.1</v>
      </c>
      <c r="H3145">
        <v>10</v>
      </c>
      <c r="I3145">
        <v>243</v>
      </c>
      <c r="J3145">
        <v>2017</v>
      </c>
      <c r="K3145" t="str">
        <f t="shared" si="49"/>
        <v>ENGLAND</v>
      </c>
      <c r="L3145">
        <v>1</v>
      </c>
    </row>
    <row r="3146" spans="1:12" x14ac:dyDescent="0.3">
      <c r="A3146" t="s">
        <v>22</v>
      </c>
      <c r="B3146" t="s">
        <v>14</v>
      </c>
      <c r="C3146">
        <v>1</v>
      </c>
      <c r="D3146">
        <v>48</v>
      </c>
      <c r="E3146">
        <v>10</v>
      </c>
      <c r="F3146">
        <v>190</v>
      </c>
      <c r="G3146">
        <v>46.2</v>
      </c>
      <c r="H3146">
        <v>6</v>
      </c>
      <c r="I3146">
        <v>191</v>
      </c>
      <c r="J3146">
        <v>1998</v>
      </c>
      <c r="K3146" t="str">
        <f t="shared" si="49"/>
        <v>INDIA</v>
      </c>
      <c r="L3146">
        <v>1</v>
      </c>
    </row>
    <row r="3147" spans="1:12" x14ac:dyDescent="0.3">
      <c r="A3147" t="s">
        <v>13</v>
      </c>
      <c r="B3147" t="s">
        <v>20</v>
      </c>
      <c r="C3147">
        <v>1</v>
      </c>
      <c r="D3147">
        <v>31</v>
      </c>
      <c r="E3147">
        <v>4</v>
      </c>
      <c r="F3147">
        <v>173</v>
      </c>
      <c r="G3147">
        <v>30.5</v>
      </c>
      <c r="H3147">
        <v>10</v>
      </c>
      <c r="I3147">
        <v>131</v>
      </c>
      <c r="J3147">
        <v>2007</v>
      </c>
      <c r="K3147" t="str">
        <f t="shared" si="49"/>
        <v>SOUTH AFRICA</v>
      </c>
      <c r="L3147">
        <v>1</v>
      </c>
    </row>
    <row r="3148" spans="1:12" x14ac:dyDescent="0.3">
      <c r="A3148" t="s">
        <v>14</v>
      </c>
      <c r="B3148" t="s">
        <v>13</v>
      </c>
      <c r="C3148">
        <v>1</v>
      </c>
      <c r="D3148">
        <v>50</v>
      </c>
      <c r="E3148">
        <v>5</v>
      </c>
      <c r="F3148">
        <v>232</v>
      </c>
      <c r="G3148">
        <v>49.2</v>
      </c>
      <c r="H3148">
        <v>4</v>
      </c>
      <c r="I3148">
        <v>236</v>
      </c>
      <c r="J3148">
        <v>1997</v>
      </c>
      <c r="K3148" t="str">
        <f t="shared" si="49"/>
        <v>SOUTH AFRICA</v>
      </c>
      <c r="L3148">
        <v>1</v>
      </c>
    </row>
    <row r="3149" spans="1:12" x14ac:dyDescent="0.3">
      <c r="A3149" t="s">
        <v>11</v>
      </c>
      <c r="B3149" t="s">
        <v>12</v>
      </c>
      <c r="C3149">
        <v>1</v>
      </c>
      <c r="D3149">
        <v>50</v>
      </c>
      <c r="E3149">
        <v>7</v>
      </c>
      <c r="F3149">
        <v>237</v>
      </c>
      <c r="G3149">
        <v>39</v>
      </c>
      <c r="H3149">
        <v>10</v>
      </c>
      <c r="I3149">
        <v>187</v>
      </c>
      <c r="J3149">
        <v>2009</v>
      </c>
      <c r="K3149" t="str">
        <f t="shared" si="49"/>
        <v>NETHERLANDS</v>
      </c>
      <c r="L3149">
        <v>1</v>
      </c>
    </row>
    <row r="3150" spans="1:12" x14ac:dyDescent="0.3">
      <c r="A3150" t="s">
        <v>15</v>
      </c>
      <c r="B3150" t="s">
        <v>9</v>
      </c>
      <c r="C3150">
        <v>1</v>
      </c>
      <c r="D3150">
        <v>50</v>
      </c>
      <c r="E3150">
        <v>8</v>
      </c>
      <c r="F3150">
        <v>315</v>
      </c>
      <c r="G3150">
        <v>40.299999999999997</v>
      </c>
      <c r="H3150">
        <v>10</v>
      </c>
      <c r="I3150">
        <v>195</v>
      </c>
      <c r="J3150">
        <v>2015</v>
      </c>
      <c r="K3150" t="str">
        <f t="shared" si="49"/>
        <v>NEW ZEALAND</v>
      </c>
      <c r="L3150">
        <v>1</v>
      </c>
    </row>
    <row r="3151" spans="1:12" x14ac:dyDescent="0.3">
      <c r="A3151" t="s">
        <v>16</v>
      </c>
      <c r="B3151" t="s">
        <v>15</v>
      </c>
      <c r="C3151">
        <v>1</v>
      </c>
      <c r="D3151">
        <v>50</v>
      </c>
      <c r="E3151">
        <v>4</v>
      </c>
      <c r="F3151">
        <v>258</v>
      </c>
      <c r="G3151">
        <v>42.2</v>
      </c>
      <c r="H3151">
        <v>10</v>
      </c>
      <c r="I3151">
        <v>129</v>
      </c>
      <c r="J3151">
        <v>1993</v>
      </c>
      <c r="K3151" t="str">
        <f t="shared" si="49"/>
        <v>AUSTRALIA</v>
      </c>
      <c r="L3151">
        <v>1</v>
      </c>
    </row>
    <row r="3152" spans="1:12" x14ac:dyDescent="0.3">
      <c r="A3152" t="s">
        <v>17</v>
      </c>
      <c r="B3152" t="s">
        <v>16</v>
      </c>
      <c r="C3152">
        <v>1</v>
      </c>
      <c r="D3152">
        <v>50</v>
      </c>
      <c r="E3152">
        <v>7</v>
      </c>
      <c r="F3152">
        <v>272</v>
      </c>
      <c r="G3152">
        <v>43</v>
      </c>
      <c r="H3152">
        <v>6</v>
      </c>
      <c r="I3152">
        <v>253</v>
      </c>
      <c r="J3152">
        <v>2005</v>
      </c>
      <c r="K3152" t="str">
        <f t="shared" si="49"/>
        <v>PAKISTAN</v>
      </c>
      <c r="L3152">
        <v>1</v>
      </c>
    </row>
    <row r="3153" spans="1:12" x14ac:dyDescent="0.3">
      <c r="A3153" t="s">
        <v>18</v>
      </c>
      <c r="B3153" t="s">
        <v>16</v>
      </c>
      <c r="C3153">
        <v>1</v>
      </c>
      <c r="D3153">
        <v>49.4</v>
      </c>
      <c r="E3153">
        <v>10</v>
      </c>
      <c r="F3153">
        <v>294</v>
      </c>
      <c r="G3153">
        <v>49.1</v>
      </c>
      <c r="H3153">
        <v>4</v>
      </c>
      <c r="I3153">
        <v>297</v>
      </c>
      <c r="J3153">
        <v>2011</v>
      </c>
      <c r="K3153" t="str">
        <f t="shared" si="49"/>
        <v>AUSTRALIA</v>
      </c>
      <c r="L3153">
        <v>1</v>
      </c>
    </row>
    <row r="3154" spans="1:12" x14ac:dyDescent="0.3">
      <c r="A3154" t="s">
        <v>17</v>
      </c>
      <c r="B3154" t="s">
        <v>16</v>
      </c>
      <c r="C3154">
        <v>1</v>
      </c>
      <c r="D3154">
        <v>50</v>
      </c>
      <c r="E3154">
        <v>8</v>
      </c>
      <c r="F3154">
        <v>275</v>
      </c>
      <c r="G3154">
        <v>49.5</v>
      </c>
      <c r="H3154">
        <v>10</v>
      </c>
      <c r="I3154">
        <v>265</v>
      </c>
      <c r="J3154">
        <v>1999</v>
      </c>
      <c r="K3154" t="str">
        <f t="shared" si="49"/>
        <v>PAKISTAN</v>
      </c>
      <c r="L3154">
        <v>1</v>
      </c>
    </row>
    <row r="3155" spans="1:12" x14ac:dyDescent="0.3">
      <c r="A3155" t="s">
        <v>22</v>
      </c>
      <c r="B3155" t="s">
        <v>16</v>
      </c>
      <c r="C3155">
        <v>1</v>
      </c>
      <c r="D3155">
        <v>50</v>
      </c>
      <c r="E3155">
        <v>8</v>
      </c>
      <c r="F3155">
        <v>134</v>
      </c>
      <c r="G3155">
        <v>25.4</v>
      </c>
      <c r="H3155">
        <v>3</v>
      </c>
      <c r="I3155">
        <v>140</v>
      </c>
      <c r="J3155">
        <v>1990</v>
      </c>
      <c r="K3155" t="str">
        <f t="shared" si="49"/>
        <v>AUSTRALIA</v>
      </c>
      <c r="L3155">
        <v>1</v>
      </c>
    </row>
    <row r="3156" spans="1:12" x14ac:dyDescent="0.3">
      <c r="A3156" t="s">
        <v>10</v>
      </c>
      <c r="B3156" t="s">
        <v>18</v>
      </c>
      <c r="C3156">
        <v>1</v>
      </c>
      <c r="D3156">
        <v>50</v>
      </c>
      <c r="E3156">
        <v>8</v>
      </c>
      <c r="F3156">
        <v>261</v>
      </c>
      <c r="G3156">
        <v>47.3</v>
      </c>
      <c r="H3156">
        <v>6</v>
      </c>
      <c r="I3156">
        <v>265</v>
      </c>
      <c r="J3156">
        <v>2001</v>
      </c>
      <c r="K3156" t="str">
        <f t="shared" si="49"/>
        <v>ENGLAND</v>
      </c>
      <c r="L3156">
        <v>1</v>
      </c>
    </row>
    <row r="3157" spans="1:12" x14ac:dyDescent="0.3">
      <c r="A3157" t="s">
        <v>16</v>
      </c>
      <c r="B3157" t="s">
        <v>13</v>
      </c>
      <c r="C3157">
        <v>1</v>
      </c>
      <c r="D3157">
        <v>50</v>
      </c>
      <c r="E3157">
        <v>6</v>
      </c>
      <c r="F3157">
        <v>207</v>
      </c>
      <c r="G3157">
        <v>50</v>
      </c>
      <c r="H3157">
        <v>8</v>
      </c>
      <c r="I3157">
        <v>201</v>
      </c>
      <c r="J3157">
        <v>1994</v>
      </c>
      <c r="K3157" t="str">
        <f t="shared" si="49"/>
        <v>AUSTRALIA</v>
      </c>
      <c r="L3157">
        <v>1</v>
      </c>
    </row>
    <row r="3158" spans="1:12" x14ac:dyDescent="0.3">
      <c r="A3158" t="s">
        <v>17</v>
      </c>
      <c r="B3158" t="s">
        <v>9</v>
      </c>
      <c r="C3158">
        <v>1</v>
      </c>
      <c r="D3158">
        <v>50</v>
      </c>
      <c r="E3158">
        <v>6</v>
      </c>
      <c r="F3158">
        <v>292</v>
      </c>
      <c r="G3158">
        <v>50</v>
      </c>
      <c r="H3158">
        <v>8</v>
      </c>
      <c r="I3158">
        <v>209</v>
      </c>
      <c r="J3158">
        <v>2017</v>
      </c>
      <c r="K3158" t="str">
        <f t="shared" si="49"/>
        <v>PAKISTAN</v>
      </c>
      <c r="L3158">
        <v>1</v>
      </c>
    </row>
    <row r="3159" spans="1:12" x14ac:dyDescent="0.3">
      <c r="A3159" t="s">
        <v>9</v>
      </c>
      <c r="B3159" t="s">
        <v>14</v>
      </c>
      <c r="C3159">
        <v>1</v>
      </c>
      <c r="D3159">
        <v>50</v>
      </c>
      <c r="E3159">
        <v>6</v>
      </c>
      <c r="F3159">
        <v>238</v>
      </c>
      <c r="G3159">
        <v>49.1</v>
      </c>
      <c r="H3159">
        <v>8</v>
      </c>
      <c r="I3159">
        <v>239</v>
      </c>
      <c r="J3159">
        <v>2008</v>
      </c>
      <c r="K3159" t="str">
        <f t="shared" si="49"/>
        <v>INDIA</v>
      </c>
      <c r="L3159">
        <v>1</v>
      </c>
    </row>
    <row r="3160" spans="1:12" x14ac:dyDescent="0.3">
      <c r="A3160" t="s">
        <v>17</v>
      </c>
      <c r="B3160" t="s">
        <v>19</v>
      </c>
      <c r="C3160">
        <v>1</v>
      </c>
      <c r="D3160">
        <v>40</v>
      </c>
      <c r="E3160">
        <v>9</v>
      </c>
      <c r="F3160">
        <v>168</v>
      </c>
      <c r="G3160">
        <v>40</v>
      </c>
      <c r="H3160">
        <v>7</v>
      </c>
      <c r="I3160">
        <v>137</v>
      </c>
      <c r="J3160">
        <v>1990</v>
      </c>
      <c r="K3160" t="str">
        <f t="shared" si="49"/>
        <v>PAKISTAN</v>
      </c>
      <c r="L3160">
        <v>1</v>
      </c>
    </row>
    <row r="3161" spans="1:12" x14ac:dyDescent="0.3">
      <c r="A3161" t="s">
        <v>9</v>
      </c>
      <c r="B3161" t="s">
        <v>17</v>
      </c>
      <c r="C3161">
        <v>1</v>
      </c>
      <c r="D3161">
        <v>50</v>
      </c>
      <c r="E3161">
        <v>9</v>
      </c>
      <c r="F3161">
        <v>310</v>
      </c>
      <c r="G3161">
        <v>43.5</v>
      </c>
      <c r="H3161">
        <v>10</v>
      </c>
      <c r="I3161">
        <v>233</v>
      </c>
      <c r="J3161">
        <v>2014</v>
      </c>
      <c r="K3161" t="str">
        <f t="shared" si="49"/>
        <v>SRI LANKA</v>
      </c>
      <c r="L3161">
        <v>1</v>
      </c>
    </row>
    <row r="3162" spans="1:12" x14ac:dyDescent="0.3">
      <c r="A3162" t="s">
        <v>17</v>
      </c>
      <c r="B3162" t="s">
        <v>19</v>
      </c>
      <c r="C3162">
        <v>1</v>
      </c>
      <c r="D3162">
        <v>50</v>
      </c>
      <c r="E3162">
        <v>2</v>
      </c>
      <c r="F3162">
        <v>220</v>
      </c>
      <c r="G3162">
        <v>46.5</v>
      </c>
      <c r="H3162">
        <v>0</v>
      </c>
      <c r="I3162">
        <v>221</v>
      </c>
      <c r="J3162">
        <v>1992</v>
      </c>
      <c r="K3162" t="str">
        <f t="shared" si="49"/>
        <v>WEST INDIES</v>
      </c>
      <c r="L3162">
        <v>1</v>
      </c>
    </row>
    <row r="3163" spans="1:12" x14ac:dyDescent="0.3">
      <c r="A3163" t="s">
        <v>22</v>
      </c>
      <c r="B3163" t="s">
        <v>25</v>
      </c>
      <c r="C3163">
        <v>1</v>
      </c>
      <c r="D3163">
        <v>50</v>
      </c>
      <c r="E3163">
        <v>7</v>
      </c>
      <c r="F3163">
        <v>249</v>
      </c>
      <c r="G3163">
        <v>50</v>
      </c>
      <c r="H3163">
        <v>7</v>
      </c>
      <c r="I3163">
        <v>246</v>
      </c>
      <c r="J3163">
        <v>2018</v>
      </c>
      <c r="K3163" t="str">
        <f t="shared" si="49"/>
        <v>BANGLADESH</v>
      </c>
      <c r="L3163">
        <v>1</v>
      </c>
    </row>
    <row r="3164" spans="1:12" x14ac:dyDescent="0.3">
      <c r="A3164" t="s">
        <v>17</v>
      </c>
      <c r="B3164" t="s">
        <v>22</v>
      </c>
      <c r="C3164">
        <v>1</v>
      </c>
      <c r="D3164">
        <v>50</v>
      </c>
      <c r="E3164">
        <v>6</v>
      </c>
      <c r="F3164">
        <v>239</v>
      </c>
      <c r="G3164">
        <v>38.1</v>
      </c>
      <c r="H3164">
        <v>3</v>
      </c>
      <c r="I3164">
        <v>240</v>
      </c>
      <c r="J3164">
        <v>2015</v>
      </c>
      <c r="K3164" t="str">
        <f t="shared" si="49"/>
        <v>BANGLADESH</v>
      </c>
      <c r="L3164">
        <v>1</v>
      </c>
    </row>
    <row r="3165" spans="1:12" x14ac:dyDescent="0.3">
      <c r="A3165" t="s">
        <v>9</v>
      </c>
      <c r="B3165" t="s">
        <v>18</v>
      </c>
      <c r="C3165">
        <v>1</v>
      </c>
      <c r="D3165">
        <v>50</v>
      </c>
      <c r="E3165">
        <v>7</v>
      </c>
      <c r="F3165">
        <v>207</v>
      </c>
      <c r="G3165">
        <v>49.3</v>
      </c>
      <c r="H3165">
        <v>6</v>
      </c>
      <c r="I3165">
        <v>208</v>
      </c>
      <c r="J3165">
        <v>1999</v>
      </c>
      <c r="K3165" t="str">
        <f t="shared" si="49"/>
        <v>ENGLAND</v>
      </c>
      <c r="L3165">
        <v>1</v>
      </c>
    </row>
    <row r="3166" spans="1:12" x14ac:dyDescent="0.3">
      <c r="A3166" t="s">
        <v>18</v>
      </c>
      <c r="B3166" t="s">
        <v>15</v>
      </c>
      <c r="C3166">
        <v>1</v>
      </c>
      <c r="D3166">
        <v>60</v>
      </c>
      <c r="E3166">
        <v>6</v>
      </c>
      <c r="F3166">
        <v>322</v>
      </c>
      <c r="G3166">
        <v>59</v>
      </c>
      <c r="H3166">
        <v>10</v>
      </c>
      <c r="I3166">
        <v>216</v>
      </c>
      <c r="J3166">
        <v>1983</v>
      </c>
      <c r="K3166" t="str">
        <f t="shared" si="49"/>
        <v>ENGLAND</v>
      </c>
      <c r="L3166">
        <v>1</v>
      </c>
    </row>
    <row r="3167" spans="1:12" x14ac:dyDescent="0.3">
      <c r="A3167" t="s">
        <v>15</v>
      </c>
      <c r="B3167" t="s">
        <v>16</v>
      </c>
      <c r="C3167">
        <v>1</v>
      </c>
      <c r="D3167">
        <v>49.5</v>
      </c>
      <c r="E3167">
        <v>10</v>
      </c>
      <c r="F3167">
        <v>177</v>
      </c>
      <c r="G3167">
        <v>44.5</v>
      </c>
      <c r="H3167">
        <v>2</v>
      </c>
      <c r="I3167">
        <v>180</v>
      </c>
      <c r="J3167">
        <v>1988</v>
      </c>
      <c r="K3167" t="str">
        <f t="shared" si="49"/>
        <v>AUSTRALIA</v>
      </c>
      <c r="L3167">
        <v>1</v>
      </c>
    </row>
    <row r="3168" spans="1:12" x14ac:dyDescent="0.3">
      <c r="A3168" t="s">
        <v>13</v>
      </c>
      <c r="B3168" t="s">
        <v>10</v>
      </c>
      <c r="C3168">
        <v>1</v>
      </c>
      <c r="D3168">
        <v>50</v>
      </c>
      <c r="E3168">
        <v>6</v>
      </c>
      <c r="F3168">
        <v>351</v>
      </c>
      <c r="G3168">
        <v>50</v>
      </c>
      <c r="H3168">
        <v>6</v>
      </c>
      <c r="I3168">
        <v>287</v>
      </c>
      <c r="J3168">
        <v>2010</v>
      </c>
      <c r="K3168" t="str">
        <f t="shared" si="49"/>
        <v>SOUTH AFRICA</v>
      </c>
      <c r="L3168">
        <v>1</v>
      </c>
    </row>
    <row r="3169" spans="1:12" x14ac:dyDescent="0.3">
      <c r="A3169" t="s">
        <v>14</v>
      </c>
      <c r="B3169" t="s">
        <v>10</v>
      </c>
      <c r="C3169">
        <v>1</v>
      </c>
      <c r="D3169">
        <v>50</v>
      </c>
      <c r="E3169">
        <v>5</v>
      </c>
      <c r="F3169">
        <v>248</v>
      </c>
      <c r="G3169">
        <v>50</v>
      </c>
      <c r="H3169">
        <v>10</v>
      </c>
      <c r="I3169">
        <v>248</v>
      </c>
      <c r="J3169">
        <v>1993</v>
      </c>
      <c r="K3169" t="str">
        <f t="shared" si="49"/>
        <v>ZIMBABWE</v>
      </c>
      <c r="L3169">
        <v>1</v>
      </c>
    </row>
    <row r="3170" spans="1:12" x14ac:dyDescent="0.3">
      <c r="A3170" t="s">
        <v>18</v>
      </c>
      <c r="B3170" t="s">
        <v>17</v>
      </c>
      <c r="C3170">
        <v>1</v>
      </c>
      <c r="D3170">
        <v>50</v>
      </c>
      <c r="E3170">
        <v>9</v>
      </c>
      <c r="F3170">
        <v>211</v>
      </c>
      <c r="G3170">
        <v>44.2</v>
      </c>
      <c r="H3170">
        <v>2</v>
      </c>
      <c r="I3170">
        <v>214</v>
      </c>
      <c r="J3170">
        <v>2000</v>
      </c>
      <c r="K3170" t="str">
        <f t="shared" si="49"/>
        <v>PAKISTAN</v>
      </c>
      <c r="L3170">
        <v>1</v>
      </c>
    </row>
    <row r="3171" spans="1:12" x14ac:dyDescent="0.3">
      <c r="A3171" t="s">
        <v>16</v>
      </c>
      <c r="B3171" t="s">
        <v>19</v>
      </c>
      <c r="C3171">
        <v>1</v>
      </c>
      <c r="D3171">
        <v>50</v>
      </c>
      <c r="E3171">
        <v>5</v>
      </c>
      <c r="F3171">
        <v>231</v>
      </c>
      <c r="G3171">
        <v>48</v>
      </c>
      <c r="H3171">
        <v>2</v>
      </c>
      <c r="I3171">
        <v>233</v>
      </c>
      <c r="J3171">
        <v>1984</v>
      </c>
      <c r="K3171" t="str">
        <f t="shared" si="49"/>
        <v>WEST INDIES</v>
      </c>
      <c r="L3171">
        <v>1</v>
      </c>
    </row>
    <row r="3172" spans="1:12" x14ac:dyDescent="0.3">
      <c r="A3172" t="s">
        <v>10</v>
      </c>
      <c r="B3172" t="s">
        <v>21</v>
      </c>
      <c r="C3172">
        <v>1</v>
      </c>
      <c r="D3172">
        <v>50</v>
      </c>
      <c r="E3172">
        <v>6</v>
      </c>
      <c r="F3172">
        <v>272</v>
      </c>
      <c r="G3172">
        <v>44</v>
      </c>
      <c r="H3172">
        <v>10</v>
      </c>
      <c r="I3172">
        <v>139</v>
      </c>
      <c r="J3172">
        <v>1999</v>
      </c>
      <c r="K3172" t="str">
        <f t="shared" si="49"/>
        <v>ZIMBABWE</v>
      </c>
      <c r="L3172">
        <v>1</v>
      </c>
    </row>
    <row r="3173" spans="1:12" x14ac:dyDescent="0.3">
      <c r="A3173" t="s">
        <v>20</v>
      </c>
      <c r="B3173" t="s">
        <v>26</v>
      </c>
      <c r="C3173">
        <v>1</v>
      </c>
      <c r="D3173">
        <v>44</v>
      </c>
      <c r="E3173">
        <v>6</v>
      </c>
      <c r="F3173">
        <v>313</v>
      </c>
      <c r="G3173">
        <v>29.3</v>
      </c>
      <c r="H3173">
        <v>10</v>
      </c>
      <c r="I3173">
        <v>91</v>
      </c>
      <c r="J3173">
        <v>2018</v>
      </c>
      <c r="K3173" t="str">
        <f t="shared" si="49"/>
        <v>IRELAND</v>
      </c>
      <c r="L3173">
        <v>1</v>
      </c>
    </row>
    <row r="3174" spans="1:12" x14ac:dyDescent="0.3">
      <c r="A3174" t="s">
        <v>15</v>
      </c>
      <c r="B3174" t="s">
        <v>9</v>
      </c>
      <c r="C3174">
        <v>1</v>
      </c>
      <c r="D3174">
        <v>33</v>
      </c>
      <c r="E3174">
        <v>6</v>
      </c>
      <c r="F3174">
        <v>188</v>
      </c>
      <c r="G3174">
        <v>31.1</v>
      </c>
      <c r="H3174">
        <v>3</v>
      </c>
      <c r="I3174">
        <v>200</v>
      </c>
      <c r="J3174">
        <v>2012</v>
      </c>
      <c r="K3174" t="str">
        <f t="shared" si="49"/>
        <v>SRI LANKA</v>
      </c>
      <c r="L3174">
        <v>1</v>
      </c>
    </row>
    <row r="3175" spans="1:12" x14ac:dyDescent="0.3">
      <c r="A3175" t="s">
        <v>17</v>
      </c>
      <c r="B3175" t="s">
        <v>14</v>
      </c>
      <c r="C3175">
        <v>1</v>
      </c>
      <c r="D3175">
        <v>40</v>
      </c>
      <c r="E3175">
        <v>2</v>
      </c>
      <c r="F3175">
        <v>263</v>
      </c>
      <c r="G3175">
        <v>40</v>
      </c>
      <c r="H3175">
        <v>7</v>
      </c>
      <c r="I3175">
        <v>226</v>
      </c>
      <c r="J3175">
        <v>1982</v>
      </c>
      <c r="K3175" t="str">
        <f t="shared" si="49"/>
        <v>PAKISTAN</v>
      </c>
      <c r="L3175">
        <v>1</v>
      </c>
    </row>
    <row r="3176" spans="1:12" x14ac:dyDescent="0.3">
      <c r="A3176" t="s">
        <v>13</v>
      </c>
      <c r="B3176" t="s">
        <v>19</v>
      </c>
      <c r="C3176">
        <v>1</v>
      </c>
      <c r="D3176">
        <v>48</v>
      </c>
      <c r="E3176">
        <v>7</v>
      </c>
      <c r="F3176">
        <v>280</v>
      </c>
      <c r="G3176">
        <v>44.1</v>
      </c>
      <c r="H3176">
        <v>10</v>
      </c>
      <c r="I3176">
        <v>215</v>
      </c>
      <c r="J3176">
        <v>2010</v>
      </c>
      <c r="K3176" t="str">
        <f t="shared" si="49"/>
        <v>SOUTH AFRICA</v>
      </c>
      <c r="L3176">
        <v>1</v>
      </c>
    </row>
    <row r="3177" spans="1:12" x14ac:dyDescent="0.3">
      <c r="A3177" t="s">
        <v>15</v>
      </c>
      <c r="B3177" t="s">
        <v>14</v>
      </c>
      <c r="C3177">
        <v>1</v>
      </c>
      <c r="D3177">
        <v>50</v>
      </c>
      <c r="E3177">
        <v>5</v>
      </c>
      <c r="F3177">
        <v>240</v>
      </c>
      <c r="G3177">
        <v>50</v>
      </c>
      <c r="H3177">
        <v>9</v>
      </c>
      <c r="I3177">
        <v>212</v>
      </c>
      <c r="J3177">
        <v>1994</v>
      </c>
      <c r="K3177" t="str">
        <f t="shared" si="49"/>
        <v>NEW ZEALAND</v>
      </c>
      <c r="L3177">
        <v>1</v>
      </c>
    </row>
    <row r="3178" spans="1:12" x14ac:dyDescent="0.3">
      <c r="A3178" t="s">
        <v>13</v>
      </c>
      <c r="B3178" t="s">
        <v>15</v>
      </c>
      <c r="C3178">
        <v>1</v>
      </c>
      <c r="D3178">
        <v>50</v>
      </c>
      <c r="E3178">
        <v>5</v>
      </c>
      <c r="F3178">
        <v>253</v>
      </c>
      <c r="G3178">
        <v>45.2</v>
      </c>
      <c r="H3178">
        <v>10</v>
      </c>
      <c r="I3178">
        <v>160</v>
      </c>
      <c r="J3178">
        <v>2002</v>
      </c>
      <c r="K3178" t="str">
        <f t="shared" si="49"/>
        <v>SOUTH AFRICA</v>
      </c>
      <c r="L3178">
        <v>1</v>
      </c>
    </row>
    <row r="3179" spans="1:12" x14ac:dyDescent="0.3">
      <c r="A3179" t="s">
        <v>16</v>
      </c>
      <c r="B3179" t="s">
        <v>15</v>
      </c>
      <c r="C3179">
        <v>1</v>
      </c>
      <c r="D3179">
        <v>50</v>
      </c>
      <c r="E3179">
        <v>6</v>
      </c>
      <c r="F3179">
        <v>314</v>
      </c>
      <c r="G3179">
        <v>40.4</v>
      </c>
      <c r="H3179">
        <v>10</v>
      </c>
      <c r="I3179">
        <v>208</v>
      </c>
      <c r="J3179">
        <v>2005</v>
      </c>
      <c r="K3179" t="str">
        <f t="shared" si="49"/>
        <v>AUSTRALIA</v>
      </c>
      <c r="L3179">
        <v>1</v>
      </c>
    </row>
    <row r="3180" spans="1:12" x14ac:dyDescent="0.3">
      <c r="A3180" t="s">
        <v>18</v>
      </c>
      <c r="B3180" t="s">
        <v>9</v>
      </c>
      <c r="C3180">
        <v>1</v>
      </c>
      <c r="D3180">
        <v>39</v>
      </c>
      <c r="E3180">
        <v>6</v>
      </c>
      <c r="F3180">
        <v>247</v>
      </c>
      <c r="G3180">
        <v>27.5</v>
      </c>
      <c r="H3180">
        <v>10</v>
      </c>
      <c r="I3180">
        <v>144</v>
      </c>
      <c r="J3180">
        <v>2014</v>
      </c>
      <c r="K3180" t="str">
        <f t="shared" si="49"/>
        <v>ENGLAND</v>
      </c>
      <c r="L3180">
        <v>1</v>
      </c>
    </row>
    <row r="3181" spans="1:12" x14ac:dyDescent="0.3">
      <c r="A3181" t="s">
        <v>17</v>
      </c>
      <c r="B3181" t="s">
        <v>9</v>
      </c>
      <c r="C3181">
        <v>1</v>
      </c>
      <c r="D3181">
        <v>50</v>
      </c>
      <c r="E3181">
        <v>9</v>
      </c>
      <c r="F3181">
        <v>255</v>
      </c>
      <c r="G3181">
        <v>48.3</v>
      </c>
      <c r="H3181">
        <v>10</v>
      </c>
      <c r="I3181">
        <v>239</v>
      </c>
      <c r="J3181">
        <v>2001</v>
      </c>
      <c r="K3181" t="str">
        <f t="shared" si="49"/>
        <v>PAKISTAN</v>
      </c>
      <c r="L3181">
        <v>1</v>
      </c>
    </row>
    <row r="3182" spans="1:12" x14ac:dyDescent="0.3">
      <c r="A3182" t="s">
        <v>17</v>
      </c>
      <c r="B3182" t="s">
        <v>10</v>
      </c>
      <c r="C3182">
        <v>1</v>
      </c>
      <c r="D3182">
        <v>50</v>
      </c>
      <c r="E3182">
        <v>9</v>
      </c>
      <c r="F3182">
        <v>151</v>
      </c>
      <c r="G3182">
        <v>40.1</v>
      </c>
      <c r="H3182">
        <v>10</v>
      </c>
      <c r="I3182">
        <v>119</v>
      </c>
      <c r="J3182">
        <v>1997</v>
      </c>
      <c r="K3182" t="str">
        <f t="shared" si="49"/>
        <v>PAKISTAN</v>
      </c>
      <c r="L3182">
        <v>1</v>
      </c>
    </row>
    <row r="3183" spans="1:12" x14ac:dyDescent="0.3">
      <c r="A3183" t="s">
        <v>16</v>
      </c>
      <c r="B3183" t="s">
        <v>9</v>
      </c>
      <c r="C3183">
        <v>1</v>
      </c>
      <c r="D3183">
        <v>47.4</v>
      </c>
      <c r="E3183">
        <v>10</v>
      </c>
      <c r="F3183">
        <v>233</v>
      </c>
      <c r="G3183">
        <v>43.4</v>
      </c>
      <c r="H3183">
        <v>10</v>
      </c>
      <c r="I3183">
        <v>193</v>
      </c>
      <c r="J3183">
        <v>2004</v>
      </c>
      <c r="K3183" t="str">
        <f t="shared" si="49"/>
        <v>AUSTRALIA</v>
      </c>
      <c r="L3183">
        <v>1</v>
      </c>
    </row>
    <row r="3184" spans="1:12" x14ac:dyDescent="0.3">
      <c r="A3184" t="s">
        <v>18</v>
      </c>
      <c r="B3184" t="s">
        <v>14</v>
      </c>
      <c r="C3184">
        <v>1</v>
      </c>
      <c r="D3184">
        <v>50</v>
      </c>
      <c r="E3184">
        <v>4</v>
      </c>
      <c r="F3184">
        <v>270</v>
      </c>
      <c r="G3184">
        <v>43.4</v>
      </c>
      <c r="H3184">
        <v>4</v>
      </c>
      <c r="I3184">
        <v>273</v>
      </c>
      <c r="J3184">
        <v>2008</v>
      </c>
      <c r="K3184" t="str">
        <f t="shared" si="49"/>
        <v>INDIA</v>
      </c>
      <c r="L3184">
        <v>1</v>
      </c>
    </row>
    <row r="3185" spans="1:12" x14ac:dyDescent="0.3">
      <c r="A3185" t="s">
        <v>17</v>
      </c>
      <c r="B3185" t="s">
        <v>18</v>
      </c>
      <c r="C3185">
        <v>1</v>
      </c>
      <c r="D3185">
        <v>50</v>
      </c>
      <c r="E3185">
        <v>6</v>
      </c>
      <c r="F3185">
        <v>353</v>
      </c>
      <c r="G3185">
        <v>42</v>
      </c>
      <c r="H3185">
        <v>10</v>
      </c>
      <c r="I3185">
        <v>188</v>
      </c>
      <c r="J3185">
        <v>2005</v>
      </c>
      <c r="K3185" t="str">
        <f t="shared" si="49"/>
        <v>PAKISTAN</v>
      </c>
      <c r="L3185">
        <v>1</v>
      </c>
    </row>
    <row r="3186" spans="1:12" x14ac:dyDescent="0.3">
      <c r="A3186" t="s">
        <v>16</v>
      </c>
      <c r="B3186" t="s">
        <v>19</v>
      </c>
      <c r="C3186">
        <v>1</v>
      </c>
      <c r="D3186">
        <v>50</v>
      </c>
      <c r="E3186">
        <v>8</v>
      </c>
      <c r="F3186">
        <v>214</v>
      </c>
      <c r="G3186">
        <v>42.5</v>
      </c>
      <c r="H3186">
        <v>10</v>
      </c>
      <c r="I3186">
        <v>168</v>
      </c>
      <c r="J3186">
        <v>1982</v>
      </c>
      <c r="K3186" t="str">
        <f t="shared" si="49"/>
        <v>AUSTRALIA</v>
      </c>
      <c r="L3186">
        <v>1</v>
      </c>
    </row>
    <row r="3187" spans="1:12" x14ac:dyDescent="0.3">
      <c r="A3187" t="s">
        <v>9</v>
      </c>
      <c r="B3187" t="s">
        <v>14</v>
      </c>
      <c r="C3187">
        <v>1</v>
      </c>
      <c r="D3187">
        <v>50</v>
      </c>
      <c r="E3187">
        <v>8</v>
      </c>
      <c r="F3187">
        <v>236</v>
      </c>
      <c r="G3187">
        <v>44.2</v>
      </c>
      <c r="H3187">
        <v>7</v>
      </c>
      <c r="I3187">
        <v>231</v>
      </c>
      <c r="J3187">
        <v>2017</v>
      </c>
      <c r="K3187" t="str">
        <f t="shared" si="49"/>
        <v>SRI LANKA</v>
      </c>
      <c r="L3187">
        <v>1</v>
      </c>
    </row>
    <row r="3188" spans="1:12" x14ac:dyDescent="0.3">
      <c r="A3188" t="s">
        <v>15</v>
      </c>
      <c r="B3188" t="s">
        <v>14</v>
      </c>
      <c r="C3188">
        <v>1</v>
      </c>
      <c r="D3188">
        <v>45</v>
      </c>
      <c r="E3188">
        <v>6</v>
      </c>
      <c r="F3188">
        <v>218</v>
      </c>
      <c r="G3188">
        <v>45</v>
      </c>
      <c r="H3188">
        <v>9</v>
      </c>
      <c r="I3188">
        <v>140</v>
      </c>
      <c r="J3188">
        <v>1981</v>
      </c>
      <c r="K3188" t="str">
        <f t="shared" si="49"/>
        <v>NEW ZEALAND</v>
      </c>
      <c r="L3188">
        <v>1</v>
      </c>
    </row>
    <row r="3189" spans="1:12" x14ac:dyDescent="0.3">
      <c r="A3189" t="s">
        <v>15</v>
      </c>
      <c r="B3189" t="s">
        <v>14</v>
      </c>
      <c r="C3189">
        <v>1</v>
      </c>
      <c r="D3189">
        <v>50</v>
      </c>
      <c r="E3189">
        <v>9</v>
      </c>
      <c r="F3189">
        <v>230</v>
      </c>
      <c r="G3189">
        <v>46</v>
      </c>
      <c r="H3189">
        <v>4</v>
      </c>
      <c r="I3189">
        <v>232</v>
      </c>
      <c r="J3189">
        <v>2017</v>
      </c>
      <c r="K3189" t="str">
        <f t="shared" si="49"/>
        <v>INDIA</v>
      </c>
      <c r="L3189">
        <v>1</v>
      </c>
    </row>
    <row r="3190" spans="1:12" x14ac:dyDescent="0.3">
      <c r="A3190" t="s">
        <v>22</v>
      </c>
      <c r="B3190" t="s">
        <v>14</v>
      </c>
      <c r="C3190">
        <v>1</v>
      </c>
      <c r="D3190">
        <v>50</v>
      </c>
      <c r="E3190">
        <v>6</v>
      </c>
      <c r="F3190">
        <v>296</v>
      </c>
      <c r="G3190">
        <v>47.3</v>
      </c>
      <c r="H3190">
        <v>4</v>
      </c>
      <c r="I3190">
        <v>297</v>
      </c>
      <c r="J3190">
        <v>2010</v>
      </c>
      <c r="K3190" t="str">
        <f t="shared" si="49"/>
        <v>INDIA</v>
      </c>
      <c r="L3190">
        <v>1</v>
      </c>
    </row>
    <row r="3191" spans="1:12" x14ac:dyDescent="0.3">
      <c r="A3191" t="s">
        <v>17</v>
      </c>
      <c r="B3191" t="s">
        <v>15</v>
      </c>
      <c r="C3191">
        <v>1</v>
      </c>
      <c r="D3191">
        <v>47.3</v>
      </c>
      <c r="E3191">
        <v>10</v>
      </c>
      <c r="F3191">
        <v>290</v>
      </c>
      <c r="G3191">
        <v>42.4</v>
      </c>
      <c r="H3191">
        <v>7</v>
      </c>
      <c r="I3191">
        <v>265</v>
      </c>
      <c r="J3191">
        <v>2016</v>
      </c>
      <c r="K3191" t="str">
        <f t="shared" si="49"/>
        <v>PAKISTAN</v>
      </c>
      <c r="L3191">
        <v>1</v>
      </c>
    </row>
    <row r="3192" spans="1:12" x14ac:dyDescent="0.3">
      <c r="A3192" t="s">
        <v>10</v>
      </c>
      <c r="B3192" t="s">
        <v>17</v>
      </c>
      <c r="C3192">
        <v>1</v>
      </c>
      <c r="D3192">
        <v>50</v>
      </c>
      <c r="E3192">
        <v>9</v>
      </c>
      <c r="F3192">
        <v>237</v>
      </c>
      <c r="G3192">
        <v>49.1</v>
      </c>
      <c r="H3192">
        <v>7</v>
      </c>
      <c r="I3192">
        <v>239</v>
      </c>
      <c r="J3192">
        <v>1996</v>
      </c>
      <c r="K3192" t="str">
        <f t="shared" si="49"/>
        <v>PAKISTAN</v>
      </c>
      <c r="L3192">
        <v>1</v>
      </c>
    </row>
    <row r="3193" spans="1:12" x14ac:dyDescent="0.3">
      <c r="A3193" t="s">
        <v>15</v>
      </c>
      <c r="B3193" t="s">
        <v>19</v>
      </c>
      <c r="C3193">
        <v>1</v>
      </c>
      <c r="D3193">
        <v>50</v>
      </c>
      <c r="E3193">
        <v>9</v>
      </c>
      <c r="F3193">
        <v>249</v>
      </c>
      <c r="G3193">
        <v>34.299999999999997</v>
      </c>
      <c r="H3193">
        <v>10</v>
      </c>
      <c r="I3193">
        <v>161</v>
      </c>
      <c r="J3193">
        <v>2012</v>
      </c>
      <c r="K3193" t="str">
        <f t="shared" si="49"/>
        <v>NEW ZEALAND</v>
      </c>
      <c r="L3193">
        <v>1</v>
      </c>
    </row>
    <row r="3194" spans="1:12" x14ac:dyDescent="0.3">
      <c r="A3194" t="s">
        <v>10</v>
      </c>
      <c r="B3194" t="s">
        <v>14</v>
      </c>
      <c r="C3194">
        <v>1</v>
      </c>
      <c r="D3194">
        <v>42.2</v>
      </c>
      <c r="E3194">
        <v>10</v>
      </c>
      <c r="F3194">
        <v>123</v>
      </c>
      <c r="G3194">
        <v>21.5</v>
      </c>
      <c r="H3194">
        <v>0</v>
      </c>
      <c r="I3194">
        <v>126</v>
      </c>
      <c r="J3194">
        <v>2016</v>
      </c>
      <c r="K3194" t="str">
        <f t="shared" si="49"/>
        <v>INDIA</v>
      </c>
      <c r="L3194">
        <v>1</v>
      </c>
    </row>
    <row r="3195" spans="1:12" x14ac:dyDescent="0.3">
      <c r="A3195" t="s">
        <v>16</v>
      </c>
      <c r="B3195" t="s">
        <v>19</v>
      </c>
      <c r="C3195">
        <v>1</v>
      </c>
      <c r="D3195">
        <v>50</v>
      </c>
      <c r="E3195">
        <v>8</v>
      </c>
      <c r="F3195">
        <v>256</v>
      </c>
      <c r="G3195">
        <v>34.200000000000003</v>
      </c>
      <c r="H3195">
        <v>10</v>
      </c>
      <c r="I3195">
        <v>143</v>
      </c>
      <c r="J3195">
        <v>2010</v>
      </c>
      <c r="K3195" t="str">
        <f t="shared" si="49"/>
        <v>AUSTRALIA</v>
      </c>
      <c r="L3195">
        <v>1</v>
      </c>
    </row>
    <row r="3196" spans="1:12" x14ac:dyDescent="0.3">
      <c r="A3196" t="s">
        <v>9</v>
      </c>
      <c r="B3196" t="s">
        <v>13</v>
      </c>
      <c r="C3196">
        <v>1</v>
      </c>
      <c r="D3196">
        <v>50</v>
      </c>
      <c r="E3196">
        <v>7</v>
      </c>
      <c r="F3196">
        <v>294</v>
      </c>
      <c r="G3196">
        <v>50</v>
      </c>
      <c r="H3196">
        <v>9</v>
      </c>
      <c r="I3196">
        <v>264</v>
      </c>
      <c r="J3196">
        <v>2000</v>
      </c>
      <c r="K3196" t="str">
        <f t="shared" si="49"/>
        <v>SRI LANKA</v>
      </c>
      <c r="L3196">
        <v>1</v>
      </c>
    </row>
    <row r="3197" spans="1:12" x14ac:dyDescent="0.3">
      <c r="A3197" t="s">
        <v>16</v>
      </c>
      <c r="B3197" t="s">
        <v>17</v>
      </c>
      <c r="C3197">
        <v>1</v>
      </c>
      <c r="D3197">
        <v>50</v>
      </c>
      <c r="E3197">
        <v>7</v>
      </c>
      <c r="F3197">
        <v>369</v>
      </c>
      <c r="G3197">
        <v>49.1</v>
      </c>
      <c r="H3197">
        <v>9</v>
      </c>
      <c r="I3197">
        <v>312</v>
      </c>
      <c r="J3197">
        <v>2017</v>
      </c>
      <c r="K3197" t="str">
        <f t="shared" si="49"/>
        <v>AUSTRALIA</v>
      </c>
      <c r="L3197">
        <v>1</v>
      </c>
    </row>
    <row r="3198" spans="1:12" x14ac:dyDescent="0.3">
      <c r="A3198" t="s">
        <v>13</v>
      </c>
      <c r="B3198" t="s">
        <v>15</v>
      </c>
      <c r="C3198">
        <v>1</v>
      </c>
      <c r="D3198">
        <v>50</v>
      </c>
      <c r="E3198">
        <v>8</v>
      </c>
      <c r="F3198">
        <v>271</v>
      </c>
      <c r="G3198">
        <v>32.200000000000003</v>
      </c>
      <c r="H3198">
        <v>10</v>
      </c>
      <c r="I3198">
        <v>112</v>
      </c>
      <c r="J3198">
        <v>2017</v>
      </c>
      <c r="K3198" t="str">
        <f t="shared" si="49"/>
        <v>SOUTH AFRICA</v>
      </c>
      <c r="L3198">
        <v>1</v>
      </c>
    </row>
    <row r="3199" spans="1:12" x14ac:dyDescent="0.3">
      <c r="A3199" t="s">
        <v>9</v>
      </c>
      <c r="B3199" t="s">
        <v>19</v>
      </c>
      <c r="C3199">
        <v>1</v>
      </c>
      <c r="D3199">
        <v>50</v>
      </c>
      <c r="E3199">
        <v>7</v>
      </c>
      <c r="F3199">
        <v>234</v>
      </c>
      <c r="G3199">
        <v>50</v>
      </c>
      <c r="H3199">
        <v>9</v>
      </c>
      <c r="I3199">
        <v>228</v>
      </c>
      <c r="J3199">
        <v>1995</v>
      </c>
      <c r="K3199" t="str">
        <f t="shared" si="49"/>
        <v>SRI LANKA</v>
      </c>
      <c r="L3199">
        <v>1</v>
      </c>
    </row>
    <row r="3200" spans="1:12" x14ac:dyDescent="0.3">
      <c r="A3200" t="s">
        <v>20</v>
      </c>
      <c r="B3200" t="s">
        <v>11</v>
      </c>
      <c r="C3200">
        <v>1</v>
      </c>
      <c r="D3200">
        <v>50</v>
      </c>
      <c r="E3200">
        <v>5</v>
      </c>
      <c r="F3200">
        <v>268</v>
      </c>
      <c r="G3200">
        <v>50</v>
      </c>
      <c r="H3200">
        <v>9</v>
      </c>
      <c r="I3200">
        <v>268</v>
      </c>
      <c r="J3200">
        <v>2013</v>
      </c>
      <c r="K3200" t="str">
        <f t="shared" si="49"/>
        <v>NETHERLANDS</v>
      </c>
      <c r="L3200">
        <v>1</v>
      </c>
    </row>
    <row r="3201" spans="1:12" x14ac:dyDescent="0.3">
      <c r="A3201" t="s">
        <v>14</v>
      </c>
      <c r="B3201" t="s">
        <v>9</v>
      </c>
      <c r="C3201">
        <v>1</v>
      </c>
      <c r="D3201">
        <v>50</v>
      </c>
      <c r="E3201">
        <v>8</v>
      </c>
      <c r="F3201">
        <v>227</v>
      </c>
      <c r="G3201">
        <v>45.5</v>
      </c>
      <c r="H3201">
        <v>10</v>
      </c>
      <c r="I3201">
        <v>181</v>
      </c>
      <c r="J3201">
        <v>2001</v>
      </c>
      <c r="K3201" t="str">
        <f t="shared" si="49"/>
        <v>INDIA</v>
      </c>
      <c r="L3201">
        <v>1</v>
      </c>
    </row>
    <row r="3202" spans="1:12" x14ac:dyDescent="0.3">
      <c r="A3202" t="s">
        <v>17</v>
      </c>
      <c r="B3202" t="s">
        <v>13</v>
      </c>
      <c r="C3202">
        <v>1</v>
      </c>
      <c r="D3202">
        <v>50</v>
      </c>
      <c r="E3202">
        <v>7</v>
      </c>
      <c r="F3202">
        <v>220</v>
      </c>
      <c r="G3202">
        <v>49</v>
      </c>
      <c r="H3202">
        <v>7</v>
      </c>
      <c r="I3202">
        <v>221</v>
      </c>
      <c r="J3202">
        <v>1999</v>
      </c>
      <c r="K3202" t="str">
        <f t="shared" si="49"/>
        <v>SOUTH AFRICA</v>
      </c>
      <c r="L3202">
        <v>1</v>
      </c>
    </row>
    <row r="3203" spans="1:12" x14ac:dyDescent="0.3">
      <c r="A3203" t="s">
        <v>9</v>
      </c>
      <c r="B3203" t="s">
        <v>14</v>
      </c>
      <c r="C3203">
        <v>1</v>
      </c>
      <c r="D3203">
        <v>49.5</v>
      </c>
      <c r="E3203">
        <v>10</v>
      </c>
      <c r="F3203">
        <v>273</v>
      </c>
      <c r="G3203">
        <v>39.299999999999997</v>
      </c>
      <c r="H3203">
        <v>10</v>
      </c>
      <c r="I3203">
        <v>173</v>
      </c>
      <c r="J3203">
        <v>2008</v>
      </c>
      <c r="K3203" t="str">
        <f t="shared" ref="K3203:K3266" si="50">IF($F3203-$I3203&gt;0,$A3203,$B3203)</f>
        <v>SRI LANKA</v>
      </c>
      <c r="L3203">
        <v>1</v>
      </c>
    </row>
    <row r="3204" spans="1:12" x14ac:dyDescent="0.3">
      <c r="A3204" t="s">
        <v>17</v>
      </c>
      <c r="B3204" t="s">
        <v>9</v>
      </c>
      <c r="C3204">
        <v>1</v>
      </c>
      <c r="D3204">
        <v>44</v>
      </c>
      <c r="E3204">
        <v>7</v>
      </c>
      <c r="F3204">
        <v>194</v>
      </c>
      <c r="G3204">
        <v>38.5</v>
      </c>
      <c r="H3204">
        <v>5</v>
      </c>
      <c r="I3204">
        <v>195</v>
      </c>
      <c r="J3204">
        <v>1988</v>
      </c>
      <c r="K3204" t="str">
        <f t="shared" si="50"/>
        <v>SRI LANKA</v>
      </c>
      <c r="L3204">
        <v>1</v>
      </c>
    </row>
    <row r="3205" spans="1:12" x14ac:dyDescent="0.3">
      <c r="A3205" t="s">
        <v>9</v>
      </c>
      <c r="B3205" t="s">
        <v>13</v>
      </c>
      <c r="C3205">
        <v>1</v>
      </c>
      <c r="D3205">
        <v>49.2</v>
      </c>
      <c r="E3205">
        <v>9</v>
      </c>
      <c r="F3205">
        <v>223</v>
      </c>
      <c r="G3205">
        <v>21</v>
      </c>
      <c r="H3205">
        <v>5</v>
      </c>
      <c r="I3205">
        <v>104</v>
      </c>
      <c r="J3205">
        <v>2013</v>
      </c>
      <c r="K3205" t="str">
        <f t="shared" si="50"/>
        <v>SRI LANKA</v>
      </c>
      <c r="L3205">
        <v>1</v>
      </c>
    </row>
    <row r="3206" spans="1:12" x14ac:dyDescent="0.3">
      <c r="A3206" t="s">
        <v>19</v>
      </c>
      <c r="B3206" t="s">
        <v>18</v>
      </c>
      <c r="C3206">
        <v>1</v>
      </c>
      <c r="D3206">
        <v>55</v>
      </c>
      <c r="E3206">
        <v>9</v>
      </c>
      <c r="F3206">
        <v>235</v>
      </c>
      <c r="G3206">
        <v>54.3</v>
      </c>
      <c r="H3206">
        <v>7</v>
      </c>
      <c r="I3206">
        <v>236</v>
      </c>
      <c r="J3206">
        <v>1980</v>
      </c>
      <c r="K3206" t="str">
        <f t="shared" si="50"/>
        <v>ENGLAND</v>
      </c>
      <c r="L3206">
        <v>1</v>
      </c>
    </row>
    <row r="3207" spans="1:12" x14ac:dyDescent="0.3">
      <c r="A3207" t="s">
        <v>14</v>
      </c>
      <c r="B3207" t="s">
        <v>9</v>
      </c>
      <c r="C3207">
        <v>1</v>
      </c>
      <c r="D3207">
        <v>50</v>
      </c>
      <c r="E3207">
        <v>9</v>
      </c>
      <c r="F3207">
        <v>227</v>
      </c>
      <c r="G3207">
        <v>49.3</v>
      </c>
      <c r="H3207">
        <v>6</v>
      </c>
      <c r="I3207">
        <v>231</v>
      </c>
      <c r="J3207">
        <v>1993</v>
      </c>
      <c r="K3207" t="str">
        <f t="shared" si="50"/>
        <v>SRI LANKA</v>
      </c>
      <c r="L3207">
        <v>1</v>
      </c>
    </row>
    <row r="3208" spans="1:12" x14ac:dyDescent="0.3">
      <c r="A3208" t="s">
        <v>9</v>
      </c>
      <c r="B3208" t="s">
        <v>17</v>
      </c>
      <c r="C3208">
        <v>1</v>
      </c>
      <c r="D3208">
        <v>50</v>
      </c>
      <c r="E3208">
        <v>9</v>
      </c>
      <c r="F3208">
        <v>242</v>
      </c>
      <c r="G3208">
        <v>47</v>
      </c>
      <c r="H3208">
        <v>10</v>
      </c>
      <c r="I3208">
        <v>226</v>
      </c>
      <c r="J3208">
        <v>2010</v>
      </c>
      <c r="K3208" t="str">
        <f t="shared" si="50"/>
        <v>SRI LANKA</v>
      </c>
      <c r="L3208">
        <v>1</v>
      </c>
    </row>
    <row r="3209" spans="1:12" x14ac:dyDescent="0.3">
      <c r="A3209" t="s">
        <v>16</v>
      </c>
      <c r="B3209" t="s">
        <v>22</v>
      </c>
      <c r="C3209">
        <v>1</v>
      </c>
      <c r="D3209">
        <v>50</v>
      </c>
      <c r="E3209">
        <v>7</v>
      </c>
      <c r="F3209">
        <v>270</v>
      </c>
      <c r="G3209">
        <v>50</v>
      </c>
      <c r="H3209">
        <v>5</v>
      </c>
      <c r="I3209">
        <v>210</v>
      </c>
      <c r="J3209">
        <v>2011</v>
      </c>
      <c r="K3209" t="str">
        <f t="shared" si="50"/>
        <v>AUSTRALIA</v>
      </c>
      <c r="L3209">
        <v>1</v>
      </c>
    </row>
    <row r="3210" spans="1:12" x14ac:dyDescent="0.3">
      <c r="A3210" t="s">
        <v>16</v>
      </c>
      <c r="B3210" t="s">
        <v>17</v>
      </c>
      <c r="C3210">
        <v>1</v>
      </c>
      <c r="D3210">
        <v>50</v>
      </c>
      <c r="E3210">
        <v>6</v>
      </c>
      <c r="F3210">
        <v>267</v>
      </c>
      <c r="G3210">
        <v>37.299999999999997</v>
      </c>
      <c r="H3210">
        <v>10</v>
      </c>
      <c r="I3210">
        <v>127</v>
      </c>
      <c r="J3210">
        <v>2010</v>
      </c>
      <c r="K3210" t="str">
        <f t="shared" si="50"/>
        <v>AUSTRALIA</v>
      </c>
      <c r="L3210">
        <v>1</v>
      </c>
    </row>
    <row r="3211" spans="1:12" x14ac:dyDescent="0.3">
      <c r="A3211" t="s">
        <v>17</v>
      </c>
      <c r="B3211" t="s">
        <v>13</v>
      </c>
      <c r="C3211">
        <v>1</v>
      </c>
      <c r="D3211">
        <v>46.2</v>
      </c>
      <c r="E3211">
        <v>10</v>
      </c>
      <c r="F3211">
        <v>203</v>
      </c>
      <c r="G3211">
        <v>39.200000000000003</v>
      </c>
      <c r="H3211">
        <v>3</v>
      </c>
      <c r="I3211">
        <v>204</v>
      </c>
      <c r="J3211">
        <v>1996</v>
      </c>
      <c r="K3211" t="str">
        <f t="shared" si="50"/>
        <v>SOUTH AFRICA</v>
      </c>
      <c r="L3211">
        <v>1</v>
      </c>
    </row>
    <row r="3212" spans="1:12" x14ac:dyDescent="0.3">
      <c r="A3212" t="s">
        <v>10</v>
      </c>
      <c r="B3212" t="s">
        <v>9</v>
      </c>
      <c r="C3212">
        <v>1</v>
      </c>
      <c r="D3212">
        <v>48.4</v>
      </c>
      <c r="E3212">
        <v>10</v>
      </c>
      <c r="F3212">
        <v>207</v>
      </c>
      <c r="G3212">
        <v>45.2</v>
      </c>
      <c r="H3212">
        <v>5</v>
      </c>
      <c r="I3212">
        <v>210</v>
      </c>
      <c r="J3212">
        <v>1998</v>
      </c>
      <c r="K3212" t="str">
        <f t="shared" si="50"/>
        <v>SRI LANKA</v>
      </c>
      <c r="L3212">
        <v>1</v>
      </c>
    </row>
    <row r="3213" spans="1:12" x14ac:dyDescent="0.3">
      <c r="A3213" t="s">
        <v>22</v>
      </c>
      <c r="B3213" t="s">
        <v>10</v>
      </c>
      <c r="C3213">
        <v>1</v>
      </c>
      <c r="D3213">
        <v>50</v>
      </c>
      <c r="E3213">
        <v>8</v>
      </c>
      <c r="F3213">
        <v>320</v>
      </c>
      <c r="G3213">
        <v>46.1</v>
      </c>
      <c r="H3213">
        <v>10</v>
      </c>
      <c r="I3213">
        <v>271</v>
      </c>
      <c r="J3213">
        <v>2009</v>
      </c>
      <c r="K3213" t="str">
        <f t="shared" si="50"/>
        <v>BANGLADESH</v>
      </c>
      <c r="L3213">
        <v>1</v>
      </c>
    </row>
    <row r="3214" spans="1:12" x14ac:dyDescent="0.3">
      <c r="A3214" t="s">
        <v>19</v>
      </c>
      <c r="B3214" t="s">
        <v>18</v>
      </c>
      <c r="C3214">
        <v>1</v>
      </c>
      <c r="D3214">
        <v>55</v>
      </c>
      <c r="E3214">
        <v>10</v>
      </c>
      <c r="F3214">
        <v>217</v>
      </c>
      <c r="G3214">
        <v>53</v>
      </c>
      <c r="H3214">
        <v>4</v>
      </c>
      <c r="I3214">
        <v>219</v>
      </c>
      <c r="J3214">
        <v>1988</v>
      </c>
      <c r="K3214" t="str">
        <f t="shared" si="50"/>
        <v>ENGLAND</v>
      </c>
      <c r="L3214">
        <v>1</v>
      </c>
    </row>
    <row r="3215" spans="1:12" x14ac:dyDescent="0.3">
      <c r="A3215" t="s">
        <v>17</v>
      </c>
      <c r="B3215" t="s">
        <v>19</v>
      </c>
      <c r="C3215">
        <v>1</v>
      </c>
      <c r="D3215">
        <v>50</v>
      </c>
      <c r="E3215">
        <v>8</v>
      </c>
      <c r="F3215">
        <v>184</v>
      </c>
      <c r="G3215">
        <v>48.3</v>
      </c>
      <c r="H3215">
        <v>5</v>
      </c>
      <c r="I3215">
        <v>185</v>
      </c>
      <c r="J3215">
        <v>1984</v>
      </c>
      <c r="K3215" t="str">
        <f t="shared" si="50"/>
        <v>WEST INDIES</v>
      </c>
      <c r="L3215">
        <v>1</v>
      </c>
    </row>
    <row r="3216" spans="1:12" x14ac:dyDescent="0.3">
      <c r="A3216" t="s">
        <v>17</v>
      </c>
      <c r="B3216" t="s">
        <v>14</v>
      </c>
      <c r="C3216">
        <v>1</v>
      </c>
      <c r="D3216">
        <v>50</v>
      </c>
      <c r="E3216">
        <v>9</v>
      </c>
      <c r="F3216">
        <v>176</v>
      </c>
      <c r="G3216">
        <v>47.1</v>
      </c>
      <c r="H3216">
        <v>2</v>
      </c>
      <c r="I3216">
        <v>177</v>
      </c>
      <c r="J3216">
        <v>1985</v>
      </c>
      <c r="K3216" t="str">
        <f t="shared" si="50"/>
        <v>INDIA</v>
      </c>
      <c r="L3216">
        <v>1</v>
      </c>
    </row>
    <row r="3217" spans="1:12" x14ac:dyDescent="0.3">
      <c r="A3217" t="s">
        <v>16</v>
      </c>
      <c r="B3217" t="s">
        <v>19</v>
      </c>
      <c r="C3217">
        <v>1</v>
      </c>
      <c r="D3217">
        <v>50</v>
      </c>
      <c r="E3217">
        <v>5</v>
      </c>
      <c r="F3217">
        <v>286</v>
      </c>
      <c r="G3217">
        <v>45.3</v>
      </c>
      <c r="H3217">
        <v>10</v>
      </c>
      <c r="I3217">
        <v>219</v>
      </c>
      <c r="J3217">
        <v>2003</v>
      </c>
      <c r="K3217" t="str">
        <f t="shared" si="50"/>
        <v>AUSTRALIA</v>
      </c>
      <c r="L3217">
        <v>1</v>
      </c>
    </row>
    <row r="3218" spans="1:12" x14ac:dyDescent="0.3">
      <c r="A3218" t="s">
        <v>14</v>
      </c>
      <c r="B3218" t="s">
        <v>19</v>
      </c>
      <c r="C3218">
        <v>1</v>
      </c>
      <c r="D3218">
        <v>47</v>
      </c>
      <c r="E3218">
        <v>5</v>
      </c>
      <c r="F3218">
        <v>282</v>
      </c>
      <c r="G3218">
        <v>47</v>
      </c>
      <c r="H3218">
        <v>9</v>
      </c>
      <c r="I3218">
        <v>255</v>
      </c>
      <c r="J3218">
        <v>1983</v>
      </c>
      <c r="K3218" t="str">
        <f t="shared" si="50"/>
        <v>INDIA</v>
      </c>
      <c r="L3218">
        <v>1</v>
      </c>
    </row>
    <row r="3219" spans="1:12" x14ac:dyDescent="0.3">
      <c r="A3219" t="s">
        <v>19</v>
      </c>
      <c r="B3219" t="s">
        <v>14</v>
      </c>
      <c r="C3219">
        <v>1</v>
      </c>
      <c r="D3219">
        <v>30</v>
      </c>
      <c r="E3219">
        <v>7</v>
      </c>
      <c r="F3219">
        <v>196</v>
      </c>
      <c r="G3219">
        <v>30</v>
      </c>
      <c r="H3219">
        <v>8</v>
      </c>
      <c r="I3219">
        <v>154</v>
      </c>
      <c r="J3219">
        <v>1999</v>
      </c>
      <c r="K3219" t="str">
        <f t="shared" si="50"/>
        <v>WEST INDIES</v>
      </c>
      <c r="L3219">
        <v>1</v>
      </c>
    </row>
    <row r="3220" spans="1:12" x14ac:dyDescent="0.3">
      <c r="A3220" t="s">
        <v>25</v>
      </c>
      <c r="B3220" t="s">
        <v>20</v>
      </c>
      <c r="C3220">
        <v>1</v>
      </c>
      <c r="D3220">
        <v>50</v>
      </c>
      <c r="E3220">
        <v>9</v>
      </c>
      <c r="F3220">
        <v>182</v>
      </c>
      <c r="G3220">
        <v>43.5</v>
      </c>
      <c r="H3220">
        <v>7</v>
      </c>
      <c r="I3220">
        <v>183</v>
      </c>
      <c r="J3220">
        <v>2018</v>
      </c>
      <c r="K3220" t="str">
        <f t="shared" si="50"/>
        <v>IRELAND</v>
      </c>
      <c r="L3220">
        <v>1</v>
      </c>
    </row>
    <row r="3221" spans="1:12" x14ac:dyDescent="0.3">
      <c r="A3221" t="s">
        <v>14</v>
      </c>
      <c r="B3221" t="s">
        <v>13</v>
      </c>
      <c r="C3221">
        <v>1</v>
      </c>
      <c r="D3221">
        <v>50</v>
      </c>
      <c r="E3221">
        <v>8</v>
      </c>
      <c r="F3221">
        <v>248</v>
      </c>
      <c r="G3221">
        <v>48</v>
      </c>
      <c r="H3221">
        <v>8</v>
      </c>
      <c r="I3221">
        <v>251</v>
      </c>
      <c r="J3221">
        <v>2000</v>
      </c>
      <c r="K3221" t="str">
        <f t="shared" si="50"/>
        <v>SOUTH AFRICA</v>
      </c>
      <c r="L3221">
        <v>1</v>
      </c>
    </row>
    <row r="3222" spans="1:12" x14ac:dyDescent="0.3">
      <c r="A3222" t="s">
        <v>17</v>
      </c>
      <c r="B3222" t="s">
        <v>19</v>
      </c>
      <c r="C3222">
        <v>1</v>
      </c>
      <c r="D3222">
        <v>50</v>
      </c>
      <c r="E3222">
        <v>5</v>
      </c>
      <c r="F3222">
        <v>337</v>
      </c>
      <c r="G3222">
        <v>50</v>
      </c>
      <c r="H3222">
        <v>7</v>
      </c>
      <c r="I3222">
        <v>278</v>
      </c>
      <c r="J3222">
        <v>2016</v>
      </c>
      <c r="K3222" t="str">
        <f t="shared" si="50"/>
        <v>PAKISTAN</v>
      </c>
      <c r="L3222">
        <v>1</v>
      </c>
    </row>
    <row r="3223" spans="1:12" x14ac:dyDescent="0.3">
      <c r="A3223" t="s">
        <v>15</v>
      </c>
      <c r="B3223" t="s">
        <v>17</v>
      </c>
      <c r="C3223">
        <v>1</v>
      </c>
      <c r="D3223">
        <v>50</v>
      </c>
      <c r="E3223">
        <v>9</v>
      </c>
      <c r="F3223">
        <v>266</v>
      </c>
      <c r="G3223">
        <v>47.2</v>
      </c>
      <c r="H3223">
        <v>10</v>
      </c>
      <c r="I3223">
        <v>219</v>
      </c>
      <c r="J3223">
        <v>2018</v>
      </c>
      <c r="K3223" t="str">
        <f t="shared" si="50"/>
        <v>NEW ZEALAND</v>
      </c>
      <c r="L3223">
        <v>1</v>
      </c>
    </row>
    <row r="3224" spans="1:12" x14ac:dyDescent="0.3">
      <c r="A3224" t="s">
        <v>19</v>
      </c>
      <c r="B3224" t="s">
        <v>13</v>
      </c>
      <c r="C3224">
        <v>1</v>
      </c>
      <c r="D3224">
        <v>20</v>
      </c>
      <c r="E3224">
        <v>7</v>
      </c>
      <c r="F3224">
        <v>138</v>
      </c>
      <c r="G3224">
        <v>19.100000000000001</v>
      </c>
      <c r="H3224">
        <v>3</v>
      </c>
      <c r="I3224">
        <v>141</v>
      </c>
      <c r="J3224">
        <v>2005</v>
      </c>
      <c r="K3224" t="str">
        <f t="shared" si="50"/>
        <v>SOUTH AFRICA</v>
      </c>
      <c r="L3224">
        <v>1</v>
      </c>
    </row>
    <row r="3225" spans="1:12" x14ac:dyDescent="0.3">
      <c r="A3225" t="s">
        <v>18</v>
      </c>
      <c r="B3225" t="s">
        <v>19</v>
      </c>
      <c r="C3225">
        <v>1</v>
      </c>
      <c r="D3225">
        <v>50</v>
      </c>
      <c r="E3225">
        <v>9</v>
      </c>
      <c r="F3225">
        <v>177</v>
      </c>
      <c r="G3225">
        <v>48</v>
      </c>
      <c r="H3225">
        <v>10</v>
      </c>
      <c r="I3225">
        <v>148</v>
      </c>
      <c r="J3225">
        <v>1987</v>
      </c>
      <c r="K3225" t="str">
        <f t="shared" si="50"/>
        <v>ENGLAND</v>
      </c>
      <c r="L3225">
        <v>1</v>
      </c>
    </row>
    <row r="3226" spans="1:12" x14ac:dyDescent="0.3">
      <c r="A3226" t="s">
        <v>15</v>
      </c>
      <c r="B3226" t="s">
        <v>19</v>
      </c>
      <c r="C3226">
        <v>1</v>
      </c>
      <c r="D3226">
        <v>52.2</v>
      </c>
      <c r="E3226">
        <v>10</v>
      </c>
      <c r="F3226">
        <v>158</v>
      </c>
      <c r="G3226">
        <v>40.1</v>
      </c>
      <c r="H3226">
        <v>5</v>
      </c>
      <c r="I3226">
        <v>159</v>
      </c>
      <c r="J3226">
        <v>1975</v>
      </c>
      <c r="K3226" t="str">
        <f t="shared" si="50"/>
        <v>WEST INDIES</v>
      </c>
      <c r="L3226">
        <v>1</v>
      </c>
    </row>
    <row r="3227" spans="1:12" x14ac:dyDescent="0.3">
      <c r="A3227" t="s">
        <v>13</v>
      </c>
      <c r="B3227" t="s">
        <v>19</v>
      </c>
      <c r="C3227">
        <v>1</v>
      </c>
      <c r="D3227">
        <v>50</v>
      </c>
      <c r="E3227">
        <v>4</v>
      </c>
      <c r="F3227">
        <v>356</v>
      </c>
      <c r="G3227">
        <v>50</v>
      </c>
      <c r="H3227">
        <v>9</v>
      </c>
      <c r="I3227">
        <v>289</v>
      </c>
      <c r="J3227">
        <v>2007</v>
      </c>
      <c r="K3227" t="str">
        <f t="shared" si="50"/>
        <v>SOUTH AFRICA</v>
      </c>
      <c r="L3227">
        <v>1</v>
      </c>
    </row>
    <row r="3228" spans="1:12" x14ac:dyDescent="0.3">
      <c r="A3228" t="s">
        <v>13</v>
      </c>
      <c r="B3228" t="s">
        <v>10</v>
      </c>
      <c r="C3228">
        <v>1</v>
      </c>
      <c r="D3228">
        <v>50</v>
      </c>
      <c r="E3228">
        <v>4</v>
      </c>
      <c r="F3228">
        <v>339</v>
      </c>
      <c r="G3228">
        <v>48.2</v>
      </c>
      <c r="H3228">
        <v>10</v>
      </c>
      <c r="I3228">
        <v>277</v>
      </c>
      <c r="J3228">
        <v>2015</v>
      </c>
      <c r="K3228" t="str">
        <f t="shared" si="50"/>
        <v>SOUTH AFRICA</v>
      </c>
      <c r="L3228">
        <v>1</v>
      </c>
    </row>
    <row r="3229" spans="1:12" x14ac:dyDescent="0.3">
      <c r="A3229" t="s">
        <v>19</v>
      </c>
      <c r="B3229" t="s">
        <v>14</v>
      </c>
      <c r="C3229">
        <v>1</v>
      </c>
      <c r="D3229">
        <v>50</v>
      </c>
      <c r="E3229">
        <v>8</v>
      </c>
      <c r="F3229">
        <v>225</v>
      </c>
      <c r="G3229">
        <v>46.2</v>
      </c>
      <c r="H3229">
        <v>7</v>
      </c>
      <c r="I3229">
        <v>228</v>
      </c>
      <c r="J3229">
        <v>2011</v>
      </c>
      <c r="K3229" t="str">
        <f t="shared" si="50"/>
        <v>INDIA</v>
      </c>
      <c r="L3229">
        <v>1</v>
      </c>
    </row>
    <row r="3230" spans="1:12" x14ac:dyDescent="0.3">
      <c r="A3230" t="s">
        <v>16</v>
      </c>
      <c r="B3230" t="s">
        <v>14</v>
      </c>
      <c r="C3230">
        <v>1</v>
      </c>
      <c r="D3230">
        <v>50</v>
      </c>
      <c r="E3230">
        <v>2</v>
      </c>
      <c r="F3230">
        <v>347</v>
      </c>
      <c r="G3230">
        <v>50</v>
      </c>
      <c r="H3230">
        <v>8</v>
      </c>
      <c r="I3230">
        <v>286</v>
      </c>
      <c r="J3230">
        <v>2003</v>
      </c>
      <c r="K3230" t="str">
        <f t="shared" si="50"/>
        <v>AUSTRALIA</v>
      </c>
      <c r="L3230">
        <v>1</v>
      </c>
    </row>
    <row r="3231" spans="1:12" x14ac:dyDescent="0.3">
      <c r="A3231" t="s">
        <v>20</v>
      </c>
      <c r="B3231" t="s">
        <v>12</v>
      </c>
      <c r="C3231">
        <v>1</v>
      </c>
      <c r="D3231">
        <v>50</v>
      </c>
      <c r="E3231">
        <v>7</v>
      </c>
      <c r="F3231">
        <v>249</v>
      </c>
      <c r="G3231">
        <v>46.3</v>
      </c>
      <c r="H3231">
        <v>10</v>
      </c>
      <c r="I3231">
        <v>193</v>
      </c>
      <c r="J3231">
        <v>2011</v>
      </c>
      <c r="K3231" t="str">
        <f t="shared" si="50"/>
        <v>IRELAND</v>
      </c>
      <c r="L3231">
        <v>1</v>
      </c>
    </row>
    <row r="3232" spans="1:12" x14ac:dyDescent="0.3">
      <c r="A3232" t="s">
        <v>18</v>
      </c>
      <c r="B3232" t="s">
        <v>9</v>
      </c>
      <c r="C3232">
        <v>1</v>
      </c>
      <c r="D3232">
        <v>50</v>
      </c>
      <c r="E3232">
        <v>7</v>
      </c>
      <c r="F3232">
        <v>324</v>
      </c>
      <c r="G3232">
        <v>42.4</v>
      </c>
      <c r="H3232">
        <v>10</v>
      </c>
      <c r="I3232">
        <v>202</v>
      </c>
      <c r="J3232">
        <v>2016</v>
      </c>
      <c r="K3232" t="str">
        <f t="shared" si="50"/>
        <v>ENGLAND</v>
      </c>
      <c r="L3232">
        <v>1</v>
      </c>
    </row>
    <row r="3233" spans="1:12" x14ac:dyDescent="0.3">
      <c r="A3233" t="s">
        <v>19</v>
      </c>
      <c r="B3233" t="s">
        <v>18</v>
      </c>
      <c r="C3233">
        <v>1</v>
      </c>
      <c r="D3233">
        <v>50</v>
      </c>
      <c r="E3233">
        <v>5</v>
      </c>
      <c r="F3233">
        <v>356</v>
      </c>
      <c r="G3233">
        <v>35.1</v>
      </c>
      <c r="H3233">
        <v>5</v>
      </c>
      <c r="I3233">
        <v>258</v>
      </c>
      <c r="J3233">
        <v>2017</v>
      </c>
      <c r="K3233" t="str">
        <f t="shared" si="50"/>
        <v>WEST INDIES</v>
      </c>
      <c r="L3233">
        <v>1</v>
      </c>
    </row>
    <row r="3234" spans="1:12" x14ac:dyDescent="0.3">
      <c r="A3234" t="s">
        <v>15</v>
      </c>
      <c r="B3234" t="s">
        <v>9</v>
      </c>
      <c r="C3234">
        <v>1</v>
      </c>
      <c r="D3234">
        <v>50</v>
      </c>
      <c r="E3234">
        <v>4</v>
      </c>
      <c r="F3234">
        <v>364</v>
      </c>
      <c r="G3234">
        <v>41.4</v>
      </c>
      <c r="H3234">
        <v>10</v>
      </c>
      <c r="I3234">
        <v>249</v>
      </c>
      <c r="J3234">
        <v>2019</v>
      </c>
      <c r="K3234" t="str">
        <f t="shared" si="50"/>
        <v>NEW ZEALAND</v>
      </c>
      <c r="L3234">
        <v>1</v>
      </c>
    </row>
    <row r="3235" spans="1:12" x14ac:dyDescent="0.3">
      <c r="A3235" t="s">
        <v>13</v>
      </c>
      <c r="B3235" t="s">
        <v>17</v>
      </c>
      <c r="C3235">
        <v>1</v>
      </c>
      <c r="D3235">
        <v>50</v>
      </c>
      <c r="E3235">
        <v>7</v>
      </c>
      <c r="F3235">
        <v>268</v>
      </c>
      <c r="G3235">
        <v>35.299999999999997</v>
      </c>
      <c r="H3235">
        <v>10</v>
      </c>
      <c r="I3235">
        <v>151</v>
      </c>
      <c r="J3235">
        <v>2013</v>
      </c>
      <c r="K3235" t="str">
        <f t="shared" si="50"/>
        <v>SOUTH AFRICA</v>
      </c>
      <c r="L3235">
        <v>1</v>
      </c>
    </row>
    <row r="3236" spans="1:12" x14ac:dyDescent="0.3">
      <c r="A3236" t="s">
        <v>10</v>
      </c>
      <c r="B3236" t="s">
        <v>14</v>
      </c>
      <c r="C3236">
        <v>1</v>
      </c>
      <c r="D3236">
        <v>50</v>
      </c>
      <c r="E3236">
        <v>10</v>
      </c>
      <c r="F3236">
        <v>213</v>
      </c>
      <c r="G3236">
        <v>42.2</v>
      </c>
      <c r="H3236">
        <v>2</v>
      </c>
      <c r="I3236">
        <v>216</v>
      </c>
      <c r="J3236">
        <v>1998</v>
      </c>
      <c r="K3236" t="str">
        <f t="shared" si="50"/>
        <v>INDIA</v>
      </c>
      <c r="L3236">
        <v>1</v>
      </c>
    </row>
    <row r="3237" spans="1:12" x14ac:dyDescent="0.3">
      <c r="A3237" t="s">
        <v>10</v>
      </c>
      <c r="B3237" t="s">
        <v>14</v>
      </c>
      <c r="C3237">
        <v>1</v>
      </c>
      <c r="D3237">
        <v>28</v>
      </c>
      <c r="E3237">
        <v>6</v>
      </c>
      <c r="F3237">
        <v>149</v>
      </c>
      <c r="G3237">
        <v>27.3</v>
      </c>
      <c r="H3237">
        <v>3</v>
      </c>
      <c r="I3237">
        <v>150</v>
      </c>
      <c r="J3237">
        <v>1993</v>
      </c>
      <c r="K3237" t="str">
        <f t="shared" si="50"/>
        <v>INDIA</v>
      </c>
      <c r="L3237">
        <v>1</v>
      </c>
    </row>
    <row r="3238" spans="1:12" x14ac:dyDescent="0.3">
      <c r="A3238" t="s">
        <v>16</v>
      </c>
      <c r="B3238" t="s">
        <v>14</v>
      </c>
      <c r="C3238">
        <v>1</v>
      </c>
      <c r="D3238">
        <v>50</v>
      </c>
      <c r="E3238">
        <v>6</v>
      </c>
      <c r="F3238">
        <v>292</v>
      </c>
      <c r="G3238">
        <v>50</v>
      </c>
      <c r="H3238">
        <v>4</v>
      </c>
      <c r="I3238">
        <v>192</v>
      </c>
      <c r="J3238">
        <v>1986</v>
      </c>
      <c r="K3238" t="str">
        <f t="shared" si="50"/>
        <v>AUSTRALIA</v>
      </c>
      <c r="L3238">
        <v>1</v>
      </c>
    </row>
    <row r="3239" spans="1:12" x14ac:dyDescent="0.3">
      <c r="A3239" t="s">
        <v>9</v>
      </c>
      <c r="B3239" t="s">
        <v>16</v>
      </c>
      <c r="C3239">
        <v>1</v>
      </c>
      <c r="D3239">
        <v>41.1</v>
      </c>
      <c r="E3239">
        <v>3</v>
      </c>
      <c r="F3239">
        <v>213</v>
      </c>
      <c r="G3239">
        <v>37.4</v>
      </c>
      <c r="H3239">
        <v>10</v>
      </c>
      <c r="I3239">
        <v>210</v>
      </c>
      <c r="J3239">
        <v>2010</v>
      </c>
      <c r="K3239" t="str">
        <f t="shared" si="50"/>
        <v>SRI LANKA</v>
      </c>
      <c r="L3239">
        <v>1</v>
      </c>
    </row>
    <row r="3240" spans="1:12" x14ac:dyDescent="0.3">
      <c r="A3240" t="s">
        <v>16</v>
      </c>
      <c r="B3240" t="s">
        <v>18</v>
      </c>
      <c r="C3240">
        <v>1</v>
      </c>
      <c r="D3240">
        <v>55</v>
      </c>
      <c r="E3240">
        <v>8</v>
      </c>
      <c r="F3240">
        <v>249</v>
      </c>
      <c r="G3240">
        <v>54.5</v>
      </c>
      <c r="H3240">
        <v>10</v>
      </c>
      <c r="I3240">
        <v>247</v>
      </c>
      <c r="J3240">
        <v>1981</v>
      </c>
      <c r="K3240" t="str">
        <f t="shared" si="50"/>
        <v>AUSTRALIA</v>
      </c>
      <c r="L3240">
        <v>1</v>
      </c>
    </row>
    <row r="3241" spans="1:12" x14ac:dyDescent="0.3">
      <c r="A3241" t="s">
        <v>16</v>
      </c>
      <c r="B3241" t="s">
        <v>19</v>
      </c>
      <c r="C3241">
        <v>1</v>
      </c>
      <c r="D3241">
        <v>50</v>
      </c>
      <c r="E3241">
        <v>8</v>
      </c>
      <c r="F3241">
        <v>269</v>
      </c>
      <c r="G3241">
        <v>44.5</v>
      </c>
      <c r="H3241">
        <v>10</v>
      </c>
      <c r="I3241">
        <v>196</v>
      </c>
      <c r="J3241">
        <v>2005</v>
      </c>
      <c r="K3241" t="str">
        <f t="shared" si="50"/>
        <v>AUSTRALIA</v>
      </c>
      <c r="L3241">
        <v>1</v>
      </c>
    </row>
    <row r="3242" spans="1:12" x14ac:dyDescent="0.3">
      <c r="A3242" t="s">
        <v>15</v>
      </c>
      <c r="B3242" t="s">
        <v>17</v>
      </c>
      <c r="C3242">
        <v>1</v>
      </c>
      <c r="D3242">
        <v>50</v>
      </c>
      <c r="E3242">
        <v>7</v>
      </c>
      <c r="F3242">
        <v>241</v>
      </c>
      <c r="G3242">
        <v>47.3</v>
      </c>
      <c r="H3242">
        <v>1</v>
      </c>
      <c r="I3242">
        <v>242</v>
      </c>
      <c r="J3242">
        <v>1999</v>
      </c>
      <c r="K3242" t="str">
        <f t="shared" si="50"/>
        <v>PAKISTAN</v>
      </c>
      <c r="L3242">
        <v>1</v>
      </c>
    </row>
    <row r="3243" spans="1:12" x14ac:dyDescent="0.3">
      <c r="A3243" t="s">
        <v>17</v>
      </c>
      <c r="B3243" t="s">
        <v>22</v>
      </c>
      <c r="C3243">
        <v>1</v>
      </c>
      <c r="D3243">
        <v>50</v>
      </c>
      <c r="E3243">
        <v>9</v>
      </c>
      <c r="F3243">
        <v>257</v>
      </c>
      <c r="G3243">
        <v>44</v>
      </c>
      <c r="H3243">
        <v>9</v>
      </c>
      <c r="I3243">
        <v>201</v>
      </c>
      <c r="J3243">
        <v>2003</v>
      </c>
      <c r="K3243" t="str">
        <f t="shared" si="50"/>
        <v>PAKISTAN</v>
      </c>
      <c r="L3243">
        <v>1</v>
      </c>
    </row>
    <row r="3244" spans="1:12" x14ac:dyDescent="0.3">
      <c r="A3244" t="s">
        <v>22</v>
      </c>
      <c r="B3244" t="s">
        <v>9</v>
      </c>
      <c r="C3244">
        <v>1</v>
      </c>
      <c r="D3244">
        <v>50</v>
      </c>
      <c r="E3244">
        <v>8</v>
      </c>
      <c r="F3244">
        <v>259</v>
      </c>
      <c r="G3244">
        <v>35.4</v>
      </c>
      <c r="H3244">
        <v>2</v>
      </c>
      <c r="I3244">
        <v>238</v>
      </c>
      <c r="J3244">
        <v>2013</v>
      </c>
      <c r="K3244" t="str">
        <f t="shared" si="50"/>
        <v>BANGLADESH</v>
      </c>
      <c r="L3244">
        <v>1</v>
      </c>
    </row>
    <row r="3245" spans="1:12" x14ac:dyDescent="0.3">
      <c r="A3245" t="s">
        <v>16</v>
      </c>
      <c r="B3245" t="s">
        <v>14</v>
      </c>
      <c r="C3245">
        <v>1</v>
      </c>
      <c r="D3245">
        <v>49.3</v>
      </c>
      <c r="E3245">
        <v>10</v>
      </c>
      <c r="F3245">
        <v>163</v>
      </c>
      <c r="G3245">
        <v>36.1</v>
      </c>
      <c r="H3245">
        <v>2</v>
      </c>
      <c r="I3245">
        <v>165</v>
      </c>
      <c r="J3245">
        <v>1985</v>
      </c>
      <c r="K3245" t="str">
        <f t="shared" si="50"/>
        <v>INDIA</v>
      </c>
      <c r="L3245">
        <v>1</v>
      </c>
    </row>
    <row r="3246" spans="1:12" x14ac:dyDescent="0.3">
      <c r="A3246" t="s">
        <v>13</v>
      </c>
      <c r="B3246" t="s">
        <v>14</v>
      </c>
      <c r="C3246">
        <v>1</v>
      </c>
      <c r="D3246">
        <v>50</v>
      </c>
      <c r="E3246">
        <v>9</v>
      </c>
      <c r="F3246">
        <v>169</v>
      </c>
      <c r="G3246">
        <v>35.4</v>
      </c>
      <c r="H3246">
        <v>4</v>
      </c>
      <c r="I3246">
        <v>171</v>
      </c>
      <c r="J3246">
        <v>2005</v>
      </c>
      <c r="K3246" t="str">
        <f t="shared" si="50"/>
        <v>INDIA</v>
      </c>
      <c r="L3246">
        <v>1</v>
      </c>
    </row>
    <row r="3247" spans="1:12" x14ac:dyDescent="0.3">
      <c r="A3247" t="s">
        <v>16</v>
      </c>
      <c r="B3247" t="s">
        <v>19</v>
      </c>
      <c r="C3247">
        <v>1</v>
      </c>
      <c r="D3247">
        <v>50</v>
      </c>
      <c r="E3247">
        <v>10</v>
      </c>
      <c r="F3247">
        <v>191</v>
      </c>
      <c r="G3247">
        <v>37.4</v>
      </c>
      <c r="H3247">
        <v>5</v>
      </c>
      <c r="I3247">
        <v>195</v>
      </c>
      <c r="J3247">
        <v>1985</v>
      </c>
      <c r="K3247" t="str">
        <f t="shared" si="50"/>
        <v>WEST INDIES</v>
      </c>
      <c r="L3247">
        <v>1</v>
      </c>
    </row>
    <row r="3248" spans="1:12" x14ac:dyDescent="0.3">
      <c r="A3248" t="s">
        <v>14</v>
      </c>
      <c r="B3248" t="s">
        <v>9</v>
      </c>
      <c r="C3248">
        <v>1</v>
      </c>
      <c r="D3248">
        <v>50</v>
      </c>
      <c r="E3248">
        <v>9</v>
      </c>
      <c r="F3248">
        <v>205</v>
      </c>
      <c r="G3248">
        <v>48.2</v>
      </c>
      <c r="H3248">
        <v>7</v>
      </c>
      <c r="I3248">
        <v>209</v>
      </c>
      <c r="J3248">
        <v>2005</v>
      </c>
      <c r="K3248" t="str">
        <f t="shared" si="50"/>
        <v>SRI LANKA</v>
      </c>
      <c r="L3248">
        <v>1</v>
      </c>
    </row>
    <row r="3249" spans="1:12" x14ac:dyDescent="0.3">
      <c r="A3249" t="s">
        <v>15</v>
      </c>
      <c r="B3249" t="s">
        <v>10</v>
      </c>
      <c r="C3249">
        <v>1</v>
      </c>
      <c r="D3249">
        <v>50</v>
      </c>
      <c r="E3249">
        <v>7</v>
      </c>
      <c r="F3249">
        <v>294</v>
      </c>
      <c r="G3249">
        <v>44.1</v>
      </c>
      <c r="H3249">
        <v>10</v>
      </c>
      <c r="I3249">
        <v>211</v>
      </c>
      <c r="J3249">
        <v>1997</v>
      </c>
      <c r="K3249" t="str">
        <f t="shared" si="50"/>
        <v>NEW ZEALAND</v>
      </c>
      <c r="L3249">
        <v>1</v>
      </c>
    </row>
    <row r="3250" spans="1:12" x14ac:dyDescent="0.3">
      <c r="A3250" t="s">
        <v>22</v>
      </c>
      <c r="B3250" t="s">
        <v>16</v>
      </c>
      <c r="C3250">
        <v>1</v>
      </c>
      <c r="D3250">
        <v>22</v>
      </c>
      <c r="E3250">
        <v>6</v>
      </c>
      <c r="F3250">
        <v>104</v>
      </c>
      <c r="G3250">
        <v>13.5</v>
      </c>
      <c r="H3250">
        <v>0</v>
      </c>
      <c r="I3250">
        <v>106</v>
      </c>
      <c r="J3250">
        <v>2007</v>
      </c>
      <c r="K3250" t="str">
        <f t="shared" si="50"/>
        <v>AUSTRALIA</v>
      </c>
      <c r="L3250">
        <v>1</v>
      </c>
    </row>
    <row r="3251" spans="1:12" x14ac:dyDescent="0.3">
      <c r="A3251" t="s">
        <v>14</v>
      </c>
      <c r="B3251" t="s">
        <v>18</v>
      </c>
      <c r="C3251">
        <v>1</v>
      </c>
      <c r="D3251">
        <v>46.4</v>
      </c>
      <c r="E3251">
        <v>10</v>
      </c>
      <c r="F3251">
        <v>203</v>
      </c>
      <c r="G3251">
        <v>38.1</v>
      </c>
      <c r="H3251">
        <v>10</v>
      </c>
      <c r="I3251">
        <v>164</v>
      </c>
      <c r="J3251">
        <v>2006</v>
      </c>
      <c r="K3251" t="str">
        <f t="shared" si="50"/>
        <v>INDIA</v>
      </c>
      <c r="L3251">
        <v>1</v>
      </c>
    </row>
    <row r="3252" spans="1:12" x14ac:dyDescent="0.3">
      <c r="A3252" t="s">
        <v>15</v>
      </c>
      <c r="B3252" t="s">
        <v>10</v>
      </c>
      <c r="C3252">
        <v>1</v>
      </c>
      <c r="D3252">
        <v>50</v>
      </c>
      <c r="E3252">
        <v>5</v>
      </c>
      <c r="F3252">
        <v>328</v>
      </c>
      <c r="G3252">
        <v>49.5</v>
      </c>
      <c r="H3252">
        <v>9</v>
      </c>
      <c r="I3252">
        <v>329</v>
      </c>
      <c r="J3252">
        <v>2011</v>
      </c>
      <c r="K3252" t="str">
        <f t="shared" si="50"/>
        <v>ZIMBABWE</v>
      </c>
      <c r="L3252">
        <v>1</v>
      </c>
    </row>
    <row r="3253" spans="1:12" x14ac:dyDescent="0.3">
      <c r="A3253" t="s">
        <v>21</v>
      </c>
      <c r="B3253" t="s">
        <v>23</v>
      </c>
      <c r="C3253">
        <v>1</v>
      </c>
      <c r="D3253">
        <v>35</v>
      </c>
      <c r="E3253">
        <v>8</v>
      </c>
      <c r="F3253">
        <v>141</v>
      </c>
      <c r="G3253">
        <v>8.1</v>
      </c>
      <c r="H3253">
        <v>1</v>
      </c>
      <c r="I3253">
        <v>31</v>
      </c>
      <c r="J3253">
        <v>2008</v>
      </c>
      <c r="K3253" t="str">
        <f t="shared" si="50"/>
        <v>KENYA</v>
      </c>
      <c r="L3253">
        <v>1</v>
      </c>
    </row>
    <row r="3254" spans="1:12" x14ac:dyDescent="0.3">
      <c r="A3254" t="s">
        <v>21</v>
      </c>
      <c r="B3254" t="s">
        <v>22</v>
      </c>
      <c r="C3254">
        <v>1</v>
      </c>
      <c r="D3254">
        <v>48.3</v>
      </c>
      <c r="E3254">
        <v>10</v>
      </c>
      <c r="F3254">
        <v>231</v>
      </c>
      <c r="G3254">
        <v>41.4</v>
      </c>
      <c r="H3254">
        <v>10</v>
      </c>
      <c r="I3254">
        <v>158</v>
      </c>
      <c r="J3254">
        <v>1999</v>
      </c>
      <c r="K3254" t="str">
        <f t="shared" si="50"/>
        <v>KENYA</v>
      </c>
      <c r="L3254">
        <v>1</v>
      </c>
    </row>
    <row r="3255" spans="1:12" x14ac:dyDescent="0.3">
      <c r="A3255" t="s">
        <v>9</v>
      </c>
      <c r="B3255" t="s">
        <v>18</v>
      </c>
      <c r="C3255">
        <v>1</v>
      </c>
      <c r="D3255">
        <v>41.1</v>
      </c>
      <c r="E3255">
        <v>10</v>
      </c>
      <c r="F3255">
        <v>164</v>
      </c>
      <c r="G3255">
        <v>46.5</v>
      </c>
      <c r="H3255">
        <v>8</v>
      </c>
      <c r="I3255">
        <v>164</v>
      </c>
      <c r="J3255">
        <v>2007</v>
      </c>
      <c r="K3255" t="str">
        <f t="shared" si="50"/>
        <v>ENGLAND</v>
      </c>
      <c r="L3255">
        <v>1</v>
      </c>
    </row>
    <row r="3256" spans="1:12" x14ac:dyDescent="0.3">
      <c r="A3256" t="s">
        <v>9</v>
      </c>
      <c r="B3256" t="s">
        <v>18</v>
      </c>
      <c r="C3256">
        <v>1</v>
      </c>
      <c r="D3256">
        <v>50</v>
      </c>
      <c r="E3256">
        <v>9</v>
      </c>
      <c r="F3256">
        <v>248</v>
      </c>
      <c r="G3256">
        <v>4</v>
      </c>
      <c r="H3256">
        <v>1</v>
      </c>
      <c r="I3256">
        <v>16</v>
      </c>
      <c r="J3256">
        <v>2016</v>
      </c>
      <c r="K3256" t="str">
        <f t="shared" si="50"/>
        <v>SRI LANKA</v>
      </c>
      <c r="L3256">
        <v>1</v>
      </c>
    </row>
    <row r="3257" spans="1:12" x14ac:dyDescent="0.3">
      <c r="A3257" t="s">
        <v>16</v>
      </c>
      <c r="B3257" t="s">
        <v>15</v>
      </c>
      <c r="C3257">
        <v>1</v>
      </c>
      <c r="D3257">
        <v>50</v>
      </c>
      <c r="E3257">
        <v>5</v>
      </c>
      <c r="F3257">
        <v>258</v>
      </c>
      <c r="G3257">
        <v>50</v>
      </c>
      <c r="H3257">
        <v>7</v>
      </c>
      <c r="I3257">
        <v>195</v>
      </c>
      <c r="J3257">
        <v>1990</v>
      </c>
      <c r="K3257" t="str">
        <f t="shared" si="50"/>
        <v>AUSTRALIA</v>
      </c>
      <c r="L3257">
        <v>1</v>
      </c>
    </row>
    <row r="3258" spans="1:12" x14ac:dyDescent="0.3">
      <c r="A3258" t="s">
        <v>14</v>
      </c>
      <c r="B3258" t="s">
        <v>13</v>
      </c>
      <c r="C3258">
        <v>1</v>
      </c>
      <c r="D3258">
        <v>50</v>
      </c>
      <c r="E3258">
        <v>6</v>
      </c>
      <c r="F3258">
        <v>303</v>
      </c>
      <c r="G3258">
        <v>40</v>
      </c>
      <c r="H3258">
        <v>10</v>
      </c>
      <c r="I3258">
        <v>179</v>
      </c>
      <c r="J3258">
        <v>2018</v>
      </c>
      <c r="K3258" t="str">
        <f t="shared" si="50"/>
        <v>INDIA</v>
      </c>
      <c r="L3258">
        <v>1</v>
      </c>
    </row>
    <row r="3259" spans="1:12" x14ac:dyDescent="0.3">
      <c r="A3259" t="s">
        <v>16</v>
      </c>
      <c r="B3259" t="s">
        <v>14</v>
      </c>
      <c r="C3259">
        <v>1</v>
      </c>
      <c r="D3259">
        <v>50</v>
      </c>
      <c r="E3259">
        <v>8</v>
      </c>
      <c r="F3259">
        <v>286</v>
      </c>
      <c r="G3259">
        <v>46.2</v>
      </c>
      <c r="H3259">
        <v>10</v>
      </c>
      <c r="I3259">
        <v>209</v>
      </c>
      <c r="J3259">
        <v>2003</v>
      </c>
      <c r="K3259" t="str">
        <f t="shared" si="50"/>
        <v>AUSTRALIA</v>
      </c>
      <c r="L3259">
        <v>1</v>
      </c>
    </row>
    <row r="3260" spans="1:12" x14ac:dyDescent="0.3">
      <c r="A3260" t="s">
        <v>22</v>
      </c>
      <c r="B3260" t="s">
        <v>19</v>
      </c>
      <c r="C3260">
        <v>1</v>
      </c>
      <c r="D3260">
        <v>48.5</v>
      </c>
      <c r="E3260">
        <v>10</v>
      </c>
      <c r="F3260">
        <v>220</v>
      </c>
      <c r="G3260">
        <v>42.4</v>
      </c>
      <c r="H3260">
        <v>2</v>
      </c>
      <c r="I3260">
        <v>221</v>
      </c>
      <c r="J3260">
        <v>2011</v>
      </c>
      <c r="K3260" t="str">
        <f t="shared" si="50"/>
        <v>WEST INDIES</v>
      </c>
      <c r="L3260">
        <v>1</v>
      </c>
    </row>
    <row r="3261" spans="1:12" x14ac:dyDescent="0.3">
      <c r="A3261" t="s">
        <v>18</v>
      </c>
      <c r="B3261" t="s">
        <v>15</v>
      </c>
      <c r="C3261">
        <v>1</v>
      </c>
      <c r="D3261">
        <v>33.200000000000003</v>
      </c>
      <c r="E3261">
        <v>10</v>
      </c>
      <c r="F3261">
        <v>123</v>
      </c>
      <c r="G3261">
        <v>12.2</v>
      </c>
      <c r="H3261">
        <v>2</v>
      </c>
      <c r="I3261">
        <v>125</v>
      </c>
      <c r="J3261">
        <v>2015</v>
      </c>
      <c r="K3261" t="str">
        <f t="shared" si="50"/>
        <v>NEW ZEALAND</v>
      </c>
      <c r="L3261">
        <v>1</v>
      </c>
    </row>
    <row r="3262" spans="1:12" x14ac:dyDescent="0.3">
      <c r="A3262" t="s">
        <v>22</v>
      </c>
      <c r="B3262" t="s">
        <v>18</v>
      </c>
      <c r="C3262">
        <v>1</v>
      </c>
      <c r="D3262">
        <v>45.4</v>
      </c>
      <c r="E3262">
        <v>10</v>
      </c>
      <c r="F3262">
        <v>228</v>
      </c>
      <c r="G3262">
        <v>46</v>
      </c>
      <c r="H3262">
        <v>4</v>
      </c>
      <c r="I3262">
        <v>229</v>
      </c>
      <c r="J3262">
        <v>2010</v>
      </c>
      <c r="K3262" t="str">
        <f t="shared" si="50"/>
        <v>ENGLAND</v>
      </c>
      <c r="L3262">
        <v>1</v>
      </c>
    </row>
    <row r="3263" spans="1:12" x14ac:dyDescent="0.3">
      <c r="A3263" t="s">
        <v>16</v>
      </c>
      <c r="B3263" t="s">
        <v>13</v>
      </c>
      <c r="C3263">
        <v>1</v>
      </c>
      <c r="D3263">
        <v>50</v>
      </c>
      <c r="E3263">
        <v>6</v>
      </c>
      <c r="F3263">
        <v>371</v>
      </c>
      <c r="G3263">
        <v>49.2</v>
      </c>
      <c r="H3263">
        <v>6</v>
      </c>
      <c r="I3263">
        <v>372</v>
      </c>
      <c r="J3263">
        <v>2016</v>
      </c>
      <c r="K3263" t="str">
        <f t="shared" si="50"/>
        <v>SOUTH AFRICA</v>
      </c>
      <c r="L3263">
        <v>1</v>
      </c>
    </row>
    <row r="3264" spans="1:12" x14ac:dyDescent="0.3">
      <c r="A3264" t="s">
        <v>10</v>
      </c>
      <c r="B3264" t="s">
        <v>11</v>
      </c>
      <c r="C3264">
        <v>1</v>
      </c>
      <c r="D3264">
        <v>50</v>
      </c>
      <c r="E3264">
        <v>8</v>
      </c>
      <c r="F3264">
        <v>301</v>
      </c>
      <c r="G3264">
        <v>50</v>
      </c>
      <c r="H3264">
        <v>9</v>
      </c>
      <c r="I3264">
        <v>202</v>
      </c>
      <c r="J3264">
        <v>2003</v>
      </c>
      <c r="K3264" t="str">
        <f t="shared" si="50"/>
        <v>ZIMBABWE</v>
      </c>
      <c r="L3264">
        <v>1</v>
      </c>
    </row>
    <row r="3265" spans="1:12" x14ac:dyDescent="0.3">
      <c r="A3265" t="s">
        <v>13</v>
      </c>
      <c r="B3265" t="s">
        <v>18</v>
      </c>
      <c r="C3265">
        <v>1</v>
      </c>
      <c r="D3265">
        <v>50</v>
      </c>
      <c r="E3265">
        <v>7</v>
      </c>
      <c r="F3265">
        <v>311</v>
      </c>
      <c r="G3265">
        <v>50</v>
      </c>
      <c r="H3265">
        <v>8</v>
      </c>
      <c r="I3265">
        <v>304</v>
      </c>
      <c r="J3265">
        <v>2005</v>
      </c>
      <c r="K3265" t="str">
        <f t="shared" si="50"/>
        <v>SOUTH AFRICA</v>
      </c>
      <c r="L3265">
        <v>1</v>
      </c>
    </row>
    <row r="3266" spans="1:12" x14ac:dyDescent="0.3">
      <c r="A3266" t="s">
        <v>16</v>
      </c>
      <c r="B3266" t="s">
        <v>18</v>
      </c>
      <c r="C3266">
        <v>1</v>
      </c>
      <c r="D3266">
        <v>50</v>
      </c>
      <c r="E3266">
        <v>4</v>
      </c>
      <c r="F3266">
        <v>271</v>
      </c>
      <c r="G3266">
        <v>50</v>
      </c>
      <c r="H3266">
        <v>7</v>
      </c>
      <c r="I3266">
        <v>264</v>
      </c>
      <c r="J3266">
        <v>2003</v>
      </c>
      <c r="K3266" t="str">
        <f t="shared" si="50"/>
        <v>AUSTRALIA</v>
      </c>
      <c r="L3266">
        <v>1</v>
      </c>
    </row>
    <row r="3267" spans="1:12" x14ac:dyDescent="0.3">
      <c r="A3267" t="s">
        <v>19</v>
      </c>
      <c r="B3267" t="s">
        <v>13</v>
      </c>
      <c r="C3267">
        <v>1</v>
      </c>
      <c r="D3267">
        <v>50</v>
      </c>
      <c r="E3267">
        <v>6</v>
      </c>
      <c r="F3267">
        <v>252</v>
      </c>
      <c r="G3267">
        <v>49.4</v>
      </c>
      <c r="H3267">
        <v>9</v>
      </c>
      <c r="I3267">
        <v>255</v>
      </c>
      <c r="J3267">
        <v>2010</v>
      </c>
      <c r="K3267" t="str">
        <f t="shared" ref="K3267:K3330" si="51">IF($F3267-$I3267&gt;0,$A3267,$B3267)</f>
        <v>SOUTH AFRICA</v>
      </c>
      <c r="L3267">
        <v>1</v>
      </c>
    </row>
    <row r="3268" spans="1:12" x14ac:dyDescent="0.3">
      <c r="A3268" t="s">
        <v>17</v>
      </c>
      <c r="B3268" t="s">
        <v>9</v>
      </c>
      <c r="C3268">
        <v>1</v>
      </c>
      <c r="D3268">
        <v>49.5</v>
      </c>
      <c r="E3268">
        <v>10</v>
      </c>
      <c r="F3268">
        <v>187</v>
      </c>
      <c r="G3268">
        <v>48.1</v>
      </c>
      <c r="H3268">
        <v>10</v>
      </c>
      <c r="I3268">
        <v>160</v>
      </c>
      <c r="J3268">
        <v>1994</v>
      </c>
      <c r="K3268" t="str">
        <f t="shared" si="51"/>
        <v>PAKISTAN</v>
      </c>
      <c r="L3268">
        <v>1</v>
      </c>
    </row>
    <row r="3269" spans="1:12" x14ac:dyDescent="0.3">
      <c r="A3269" t="s">
        <v>15</v>
      </c>
      <c r="B3269" t="s">
        <v>18</v>
      </c>
      <c r="C3269">
        <v>1</v>
      </c>
      <c r="D3269">
        <v>49.4</v>
      </c>
      <c r="E3269">
        <v>10</v>
      </c>
      <c r="F3269">
        <v>223</v>
      </c>
      <c r="G3269">
        <v>37.5</v>
      </c>
      <c r="H3269">
        <v>4</v>
      </c>
      <c r="I3269">
        <v>225</v>
      </c>
      <c r="J3269">
        <v>2018</v>
      </c>
      <c r="K3269" t="str">
        <f t="shared" si="51"/>
        <v>ENGLAND</v>
      </c>
      <c r="L3269">
        <v>1</v>
      </c>
    </row>
    <row r="3270" spans="1:12" x14ac:dyDescent="0.3">
      <c r="A3270" t="s">
        <v>16</v>
      </c>
      <c r="B3270" t="s">
        <v>14</v>
      </c>
      <c r="C3270">
        <v>1</v>
      </c>
      <c r="D3270">
        <v>50</v>
      </c>
      <c r="E3270">
        <v>9</v>
      </c>
      <c r="F3270">
        <v>272</v>
      </c>
      <c r="G3270">
        <v>50</v>
      </c>
      <c r="H3270">
        <v>10</v>
      </c>
      <c r="I3270">
        <v>237</v>
      </c>
      <c r="J3270">
        <v>2019</v>
      </c>
      <c r="K3270" t="str">
        <f t="shared" si="51"/>
        <v>AUSTRALIA</v>
      </c>
      <c r="L3270">
        <v>1</v>
      </c>
    </row>
    <row r="3271" spans="1:12" x14ac:dyDescent="0.3">
      <c r="A3271" t="s">
        <v>14</v>
      </c>
      <c r="B3271" t="s">
        <v>15</v>
      </c>
      <c r="C3271">
        <v>1</v>
      </c>
      <c r="D3271">
        <v>45.5</v>
      </c>
      <c r="E3271">
        <v>10</v>
      </c>
      <c r="F3271">
        <v>160</v>
      </c>
      <c r="G3271">
        <v>32.200000000000003</v>
      </c>
      <c r="H3271">
        <v>6</v>
      </c>
      <c r="I3271">
        <v>162</v>
      </c>
      <c r="J3271">
        <v>1995</v>
      </c>
      <c r="K3271" t="str">
        <f t="shared" si="51"/>
        <v>NEW ZEALAND</v>
      </c>
      <c r="L3271">
        <v>1</v>
      </c>
    </row>
    <row r="3272" spans="1:12" x14ac:dyDescent="0.3">
      <c r="A3272" t="s">
        <v>9</v>
      </c>
      <c r="B3272" t="s">
        <v>18</v>
      </c>
      <c r="C3272">
        <v>1</v>
      </c>
      <c r="D3272">
        <v>50</v>
      </c>
      <c r="E3272">
        <v>5</v>
      </c>
      <c r="F3272">
        <v>309</v>
      </c>
      <c r="G3272">
        <v>45.5</v>
      </c>
      <c r="H3272">
        <v>10</v>
      </c>
      <c r="I3272">
        <v>240</v>
      </c>
      <c r="J3272">
        <v>2011</v>
      </c>
      <c r="K3272" t="str">
        <f t="shared" si="51"/>
        <v>SRI LANKA</v>
      </c>
      <c r="L3272">
        <v>1</v>
      </c>
    </row>
    <row r="3273" spans="1:12" x14ac:dyDescent="0.3">
      <c r="A3273" t="s">
        <v>17</v>
      </c>
      <c r="B3273" t="s">
        <v>15</v>
      </c>
      <c r="C3273">
        <v>1</v>
      </c>
      <c r="D3273">
        <v>47</v>
      </c>
      <c r="E3273">
        <v>9</v>
      </c>
      <c r="F3273">
        <v>277</v>
      </c>
      <c r="G3273">
        <v>42.1</v>
      </c>
      <c r="H3273">
        <v>10</v>
      </c>
      <c r="I3273">
        <v>231</v>
      </c>
      <c r="J3273">
        <v>1996</v>
      </c>
      <c r="K3273" t="str">
        <f t="shared" si="51"/>
        <v>PAKISTAN</v>
      </c>
      <c r="L3273">
        <v>1</v>
      </c>
    </row>
    <row r="3274" spans="1:12" x14ac:dyDescent="0.3">
      <c r="A3274" t="s">
        <v>17</v>
      </c>
      <c r="B3274" t="s">
        <v>18</v>
      </c>
      <c r="C3274">
        <v>1</v>
      </c>
      <c r="D3274">
        <v>33.700000000000003</v>
      </c>
      <c r="E3274">
        <v>10</v>
      </c>
      <c r="F3274">
        <v>151</v>
      </c>
      <c r="G3274">
        <v>32.700000000000003</v>
      </c>
      <c r="H3274">
        <v>4</v>
      </c>
      <c r="I3274">
        <v>152</v>
      </c>
      <c r="J3274">
        <v>1977</v>
      </c>
      <c r="K3274" t="str">
        <f t="shared" si="51"/>
        <v>ENGLAND</v>
      </c>
      <c r="L3274">
        <v>1</v>
      </c>
    </row>
    <row r="3275" spans="1:12" x14ac:dyDescent="0.3">
      <c r="A3275" t="s">
        <v>16</v>
      </c>
      <c r="B3275" t="s">
        <v>17</v>
      </c>
      <c r="C3275">
        <v>1</v>
      </c>
      <c r="D3275">
        <v>50</v>
      </c>
      <c r="E3275">
        <v>9</v>
      </c>
      <c r="F3275">
        <v>209</v>
      </c>
      <c r="G3275">
        <v>49.2</v>
      </c>
      <c r="H3275">
        <v>6</v>
      </c>
      <c r="I3275">
        <v>210</v>
      </c>
      <c r="J3275">
        <v>1981</v>
      </c>
      <c r="K3275" t="str">
        <f t="shared" si="51"/>
        <v>PAKISTAN</v>
      </c>
      <c r="L3275">
        <v>1</v>
      </c>
    </row>
    <row r="3276" spans="1:12" x14ac:dyDescent="0.3">
      <c r="A3276" t="s">
        <v>33</v>
      </c>
      <c r="B3276" t="s">
        <v>34</v>
      </c>
      <c r="C3276">
        <v>1</v>
      </c>
      <c r="D3276">
        <v>50</v>
      </c>
      <c r="E3276">
        <v>9</v>
      </c>
      <c r="F3276">
        <v>317</v>
      </c>
      <c r="G3276">
        <v>47.5</v>
      </c>
      <c r="H3276">
        <v>10</v>
      </c>
      <c r="I3276">
        <v>283</v>
      </c>
      <c r="J3276">
        <v>2007</v>
      </c>
      <c r="K3276" t="str">
        <f t="shared" si="51"/>
        <v>ASIA XI</v>
      </c>
      <c r="L3276">
        <v>1</v>
      </c>
    </row>
    <row r="3277" spans="1:12" x14ac:dyDescent="0.3">
      <c r="A3277" t="s">
        <v>13</v>
      </c>
      <c r="B3277" t="s">
        <v>19</v>
      </c>
      <c r="C3277">
        <v>1</v>
      </c>
      <c r="D3277">
        <v>50</v>
      </c>
      <c r="E3277">
        <v>4</v>
      </c>
      <c r="F3277">
        <v>263</v>
      </c>
      <c r="G3277">
        <v>23.2</v>
      </c>
      <c r="H3277">
        <v>10</v>
      </c>
      <c r="I3277">
        <v>54</v>
      </c>
      <c r="J3277">
        <v>2004</v>
      </c>
      <c r="K3277" t="str">
        <f t="shared" si="51"/>
        <v>SOUTH AFRICA</v>
      </c>
      <c r="L3277">
        <v>1</v>
      </c>
    </row>
    <row r="3278" spans="1:12" x14ac:dyDescent="0.3">
      <c r="A3278" t="s">
        <v>16</v>
      </c>
      <c r="B3278" t="s">
        <v>14</v>
      </c>
      <c r="C3278">
        <v>1</v>
      </c>
      <c r="D3278">
        <v>50</v>
      </c>
      <c r="E3278">
        <v>9</v>
      </c>
      <c r="F3278">
        <v>264</v>
      </c>
      <c r="G3278">
        <v>44</v>
      </c>
      <c r="H3278">
        <v>10</v>
      </c>
      <c r="I3278">
        <v>206</v>
      </c>
      <c r="J3278">
        <v>1998</v>
      </c>
      <c r="K3278" t="str">
        <f t="shared" si="51"/>
        <v>AUSTRALIA</v>
      </c>
      <c r="L3278">
        <v>1</v>
      </c>
    </row>
    <row r="3279" spans="1:12" x14ac:dyDescent="0.3">
      <c r="A3279" t="s">
        <v>17</v>
      </c>
      <c r="B3279" t="s">
        <v>16</v>
      </c>
      <c r="C3279">
        <v>1</v>
      </c>
      <c r="D3279">
        <v>49.5</v>
      </c>
      <c r="E3279">
        <v>10</v>
      </c>
      <c r="F3279">
        <v>257</v>
      </c>
      <c r="G3279">
        <v>45.4</v>
      </c>
      <c r="H3279">
        <v>3</v>
      </c>
      <c r="I3279">
        <v>258</v>
      </c>
      <c r="J3279">
        <v>2001</v>
      </c>
      <c r="K3279" t="str">
        <f t="shared" si="51"/>
        <v>AUSTRALIA</v>
      </c>
      <c r="L3279">
        <v>1</v>
      </c>
    </row>
    <row r="3280" spans="1:12" x14ac:dyDescent="0.3">
      <c r="A3280" t="s">
        <v>14</v>
      </c>
      <c r="B3280" t="s">
        <v>18</v>
      </c>
      <c r="C3280">
        <v>1</v>
      </c>
      <c r="D3280">
        <v>49</v>
      </c>
      <c r="E3280">
        <v>5</v>
      </c>
      <c r="F3280">
        <v>252</v>
      </c>
      <c r="G3280">
        <v>46</v>
      </c>
      <c r="H3280">
        <v>6</v>
      </c>
      <c r="I3280">
        <v>241</v>
      </c>
      <c r="J3280">
        <v>1984</v>
      </c>
      <c r="K3280" t="str">
        <f t="shared" si="51"/>
        <v>INDIA</v>
      </c>
      <c r="L3280">
        <v>1</v>
      </c>
    </row>
    <row r="3281" spans="1:12" x14ac:dyDescent="0.3">
      <c r="A3281" t="s">
        <v>19</v>
      </c>
      <c r="B3281" t="s">
        <v>16</v>
      </c>
      <c r="C3281">
        <v>1</v>
      </c>
      <c r="D3281">
        <v>48.1</v>
      </c>
      <c r="E3281">
        <v>10</v>
      </c>
      <c r="F3281">
        <v>209</v>
      </c>
      <c r="G3281">
        <v>41.5</v>
      </c>
      <c r="H3281">
        <v>10</v>
      </c>
      <c r="I3281">
        <v>165</v>
      </c>
      <c r="J3281">
        <v>1999</v>
      </c>
      <c r="K3281" t="str">
        <f t="shared" si="51"/>
        <v>WEST INDIES</v>
      </c>
      <c r="L3281">
        <v>1</v>
      </c>
    </row>
    <row r="3282" spans="1:12" x14ac:dyDescent="0.3">
      <c r="A3282" t="s">
        <v>18</v>
      </c>
      <c r="B3282" t="s">
        <v>16</v>
      </c>
      <c r="C3282">
        <v>1</v>
      </c>
      <c r="D3282">
        <v>50</v>
      </c>
      <c r="E3282">
        <v>6</v>
      </c>
      <c r="F3282">
        <v>481</v>
      </c>
      <c r="G3282">
        <v>37</v>
      </c>
      <c r="H3282">
        <v>10</v>
      </c>
      <c r="I3282">
        <v>239</v>
      </c>
      <c r="J3282">
        <v>2018</v>
      </c>
      <c r="K3282" t="str">
        <f t="shared" si="51"/>
        <v>ENGLAND</v>
      </c>
      <c r="L3282">
        <v>1</v>
      </c>
    </row>
    <row r="3283" spans="1:12" x14ac:dyDescent="0.3">
      <c r="A3283" t="s">
        <v>9</v>
      </c>
      <c r="B3283" t="s">
        <v>17</v>
      </c>
      <c r="C3283">
        <v>1</v>
      </c>
      <c r="D3283">
        <v>47.5</v>
      </c>
      <c r="E3283">
        <v>10</v>
      </c>
      <c r="F3283">
        <v>195</v>
      </c>
      <c r="G3283">
        <v>48.3</v>
      </c>
      <c r="H3283">
        <v>4</v>
      </c>
      <c r="I3283">
        <v>198</v>
      </c>
      <c r="J3283">
        <v>1990</v>
      </c>
      <c r="K3283" t="str">
        <f t="shared" si="51"/>
        <v>PAKISTAN</v>
      </c>
      <c r="L3283">
        <v>1</v>
      </c>
    </row>
    <row r="3284" spans="1:12" x14ac:dyDescent="0.3">
      <c r="A3284" t="s">
        <v>18</v>
      </c>
      <c r="B3284" t="s">
        <v>16</v>
      </c>
      <c r="C3284">
        <v>1</v>
      </c>
      <c r="D3284">
        <v>55</v>
      </c>
      <c r="E3284">
        <v>5</v>
      </c>
      <c r="F3284">
        <v>277</v>
      </c>
      <c r="G3284">
        <v>53.3</v>
      </c>
      <c r="H3284">
        <v>4</v>
      </c>
      <c r="I3284">
        <v>280</v>
      </c>
      <c r="J3284">
        <v>1993</v>
      </c>
      <c r="K3284" t="str">
        <f t="shared" si="51"/>
        <v>AUSTRALIA</v>
      </c>
      <c r="L3284">
        <v>1</v>
      </c>
    </row>
    <row r="3285" spans="1:12" x14ac:dyDescent="0.3">
      <c r="A3285" t="s">
        <v>9</v>
      </c>
      <c r="B3285" t="s">
        <v>16</v>
      </c>
      <c r="C3285">
        <v>1</v>
      </c>
      <c r="D3285">
        <v>38.4</v>
      </c>
      <c r="E3285">
        <v>10</v>
      </c>
      <c r="F3285">
        <v>132</v>
      </c>
      <c r="G3285">
        <v>28</v>
      </c>
      <c r="H3285">
        <v>5</v>
      </c>
      <c r="I3285">
        <v>133</v>
      </c>
      <c r="J3285">
        <v>2011</v>
      </c>
      <c r="K3285" t="str">
        <f t="shared" si="51"/>
        <v>AUSTRALIA</v>
      </c>
      <c r="L3285">
        <v>1</v>
      </c>
    </row>
    <row r="3286" spans="1:12" x14ac:dyDescent="0.3">
      <c r="A3286" t="s">
        <v>9</v>
      </c>
      <c r="B3286" t="s">
        <v>13</v>
      </c>
      <c r="C3286">
        <v>1</v>
      </c>
      <c r="D3286">
        <v>34.299999999999997</v>
      </c>
      <c r="E3286">
        <v>10</v>
      </c>
      <c r="F3286">
        <v>193</v>
      </c>
      <c r="G3286">
        <v>31</v>
      </c>
      <c r="H3286">
        <v>5</v>
      </c>
      <c r="I3286">
        <v>196</v>
      </c>
      <c r="J3286">
        <v>2018</v>
      </c>
      <c r="K3286" t="str">
        <f t="shared" si="51"/>
        <v>SOUTH AFRICA</v>
      </c>
      <c r="L3286">
        <v>1</v>
      </c>
    </row>
    <row r="3287" spans="1:12" x14ac:dyDescent="0.3">
      <c r="A3287" t="s">
        <v>14</v>
      </c>
      <c r="B3287" t="s">
        <v>16</v>
      </c>
      <c r="C3287">
        <v>1</v>
      </c>
      <c r="D3287">
        <v>50</v>
      </c>
      <c r="E3287">
        <v>9</v>
      </c>
      <c r="F3287">
        <v>303</v>
      </c>
      <c r="G3287">
        <v>49.3</v>
      </c>
      <c r="H3287">
        <v>6</v>
      </c>
      <c r="I3287">
        <v>304</v>
      </c>
      <c r="J3287">
        <v>2013</v>
      </c>
      <c r="K3287" t="str">
        <f t="shared" si="51"/>
        <v>AUSTRALIA</v>
      </c>
      <c r="L3287">
        <v>1</v>
      </c>
    </row>
    <row r="3288" spans="1:12" x14ac:dyDescent="0.3">
      <c r="A3288" t="s">
        <v>19</v>
      </c>
      <c r="B3288" t="s">
        <v>10</v>
      </c>
      <c r="C3288">
        <v>1</v>
      </c>
      <c r="D3288">
        <v>49.1</v>
      </c>
      <c r="E3288">
        <v>10</v>
      </c>
      <c r="F3288">
        <v>173</v>
      </c>
      <c r="G3288">
        <v>48.1</v>
      </c>
      <c r="H3288">
        <v>6</v>
      </c>
      <c r="I3288">
        <v>175</v>
      </c>
      <c r="J3288">
        <v>2001</v>
      </c>
      <c r="K3288" t="str">
        <f t="shared" si="51"/>
        <v>ZIMBABWE</v>
      </c>
      <c r="L3288">
        <v>1</v>
      </c>
    </row>
    <row r="3289" spans="1:12" x14ac:dyDescent="0.3">
      <c r="A3289" t="s">
        <v>19</v>
      </c>
      <c r="B3289" t="s">
        <v>17</v>
      </c>
      <c r="C3289">
        <v>1</v>
      </c>
      <c r="D3289">
        <v>50</v>
      </c>
      <c r="E3289">
        <v>9</v>
      </c>
      <c r="F3289">
        <v>233</v>
      </c>
      <c r="G3289">
        <v>43.1</v>
      </c>
      <c r="H3289">
        <v>4</v>
      </c>
      <c r="I3289">
        <v>236</v>
      </c>
      <c r="J3289">
        <v>2017</v>
      </c>
      <c r="K3289" t="str">
        <f t="shared" si="51"/>
        <v>PAKISTAN</v>
      </c>
      <c r="L3289">
        <v>1</v>
      </c>
    </row>
    <row r="3290" spans="1:12" x14ac:dyDescent="0.3">
      <c r="A3290" t="s">
        <v>16</v>
      </c>
      <c r="B3290" t="s">
        <v>13</v>
      </c>
      <c r="C3290">
        <v>1</v>
      </c>
      <c r="D3290">
        <v>50</v>
      </c>
      <c r="E3290">
        <v>9</v>
      </c>
      <c r="F3290">
        <v>217</v>
      </c>
      <c r="G3290">
        <v>40.5</v>
      </c>
      <c r="H3290">
        <v>4</v>
      </c>
      <c r="I3290">
        <v>221</v>
      </c>
      <c r="J3290">
        <v>2014</v>
      </c>
      <c r="K3290" t="str">
        <f t="shared" si="51"/>
        <v>SOUTH AFRICA</v>
      </c>
      <c r="L3290">
        <v>1</v>
      </c>
    </row>
    <row r="3291" spans="1:12" x14ac:dyDescent="0.3">
      <c r="A3291" t="s">
        <v>15</v>
      </c>
      <c r="B3291" t="s">
        <v>13</v>
      </c>
      <c r="C3291">
        <v>1</v>
      </c>
      <c r="D3291">
        <v>50</v>
      </c>
      <c r="E3291">
        <v>8</v>
      </c>
      <c r="F3291">
        <v>221</v>
      </c>
      <c r="G3291">
        <v>43.2</v>
      </c>
      <c r="H3291">
        <v>10</v>
      </c>
      <c r="I3291">
        <v>172</v>
      </c>
      <c r="J3291">
        <v>2011</v>
      </c>
      <c r="K3291" t="str">
        <f t="shared" si="51"/>
        <v>NEW ZEALAND</v>
      </c>
      <c r="L3291">
        <v>1</v>
      </c>
    </row>
    <row r="3292" spans="1:12" x14ac:dyDescent="0.3">
      <c r="A3292" t="s">
        <v>9</v>
      </c>
      <c r="B3292" t="s">
        <v>17</v>
      </c>
      <c r="C3292">
        <v>1</v>
      </c>
      <c r="D3292">
        <v>45</v>
      </c>
      <c r="E3292">
        <v>7</v>
      </c>
      <c r="F3292">
        <v>164</v>
      </c>
      <c r="G3292">
        <v>44</v>
      </c>
      <c r="H3292">
        <v>6</v>
      </c>
      <c r="I3292">
        <v>165</v>
      </c>
      <c r="J3292">
        <v>1986</v>
      </c>
      <c r="K3292" t="str">
        <f t="shared" si="51"/>
        <v>PAKISTAN</v>
      </c>
      <c r="L3292">
        <v>1</v>
      </c>
    </row>
    <row r="3293" spans="1:12" x14ac:dyDescent="0.3">
      <c r="A3293" t="s">
        <v>10</v>
      </c>
      <c r="B3293" t="s">
        <v>14</v>
      </c>
      <c r="C3293">
        <v>1</v>
      </c>
      <c r="D3293">
        <v>50</v>
      </c>
      <c r="E3293">
        <v>7</v>
      </c>
      <c r="F3293">
        <v>253</v>
      </c>
      <c r="G3293">
        <v>47.2</v>
      </c>
      <c r="H3293">
        <v>7</v>
      </c>
      <c r="I3293">
        <v>255</v>
      </c>
      <c r="J3293">
        <v>2000</v>
      </c>
      <c r="K3293" t="str">
        <f t="shared" si="51"/>
        <v>INDIA</v>
      </c>
      <c r="L3293">
        <v>1</v>
      </c>
    </row>
    <row r="3294" spans="1:12" x14ac:dyDescent="0.3">
      <c r="A3294" t="s">
        <v>17</v>
      </c>
      <c r="B3294" t="s">
        <v>13</v>
      </c>
      <c r="C3294">
        <v>1</v>
      </c>
      <c r="D3294">
        <v>50</v>
      </c>
      <c r="E3294">
        <v>6</v>
      </c>
      <c r="F3294">
        <v>249</v>
      </c>
      <c r="G3294">
        <v>50</v>
      </c>
      <c r="H3294">
        <v>5</v>
      </c>
      <c r="I3294">
        <v>210</v>
      </c>
      <c r="J3294">
        <v>1994</v>
      </c>
      <c r="K3294" t="str">
        <f t="shared" si="51"/>
        <v>PAKISTAN</v>
      </c>
      <c r="L3294">
        <v>1</v>
      </c>
    </row>
    <row r="3295" spans="1:12" x14ac:dyDescent="0.3">
      <c r="A3295" t="s">
        <v>14</v>
      </c>
      <c r="B3295" t="s">
        <v>9</v>
      </c>
      <c r="C3295">
        <v>1</v>
      </c>
      <c r="D3295">
        <v>50</v>
      </c>
      <c r="E3295">
        <v>7</v>
      </c>
      <c r="F3295">
        <v>301</v>
      </c>
      <c r="G3295">
        <v>49.1</v>
      </c>
      <c r="H3295">
        <v>7</v>
      </c>
      <c r="I3295">
        <v>302</v>
      </c>
      <c r="J3295">
        <v>2009</v>
      </c>
      <c r="K3295" t="str">
        <f t="shared" si="51"/>
        <v>SRI LANKA</v>
      </c>
      <c r="L3295">
        <v>1</v>
      </c>
    </row>
    <row r="3296" spans="1:12" x14ac:dyDescent="0.3">
      <c r="A3296" t="s">
        <v>25</v>
      </c>
      <c r="B3296" t="s">
        <v>20</v>
      </c>
      <c r="C3296">
        <v>1</v>
      </c>
      <c r="D3296">
        <v>49.1</v>
      </c>
      <c r="E3296">
        <v>10</v>
      </c>
      <c r="F3296">
        <v>223</v>
      </c>
      <c r="G3296">
        <v>35.299999999999997</v>
      </c>
      <c r="H3296">
        <v>10</v>
      </c>
      <c r="I3296">
        <v>114</v>
      </c>
      <c r="J3296">
        <v>2019</v>
      </c>
      <c r="K3296" t="str">
        <f t="shared" si="51"/>
        <v>AFGHANISTAN</v>
      </c>
      <c r="L3296">
        <v>1</v>
      </c>
    </row>
    <row r="3297" spans="1:12" x14ac:dyDescent="0.3">
      <c r="A3297" t="s">
        <v>17</v>
      </c>
      <c r="B3297" t="s">
        <v>16</v>
      </c>
      <c r="C3297">
        <v>1</v>
      </c>
      <c r="D3297">
        <v>32.299999999999997</v>
      </c>
      <c r="E3297">
        <v>10</v>
      </c>
      <c r="F3297">
        <v>117</v>
      </c>
      <c r="G3297">
        <v>19.100000000000001</v>
      </c>
      <c r="H3297">
        <v>1</v>
      </c>
      <c r="I3297">
        <v>121</v>
      </c>
      <c r="J3297">
        <v>2002</v>
      </c>
      <c r="K3297" t="str">
        <f t="shared" si="51"/>
        <v>AUSTRALIA</v>
      </c>
      <c r="L3297">
        <v>1</v>
      </c>
    </row>
    <row r="3298" spans="1:12" x14ac:dyDescent="0.3">
      <c r="A3298" t="s">
        <v>19</v>
      </c>
      <c r="B3298" t="s">
        <v>17</v>
      </c>
      <c r="C3298">
        <v>1</v>
      </c>
      <c r="D3298">
        <v>43.4</v>
      </c>
      <c r="E3298">
        <v>10</v>
      </c>
      <c r="F3298">
        <v>171</v>
      </c>
      <c r="G3298">
        <v>40.1</v>
      </c>
      <c r="H3298">
        <v>7</v>
      </c>
      <c r="I3298">
        <v>177</v>
      </c>
      <c r="J3298">
        <v>2011</v>
      </c>
      <c r="K3298" t="str">
        <f t="shared" si="51"/>
        <v>PAKISTAN</v>
      </c>
      <c r="L3298">
        <v>1</v>
      </c>
    </row>
    <row r="3299" spans="1:12" x14ac:dyDescent="0.3">
      <c r="A3299" t="s">
        <v>13</v>
      </c>
      <c r="B3299" t="s">
        <v>19</v>
      </c>
      <c r="C3299">
        <v>1</v>
      </c>
      <c r="D3299">
        <v>50</v>
      </c>
      <c r="E3299">
        <v>4</v>
      </c>
      <c r="F3299">
        <v>343</v>
      </c>
      <c r="G3299">
        <v>38</v>
      </c>
      <c r="H3299">
        <v>10</v>
      </c>
      <c r="I3299">
        <v>204</v>
      </c>
      <c r="J3299">
        <v>2016</v>
      </c>
      <c r="K3299" t="str">
        <f t="shared" si="51"/>
        <v>SOUTH AFRICA</v>
      </c>
      <c r="L3299">
        <v>1</v>
      </c>
    </row>
    <row r="3300" spans="1:12" x14ac:dyDescent="0.3">
      <c r="A3300" t="s">
        <v>19</v>
      </c>
      <c r="B3300" t="s">
        <v>10</v>
      </c>
      <c r="C3300">
        <v>1</v>
      </c>
      <c r="D3300">
        <v>50</v>
      </c>
      <c r="E3300">
        <v>4</v>
      </c>
      <c r="F3300">
        <v>337</v>
      </c>
      <c r="G3300">
        <v>50</v>
      </c>
      <c r="H3300">
        <v>9</v>
      </c>
      <c r="I3300">
        <v>181</v>
      </c>
      <c r="J3300">
        <v>2013</v>
      </c>
      <c r="K3300" t="str">
        <f t="shared" si="51"/>
        <v>WEST INDIES</v>
      </c>
      <c r="L3300">
        <v>1</v>
      </c>
    </row>
    <row r="3301" spans="1:12" x14ac:dyDescent="0.3">
      <c r="A3301" t="s">
        <v>13</v>
      </c>
      <c r="B3301" t="s">
        <v>19</v>
      </c>
      <c r="C3301">
        <v>1</v>
      </c>
      <c r="D3301">
        <v>50</v>
      </c>
      <c r="E3301">
        <v>5</v>
      </c>
      <c r="F3301">
        <v>408</v>
      </c>
      <c r="G3301">
        <v>33.1</v>
      </c>
      <c r="H3301">
        <v>10</v>
      </c>
      <c r="I3301">
        <v>151</v>
      </c>
      <c r="J3301">
        <v>2015</v>
      </c>
      <c r="K3301" t="str">
        <f t="shared" si="51"/>
        <v>SOUTH AFRICA</v>
      </c>
      <c r="L3301">
        <v>1</v>
      </c>
    </row>
    <row r="3302" spans="1:12" x14ac:dyDescent="0.3">
      <c r="A3302" t="s">
        <v>17</v>
      </c>
      <c r="B3302" t="s">
        <v>9</v>
      </c>
      <c r="C3302">
        <v>1</v>
      </c>
      <c r="D3302">
        <v>50</v>
      </c>
      <c r="E3302">
        <v>6</v>
      </c>
      <c r="F3302">
        <v>267</v>
      </c>
      <c r="G3302">
        <v>49.2</v>
      </c>
      <c r="H3302">
        <v>10</v>
      </c>
      <c r="I3302">
        <v>252</v>
      </c>
      <c r="J3302">
        <v>1987</v>
      </c>
      <c r="K3302" t="str">
        <f t="shared" si="51"/>
        <v>PAKISTAN</v>
      </c>
      <c r="L3302">
        <v>1</v>
      </c>
    </row>
    <row r="3303" spans="1:12" x14ac:dyDescent="0.3">
      <c r="A3303" t="s">
        <v>25</v>
      </c>
      <c r="B3303" t="s">
        <v>22</v>
      </c>
      <c r="C3303">
        <v>1</v>
      </c>
      <c r="D3303">
        <v>50</v>
      </c>
      <c r="E3303">
        <v>7</v>
      </c>
      <c r="F3303">
        <v>255</v>
      </c>
      <c r="G3303">
        <v>42.1</v>
      </c>
      <c r="H3303">
        <v>10</v>
      </c>
      <c r="I3303">
        <v>119</v>
      </c>
      <c r="J3303">
        <v>2018</v>
      </c>
      <c r="K3303" t="str">
        <f t="shared" si="51"/>
        <v>AFGHANISTAN</v>
      </c>
      <c r="L3303">
        <v>1</v>
      </c>
    </row>
    <row r="3304" spans="1:12" x14ac:dyDescent="0.3">
      <c r="A3304" t="s">
        <v>10</v>
      </c>
      <c r="B3304" t="s">
        <v>17</v>
      </c>
      <c r="C3304">
        <v>1</v>
      </c>
      <c r="D3304">
        <v>50</v>
      </c>
      <c r="E3304">
        <v>8</v>
      </c>
      <c r="F3304">
        <v>238</v>
      </c>
      <c r="G3304">
        <v>46.2</v>
      </c>
      <c r="H3304">
        <v>5</v>
      </c>
      <c r="I3304">
        <v>239</v>
      </c>
      <c r="J3304">
        <v>2008</v>
      </c>
      <c r="K3304" t="str">
        <f t="shared" si="51"/>
        <v>PAKISTAN</v>
      </c>
      <c r="L3304">
        <v>1</v>
      </c>
    </row>
    <row r="3305" spans="1:12" x14ac:dyDescent="0.3">
      <c r="A3305" t="s">
        <v>16</v>
      </c>
      <c r="B3305" t="s">
        <v>9</v>
      </c>
      <c r="C3305">
        <v>1</v>
      </c>
      <c r="D3305">
        <v>50</v>
      </c>
      <c r="E3305">
        <v>8</v>
      </c>
      <c r="F3305">
        <v>310</v>
      </c>
      <c r="G3305">
        <v>47.1</v>
      </c>
      <c r="H3305">
        <v>10</v>
      </c>
      <c r="I3305">
        <v>267</v>
      </c>
      <c r="J3305">
        <v>1999</v>
      </c>
      <c r="K3305" t="str">
        <f t="shared" si="51"/>
        <v>AUSTRALIA</v>
      </c>
      <c r="L3305">
        <v>1</v>
      </c>
    </row>
    <row r="3306" spans="1:12" x14ac:dyDescent="0.3">
      <c r="A3306" t="s">
        <v>18</v>
      </c>
      <c r="B3306" t="s">
        <v>15</v>
      </c>
      <c r="C3306">
        <v>1</v>
      </c>
      <c r="D3306">
        <v>24</v>
      </c>
      <c r="E3306">
        <v>10</v>
      </c>
      <c r="F3306">
        <v>162</v>
      </c>
      <c r="G3306">
        <v>19</v>
      </c>
      <c r="H3306">
        <v>2</v>
      </c>
      <c r="I3306">
        <v>127</v>
      </c>
      <c r="J3306">
        <v>2008</v>
      </c>
      <c r="K3306" t="str">
        <f t="shared" si="51"/>
        <v>ENGLAND</v>
      </c>
      <c r="L3306">
        <v>1</v>
      </c>
    </row>
    <row r="3307" spans="1:12" x14ac:dyDescent="0.3">
      <c r="A3307" t="s">
        <v>18</v>
      </c>
      <c r="B3307" t="s">
        <v>15</v>
      </c>
      <c r="C3307">
        <v>1</v>
      </c>
      <c r="D3307">
        <v>50</v>
      </c>
      <c r="E3307">
        <v>9</v>
      </c>
      <c r="F3307">
        <v>408</v>
      </c>
      <c r="G3307">
        <v>31.1</v>
      </c>
      <c r="H3307">
        <v>10</v>
      </c>
      <c r="I3307">
        <v>198</v>
      </c>
      <c r="J3307">
        <v>2015</v>
      </c>
      <c r="K3307" t="str">
        <f t="shared" si="51"/>
        <v>ENGLAND</v>
      </c>
      <c r="L3307">
        <v>1</v>
      </c>
    </row>
    <row r="3308" spans="1:12" x14ac:dyDescent="0.3">
      <c r="A3308" t="s">
        <v>14</v>
      </c>
      <c r="B3308" t="s">
        <v>10</v>
      </c>
      <c r="C3308">
        <v>1</v>
      </c>
      <c r="D3308">
        <v>49.4</v>
      </c>
      <c r="E3308">
        <v>10</v>
      </c>
      <c r="F3308">
        <v>239</v>
      </c>
      <c r="G3308">
        <v>49.1</v>
      </c>
      <c r="H3308">
        <v>10</v>
      </c>
      <c r="I3308">
        <v>209</v>
      </c>
      <c r="J3308">
        <v>1992</v>
      </c>
      <c r="K3308" t="str">
        <f t="shared" si="51"/>
        <v>INDIA</v>
      </c>
      <c r="L3308">
        <v>1</v>
      </c>
    </row>
    <row r="3309" spans="1:12" x14ac:dyDescent="0.3">
      <c r="A3309" t="s">
        <v>21</v>
      </c>
      <c r="B3309" t="s">
        <v>17</v>
      </c>
      <c r="C3309">
        <v>1</v>
      </c>
      <c r="D3309">
        <v>32</v>
      </c>
      <c r="E3309">
        <v>10</v>
      </c>
      <c r="F3309">
        <v>94</v>
      </c>
      <c r="G3309">
        <v>18.399999999999999</v>
      </c>
      <c r="H3309">
        <v>3</v>
      </c>
      <c r="I3309">
        <v>95</v>
      </c>
      <c r="J3309">
        <v>2004</v>
      </c>
      <c r="K3309" t="str">
        <f t="shared" si="51"/>
        <v>PAKISTAN</v>
      </c>
      <c r="L3309">
        <v>1</v>
      </c>
    </row>
    <row r="3310" spans="1:12" x14ac:dyDescent="0.3">
      <c r="A3310" t="s">
        <v>14</v>
      </c>
      <c r="B3310" t="s">
        <v>19</v>
      </c>
      <c r="C3310">
        <v>1</v>
      </c>
      <c r="D3310">
        <v>50</v>
      </c>
      <c r="E3310">
        <v>4</v>
      </c>
      <c r="F3310">
        <v>262</v>
      </c>
      <c r="G3310">
        <v>50</v>
      </c>
      <c r="H3310">
        <v>9</v>
      </c>
      <c r="I3310">
        <v>255</v>
      </c>
      <c r="J3310">
        <v>2005</v>
      </c>
      <c r="K3310" t="str">
        <f t="shared" si="51"/>
        <v>INDIA</v>
      </c>
      <c r="L3310">
        <v>1</v>
      </c>
    </row>
    <row r="3311" spans="1:12" x14ac:dyDescent="0.3">
      <c r="A3311" t="s">
        <v>14</v>
      </c>
      <c r="B3311" t="s">
        <v>15</v>
      </c>
      <c r="C3311">
        <v>1</v>
      </c>
      <c r="D3311">
        <v>41.1</v>
      </c>
      <c r="E3311">
        <v>10</v>
      </c>
      <c r="F3311">
        <v>108</v>
      </c>
      <c r="G3311">
        <v>26.5</v>
      </c>
      <c r="H3311">
        <v>5</v>
      </c>
      <c r="I3311">
        <v>109</v>
      </c>
      <c r="J3311">
        <v>2003</v>
      </c>
      <c r="K3311" t="str">
        <f t="shared" si="51"/>
        <v>NEW ZEALAND</v>
      </c>
      <c r="L3311">
        <v>1</v>
      </c>
    </row>
    <row r="3312" spans="1:12" x14ac:dyDescent="0.3">
      <c r="A3312" t="s">
        <v>14</v>
      </c>
      <c r="B3312" t="s">
        <v>26</v>
      </c>
      <c r="C3312">
        <v>1</v>
      </c>
      <c r="D3312">
        <v>50</v>
      </c>
      <c r="E3312">
        <v>6</v>
      </c>
      <c r="F3312">
        <v>260</v>
      </c>
      <c r="G3312">
        <v>35</v>
      </c>
      <c r="H3312">
        <v>10</v>
      </c>
      <c r="I3312">
        <v>144</v>
      </c>
      <c r="J3312">
        <v>2004</v>
      </c>
      <c r="K3312" t="str">
        <f t="shared" si="51"/>
        <v>INDIA</v>
      </c>
      <c r="L3312">
        <v>1</v>
      </c>
    </row>
    <row r="3313" spans="1:12" x14ac:dyDescent="0.3">
      <c r="A3313" t="s">
        <v>10</v>
      </c>
      <c r="B3313" t="s">
        <v>22</v>
      </c>
      <c r="C3313">
        <v>1</v>
      </c>
      <c r="D3313">
        <v>50</v>
      </c>
      <c r="E3313">
        <v>8</v>
      </c>
      <c r="F3313">
        <v>244</v>
      </c>
      <c r="G3313">
        <v>47.2</v>
      </c>
      <c r="H3313">
        <v>9</v>
      </c>
      <c r="I3313">
        <v>246</v>
      </c>
      <c r="J3313">
        <v>2007</v>
      </c>
      <c r="K3313" t="str">
        <f t="shared" si="51"/>
        <v>BANGLADESH</v>
      </c>
      <c r="L3313">
        <v>1</v>
      </c>
    </row>
    <row r="3314" spans="1:12" x14ac:dyDescent="0.3">
      <c r="A3314" t="s">
        <v>17</v>
      </c>
      <c r="B3314" t="s">
        <v>19</v>
      </c>
      <c r="C3314">
        <v>1</v>
      </c>
      <c r="D3314">
        <v>50</v>
      </c>
      <c r="E3314">
        <v>8</v>
      </c>
      <c r="F3314">
        <v>208</v>
      </c>
      <c r="G3314">
        <v>41.4</v>
      </c>
      <c r="H3314">
        <v>10</v>
      </c>
      <c r="I3314">
        <v>111</v>
      </c>
      <c r="J3314">
        <v>1984</v>
      </c>
      <c r="K3314" t="str">
        <f t="shared" si="51"/>
        <v>PAKISTAN</v>
      </c>
      <c r="L3314">
        <v>1</v>
      </c>
    </row>
    <row r="3315" spans="1:12" x14ac:dyDescent="0.3">
      <c r="A3315" t="s">
        <v>13</v>
      </c>
      <c r="B3315" t="s">
        <v>16</v>
      </c>
      <c r="C3315">
        <v>1</v>
      </c>
      <c r="D3315">
        <v>50</v>
      </c>
      <c r="E3315">
        <v>8</v>
      </c>
      <c r="F3315">
        <v>221</v>
      </c>
      <c r="G3315">
        <v>45</v>
      </c>
      <c r="H3315">
        <v>3</v>
      </c>
      <c r="I3315">
        <v>222</v>
      </c>
      <c r="J3315">
        <v>1997</v>
      </c>
      <c r="K3315" t="str">
        <f t="shared" si="51"/>
        <v>AUSTRALIA</v>
      </c>
      <c r="L3315">
        <v>1</v>
      </c>
    </row>
    <row r="3316" spans="1:12" x14ac:dyDescent="0.3">
      <c r="A3316" t="s">
        <v>18</v>
      </c>
      <c r="B3316" t="s">
        <v>13</v>
      </c>
      <c r="C3316">
        <v>1</v>
      </c>
      <c r="D3316">
        <v>31.1</v>
      </c>
      <c r="E3316">
        <v>10</v>
      </c>
      <c r="F3316">
        <v>153</v>
      </c>
      <c r="G3316">
        <v>28.5</v>
      </c>
      <c r="H3316">
        <v>3</v>
      </c>
      <c r="I3316">
        <v>156</v>
      </c>
      <c r="J3316">
        <v>2017</v>
      </c>
      <c r="K3316" t="str">
        <f t="shared" si="51"/>
        <v>SOUTH AFRICA</v>
      </c>
      <c r="L3316">
        <v>1</v>
      </c>
    </row>
    <row r="3317" spans="1:12" x14ac:dyDescent="0.3">
      <c r="A3317" t="s">
        <v>9</v>
      </c>
      <c r="B3317" t="s">
        <v>17</v>
      </c>
      <c r="C3317">
        <v>1</v>
      </c>
      <c r="D3317">
        <v>50</v>
      </c>
      <c r="E3317">
        <v>7</v>
      </c>
      <c r="F3317">
        <v>295</v>
      </c>
      <c r="G3317">
        <v>48</v>
      </c>
      <c r="H3317">
        <v>6</v>
      </c>
      <c r="I3317">
        <v>300</v>
      </c>
      <c r="J3317">
        <v>1998</v>
      </c>
      <c r="K3317" t="str">
        <f t="shared" si="51"/>
        <v>PAKISTAN</v>
      </c>
      <c r="L3317">
        <v>1</v>
      </c>
    </row>
    <row r="3318" spans="1:12" x14ac:dyDescent="0.3">
      <c r="A3318" t="s">
        <v>9</v>
      </c>
      <c r="B3318" t="s">
        <v>15</v>
      </c>
      <c r="C3318">
        <v>1</v>
      </c>
      <c r="D3318">
        <v>49</v>
      </c>
      <c r="E3318">
        <v>6</v>
      </c>
      <c r="F3318">
        <v>262</v>
      </c>
      <c r="G3318">
        <v>48.5</v>
      </c>
      <c r="H3318">
        <v>10</v>
      </c>
      <c r="I3318">
        <v>231</v>
      </c>
      <c r="J3318">
        <v>1992</v>
      </c>
      <c r="K3318" t="str">
        <f t="shared" si="51"/>
        <v>SRI LANKA</v>
      </c>
      <c r="L3318">
        <v>1</v>
      </c>
    </row>
    <row r="3319" spans="1:12" x14ac:dyDescent="0.3">
      <c r="A3319" t="s">
        <v>18</v>
      </c>
      <c r="B3319" t="s">
        <v>19</v>
      </c>
      <c r="C3319">
        <v>1</v>
      </c>
      <c r="D3319">
        <v>55</v>
      </c>
      <c r="E3319">
        <v>9</v>
      </c>
      <c r="F3319">
        <v>189</v>
      </c>
      <c r="G3319">
        <v>42.2</v>
      </c>
      <c r="H3319">
        <v>2</v>
      </c>
      <c r="I3319">
        <v>190</v>
      </c>
      <c r="J3319">
        <v>1973</v>
      </c>
      <c r="K3319" t="str">
        <f t="shared" si="51"/>
        <v>WEST INDIES</v>
      </c>
      <c r="L3319">
        <v>1</v>
      </c>
    </row>
    <row r="3320" spans="1:12" x14ac:dyDescent="0.3">
      <c r="A3320" t="s">
        <v>16</v>
      </c>
      <c r="B3320" t="s">
        <v>18</v>
      </c>
      <c r="C3320">
        <v>1</v>
      </c>
      <c r="D3320">
        <v>50</v>
      </c>
      <c r="E3320">
        <v>7</v>
      </c>
      <c r="F3320">
        <v>229</v>
      </c>
      <c r="G3320">
        <v>49.3</v>
      </c>
      <c r="H3320">
        <v>10</v>
      </c>
      <c r="I3320">
        <v>224</v>
      </c>
      <c r="J3320">
        <v>2003</v>
      </c>
      <c r="K3320" t="str">
        <f t="shared" si="51"/>
        <v>AUSTRALIA</v>
      </c>
      <c r="L3320">
        <v>1</v>
      </c>
    </row>
    <row r="3321" spans="1:12" x14ac:dyDescent="0.3">
      <c r="A3321" t="s">
        <v>21</v>
      </c>
      <c r="B3321" t="s">
        <v>13</v>
      </c>
      <c r="C3321">
        <v>1</v>
      </c>
      <c r="D3321">
        <v>44.3</v>
      </c>
      <c r="E3321">
        <v>10</v>
      </c>
      <c r="F3321">
        <v>152</v>
      </c>
      <c r="G3321">
        <v>41</v>
      </c>
      <c r="H3321">
        <v>3</v>
      </c>
      <c r="I3321">
        <v>153</v>
      </c>
      <c r="J3321">
        <v>1999</v>
      </c>
      <c r="K3321" t="str">
        <f t="shared" si="51"/>
        <v>SOUTH AFRICA</v>
      </c>
      <c r="L3321">
        <v>1</v>
      </c>
    </row>
    <row r="3322" spans="1:12" x14ac:dyDescent="0.3">
      <c r="A3322" t="s">
        <v>16</v>
      </c>
      <c r="B3322" t="s">
        <v>17</v>
      </c>
      <c r="C3322">
        <v>1</v>
      </c>
      <c r="D3322">
        <v>50</v>
      </c>
      <c r="E3322">
        <v>7</v>
      </c>
      <c r="F3322">
        <v>228</v>
      </c>
      <c r="G3322">
        <v>50</v>
      </c>
      <c r="H3322">
        <v>9</v>
      </c>
      <c r="I3322">
        <v>228</v>
      </c>
      <c r="J3322">
        <v>1992</v>
      </c>
      <c r="K3322" t="str">
        <f t="shared" si="51"/>
        <v>PAKISTAN</v>
      </c>
      <c r="L3322">
        <v>1</v>
      </c>
    </row>
    <row r="3323" spans="1:12" x14ac:dyDescent="0.3">
      <c r="A3323" t="s">
        <v>19</v>
      </c>
      <c r="B3323" t="s">
        <v>13</v>
      </c>
      <c r="C3323">
        <v>1</v>
      </c>
      <c r="D3323">
        <v>50</v>
      </c>
      <c r="E3323">
        <v>7</v>
      </c>
      <c r="F3323">
        <v>295</v>
      </c>
      <c r="G3323">
        <v>28.5</v>
      </c>
      <c r="H3323">
        <v>2</v>
      </c>
      <c r="I3323">
        <v>211</v>
      </c>
      <c r="J3323">
        <v>2008</v>
      </c>
      <c r="K3323" t="str">
        <f t="shared" si="51"/>
        <v>WEST INDIES</v>
      </c>
      <c r="L3323">
        <v>1</v>
      </c>
    </row>
    <row r="3324" spans="1:12" x14ac:dyDescent="0.3">
      <c r="A3324" t="s">
        <v>16</v>
      </c>
      <c r="B3324" t="s">
        <v>14</v>
      </c>
      <c r="C3324">
        <v>1</v>
      </c>
      <c r="D3324">
        <v>47</v>
      </c>
      <c r="E3324">
        <v>6</v>
      </c>
      <c r="F3324">
        <v>242</v>
      </c>
      <c r="G3324">
        <v>10.4</v>
      </c>
      <c r="H3324">
        <v>1</v>
      </c>
      <c r="I3324">
        <v>41</v>
      </c>
      <c r="J3324">
        <v>1986</v>
      </c>
      <c r="K3324" t="str">
        <f t="shared" si="51"/>
        <v>AUSTRALIA</v>
      </c>
      <c r="L3324">
        <v>1</v>
      </c>
    </row>
    <row r="3325" spans="1:12" x14ac:dyDescent="0.3">
      <c r="A3325" t="s">
        <v>19</v>
      </c>
      <c r="B3325" t="s">
        <v>14</v>
      </c>
      <c r="C3325">
        <v>1</v>
      </c>
      <c r="D3325">
        <v>50</v>
      </c>
      <c r="E3325">
        <v>6</v>
      </c>
      <c r="F3325">
        <v>315</v>
      </c>
      <c r="G3325">
        <v>36.5</v>
      </c>
      <c r="H3325">
        <v>10</v>
      </c>
      <c r="I3325">
        <v>180</v>
      </c>
      <c r="J3325">
        <v>2002</v>
      </c>
      <c r="K3325" t="str">
        <f t="shared" si="51"/>
        <v>WEST INDIES</v>
      </c>
      <c r="L3325">
        <v>1</v>
      </c>
    </row>
    <row r="3326" spans="1:12" x14ac:dyDescent="0.3">
      <c r="A3326" t="s">
        <v>9</v>
      </c>
      <c r="B3326" t="s">
        <v>14</v>
      </c>
      <c r="C3326">
        <v>1</v>
      </c>
      <c r="D3326">
        <v>50</v>
      </c>
      <c r="E3326">
        <v>7</v>
      </c>
      <c r="F3326">
        <v>245</v>
      </c>
      <c r="G3326">
        <v>49.1</v>
      </c>
      <c r="H3326">
        <v>7</v>
      </c>
      <c r="I3326">
        <v>248</v>
      </c>
      <c r="J3326">
        <v>1998</v>
      </c>
      <c r="K3326" t="str">
        <f t="shared" si="51"/>
        <v>INDIA</v>
      </c>
      <c r="L3326">
        <v>1</v>
      </c>
    </row>
    <row r="3327" spans="1:12" x14ac:dyDescent="0.3">
      <c r="A3327" t="s">
        <v>17</v>
      </c>
      <c r="B3327" t="s">
        <v>19</v>
      </c>
      <c r="C3327">
        <v>1</v>
      </c>
      <c r="D3327">
        <v>40</v>
      </c>
      <c r="E3327">
        <v>5</v>
      </c>
      <c r="F3327">
        <v>218</v>
      </c>
      <c r="G3327">
        <v>35.299999999999997</v>
      </c>
      <c r="H3327">
        <v>2</v>
      </c>
      <c r="I3327">
        <v>224</v>
      </c>
      <c r="J3327">
        <v>1985</v>
      </c>
      <c r="K3327" t="str">
        <f t="shared" si="51"/>
        <v>WEST INDIES</v>
      </c>
      <c r="L3327">
        <v>1</v>
      </c>
    </row>
    <row r="3328" spans="1:12" x14ac:dyDescent="0.3">
      <c r="A3328" t="s">
        <v>19</v>
      </c>
      <c r="B3328" t="s">
        <v>17</v>
      </c>
      <c r="C3328">
        <v>1</v>
      </c>
      <c r="D3328">
        <v>50</v>
      </c>
      <c r="E3328">
        <v>8</v>
      </c>
      <c r="F3328">
        <v>208</v>
      </c>
      <c r="G3328">
        <v>45</v>
      </c>
      <c r="H3328">
        <v>10</v>
      </c>
      <c r="I3328">
        <v>148</v>
      </c>
      <c r="J3328">
        <v>2000</v>
      </c>
      <c r="K3328" t="str">
        <f t="shared" si="51"/>
        <v>WEST INDIES</v>
      </c>
      <c r="L3328">
        <v>1</v>
      </c>
    </row>
    <row r="3329" spans="1:12" x14ac:dyDescent="0.3">
      <c r="A3329" t="s">
        <v>10</v>
      </c>
      <c r="B3329" t="s">
        <v>9</v>
      </c>
      <c r="C3329">
        <v>1</v>
      </c>
      <c r="D3329">
        <v>50</v>
      </c>
      <c r="E3329">
        <v>4</v>
      </c>
      <c r="F3329">
        <v>260</v>
      </c>
      <c r="G3329">
        <v>44.4</v>
      </c>
      <c r="H3329">
        <v>4</v>
      </c>
      <c r="I3329">
        <v>262</v>
      </c>
      <c r="J3329">
        <v>1999</v>
      </c>
      <c r="K3329" t="str">
        <f t="shared" si="51"/>
        <v>SRI LANKA</v>
      </c>
      <c r="L3329">
        <v>1</v>
      </c>
    </row>
    <row r="3330" spans="1:12" x14ac:dyDescent="0.3">
      <c r="A3330" t="s">
        <v>9</v>
      </c>
      <c r="B3330" t="s">
        <v>21</v>
      </c>
      <c r="C3330">
        <v>1</v>
      </c>
      <c r="D3330">
        <v>50</v>
      </c>
      <c r="E3330">
        <v>5</v>
      </c>
      <c r="F3330">
        <v>398</v>
      </c>
      <c r="G3330">
        <v>50</v>
      </c>
      <c r="H3330">
        <v>7</v>
      </c>
      <c r="I3330">
        <v>254</v>
      </c>
      <c r="J3330">
        <v>1996</v>
      </c>
      <c r="K3330" t="str">
        <f t="shared" si="51"/>
        <v>SRI LANKA</v>
      </c>
      <c r="L3330">
        <v>1</v>
      </c>
    </row>
    <row r="3331" spans="1:12" x14ac:dyDescent="0.3">
      <c r="A3331" t="s">
        <v>14</v>
      </c>
      <c r="B3331" t="s">
        <v>19</v>
      </c>
      <c r="C3331">
        <v>1</v>
      </c>
      <c r="D3331">
        <v>47.4</v>
      </c>
      <c r="E3331">
        <v>10</v>
      </c>
      <c r="F3331">
        <v>126</v>
      </c>
      <c r="G3331">
        <v>41</v>
      </c>
      <c r="H3331">
        <v>10</v>
      </c>
      <c r="I3331">
        <v>126</v>
      </c>
      <c r="J3331">
        <v>1991</v>
      </c>
      <c r="K3331" t="str">
        <f t="shared" ref="K3331:K3394" si="52">IF($F3331-$I3331&gt;0,$A3331,$B3331)</f>
        <v>WEST INDIES</v>
      </c>
      <c r="L3331">
        <v>1</v>
      </c>
    </row>
    <row r="3332" spans="1:12" x14ac:dyDescent="0.3">
      <c r="A3332" t="s">
        <v>18</v>
      </c>
      <c r="B3332" t="s">
        <v>17</v>
      </c>
      <c r="C3332">
        <v>1</v>
      </c>
      <c r="D3332">
        <v>50</v>
      </c>
      <c r="E3332">
        <v>9</v>
      </c>
      <c r="F3332">
        <v>204</v>
      </c>
      <c r="G3332">
        <v>49.2</v>
      </c>
      <c r="H3332">
        <v>8</v>
      </c>
      <c r="I3332">
        <v>208</v>
      </c>
      <c r="J3332">
        <v>2003</v>
      </c>
      <c r="K3332" t="str">
        <f t="shared" si="52"/>
        <v>PAKISTAN</v>
      </c>
      <c r="L3332">
        <v>1</v>
      </c>
    </row>
    <row r="3333" spans="1:12" x14ac:dyDescent="0.3">
      <c r="A3333" t="s">
        <v>13</v>
      </c>
      <c r="B3333" t="s">
        <v>18</v>
      </c>
      <c r="C3333">
        <v>1</v>
      </c>
      <c r="D3333">
        <v>50</v>
      </c>
      <c r="E3333">
        <v>8</v>
      </c>
      <c r="F3333">
        <v>211</v>
      </c>
      <c r="G3333">
        <v>49.5</v>
      </c>
      <c r="H3333">
        <v>10</v>
      </c>
      <c r="I3333">
        <v>205</v>
      </c>
      <c r="J3333">
        <v>1996</v>
      </c>
      <c r="K3333" t="str">
        <f t="shared" si="52"/>
        <v>SOUTH AFRICA</v>
      </c>
      <c r="L3333">
        <v>1</v>
      </c>
    </row>
    <row r="3334" spans="1:12" x14ac:dyDescent="0.3">
      <c r="A3334" t="s">
        <v>18</v>
      </c>
      <c r="B3334" t="s">
        <v>19</v>
      </c>
      <c r="C3334">
        <v>1</v>
      </c>
      <c r="D3334">
        <v>48.4</v>
      </c>
      <c r="E3334">
        <v>10</v>
      </c>
      <c r="F3334">
        <v>243</v>
      </c>
      <c r="G3334">
        <v>44.4</v>
      </c>
      <c r="H3334">
        <v>10</v>
      </c>
      <c r="I3334">
        <v>225</v>
      </c>
      <c r="J3334">
        <v>2011</v>
      </c>
      <c r="K3334" t="str">
        <f t="shared" si="52"/>
        <v>ENGLAND</v>
      </c>
      <c r="L3334">
        <v>1</v>
      </c>
    </row>
    <row r="3335" spans="1:12" x14ac:dyDescent="0.3">
      <c r="A3335" t="s">
        <v>28</v>
      </c>
      <c r="B3335" t="s">
        <v>26</v>
      </c>
      <c r="C3335">
        <v>1</v>
      </c>
      <c r="D3335">
        <v>50</v>
      </c>
      <c r="E3335">
        <v>8</v>
      </c>
      <c r="F3335">
        <v>282</v>
      </c>
      <c r="G3335">
        <v>40.1</v>
      </c>
      <c r="H3335">
        <v>10</v>
      </c>
      <c r="I3335">
        <v>146</v>
      </c>
      <c r="J3335">
        <v>2015</v>
      </c>
      <c r="K3335" t="str">
        <f t="shared" si="52"/>
        <v>HONG KONG</v>
      </c>
      <c r="L3335">
        <v>1</v>
      </c>
    </row>
    <row r="3336" spans="1:12" x14ac:dyDescent="0.3">
      <c r="A3336" t="s">
        <v>16</v>
      </c>
      <c r="B3336" t="s">
        <v>15</v>
      </c>
      <c r="C3336">
        <v>1</v>
      </c>
      <c r="D3336">
        <v>50</v>
      </c>
      <c r="E3336">
        <v>9</v>
      </c>
      <c r="F3336">
        <v>217</v>
      </c>
      <c r="G3336">
        <v>49.1</v>
      </c>
      <c r="H3336">
        <v>7</v>
      </c>
      <c r="I3336">
        <v>219</v>
      </c>
      <c r="J3336">
        <v>1980</v>
      </c>
      <c r="K3336" t="str">
        <f t="shared" si="52"/>
        <v>NEW ZEALAND</v>
      </c>
      <c r="L3336">
        <v>1</v>
      </c>
    </row>
    <row r="3337" spans="1:12" x14ac:dyDescent="0.3">
      <c r="A3337" t="s">
        <v>25</v>
      </c>
      <c r="B3337" t="s">
        <v>20</v>
      </c>
      <c r="C3337">
        <v>1</v>
      </c>
      <c r="D3337">
        <v>49.5</v>
      </c>
      <c r="E3337">
        <v>10</v>
      </c>
      <c r="F3337">
        <v>220</v>
      </c>
      <c r="G3337">
        <v>46.5</v>
      </c>
      <c r="H3337">
        <v>7</v>
      </c>
      <c r="I3337">
        <v>224</v>
      </c>
      <c r="J3337">
        <v>2017</v>
      </c>
      <c r="K3337" t="str">
        <f t="shared" si="52"/>
        <v>IRELAND</v>
      </c>
      <c r="L3337">
        <v>1</v>
      </c>
    </row>
    <row r="3338" spans="1:12" x14ac:dyDescent="0.3">
      <c r="A3338" t="s">
        <v>16</v>
      </c>
      <c r="B3338" t="s">
        <v>9</v>
      </c>
      <c r="C3338">
        <v>1</v>
      </c>
      <c r="D3338">
        <v>49.1</v>
      </c>
      <c r="E3338">
        <v>10</v>
      </c>
      <c r="F3338">
        <v>231</v>
      </c>
      <c r="G3338">
        <v>49.5</v>
      </c>
      <c r="H3338">
        <v>10</v>
      </c>
      <c r="I3338">
        <v>226</v>
      </c>
      <c r="J3338">
        <v>2012</v>
      </c>
      <c r="K3338" t="str">
        <f t="shared" si="52"/>
        <v>AUSTRALIA</v>
      </c>
      <c r="L3338">
        <v>1</v>
      </c>
    </row>
    <row r="3339" spans="1:12" x14ac:dyDescent="0.3">
      <c r="A3339" t="s">
        <v>9</v>
      </c>
      <c r="B3339" t="s">
        <v>10</v>
      </c>
      <c r="C3339">
        <v>1</v>
      </c>
      <c r="D3339">
        <v>48.5</v>
      </c>
      <c r="E3339">
        <v>10</v>
      </c>
      <c r="F3339">
        <v>152</v>
      </c>
      <c r="G3339">
        <v>44</v>
      </c>
      <c r="H3339">
        <v>10</v>
      </c>
      <c r="I3339">
        <v>133</v>
      </c>
      <c r="J3339">
        <v>2008</v>
      </c>
      <c r="K3339" t="str">
        <f t="shared" si="52"/>
        <v>SRI LANKA</v>
      </c>
      <c r="L3339">
        <v>1</v>
      </c>
    </row>
    <row r="3340" spans="1:12" x14ac:dyDescent="0.3">
      <c r="A3340" t="s">
        <v>17</v>
      </c>
      <c r="B3340" t="s">
        <v>13</v>
      </c>
      <c r="C3340">
        <v>1</v>
      </c>
      <c r="D3340">
        <v>49.3</v>
      </c>
      <c r="E3340">
        <v>10</v>
      </c>
      <c r="F3340">
        <v>192</v>
      </c>
      <c r="G3340">
        <v>45.5</v>
      </c>
      <c r="H3340">
        <v>3</v>
      </c>
      <c r="I3340">
        <v>193</v>
      </c>
      <c r="J3340">
        <v>2003</v>
      </c>
      <c r="K3340" t="str">
        <f t="shared" si="52"/>
        <v>SOUTH AFRICA</v>
      </c>
      <c r="L3340">
        <v>1</v>
      </c>
    </row>
    <row r="3341" spans="1:12" x14ac:dyDescent="0.3">
      <c r="A3341" t="s">
        <v>17</v>
      </c>
      <c r="B3341" t="s">
        <v>9</v>
      </c>
      <c r="C3341">
        <v>1</v>
      </c>
      <c r="D3341">
        <v>50</v>
      </c>
      <c r="E3341">
        <v>8</v>
      </c>
      <c r="F3341">
        <v>237</v>
      </c>
      <c r="G3341">
        <v>48.4</v>
      </c>
      <c r="H3341">
        <v>10</v>
      </c>
      <c r="I3341">
        <v>207</v>
      </c>
      <c r="J3341">
        <v>1989</v>
      </c>
      <c r="K3341" t="str">
        <f t="shared" si="52"/>
        <v>PAKISTAN</v>
      </c>
      <c r="L3341">
        <v>1</v>
      </c>
    </row>
    <row r="3342" spans="1:12" x14ac:dyDescent="0.3">
      <c r="A3342" t="s">
        <v>12</v>
      </c>
      <c r="B3342" t="s">
        <v>21</v>
      </c>
      <c r="C3342">
        <v>1</v>
      </c>
      <c r="D3342">
        <v>49</v>
      </c>
      <c r="E3342">
        <v>10</v>
      </c>
      <c r="F3342">
        <v>197</v>
      </c>
      <c r="G3342">
        <v>48.3</v>
      </c>
      <c r="H3342">
        <v>6</v>
      </c>
      <c r="I3342">
        <v>198</v>
      </c>
      <c r="J3342">
        <v>2003</v>
      </c>
      <c r="K3342" t="str">
        <f t="shared" si="52"/>
        <v>KENYA</v>
      </c>
      <c r="L3342">
        <v>1</v>
      </c>
    </row>
    <row r="3343" spans="1:12" x14ac:dyDescent="0.3">
      <c r="A3343" t="s">
        <v>15</v>
      </c>
      <c r="B3343" t="s">
        <v>22</v>
      </c>
      <c r="C3343">
        <v>1</v>
      </c>
      <c r="D3343">
        <v>49.2</v>
      </c>
      <c r="E3343">
        <v>10</v>
      </c>
      <c r="F3343">
        <v>224</v>
      </c>
      <c r="G3343">
        <v>31.5</v>
      </c>
      <c r="H3343">
        <v>10</v>
      </c>
      <c r="I3343">
        <v>86</v>
      </c>
      <c r="J3343">
        <v>2004</v>
      </c>
      <c r="K3343" t="str">
        <f t="shared" si="52"/>
        <v>NEW ZEALAND</v>
      </c>
      <c r="L3343">
        <v>1</v>
      </c>
    </row>
    <row r="3344" spans="1:12" x14ac:dyDescent="0.3">
      <c r="A3344" t="s">
        <v>15</v>
      </c>
      <c r="B3344" t="s">
        <v>16</v>
      </c>
      <c r="C3344">
        <v>1</v>
      </c>
      <c r="D3344">
        <v>50</v>
      </c>
      <c r="E3344">
        <v>8</v>
      </c>
      <c r="F3344">
        <v>199</v>
      </c>
      <c r="G3344">
        <v>42</v>
      </c>
      <c r="H3344">
        <v>10</v>
      </c>
      <c r="I3344">
        <v>176</v>
      </c>
      <c r="J3344">
        <v>2002</v>
      </c>
      <c r="K3344" t="str">
        <f t="shared" si="52"/>
        <v>NEW ZEALAND</v>
      </c>
      <c r="L3344">
        <v>1</v>
      </c>
    </row>
    <row r="3345" spans="1:12" x14ac:dyDescent="0.3">
      <c r="A3345" t="s">
        <v>15</v>
      </c>
      <c r="B3345" t="s">
        <v>22</v>
      </c>
      <c r="C3345">
        <v>1</v>
      </c>
      <c r="D3345">
        <v>50</v>
      </c>
      <c r="E3345">
        <v>5</v>
      </c>
      <c r="F3345">
        <v>335</v>
      </c>
      <c r="G3345">
        <v>43</v>
      </c>
      <c r="H3345">
        <v>6</v>
      </c>
      <c r="I3345">
        <v>181</v>
      </c>
      <c r="J3345">
        <v>2007</v>
      </c>
      <c r="K3345" t="str">
        <f t="shared" si="52"/>
        <v>NEW ZEALAND</v>
      </c>
      <c r="L3345">
        <v>1</v>
      </c>
    </row>
    <row r="3346" spans="1:12" x14ac:dyDescent="0.3">
      <c r="A3346" t="s">
        <v>19</v>
      </c>
      <c r="B3346" t="s">
        <v>18</v>
      </c>
      <c r="C3346">
        <v>1</v>
      </c>
      <c r="D3346">
        <v>50</v>
      </c>
      <c r="E3346">
        <v>6</v>
      </c>
      <c r="F3346">
        <v>313</v>
      </c>
      <c r="G3346">
        <v>50</v>
      </c>
      <c r="H3346">
        <v>9</v>
      </c>
      <c r="I3346">
        <v>148</v>
      </c>
      <c r="J3346">
        <v>1994</v>
      </c>
      <c r="K3346" t="str">
        <f t="shared" si="52"/>
        <v>WEST INDIES</v>
      </c>
      <c r="L3346">
        <v>1</v>
      </c>
    </row>
    <row r="3347" spans="1:12" x14ac:dyDescent="0.3">
      <c r="A3347" t="s">
        <v>16</v>
      </c>
      <c r="B3347" t="s">
        <v>9</v>
      </c>
      <c r="C3347">
        <v>1</v>
      </c>
      <c r="D3347">
        <v>48.4</v>
      </c>
      <c r="E3347">
        <v>10</v>
      </c>
      <c r="F3347">
        <v>162</v>
      </c>
      <c r="G3347">
        <v>40</v>
      </c>
      <c r="H3347">
        <v>3</v>
      </c>
      <c r="I3347">
        <v>163</v>
      </c>
      <c r="J3347">
        <v>2002</v>
      </c>
      <c r="K3347" t="str">
        <f t="shared" si="52"/>
        <v>SRI LANKA</v>
      </c>
      <c r="L3347">
        <v>1</v>
      </c>
    </row>
    <row r="3348" spans="1:12" x14ac:dyDescent="0.3">
      <c r="A3348" t="s">
        <v>24</v>
      </c>
      <c r="B3348" t="s">
        <v>20</v>
      </c>
      <c r="C3348">
        <v>1</v>
      </c>
      <c r="D3348">
        <v>50</v>
      </c>
      <c r="E3348">
        <v>8</v>
      </c>
      <c r="F3348">
        <v>275</v>
      </c>
      <c r="G3348">
        <v>48.4</v>
      </c>
      <c r="H3348">
        <v>6</v>
      </c>
      <c r="I3348">
        <v>276</v>
      </c>
      <c r="J3348">
        <v>2007</v>
      </c>
      <c r="K3348" t="str">
        <f t="shared" si="52"/>
        <v>IRELAND</v>
      </c>
      <c r="L3348">
        <v>1</v>
      </c>
    </row>
    <row r="3349" spans="1:12" x14ac:dyDescent="0.3">
      <c r="A3349" t="s">
        <v>17</v>
      </c>
      <c r="B3349" t="s">
        <v>14</v>
      </c>
      <c r="C3349">
        <v>1</v>
      </c>
      <c r="D3349">
        <v>28</v>
      </c>
      <c r="E3349">
        <v>6</v>
      </c>
      <c r="F3349">
        <v>159</v>
      </c>
      <c r="G3349">
        <v>25.3</v>
      </c>
      <c r="H3349">
        <v>3</v>
      </c>
      <c r="I3349">
        <v>162</v>
      </c>
      <c r="J3349">
        <v>1997</v>
      </c>
      <c r="K3349" t="str">
        <f t="shared" si="52"/>
        <v>INDIA</v>
      </c>
      <c r="L3349">
        <v>1</v>
      </c>
    </row>
    <row r="3350" spans="1:12" x14ac:dyDescent="0.3">
      <c r="A3350" t="s">
        <v>17</v>
      </c>
      <c r="B3350" t="s">
        <v>19</v>
      </c>
      <c r="C3350">
        <v>1</v>
      </c>
      <c r="D3350">
        <v>49</v>
      </c>
      <c r="E3350">
        <v>7</v>
      </c>
      <c r="F3350">
        <v>164</v>
      </c>
      <c r="G3350">
        <v>45.3</v>
      </c>
      <c r="H3350">
        <v>6</v>
      </c>
      <c r="I3350">
        <v>165</v>
      </c>
      <c r="J3350">
        <v>1986</v>
      </c>
      <c r="K3350" t="str">
        <f t="shared" si="52"/>
        <v>WEST INDIES</v>
      </c>
      <c r="L3350">
        <v>1</v>
      </c>
    </row>
    <row r="3351" spans="1:12" x14ac:dyDescent="0.3">
      <c r="A3351" t="s">
        <v>19</v>
      </c>
      <c r="B3351" t="s">
        <v>18</v>
      </c>
      <c r="C3351">
        <v>1</v>
      </c>
      <c r="D3351">
        <v>50</v>
      </c>
      <c r="E3351">
        <v>7</v>
      </c>
      <c r="F3351">
        <v>235</v>
      </c>
      <c r="G3351">
        <v>48.1</v>
      </c>
      <c r="H3351">
        <v>7</v>
      </c>
      <c r="I3351">
        <v>239</v>
      </c>
      <c r="J3351">
        <v>1997</v>
      </c>
      <c r="K3351" t="str">
        <f t="shared" si="52"/>
        <v>ENGLAND</v>
      </c>
      <c r="L3351">
        <v>1</v>
      </c>
    </row>
    <row r="3352" spans="1:12" x14ac:dyDescent="0.3">
      <c r="A3352" t="s">
        <v>14</v>
      </c>
      <c r="B3352" t="s">
        <v>22</v>
      </c>
      <c r="C3352">
        <v>1</v>
      </c>
      <c r="D3352">
        <v>25.3</v>
      </c>
      <c r="E3352">
        <v>10</v>
      </c>
      <c r="F3352">
        <v>105</v>
      </c>
      <c r="G3352">
        <v>17.399999999999999</v>
      </c>
      <c r="H3352">
        <v>10</v>
      </c>
      <c r="I3352">
        <v>58</v>
      </c>
      <c r="J3352">
        <v>2014</v>
      </c>
      <c r="K3352" t="str">
        <f t="shared" si="52"/>
        <v>INDIA</v>
      </c>
      <c r="L3352">
        <v>1</v>
      </c>
    </row>
    <row r="3353" spans="1:12" x14ac:dyDescent="0.3">
      <c r="A3353" t="s">
        <v>19</v>
      </c>
      <c r="B3353" t="s">
        <v>18</v>
      </c>
      <c r="C3353">
        <v>1</v>
      </c>
      <c r="D3353">
        <v>40.1</v>
      </c>
      <c r="E3353">
        <v>10</v>
      </c>
      <c r="F3353">
        <v>159</v>
      </c>
      <c r="G3353">
        <v>22</v>
      </c>
      <c r="H3353">
        <v>3</v>
      </c>
      <c r="I3353">
        <v>160</v>
      </c>
      <c r="J3353">
        <v>2004</v>
      </c>
      <c r="K3353" t="str">
        <f t="shared" si="52"/>
        <v>ENGLAND</v>
      </c>
      <c r="L3353">
        <v>1</v>
      </c>
    </row>
    <row r="3354" spans="1:12" x14ac:dyDescent="0.3">
      <c r="A3354" t="s">
        <v>14</v>
      </c>
      <c r="B3354" t="s">
        <v>16</v>
      </c>
      <c r="C3354">
        <v>1</v>
      </c>
      <c r="D3354">
        <v>50</v>
      </c>
      <c r="E3354">
        <v>7</v>
      </c>
      <c r="F3354">
        <v>208</v>
      </c>
      <c r="G3354">
        <v>37.5</v>
      </c>
      <c r="H3354">
        <v>10</v>
      </c>
      <c r="I3354">
        <v>101</v>
      </c>
      <c r="J3354">
        <v>1991</v>
      </c>
      <c r="K3354" t="str">
        <f t="shared" si="52"/>
        <v>INDIA</v>
      </c>
      <c r="L3354">
        <v>1</v>
      </c>
    </row>
    <row r="3355" spans="1:12" x14ac:dyDescent="0.3">
      <c r="A3355" t="s">
        <v>22</v>
      </c>
      <c r="B3355" t="s">
        <v>10</v>
      </c>
      <c r="C3355">
        <v>1</v>
      </c>
      <c r="D3355">
        <v>50</v>
      </c>
      <c r="E3355">
        <v>9</v>
      </c>
      <c r="F3355">
        <v>252</v>
      </c>
      <c r="G3355">
        <v>47.5</v>
      </c>
      <c r="H3355">
        <v>4</v>
      </c>
      <c r="I3355">
        <v>253</v>
      </c>
      <c r="J3355">
        <v>2013</v>
      </c>
      <c r="K3355" t="str">
        <f t="shared" si="52"/>
        <v>ZIMBABWE</v>
      </c>
      <c r="L3355">
        <v>1</v>
      </c>
    </row>
    <row r="3356" spans="1:12" x14ac:dyDescent="0.3">
      <c r="A3356" t="s">
        <v>20</v>
      </c>
      <c r="B3356" t="s">
        <v>11</v>
      </c>
      <c r="C3356">
        <v>1</v>
      </c>
      <c r="D3356">
        <v>50</v>
      </c>
      <c r="E3356">
        <v>10</v>
      </c>
      <c r="F3356">
        <v>274</v>
      </c>
      <c r="G3356">
        <v>19</v>
      </c>
      <c r="H3356">
        <v>5</v>
      </c>
      <c r="I3356">
        <v>125</v>
      </c>
      <c r="J3356">
        <v>2006</v>
      </c>
      <c r="K3356" t="str">
        <f t="shared" si="52"/>
        <v>IRELAND</v>
      </c>
      <c r="L3356">
        <v>1</v>
      </c>
    </row>
    <row r="3357" spans="1:12" x14ac:dyDescent="0.3">
      <c r="A3357" t="s">
        <v>21</v>
      </c>
      <c r="B3357" t="s">
        <v>10</v>
      </c>
      <c r="C3357">
        <v>1</v>
      </c>
      <c r="D3357">
        <v>50</v>
      </c>
      <c r="E3357">
        <v>7</v>
      </c>
      <c r="F3357">
        <v>229</v>
      </c>
      <c r="G3357">
        <v>41</v>
      </c>
      <c r="H3357">
        <v>5</v>
      </c>
      <c r="I3357">
        <v>231</v>
      </c>
      <c r="J3357">
        <v>1999</v>
      </c>
      <c r="K3357" t="str">
        <f t="shared" si="52"/>
        <v>ZIMBABWE</v>
      </c>
      <c r="L3357">
        <v>1</v>
      </c>
    </row>
    <row r="3358" spans="1:12" x14ac:dyDescent="0.3">
      <c r="A3358" t="s">
        <v>16</v>
      </c>
      <c r="B3358" t="s">
        <v>18</v>
      </c>
      <c r="C3358">
        <v>1</v>
      </c>
      <c r="D3358">
        <v>50</v>
      </c>
      <c r="E3358">
        <v>5</v>
      </c>
      <c r="F3358">
        <v>260</v>
      </c>
      <c r="G3358">
        <v>50</v>
      </c>
      <c r="H3358">
        <v>8</v>
      </c>
      <c r="I3358">
        <v>256</v>
      </c>
      <c r="J3358">
        <v>2009</v>
      </c>
      <c r="K3358" t="str">
        <f t="shared" si="52"/>
        <v>AUSTRALIA</v>
      </c>
      <c r="L3358">
        <v>1</v>
      </c>
    </row>
    <row r="3359" spans="1:12" x14ac:dyDescent="0.3">
      <c r="A3359" t="s">
        <v>10</v>
      </c>
      <c r="B3359" t="s">
        <v>13</v>
      </c>
      <c r="C3359">
        <v>1</v>
      </c>
      <c r="D3359">
        <v>47.4</v>
      </c>
      <c r="E3359">
        <v>10</v>
      </c>
      <c r="F3359">
        <v>216</v>
      </c>
      <c r="G3359">
        <v>35</v>
      </c>
      <c r="H3359">
        <v>1</v>
      </c>
      <c r="I3359">
        <v>217</v>
      </c>
      <c r="J3359">
        <v>1999</v>
      </c>
      <c r="K3359" t="str">
        <f t="shared" si="52"/>
        <v>SOUTH AFRICA</v>
      </c>
      <c r="L3359">
        <v>1</v>
      </c>
    </row>
    <row r="3360" spans="1:12" x14ac:dyDescent="0.3">
      <c r="A3360" t="s">
        <v>25</v>
      </c>
      <c r="B3360" t="s">
        <v>23</v>
      </c>
      <c r="C3360">
        <v>1</v>
      </c>
      <c r="D3360">
        <v>47.1</v>
      </c>
      <c r="E3360">
        <v>10</v>
      </c>
      <c r="F3360">
        <v>141</v>
      </c>
      <c r="G3360">
        <v>43.5</v>
      </c>
      <c r="H3360">
        <v>8</v>
      </c>
      <c r="I3360">
        <v>142</v>
      </c>
      <c r="J3360">
        <v>2010</v>
      </c>
      <c r="K3360" t="str">
        <f t="shared" si="52"/>
        <v>SCOTLAND</v>
      </c>
      <c r="L3360">
        <v>1</v>
      </c>
    </row>
    <row r="3361" spans="1:12" x14ac:dyDescent="0.3">
      <c r="A3361" t="s">
        <v>14</v>
      </c>
      <c r="B3361" t="s">
        <v>10</v>
      </c>
      <c r="C3361">
        <v>1</v>
      </c>
      <c r="D3361">
        <v>50</v>
      </c>
      <c r="E3361">
        <v>8</v>
      </c>
      <c r="F3361">
        <v>265</v>
      </c>
      <c r="G3361">
        <v>50</v>
      </c>
      <c r="H3361">
        <v>6</v>
      </c>
      <c r="I3361">
        <v>252</v>
      </c>
      <c r="J3361">
        <v>2000</v>
      </c>
      <c r="K3361" t="str">
        <f t="shared" si="52"/>
        <v>INDIA</v>
      </c>
      <c r="L3361">
        <v>1</v>
      </c>
    </row>
    <row r="3362" spans="1:12" x14ac:dyDescent="0.3">
      <c r="A3362" t="s">
        <v>22</v>
      </c>
      <c r="B3362" t="s">
        <v>13</v>
      </c>
      <c r="C3362">
        <v>1</v>
      </c>
      <c r="D3362">
        <v>43.1</v>
      </c>
      <c r="E3362">
        <v>10</v>
      </c>
      <c r="F3362">
        <v>151</v>
      </c>
      <c r="G3362">
        <v>25.4</v>
      </c>
      <c r="H3362">
        <v>3</v>
      </c>
      <c r="I3362">
        <v>152</v>
      </c>
      <c r="J3362">
        <v>2002</v>
      </c>
      <c r="K3362" t="str">
        <f t="shared" si="52"/>
        <v>SOUTH AFRICA</v>
      </c>
      <c r="L3362">
        <v>1</v>
      </c>
    </row>
    <row r="3363" spans="1:12" x14ac:dyDescent="0.3">
      <c r="A3363" t="s">
        <v>14</v>
      </c>
      <c r="B3363" t="s">
        <v>15</v>
      </c>
      <c r="C3363">
        <v>1</v>
      </c>
      <c r="D3363">
        <v>50</v>
      </c>
      <c r="E3363">
        <v>6</v>
      </c>
      <c r="F3363">
        <v>267</v>
      </c>
      <c r="G3363">
        <v>50</v>
      </c>
      <c r="H3363">
        <v>8</v>
      </c>
      <c r="I3363">
        <v>194</v>
      </c>
      <c r="J3363">
        <v>1988</v>
      </c>
      <c r="K3363" t="str">
        <f t="shared" si="52"/>
        <v>INDIA</v>
      </c>
      <c r="L3363">
        <v>1</v>
      </c>
    </row>
    <row r="3364" spans="1:12" x14ac:dyDescent="0.3">
      <c r="A3364" t="s">
        <v>17</v>
      </c>
      <c r="B3364" t="s">
        <v>15</v>
      </c>
      <c r="C3364">
        <v>1</v>
      </c>
      <c r="D3364">
        <v>50</v>
      </c>
      <c r="E3364">
        <v>7</v>
      </c>
      <c r="F3364">
        <v>314</v>
      </c>
      <c r="G3364">
        <v>50</v>
      </c>
      <c r="H3364">
        <v>7</v>
      </c>
      <c r="I3364">
        <v>263</v>
      </c>
      <c r="J3364">
        <v>2003</v>
      </c>
      <c r="K3364" t="str">
        <f t="shared" si="52"/>
        <v>PAKISTAN</v>
      </c>
      <c r="L3364">
        <v>1</v>
      </c>
    </row>
    <row r="3365" spans="1:12" x14ac:dyDescent="0.3">
      <c r="A3365" t="s">
        <v>15</v>
      </c>
      <c r="B3365" t="s">
        <v>16</v>
      </c>
      <c r="C3365">
        <v>1</v>
      </c>
      <c r="D3365">
        <v>46.4</v>
      </c>
      <c r="E3365">
        <v>10</v>
      </c>
      <c r="F3365">
        <v>126</v>
      </c>
      <c r="G3365">
        <v>39.299999999999997</v>
      </c>
      <c r="H3365">
        <v>3</v>
      </c>
      <c r="I3365">
        <v>130</v>
      </c>
      <c r="J3365">
        <v>1981</v>
      </c>
      <c r="K3365" t="str">
        <f t="shared" si="52"/>
        <v>AUSTRALIA</v>
      </c>
      <c r="L3365">
        <v>1</v>
      </c>
    </row>
    <row r="3366" spans="1:12" x14ac:dyDescent="0.3">
      <c r="A3366" t="s">
        <v>15</v>
      </c>
      <c r="B3366" t="s">
        <v>14</v>
      </c>
      <c r="C3366">
        <v>1</v>
      </c>
      <c r="D3366">
        <v>35</v>
      </c>
      <c r="E3366">
        <v>8</v>
      </c>
      <c r="F3366">
        <v>236</v>
      </c>
      <c r="G3366">
        <v>31.6</v>
      </c>
      <c r="H3366">
        <v>10</v>
      </c>
      <c r="I3366">
        <v>156</v>
      </c>
      <c r="J3366">
        <v>1976</v>
      </c>
      <c r="K3366" t="str">
        <f t="shared" si="52"/>
        <v>NEW ZEALAND</v>
      </c>
      <c r="L3366">
        <v>1</v>
      </c>
    </row>
    <row r="3367" spans="1:12" x14ac:dyDescent="0.3">
      <c r="A3367" t="s">
        <v>18</v>
      </c>
      <c r="B3367" t="s">
        <v>22</v>
      </c>
      <c r="C3367">
        <v>1</v>
      </c>
      <c r="D3367">
        <v>49.4</v>
      </c>
      <c r="E3367">
        <v>10</v>
      </c>
      <c r="F3367">
        <v>225</v>
      </c>
      <c r="G3367">
        <v>49</v>
      </c>
      <c r="H3367">
        <v>8</v>
      </c>
      <c r="I3367">
        <v>227</v>
      </c>
      <c r="J3367">
        <v>2011</v>
      </c>
      <c r="K3367" t="str">
        <f t="shared" si="52"/>
        <v>BANGLADESH</v>
      </c>
      <c r="L3367">
        <v>1</v>
      </c>
    </row>
    <row r="3368" spans="1:12" x14ac:dyDescent="0.3">
      <c r="A3368" t="s">
        <v>15</v>
      </c>
      <c r="B3368" t="s">
        <v>16</v>
      </c>
      <c r="C3368">
        <v>1</v>
      </c>
      <c r="D3368">
        <v>47.4</v>
      </c>
      <c r="E3368">
        <v>10</v>
      </c>
      <c r="F3368">
        <v>218</v>
      </c>
      <c r="G3368">
        <v>48.4</v>
      </c>
      <c r="H3368">
        <v>8</v>
      </c>
      <c r="I3368">
        <v>224</v>
      </c>
      <c r="J3368">
        <v>2007</v>
      </c>
      <c r="K3368" t="str">
        <f t="shared" si="52"/>
        <v>AUSTRALIA</v>
      </c>
      <c r="L3368">
        <v>1</v>
      </c>
    </row>
    <row r="3369" spans="1:12" x14ac:dyDescent="0.3">
      <c r="A3369" t="s">
        <v>17</v>
      </c>
      <c r="B3369" t="s">
        <v>15</v>
      </c>
      <c r="C3369">
        <v>1</v>
      </c>
      <c r="D3369">
        <v>50</v>
      </c>
      <c r="E3369">
        <v>9</v>
      </c>
      <c r="F3369">
        <v>189</v>
      </c>
      <c r="G3369">
        <v>47.4</v>
      </c>
      <c r="H3369">
        <v>10</v>
      </c>
      <c r="I3369">
        <v>169</v>
      </c>
      <c r="J3369">
        <v>1995</v>
      </c>
      <c r="K3369" t="str">
        <f t="shared" si="52"/>
        <v>PAKISTAN</v>
      </c>
      <c r="L3369">
        <v>1</v>
      </c>
    </row>
    <row r="3370" spans="1:12" x14ac:dyDescent="0.3">
      <c r="A3370" t="s">
        <v>16</v>
      </c>
      <c r="B3370" t="s">
        <v>9</v>
      </c>
      <c r="C3370">
        <v>1</v>
      </c>
      <c r="D3370">
        <v>26.4</v>
      </c>
      <c r="E3370">
        <v>10</v>
      </c>
      <c r="F3370">
        <v>74</v>
      </c>
      <c r="G3370">
        <v>20</v>
      </c>
      <c r="H3370">
        <v>6</v>
      </c>
      <c r="I3370">
        <v>75</v>
      </c>
      <c r="J3370">
        <v>2013</v>
      </c>
      <c r="K3370" t="str">
        <f t="shared" si="52"/>
        <v>SRI LANKA</v>
      </c>
      <c r="L3370">
        <v>1</v>
      </c>
    </row>
    <row r="3371" spans="1:12" x14ac:dyDescent="0.3">
      <c r="A3371" t="s">
        <v>13</v>
      </c>
      <c r="B3371" t="s">
        <v>18</v>
      </c>
      <c r="C3371">
        <v>1</v>
      </c>
      <c r="D3371">
        <v>50</v>
      </c>
      <c r="E3371">
        <v>7</v>
      </c>
      <c r="F3371">
        <v>262</v>
      </c>
      <c r="G3371">
        <v>46.2</v>
      </c>
      <c r="H3371">
        <v>5</v>
      </c>
      <c r="I3371">
        <v>263</v>
      </c>
      <c r="J3371">
        <v>2016</v>
      </c>
      <c r="K3371" t="str">
        <f t="shared" si="52"/>
        <v>ENGLAND</v>
      </c>
      <c r="L3371">
        <v>1</v>
      </c>
    </row>
    <row r="3372" spans="1:12" x14ac:dyDescent="0.3">
      <c r="A3372" t="s">
        <v>19</v>
      </c>
      <c r="B3372" t="s">
        <v>21</v>
      </c>
      <c r="C3372">
        <v>1</v>
      </c>
      <c r="D3372">
        <v>50</v>
      </c>
      <c r="E3372">
        <v>6</v>
      </c>
      <c r="F3372">
        <v>261</v>
      </c>
      <c r="G3372">
        <v>49.1</v>
      </c>
      <c r="H3372">
        <v>10</v>
      </c>
      <c r="I3372">
        <v>232</v>
      </c>
      <c r="J3372">
        <v>2002</v>
      </c>
      <c r="K3372" t="str">
        <f t="shared" si="52"/>
        <v>WEST INDIES</v>
      </c>
      <c r="L3372">
        <v>1</v>
      </c>
    </row>
    <row r="3373" spans="1:12" x14ac:dyDescent="0.3">
      <c r="A3373" t="s">
        <v>10</v>
      </c>
      <c r="B3373" t="s">
        <v>17</v>
      </c>
      <c r="C3373">
        <v>1</v>
      </c>
      <c r="D3373">
        <v>38</v>
      </c>
      <c r="E3373">
        <v>10</v>
      </c>
      <c r="F3373">
        <v>143</v>
      </c>
      <c r="G3373">
        <v>33.5</v>
      </c>
      <c r="H3373">
        <v>3</v>
      </c>
      <c r="I3373">
        <v>147</v>
      </c>
      <c r="J3373">
        <v>1993</v>
      </c>
      <c r="K3373" t="str">
        <f t="shared" si="52"/>
        <v>PAKISTAN</v>
      </c>
      <c r="L3373">
        <v>1</v>
      </c>
    </row>
    <row r="3374" spans="1:12" x14ac:dyDescent="0.3">
      <c r="A3374" t="s">
        <v>19</v>
      </c>
      <c r="B3374" t="s">
        <v>16</v>
      </c>
      <c r="C3374">
        <v>1</v>
      </c>
      <c r="D3374">
        <v>50</v>
      </c>
      <c r="E3374">
        <v>8</v>
      </c>
      <c r="F3374">
        <v>234</v>
      </c>
      <c r="G3374">
        <v>43.4</v>
      </c>
      <c r="H3374">
        <v>1</v>
      </c>
      <c r="I3374">
        <v>236</v>
      </c>
      <c r="J3374">
        <v>2001</v>
      </c>
      <c r="K3374" t="str">
        <f t="shared" si="52"/>
        <v>AUSTRALIA</v>
      </c>
      <c r="L3374">
        <v>1</v>
      </c>
    </row>
    <row r="3375" spans="1:12" x14ac:dyDescent="0.3">
      <c r="A3375" t="s">
        <v>18</v>
      </c>
      <c r="B3375" t="s">
        <v>10</v>
      </c>
      <c r="C3375">
        <v>1</v>
      </c>
      <c r="D3375">
        <v>50</v>
      </c>
      <c r="E3375">
        <v>6</v>
      </c>
      <c r="F3375">
        <v>263</v>
      </c>
      <c r="G3375">
        <v>36</v>
      </c>
      <c r="H3375">
        <v>10</v>
      </c>
      <c r="I3375">
        <v>102</v>
      </c>
      <c r="J3375">
        <v>2004</v>
      </c>
      <c r="K3375" t="str">
        <f t="shared" si="52"/>
        <v>ENGLAND</v>
      </c>
      <c r="L3375">
        <v>1</v>
      </c>
    </row>
    <row r="3376" spans="1:12" x14ac:dyDescent="0.3">
      <c r="A3376" t="s">
        <v>16</v>
      </c>
      <c r="B3376" t="s">
        <v>11</v>
      </c>
      <c r="C3376">
        <v>1</v>
      </c>
      <c r="D3376">
        <v>36</v>
      </c>
      <c r="E3376">
        <v>2</v>
      </c>
      <c r="F3376">
        <v>170</v>
      </c>
      <c r="G3376">
        <v>30.2</v>
      </c>
      <c r="H3376">
        <v>10</v>
      </c>
      <c r="I3376">
        <v>122</v>
      </c>
      <c r="J3376">
        <v>2003</v>
      </c>
      <c r="K3376" t="str">
        <f t="shared" si="52"/>
        <v>AUSTRALIA</v>
      </c>
      <c r="L3376">
        <v>1</v>
      </c>
    </row>
    <row r="3377" spans="1:12" x14ac:dyDescent="0.3">
      <c r="A3377" t="s">
        <v>10</v>
      </c>
      <c r="B3377" t="s">
        <v>22</v>
      </c>
      <c r="C3377">
        <v>1</v>
      </c>
      <c r="D3377">
        <v>50</v>
      </c>
      <c r="E3377">
        <v>9</v>
      </c>
      <c r="F3377">
        <v>205</v>
      </c>
      <c r="G3377">
        <v>46.2</v>
      </c>
      <c r="H3377">
        <v>10</v>
      </c>
      <c r="I3377">
        <v>167</v>
      </c>
      <c r="J3377">
        <v>2009</v>
      </c>
      <c r="K3377" t="str">
        <f t="shared" si="52"/>
        <v>ZIMBABWE</v>
      </c>
      <c r="L3377">
        <v>1</v>
      </c>
    </row>
    <row r="3378" spans="1:12" x14ac:dyDescent="0.3">
      <c r="A3378" t="s">
        <v>25</v>
      </c>
      <c r="B3378" t="s">
        <v>21</v>
      </c>
      <c r="C3378">
        <v>1</v>
      </c>
      <c r="D3378">
        <v>43</v>
      </c>
      <c r="E3378">
        <v>10</v>
      </c>
      <c r="F3378">
        <v>188</v>
      </c>
      <c r="G3378">
        <v>41.3</v>
      </c>
      <c r="H3378">
        <v>2</v>
      </c>
      <c r="I3378">
        <v>189</v>
      </c>
      <c r="J3378">
        <v>2010</v>
      </c>
      <c r="K3378" t="str">
        <f t="shared" si="52"/>
        <v>KENYA</v>
      </c>
      <c r="L3378">
        <v>1</v>
      </c>
    </row>
    <row r="3379" spans="1:12" x14ac:dyDescent="0.3">
      <c r="A3379" t="s">
        <v>10</v>
      </c>
      <c r="B3379" t="s">
        <v>19</v>
      </c>
      <c r="C3379">
        <v>1</v>
      </c>
      <c r="D3379">
        <v>60</v>
      </c>
      <c r="E3379">
        <v>10</v>
      </c>
      <c r="F3379">
        <v>171</v>
      </c>
      <c r="G3379">
        <v>45.1</v>
      </c>
      <c r="H3379">
        <v>0</v>
      </c>
      <c r="I3379">
        <v>172</v>
      </c>
      <c r="J3379">
        <v>1983</v>
      </c>
      <c r="K3379" t="str">
        <f t="shared" si="52"/>
        <v>WEST INDIES</v>
      </c>
      <c r="L3379">
        <v>1</v>
      </c>
    </row>
    <row r="3380" spans="1:12" x14ac:dyDescent="0.3">
      <c r="A3380" t="s">
        <v>14</v>
      </c>
      <c r="B3380" t="s">
        <v>13</v>
      </c>
      <c r="C3380">
        <v>1</v>
      </c>
      <c r="D3380">
        <v>50</v>
      </c>
      <c r="E3380">
        <v>7</v>
      </c>
      <c r="F3380">
        <v>307</v>
      </c>
      <c r="G3380">
        <v>40.200000000000003</v>
      </c>
      <c r="H3380">
        <v>10</v>
      </c>
      <c r="I3380">
        <v>177</v>
      </c>
      <c r="J3380">
        <v>2015</v>
      </c>
      <c r="K3380" t="str">
        <f t="shared" si="52"/>
        <v>INDIA</v>
      </c>
      <c r="L3380">
        <v>1</v>
      </c>
    </row>
    <row r="3381" spans="1:12" x14ac:dyDescent="0.3">
      <c r="A3381" t="s">
        <v>14</v>
      </c>
      <c r="B3381" t="s">
        <v>13</v>
      </c>
      <c r="C3381">
        <v>1</v>
      </c>
      <c r="D3381">
        <v>50</v>
      </c>
      <c r="E3381">
        <v>4</v>
      </c>
      <c r="F3381">
        <v>307</v>
      </c>
      <c r="G3381">
        <v>34.5</v>
      </c>
      <c r="H3381">
        <v>10</v>
      </c>
      <c r="I3381">
        <v>154</v>
      </c>
      <c r="J3381">
        <v>2003</v>
      </c>
      <c r="K3381" t="str">
        <f t="shared" si="52"/>
        <v>INDIA</v>
      </c>
      <c r="L3381">
        <v>1</v>
      </c>
    </row>
    <row r="3382" spans="1:12" x14ac:dyDescent="0.3">
      <c r="A3382" t="s">
        <v>10</v>
      </c>
      <c r="B3382" t="s">
        <v>14</v>
      </c>
      <c r="C3382">
        <v>1</v>
      </c>
      <c r="D3382">
        <v>49.4</v>
      </c>
      <c r="E3382">
        <v>10</v>
      </c>
      <c r="F3382">
        <v>226</v>
      </c>
      <c r="G3382">
        <v>43.5</v>
      </c>
      <c r="H3382">
        <v>3</v>
      </c>
      <c r="I3382">
        <v>229</v>
      </c>
      <c r="J3382">
        <v>1996</v>
      </c>
      <c r="K3382" t="str">
        <f t="shared" si="52"/>
        <v>INDIA</v>
      </c>
      <c r="L3382">
        <v>1</v>
      </c>
    </row>
    <row r="3383" spans="1:12" x14ac:dyDescent="0.3">
      <c r="A3383" t="s">
        <v>15</v>
      </c>
      <c r="B3383" t="s">
        <v>9</v>
      </c>
      <c r="C3383">
        <v>1</v>
      </c>
      <c r="D3383">
        <v>45.4</v>
      </c>
      <c r="E3383">
        <v>10</v>
      </c>
      <c r="F3383">
        <v>181</v>
      </c>
      <c r="G3383">
        <v>29.5</v>
      </c>
      <c r="H3383">
        <v>1</v>
      </c>
      <c r="I3383">
        <v>182</v>
      </c>
      <c r="J3383">
        <v>2001</v>
      </c>
      <c r="K3383" t="str">
        <f t="shared" si="52"/>
        <v>SRI LANKA</v>
      </c>
      <c r="L3383">
        <v>1</v>
      </c>
    </row>
    <row r="3384" spans="1:12" x14ac:dyDescent="0.3">
      <c r="A3384" t="s">
        <v>16</v>
      </c>
      <c r="B3384" t="s">
        <v>10</v>
      </c>
      <c r="C3384">
        <v>1</v>
      </c>
      <c r="D3384">
        <v>50</v>
      </c>
      <c r="E3384">
        <v>6</v>
      </c>
      <c r="F3384">
        <v>350</v>
      </c>
      <c r="G3384">
        <v>39.299999999999997</v>
      </c>
      <c r="H3384">
        <v>10</v>
      </c>
      <c r="I3384">
        <v>152</v>
      </c>
      <c r="J3384">
        <v>2014</v>
      </c>
      <c r="K3384" t="str">
        <f t="shared" si="52"/>
        <v>AUSTRALIA</v>
      </c>
      <c r="L3384">
        <v>1</v>
      </c>
    </row>
    <row r="3385" spans="1:12" x14ac:dyDescent="0.3">
      <c r="A3385" t="s">
        <v>23</v>
      </c>
      <c r="B3385" t="s">
        <v>26</v>
      </c>
      <c r="C3385">
        <v>1</v>
      </c>
      <c r="D3385">
        <v>50</v>
      </c>
      <c r="E3385">
        <v>6</v>
      </c>
      <c r="F3385">
        <v>322</v>
      </c>
      <c r="G3385">
        <v>47.4</v>
      </c>
      <c r="H3385">
        <v>10</v>
      </c>
      <c r="I3385">
        <v>249</v>
      </c>
      <c r="J3385">
        <v>2018</v>
      </c>
      <c r="K3385" t="str">
        <f t="shared" si="52"/>
        <v>SCOTLAND</v>
      </c>
      <c r="L3385">
        <v>1</v>
      </c>
    </row>
    <row r="3386" spans="1:12" x14ac:dyDescent="0.3">
      <c r="A3386" t="s">
        <v>9</v>
      </c>
      <c r="B3386" t="s">
        <v>17</v>
      </c>
      <c r="C3386">
        <v>1</v>
      </c>
      <c r="D3386">
        <v>50</v>
      </c>
      <c r="E3386">
        <v>8</v>
      </c>
      <c r="F3386">
        <v>253</v>
      </c>
      <c r="G3386">
        <v>46.3</v>
      </c>
      <c r="H3386">
        <v>10</v>
      </c>
      <c r="I3386">
        <v>241</v>
      </c>
      <c r="J3386">
        <v>1999</v>
      </c>
      <c r="K3386" t="str">
        <f t="shared" si="52"/>
        <v>SRI LANKA</v>
      </c>
      <c r="L3386">
        <v>1</v>
      </c>
    </row>
    <row r="3387" spans="1:12" x14ac:dyDescent="0.3">
      <c r="A3387" t="s">
        <v>17</v>
      </c>
      <c r="B3387" t="s">
        <v>18</v>
      </c>
      <c r="C3387">
        <v>1</v>
      </c>
      <c r="D3387">
        <v>40</v>
      </c>
      <c r="E3387">
        <v>8</v>
      </c>
      <c r="F3387">
        <v>163</v>
      </c>
      <c r="G3387">
        <v>38.4</v>
      </c>
      <c r="H3387">
        <v>4</v>
      </c>
      <c r="I3387">
        <v>164</v>
      </c>
      <c r="J3387">
        <v>1984</v>
      </c>
      <c r="K3387" t="str">
        <f t="shared" si="52"/>
        <v>ENGLAND</v>
      </c>
      <c r="L3387">
        <v>1</v>
      </c>
    </row>
    <row r="3388" spans="1:12" x14ac:dyDescent="0.3">
      <c r="A3388" t="s">
        <v>17</v>
      </c>
      <c r="B3388" t="s">
        <v>9</v>
      </c>
      <c r="C3388">
        <v>1</v>
      </c>
      <c r="D3388">
        <v>40</v>
      </c>
      <c r="E3388">
        <v>5</v>
      </c>
      <c r="F3388">
        <v>210</v>
      </c>
      <c r="G3388">
        <v>36.1</v>
      </c>
      <c r="H3388">
        <v>9</v>
      </c>
      <c r="I3388">
        <v>181</v>
      </c>
      <c r="J3388">
        <v>1992</v>
      </c>
      <c r="K3388" t="str">
        <f t="shared" si="52"/>
        <v>PAKISTAN</v>
      </c>
      <c r="L3388">
        <v>1</v>
      </c>
    </row>
    <row r="3389" spans="1:12" x14ac:dyDescent="0.3">
      <c r="A3389" t="s">
        <v>15</v>
      </c>
      <c r="B3389" t="s">
        <v>13</v>
      </c>
      <c r="C3389">
        <v>1</v>
      </c>
      <c r="D3389">
        <v>50</v>
      </c>
      <c r="E3389">
        <v>9</v>
      </c>
      <c r="F3389">
        <v>256</v>
      </c>
      <c r="G3389">
        <v>50</v>
      </c>
      <c r="H3389">
        <v>7</v>
      </c>
      <c r="I3389">
        <v>258</v>
      </c>
      <c r="J3389">
        <v>2000</v>
      </c>
      <c r="K3389" t="str">
        <f t="shared" si="52"/>
        <v>SOUTH AFRICA</v>
      </c>
      <c r="L3389">
        <v>1</v>
      </c>
    </row>
    <row r="3390" spans="1:12" x14ac:dyDescent="0.3">
      <c r="A3390" t="s">
        <v>19</v>
      </c>
      <c r="B3390" t="s">
        <v>16</v>
      </c>
      <c r="C3390">
        <v>1</v>
      </c>
      <c r="D3390">
        <v>48</v>
      </c>
      <c r="E3390">
        <v>10</v>
      </c>
      <c r="F3390">
        <v>220</v>
      </c>
      <c r="G3390">
        <v>50</v>
      </c>
      <c r="H3390">
        <v>8</v>
      </c>
      <c r="I3390">
        <v>219</v>
      </c>
      <c r="J3390">
        <v>1988</v>
      </c>
      <c r="K3390" t="str">
        <f t="shared" si="52"/>
        <v>WEST INDIES</v>
      </c>
      <c r="L3390">
        <v>1</v>
      </c>
    </row>
    <row r="3391" spans="1:12" x14ac:dyDescent="0.3">
      <c r="A3391" t="s">
        <v>16</v>
      </c>
      <c r="B3391" t="s">
        <v>17</v>
      </c>
      <c r="C3391">
        <v>1</v>
      </c>
      <c r="D3391">
        <v>49.4</v>
      </c>
      <c r="E3391">
        <v>10</v>
      </c>
      <c r="F3391">
        <v>286</v>
      </c>
      <c r="G3391">
        <v>45.2</v>
      </c>
      <c r="H3391">
        <v>10</v>
      </c>
      <c r="I3391">
        <v>205</v>
      </c>
      <c r="J3391">
        <v>2000</v>
      </c>
      <c r="K3391" t="str">
        <f t="shared" si="52"/>
        <v>AUSTRALIA</v>
      </c>
      <c r="L3391">
        <v>1</v>
      </c>
    </row>
    <row r="3392" spans="1:12" x14ac:dyDescent="0.3">
      <c r="A3392" t="s">
        <v>18</v>
      </c>
      <c r="B3392" t="s">
        <v>9</v>
      </c>
      <c r="C3392">
        <v>1</v>
      </c>
      <c r="D3392">
        <v>60</v>
      </c>
      <c r="E3392">
        <v>9</v>
      </c>
      <c r="F3392">
        <v>333</v>
      </c>
      <c r="G3392">
        <v>58</v>
      </c>
      <c r="H3392">
        <v>10</v>
      </c>
      <c r="I3392">
        <v>286</v>
      </c>
      <c r="J3392">
        <v>1983</v>
      </c>
      <c r="K3392" t="str">
        <f t="shared" si="52"/>
        <v>ENGLAND</v>
      </c>
      <c r="L3392">
        <v>1</v>
      </c>
    </row>
    <row r="3393" spans="1:12" x14ac:dyDescent="0.3">
      <c r="A3393" t="s">
        <v>11</v>
      </c>
      <c r="B3393" t="s">
        <v>20</v>
      </c>
      <c r="C3393">
        <v>1</v>
      </c>
      <c r="D3393">
        <v>47.2</v>
      </c>
      <c r="E3393">
        <v>10</v>
      </c>
      <c r="F3393">
        <v>125</v>
      </c>
      <c r="G3393">
        <v>20.3</v>
      </c>
      <c r="H3393">
        <v>1</v>
      </c>
      <c r="I3393">
        <v>129</v>
      </c>
      <c r="J3393">
        <v>2010</v>
      </c>
      <c r="K3393" t="str">
        <f t="shared" si="52"/>
        <v>IRELAND</v>
      </c>
      <c r="L3393">
        <v>1</v>
      </c>
    </row>
    <row r="3394" spans="1:12" x14ac:dyDescent="0.3">
      <c r="A3394" t="s">
        <v>13</v>
      </c>
      <c r="B3394" t="s">
        <v>18</v>
      </c>
      <c r="C3394">
        <v>1</v>
      </c>
      <c r="D3394">
        <v>45</v>
      </c>
      <c r="E3394">
        <v>10</v>
      </c>
      <c r="F3394">
        <v>149</v>
      </c>
      <c r="G3394">
        <v>38</v>
      </c>
      <c r="H3394">
        <v>10</v>
      </c>
      <c r="I3394">
        <v>111</v>
      </c>
      <c r="J3394">
        <v>2000</v>
      </c>
      <c r="K3394" t="str">
        <f t="shared" si="52"/>
        <v>SOUTH AFRICA</v>
      </c>
      <c r="L3394">
        <v>1</v>
      </c>
    </row>
    <row r="3395" spans="1:12" x14ac:dyDescent="0.3">
      <c r="A3395" t="s">
        <v>13</v>
      </c>
      <c r="B3395" t="s">
        <v>16</v>
      </c>
      <c r="C3395">
        <v>1</v>
      </c>
      <c r="D3395">
        <v>50</v>
      </c>
      <c r="E3395">
        <v>7</v>
      </c>
      <c r="F3395">
        <v>284</v>
      </c>
      <c r="G3395">
        <v>49</v>
      </c>
      <c r="H3395">
        <v>5</v>
      </c>
      <c r="I3395">
        <v>287</v>
      </c>
      <c r="J3395">
        <v>1997</v>
      </c>
      <c r="K3395" t="str">
        <f t="shared" ref="K3395:K3458" si="53">IF($F3395-$I3395&gt;0,$A3395,$B3395)</f>
        <v>AUSTRALIA</v>
      </c>
      <c r="L3395">
        <v>1</v>
      </c>
    </row>
    <row r="3396" spans="1:12" x14ac:dyDescent="0.3">
      <c r="A3396" t="s">
        <v>18</v>
      </c>
      <c r="B3396" t="s">
        <v>15</v>
      </c>
      <c r="C3396">
        <v>1</v>
      </c>
      <c r="D3396">
        <v>50</v>
      </c>
      <c r="E3396">
        <v>6</v>
      </c>
      <c r="F3396">
        <v>267</v>
      </c>
      <c r="G3396">
        <v>48.2</v>
      </c>
      <c r="H3396">
        <v>10</v>
      </c>
      <c r="I3396">
        <v>213</v>
      </c>
      <c r="J3396">
        <v>1983</v>
      </c>
      <c r="K3396" t="str">
        <f t="shared" si="53"/>
        <v>ENGLAND</v>
      </c>
      <c r="L3396">
        <v>1</v>
      </c>
    </row>
    <row r="3397" spans="1:12" x14ac:dyDescent="0.3">
      <c r="A3397" t="s">
        <v>13</v>
      </c>
      <c r="B3397" t="s">
        <v>14</v>
      </c>
      <c r="C3397">
        <v>1</v>
      </c>
      <c r="D3397">
        <v>50</v>
      </c>
      <c r="E3397">
        <v>4</v>
      </c>
      <c r="F3397">
        <v>358</v>
      </c>
      <c r="G3397">
        <v>41</v>
      </c>
      <c r="H3397">
        <v>10</v>
      </c>
      <c r="I3397">
        <v>217</v>
      </c>
      <c r="J3397">
        <v>2013</v>
      </c>
      <c r="K3397" t="str">
        <f t="shared" si="53"/>
        <v>SOUTH AFRICA</v>
      </c>
      <c r="L3397">
        <v>1</v>
      </c>
    </row>
    <row r="3398" spans="1:12" x14ac:dyDescent="0.3">
      <c r="A3398" t="s">
        <v>9</v>
      </c>
      <c r="B3398" t="s">
        <v>14</v>
      </c>
      <c r="C3398">
        <v>1</v>
      </c>
      <c r="D3398">
        <v>50</v>
      </c>
      <c r="E3398">
        <v>4</v>
      </c>
      <c r="F3398">
        <v>282</v>
      </c>
      <c r="G3398">
        <v>50</v>
      </c>
      <c r="H3398">
        <v>8</v>
      </c>
      <c r="I3398">
        <v>270</v>
      </c>
      <c r="J3398">
        <v>2004</v>
      </c>
      <c r="K3398" t="str">
        <f t="shared" si="53"/>
        <v>SRI LANKA</v>
      </c>
      <c r="L3398">
        <v>1</v>
      </c>
    </row>
    <row r="3399" spans="1:12" x14ac:dyDescent="0.3">
      <c r="A3399" t="s">
        <v>13</v>
      </c>
      <c r="B3399" t="s">
        <v>9</v>
      </c>
      <c r="C3399">
        <v>1</v>
      </c>
      <c r="D3399">
        <v>50</v>
      </c>
      <c r="E3399">
        <v>4</v>
      </c>
      <c r="F3399">
        <v>312</v>
      </c>
      <c r="G3399">
        <v>49.5</v>
      </c>
      <c r="H3399">
        <v>8</v>
      </c>
      <c r="I3399">
        <v>314</v>
      </c>
      <c r="J3399">
        <v>2012</v>
      </c>
      <c r="K3399" t="str">
        <f t="shared" si="53"/>
        <v>SRI LANKA</v>
      </c>
      <c r="L3399">
        <v>1</v>
      </c>
    </row>
    <row r="3400" spans="1:12" x14ac:dyDescent="0.3">
      <c r="A3400" t="s">
        <v>9</v>
      </c>
      <c r="B3400" t="s">
        <v>13</v>
      </c>
      <c r="C3400">
        <v>1</v>
      </c>
      <c r="D3400">
        <v>47.3</v>
      </c>
      <c r="E3400">
        <v>10</v>
      </c>
      <c r="F3400">
        <v>184</v>
      </c>
      <c r="G3400">
        <v>30.5</v>
      </c>
      <c r="H3400">
        <v>2</v>
      </c>
      <c r="I3400">
        <v>190</v>
      </c>
      <c r="J3400">
        <v>2002</v>
      </c>
      <c r="K3400" t="str">
        <f t="shared" si="53"/>
        <v>SOUTH AFRICA</v>
      </c>
      <c r="L3400">
        <v>1</v>
      </c>
    </row>
    <row r="3401" spans="1:12" x14ac:dyDescent="0.3">
      <c r="A3401" t="s">
        <v>22</v>
      </c>
      <c r="B3401" t="s">
        <v>19</v>
      </c>
      <c r="C3401">
        <v>1</v>
      </c>
      <c r="D3401">
        <v>49.2</v>
      </c>
      <c r="E3401">
        <v>10</v>
      </c>
      <c r="F3401">
        <v>182</v>
      </c>
      <c r="G3401">
        <v>46.3</v>
      </c>
      <c r="H3401">
        <v>3</v>
      </c>
      <c r="I3401">
        <v>183</v>
      </c>
      <c r="J3401">
        <v>1999</v>
      </c>
      <c r="K3401" t="str">
        <f t="shared" si="53"/>
        <v>WEST INDIES</v>
      </c>
      <c r="L3401">
        <v>1</v>
      </c>
    </row>
    <row r="3402" spans="1:12" x14ac:dyDescent="0.3">
      <c r="A3402" t="s">
        <v>9</v>
      </c>
      <c r="B3402" t="s">
        <v>14</v>
      </c>
      <c r="C3402">
        <v>1</v>
      </c>
      <c r="D3402">
        <v>50</v>
      </c>
      <c r="E3402">
        <v>8</v>
      </c>
      <c r="F3402">
        <v>251</v>
      </c>
      <c r="G3402">
        <v>42.2</v>
      </c>
      <c r="H3402">
        <v>4</v>
      </c>
      <c r="I3402">
        <v>255</v>
      </c>
      <c r="J3402">
        <v>2012</v>
      </c>
      <c r="K3402" t="str">
        <f t="shared" si="53"/>
        <v>INDIA</v>
      </c>
      <c r="L3402">
        <v>1</v>
      </c>
    </row>
    <row r="3403" spans="1:12" x14ac:dyDescent="0.3">
      <c r="A3403" t="s">
        <v>10</v>
      </c>
      <c r="B3403" t="s">
        <v>14</v>
      </c>
      <c r="C3403">
        <v>1</v>
      </c>
      <c r="D3403">
        <v>34.4</v>
      </c>
      <c r="E3403">
        <v>10</v>
      </c>
      <c r="F3403">
        <v>135</v>
      </c>
      <c r="G3403">
        <v>30.3</v>
      </c>
      <c r="H3403">
        <v>6</v>
      </c>
      <c r="I3403">
        <v>136</v>
      </c>
      <c r="J3403">
        <v>2004</v>
      </c>
      <c r="K3403" t="str">
        <f t="shared" si="53"/>
        <v>INDIA</v>
      </c>
      <c r="L3403">
        <v>1</v>
      </c>
    </row>
    <row r="3404" spans="1:12" x14ac:dyDescent="0.3">
      <c r="A3404" t="s">
        <v>15</v>
      </c>
      <c r="B3404" t="s">
        <v>13</v>
      </c>
      <c r="C3404">
        <v>1</v>
      </c>
      <c r="D3404">
        <v>50</v>
      </c>
      <c r="E3404">
        <v>8</v>
      </c>
      <c r="F3404">
        <v>238</v>
      </c>
      <c r="G3404">
        <v>45.2</v>
      </c>
      <c r="H3404">
        <v>5</v>
      </c>
      <c r="I3404">
        <v>242</v>
      </c>
      <c r="J3404">
        <v>2007</v>
      </c>
      <c r="K3404" t="str">
        <f t="shared" si="53"/>
        <v>SOUTH AFRICA</v>
      </c>
      <c r="L3404">
        <v>1</v>
      </c>
    </row>
    <row r="3405" spans="1:12" x14ac:dyDescent="0.3">
      <c r="A3405" t="s">
        <v>16</v>
      </c>
      <c r="B3405" t="s">
        <v>18</v>
      </c>
      <c r="C3405">
        <v>1</v>
      </c>
      <c r="D3405">
        <v>55</v>
      </c>
      <c r="E3405">
        <v>9</v>
      </c>
      <c r="F3405">
        <v>179</v>
      </c>
      <c r="G3405">
        <v>51.3</v>
      </c>
      <c r="H3405">
        <v>8</v>
      </c>
      <c r="I3405">
        <v>180</v>
      </c>
      <c r="J3405">
        <v>1972</v>
      </c>
      <c r="K3405" t="str">
        <f t="shared" si="53"/>
        <v>ENGLAND</v>
      </c>
      <c r="L3405">
        <v>1</v>
      </c>
    </row>
    <row r="3406" spans="1:12" x14ac:dyDescent="0.3">
      <c r="A3406" t="s">
        <v>10</v>
      </c>
      <c r="B3406" t="s">
        <v>17</v>
      </c>
      <c r="C3406">
        <v>1</v>
      </c>
      <c r="D3406">
        <v>49.1</v>
      </c>
      <c r="E3406">
        <v>10</v>
      </c>
      <c r="F3406">
        <v>164</v>
      </c>
      <c r="G3406">
        <v>47.2</v>
      </c>
      <c r="H3406">
        <v>3</v>
      </c>
      <c r="I3406">
        <v>165</v>
      </c>
      <c r="J3406">
        <v>1993</v>
      </c>
      <c r="K3406" t="str">
        <f t="shared" si="53"/>
        <v>PAKISTAN</v>
      </c>
      <c r="L3406">
        <v>1</v>
      </c>
    </row>
    <row r="3407" spans="1:12" x14ac:dyDescent="0.3">
      <c r="A3407" t="s">
        <v>13</v>
      </c>
      <c r="B3407" t="s">
        <v>14</v>
      </c>
      <c r="C3407">
        <v>1</v>
      </c>
      <c r="D3407">
        <v>50</v>
      </c>
      <c r="E3407">
        <v>8</v>
      </c>
      <c r="F3407">
        <v>278</v>
      </c>
      <c r="G3407">
        <v>39.200000000000003</v>
      </c>
      <c r="H3407">
        <v>10</v>
      </c>
      <c r="I3407">
        <v>234</v>
      </c>
      <c r="J3407">
        <v>1997</v>
      </c>
      <c r="K3407" t="str">
        <f t="shared" si="53"/>
        <v>SOUTH AFRICA</v>
      </c>
      <c r="L3407">
        <v>1</v>
      </c>
    </row>
    <row r="3408" spans="1:12" x14ac:dyDescent="0.3">
      <c r="A3408" t="s">
        <v>18</v>
      </c>
      <c r="B3408" t="s">
        <v>14</v>
      </c>
      <c r="C3408">
        <v>1</v>
      </c>
      <c r="D3408">
        <v>50</v>
      </c>
      <c r="E3408">
        <v>7</v>
      </c>
      <c r="F3408">
        <v>240</v>
      </c>
      <c r="G3408">
        <v>47.4</v>
      </c>
      <c r="H3408">
        <v>7</v>
      </c>
      <c r="I3408">
        <v>241</v>
      </c>
      <c r="J3408">
        <v>1985</v>
      </c>
      <c r="K3408" t="str">
        <f t="shared" si="53"/>
        <v>INDIA</v>
      </c>
      <c r="L3408">
        <v>1</v>
      </c>
    </row>
    <row r="3409" spans="1:12" x14ac:dyDescent="0.3">
      <c r="A3409" t="s">
        <v>16</v>
      </c>
      <c r="B3409" t="s">
        <v>17</v>
      </c>
      <c r="C3409">
        <v>1</v>
      </c>
      <c r="D3409">
        <v>50</v>
      </c>
      <c r="E3409">
        <v>6</v>
      </c>
      <c r="F3409">
        <v>273</v>
      </c>
      <c r="G3409">
        <v>49.5</v>
      </c>
      <c r="H3409">
        <v>9</v>
      </c>
      <c r="I3409">
        <v>274</v>
      </c>
      <c r="J3409">
        <v>1987</v>
      </c>
      <c r="K3409" t="str">
        <f t="shared" si="53"/>
        <v>PAKISTAN</v>
      </c>
      <c r="L3409">
        <v>1</v>
      </c>
    </row>
    <row r="3410" spans="1:12" x14ac:dyDescent="0.3">
      <c r="A3410" t="s">
        <v>15</v>
      </c>
      <c r="B3410" t="s">
        <v>14</v>
      </c>
      <c r="C3410">
        <v>1</v>
      </c>
      <c r="D3410">
        <v>50</v>
      </c>
      <c r="E3410">
        <v>8</v>
      </c>
      <c r="F3410">
        <v>300</v>
      </c>
      <c r="G3410">
        <v>45.3</v>
      </c>
      <c r="H3410">
        <v>10</v>
      </c>
      <c r="I3410">
        <v>230</v>
      </c>
      <c r="J3410">
        <v>1999</v>
      </c>
      <c r="K3410" t="str">
        <f t="shared" si="53"/>
        <v>NEW ZEALAND</v>
      </c>
      <c r="L3410">
        <v>1</v>
      </c>
    </row>
    <row r="3411" spans="1:12" x14ac:dyDescent="0.3">
      <c r="A3411" t="s">
        <v>16</v>
      </c>
      <c r="B3411" t="s">
        <v>19</v>
      </c>
      <c r="C3411">
        <v>1</v>
      </c>
      <c r="D3411">
        <v>47.4</v>
      </c>
      <c r="E3411">
        <v>10</v>
      </c>
      <c r="F3411">
        <v>226</v>
      </c>
      <c r="G3411">
        <v>48</v>
      </c>
      <c r="H3411">
        <v>8</v>
      </c>
      <c r="I3411">
        <v>218</v>
      </c>
      <c r="J3411">
        <v>1989</v>
      </c>
      <c r="K3411" t="str">
        <f t="shared" si="53"/>
        <v>AUSTRALIA</v>
      </c>
      <c r="L3411">
        <v>1</v>
      </c>
    </row>
    <row r="3412" spans="1:12" x14ac:dyDescent="0.3">
      <c r="A3412" t="s">
        <v>13</v>
      </c>
      <c r="B3412" t="s">
        <v>18</v>
      </c>
      <c r="C3412">
        <v>1</v>
      </c>
      <c r="D3412">
        <v>55</v>
      </c>
      <c r="E3412">
        <v>9</v>
      </c>
      <c r="F3412">
        <v>181</v>
      </c>
      <c r="G3412">
        <v>48.2</v>
      </c>
      <c r="H3412">
        <v>6</v>
      </c>
      <c r="I3412">
        <v>182</v>
      </c>
      <c r="J3412">
        <v>1994</v>
      </c>
      <c r="K3412" t="str">
        <f t="shared" si="53"/>
        <v>ENGLAND</v>
      </c>
      <c r="L3412">
        <v>1</v>
      </c>
    </row>
    <row r="3413" spans="1:12" x14ac:dyDescent="0.3">
      <c r="A3413" t="s">
        <v>16</v>
      </c>
      <c r="B3413" t="s">
        <v>19</v>
      </c>
      <c r="C3413">
        <v>1</v>
      </c>
      <c r="D3413">
        <v>47.3</v>
      </c>
      <c r="E3413">
        <v>10</v>
      </c>
      <c r="F3413">
        <v>147</v>
      </c>
      <c r="G3413">
        <v>47</v>
      </c>
      <c r="H3413">
        <v>6</v>
      </c>
      <c r="I3413">
        <v>148</v>
      </c>
      <c r="J3413">
        <v>1993</v>
      </c>
      <c r="K3413" t="str">
        <f t="shared" si="53"/>
        <v>WEST INDIES</v>
      </c>
      <c r="L3413">
        <v>1</v>
      </c>
    </row>
    <row r="3414" spans="1:12" x14ac:dyDescent="0.3">
      <c r="A3414" t="s">
        <v>16</v>
      </c>
      <c r="B3414" t="s">
        <v>15</v>
      </c>
      <c r="C3414">
        <v>1</v>
      </c>
      <c r="D3414">
        <v>50</v>
      </c>
      <c r="E3414">
        <v>9</v>
      </c>
      <c r="F3414">
        <v>301</v>
      </c>
      <c r="G3414">
        <v>47.3</v>
      </c>
      <c r="H3414">
        <v>10</v>
      </c>
      <c r="I3414">
        <v>269</v>
      </c>
      <c r="J3414">
        <v>2009</v>
      </c>
      <c r="K3414" t="str">
        <f t="shared" si="53"/>
        <v>AUSTRALIA</v>
      </c>
      <c r="L3414">
        <v>1</v>
      </c>
    </row>
    <row r="3415" spans="1:12" x14ac:dyDescent="0.3">
      <c r="A3415" t="s">
        <v>19</v>
      </c>
      <c r="B3415" t="s">
        <v>16</v>
      </c>
      <c r="C3415">
        <v>1</v>
      </c>
      <c r="D3415">
        <v>48</v>
      </c>
      <c r="E3415">
        <v>10</v>
      </c>
      <c r="F3415">
        <v>223</v>
      </c>
      <c r="G3415">
        <v>40.299999999999997</v>
      </c>
      <c r="H3415">
        <v>3</v>
      </c>
      <c r="I3415">
        <v>227</v>
      </c>
      <c r="J3415">
        <v>2008</v>
      </c>
      <c r="K3415" t="str">
        <f t="shared" si="53"/>
        <v>AUSTRALIA</v>
      </c>
      <c r="L3415">
        <v>1</v>
      </c>
    </row>
    <row r="3416" spans="1:12" x14ac:dyDescent="0.3">
      <c r="A3416" t="s">
        <v>17</v>
      </c>
      <c r="B3416" t="s">
        <v>18</v>
      </c>
      <c r="C3416">
        <v>1</v>
      </c>
      <c r="D3416">
        <v>50</v>
      </c>
      <c r="E3416">
        <v>6</v>
      </c>
      <c r="F3416">
        <v>249</v>
      </c>
      <c r="G3416">
        <v>49.2</v>
      </c>
      <c r="H3416">
        <v>10</v>
      </c>
      <c r="I3416">
        <v>227</v>
      </c>
      <c r="J3416">
        <v>1992</v>
      </c>
      <c r="K3416" t="str">
        <f t="shared" si="53"/>
        <v>PAKISTAN</v>
      </c>
      <c r="L3416">
        <v>1</v>
      </c>
    </row>
    <row r="3417" spans="1:12" x14ac:dyDescent="0.3">
      <c r="A3417" t="s">
        <v>16</v>
      </c>
      <c r="B3417" t="s">
        <v>14</v>
      </c>
      <c r="C3417">
        <v>1</v>
      </c>
      <c r="D3417">
        <v>50</v>
      </c>
      <c r="E3417">
        <v>8</v>
      </c>
      <c r="F3417">
        <v>304</v>
      </c>
      <c r="G3417">
        <v>49.4</v>
      </c>
      <c r="H3417">
        <v>10</v>
      </c>
      <c r="I3417">
        <v>232</v>
      </c>
      <c r="J3417">
        <v>2013</v>
      </c>
      <c r="K3417" t="str">
        <f t="shared" si="53"/>
        <v>AUSTRALIA</v>
      </c>
      <c r="L3417">
        <v>1</v>
      </c>
    </row>
    <row r="3418" spans="1:12" x14ac:dyDescent="0.3">
      <c r="A3418" t="s">
        <v>19</v>
      </c>
      <c r="B3418" t="s">
        <v>14</v>
      </c>
      <c r="C3418">
        <v>1</v>
      </c>
      <c r="D3418">
        <v>48.3</v>
      </c>
      <c r="E3418">
        <v>10</v>
      </c>
      <c r="F3418">
        <v>196</v>
      </c>
      <c r="G3418">
        <v>50</v>
      </c>
      <c r="H3418">
        <v>9</v>
      </c>
      <c r="I3418">
        <v>194</v>
      </c>
      <c r="J3418">
        <v>1988</v>
      </c>
      <c r="K3418" t="str">
        <f t="shared" si="53"/>
        <v>WEST INDIES</v>
      </c>
      <c r="L3418">
        <v>1</v>
      </c>
    </row>
    <row r="3419" spans="1:12" x14ac:dyDescent="0.3">
      <c r="A3419" t="s">
        <v>17</v>
      </c>
      <c r="B3419" t="s">
        <v>9</v>
      </c>
      <c r="C3419">
        <v>1</v>
      </c>
      <c r="D3419">
        <v>50</v>
      </c>
      <c r="E3419">
        <v>5</v>
      </c>
      <c r="F3419">
        <v>321</v>
      </c>
      <c r="G3419">
        <v>36.1</v>
      </c>
      <c r="H3419">
        <v>10</v>
      </c>
      <c r="I3419">
        <v>175</v>
      </c>
      <c r="J3419">
        <v>2009</v>
      </c>
      <c r="K3419" t="str">
        <f t="shared" si="53"/>
        <v>PAKISTAN</v>
      </c>
      <c r="L3419">
        <v>1</v>
      </c>
    </row>
    <row r="3420" spans="1:12" x14ac:dyDescent="0.3">
      <c r="A3420" t="s">
        <v>19</v>
      </c>
      <c r="B3420" t="s">
        <v>17</v>
      </c>
      <c r="C3420">
        <v>1</v>
      </c>
      <c r="D3420">
        <v>50</v>
      </c>
      <c r="E3420">
        <v>9</v>
      </c>
      <c r="F3420">
        <v>260</v>
      </c>
      <c r="G3420">
        <v>49</v>
      </c>
      <c r="H3420">
        <v>5</v>
      </c>
      <c r="I3420">
        <v>261</v>
      </c>
      <c r="J3420">
        <v>1993</v>
      </c>
      <c r="K3420" t="str">
        <f t="shared" si="53"/>
        <v>PAKISTAN</v>
      </c>
      <c r="L3420">
        <v>1</v>
      </c>
    </row>
    <row r="3421" spans="1:12" x14ac:dyDescent="0.3">
      <c r="A3421" t="s">
        <v>17</v>
      </c>
      <c r="B3421" t="s">
        <v>19</v>
      </c>
      <c r="C3421">
        <v>1</v>
      </c>
      <c r="D3421">
        <v>49</v>
      </c>
      <c r="E3421">
        <v>10</v>
      </c>
      <c r="F3421">
        <v>232</v>
      </c>
      <c r="G3421">
        <v>34.4</v>
      </c>
      <c r="H3421">
        <v>10</v>
      </c>
      <c r="I3421">
        <v>181</v>
      </c>
      <c r="J3421">
        <v>2002</v>
      </c>
      <c r="K3421" t="str">
        <f t="shared" si="53"/>
        <v>PAKISTAN</v>
      </c>
      <c r="L3421">
        <v>1</v>
      </c>
    </row>
    <row r="3422" spans="1:12" x14ac:dyDescent="0.3">
      <c r="A3422" t="s">
        <v>17</v>
      </c>
      <c r="B3422" t="s">
        <v>16</v>
      </c>
      <c r="C3422">
        <v>1</v>
      </c>
      <c r="D3422">
        <v>50</v>
      </c>
      <c r="E3422">
        <v>9</v>
      </c>
      <c r="F3422">
        <v>290</v>
      </c>
      <c r="G3422">
        <v>46.3</v>
      </c>
      <c r="H3422">
        <v>10</v>
      </c>
      <c r="I3422">
        <v>254</v>
      </c>
      <c r="J3422">
        <v>2001</v>
      </c>
      <c r="K3422" t="str">
        <f t="shared" si="53"/>
        <v>PAKISTAN</v>
      </c>
      <c r="L3422">
        <v>1</v>
      </c>
    </row>
    <row r="3423" spans="1:12" x14ac:dyDescent="0.3">
      <c r="A3423" t="s">
        <v>15</v>
      </c>
      <c r="B3423" t="s">
        <v>13</v>
      </c>
      <c r="C3423">
        <v>1</v>
      </c>
      <c r="D3423">
        <v>41.1</v>
      </c>
      <c r="E3423">
        <v>10</v>
      </c>
      <c r="F3423">
        <v>149</v>
      </c>
      <c r="G3423">
        <v>32.200000000000003</v>
      </c>
      <c r="H3423">
        <v>4</v>
      </c>
      <c r="I3423">
        <v>150</v>
      </c>
      <c r="J3423">
        <v>2017</v>
      </c>
      <c r="K3423" t="str">
        <f t="shared" si="53"/>
        <v>SOUTH AFRICA</v>
      </c>
      <c r="L3423">
        <v>1</v>
      </c>
    </row>
    <row r="3424" spans="1:12" x14ac:dyDescent="0.3">
      <c r="A3424" t="s">
        <v>17</v>
      </c>
      <c r="B3424" t="s">
        <v>14</v>
      </c>
      <c r="C3424">
        <v>1</v>
      </c>
      <c r="D3424">
        <v>50</v>
      </c>
      <c r="E3424">
        <v>3</v>
      </c>
      <c r="F3424">
        <v>272</v>
      </c>
      <c r="G3424">
        <v>50</v>
      </c>
      <c r="H3424">
        <v>9</v>
      </c>
      <c r="I3424">
        <v>174</v>
      </c>
      <c r="J3424">
        <v>2000</v>
      </c>
      <c r="K3424" t="str">
        <f t="shared" si="53"/>
        <v>PAKISTAN</v>
      </c>
      <c r="L3424">
        <v>1</v>
      </c>
    </row>
    <row r="3425" spans="1:12" x14ac:dyDescent="0.3">
      <c r="A3425" t="s">
        <v>19</v>
      </c>
      <c r="B3425" t="s">
        <v>22</v>
      </c>
      <c r="C3425">
        <v>1</v>
      </c>
      <c r="D3425">
        <v>25</v>
      </c>
      <c r="E3425">
        <v>7</v>
      </c>
      <c r="F3425">
        <v>124</v>
      </c>
      <c r="G3425">
        <v>25</v>
      </c>
      <c r="H3425">
        <v>8</v>
      </c>
      <c r="I3425">
        <v>101</v>
      </c>
      <c r="J3425">
        <v>2004</v>
      </c>
      <c r="K3425" t="str">
        <f t="shared" si="53"/>
        <v>WEST INDIES</v>
      </c>
      <c r="L3425">
        <v>1</v>
      </c>
    </row>
    <row r="3426" spans="1:12" x14ac:dyDescent="0.3">
      <c r="A3426" t="s">
        <v>9</v>
      </c>
      <c r="B3426" t="s">
        <v>14</v>
      </c>
      <c r="C3426">
        <v>1</v>
      </c>
      <c r="D3426">
        <v>50</v>
      </c>
      <c r="E3426">
        <v>8</v>
      </c>
      <c r="F3426">
        <v>233</v>
      </c>
      <c r="G3426">
        <v>39.200000000000003</v>
      </c>
      <c r="H3426">
        <v>4</v>
      </c>
      <c r="I3426">
        <v>234</v>
      </c>
      <c r="J3426">
        <v>1982</v>
      </c>
      <c r="K3426" t="str">
        <f t="shared" si="53"/>
        <v>INDIA</v>
      </c>
      <c r="L3426">
        <v>1</v>
      </c>
    </row>
    <row r="3427" spans="1:12" x14ac:dyDescent="0.3">
      <c r="A3427" t="s">
        <v>14</v>
      </c>
      <c r="B3427" t="s">
        <v>19</v>
      </c>
      <c r="C3427">
        <v>1</v>
      </c>
      <c r="D3427">
        <v>50</v>
      </c>
      <c r="E3427">
        <v>6</v>
      </c>
      <c r="F3427">
        <v>274</v>
      </c>
      <c r="G3427">
        <v>44</v>
      </c>
      <c r="H3427">
        <v>10</v>
      </c>
      <c r="I3427">
        <v>202</v>
      </c>
      <c r="J3427">
        <v>1994</v>
      </c>
      <c r="K3427" t="str">
        <f t="shared" si="53"/>
        <v>INDIA</v>
      </c>
      <c r="L3427">
        <v>1</v>
      </c>
    </row>
    <row r="3428" spans="1:12" x14ac:dyDescent="0.3">
      <c r="A3428" t="s">
        <v>9</v>
      </c>
      <c r="B3428" t="s">
        <v>17</v>
      </c>
      <c r="C3428">
        <v>1</v>
      </c>
      <c r="D3428">
        <v>45.2</v>
      </c>
      <c r="E3428">
        <v>10</v>
      </c>
      <c r="F3428">
        <v>219</v>
      </c>
      <c r="G3428">
        <v>45.5</v>
      </c>
      <c r="H3428">
        <v>2</v>
      </c>
      <c r="I3428">
        <v>220</v>
      </c>
      <c r="J3428">
        <v>2009</v>
      </c>
      <c r="K3428" t="str">
        <f t="shared" si="53"/>
        <v>PAKISTAN</v>
      </c>
      <c r="L3428">
        <v>1</v>
      </c>
    </row>
    <row r="3429" spans="1:12" x14ac:dyDescent="0.3">
      <c r="A3429" t="s">
        <v>22</v>
      </c>
      <c r="B3429" t="s">
        <v>10</v>
      </c>
      <c r="C3429">
        <v>1</v>
      </c>
      <c r="D3429">
        <v>49</v>
      </c>
      <c r="E3429">
        <v>10</v>
      </c>
      <c r="F3429">
        <v>236</v>
      </c>
      <c r="G3429">
        <v>50</v>
      </c>
      <c r="H3429">
        <v>8</v>
      </c>
      <c r="I3429">
        <v>238</v>
      </c>
      <c r="J3429">
        <v>2006</v>
      </c>
      <c r="K3429" t="str">
        <f t="shared" si="53"/>
        <v>ZIMBABWE</v>
      </c>
      <c r="L3429">
        <v>1</v>
      </c>
    </row>
    <row r="3430" spans="1:12" x14ac:dyDescent="0.3">
      <c r="A3430" t="s">
        <v>14</v>
      </c>
      <c r="B3430" t="s">
        <v>19</v>
      </c>
      <c r="C3430">
        <v>1</v>
      </c>
      <c r="D3430">
        <v>48.2</v>
      </c>
      <c r="E3430">
        <v>10</v>
      </c>
      <c r="F3430">
        <v>189</v>
      </c>
      <c r="G3430">
        <v>48.2</v>
      </c>
      <c r="H3430">
        <v>10</v>
      </c>
      <c r="I3430">
        <v>169</v>
      </c>
      <c r="J3430">
        <v>2007</v>
      </c>
      <c r="K3430" t="str">
        <f t="shared" si="53"/>
        <v>INDIA</v>
      </c>
      <c r="L3430">
        <v>1</v>
      </c>
    </row>
    <row r="3431" spans="1:12" x14ac:dyDescent="0.3">
      <c r="A3431" t="s">
        <v>19</v>
      </c>
      <c r="B3431" t="s">
        <v>14</v>
      </c>
      <c r="C3431">
        <v>1</v>
      </c>
      <c r="D3431">
        <v>50</v>
      </c>
      <c r="E3431">
        <v>9</v>
      </c>
      <c r="F3431">
        <v>251</v>
      </c>
      <c r="G3431">
        <v>49.2</v>
      </c>
      <c r="H3431">
        <v>2</v>
      </c>
      <c r="I3431">
        <v>256</v>
      </c>
      <c r="J3431">
        <v>1994</v>
      </c>
      <c r="K3431" t="str">
        <f t="shared" si="53"/>
        <v>INDIA</v>
      </c>
      <c r="L3431">
        <v>1</v>
      </c>
    </row>
    <row r="3432" spans="1:12" x14ac:dyDescent="0.3">
      <c r="A3432" t="s">
        <v>18</v>
      </c>
      <c r="B3432" t="s">
        <v>17</v>
      </c>
      <c r="C3432">
        <v>1</v>
      </c>
      <c r="D3432">
        <v>50</v>
      </c>
      <c r="E3432">
        <v>5</v>
      </c>
      <c r="F3432">
        <v>355</v>
      </c>
      <c r="G3432">
        <v>40.4</v>
      </c>
      <c r="H3432">
        <v>10</v>
      </c>
      <c r="I3432">
        <v>271</v>
      </c>
      <c r="J3432">
        <v>2015</v>
      </c>
      <c r="K3432" t="str">
        <f t="shared" si="53"/>
        <v>ENGLAND</v>
      </c>
      <c r="L3432">
        <v>1</v>
      </c>
    </row>
    <row r="3433" spans="1:12" x14ac:dyDescent="0.3">
      <c r="A3433" t="s">
        <v>21</v>
      </c>
      <c r="B3433" t="s">
        <v>14</v>
      </c>
      <c r="C3433">
        <v>1</v>
      </c>
      <c r="D3433">
        <v>50</v>
      </c>
      <c r="E3433">
        <v>9</v>
      </c>
      <c r="F3433">
        <v>223</v>
      </c>
      <c r="G3433">
        <v>47</v>
      </c>
      <c r="H3433">
        <v>6</v>
      </c>
      <c r="I3433">
        <v>224</v>
      </c>
      <c r="J3433">
        <v>1998</v>
      </c>
      <c r="K3433" t="str">
        <f t="shared" si="53"/>
        <v>INDIA</v>
      </c>
      <c r="L3433">
        <v>1</v>
      </c>
    </row>
    <row r="3434" spans="1:12" x14ac:dyDescent="0.3">
      <c r="A3434" t="s">
        <v>9</v>
      </c>
      <c r="B3434" t="s">
        <v>16</v>
      </c>
      <c r="C3434">
        <v>1</v>
      </c>
      <c r="D3434">
        <v>50</v>
      </c>
      <c r="E3434">
        <v>8</v>
      </c>
      <c r="F3434">
        <v>274</v>
      </c>
      <c r="G3434">
        <v>49.1</v>
      </c>
      <c r="H3434">
        <v>10</v>
      </c>
      <c r="I3434">
        <v>252</v>
      </c>
      <c r="J3434">
        <v>2006</v>
      </c>
      <c r="K3434" t="str">
        <f t="shared" si="53"/>
        <v>SRI LANKA</v>
      </c>
      <c r="L3434">
        <v>1</v>
      </c>
    </row>
    <row r="3435" spans="1:12" x14ac:dyDescent="0.3">
      <c r="A3435" t="s">
        <v>15</v>
      </c>
      <c r="B3435" t="s">
        <v>14</v>
      </c>
      <c r="C3435">
        <v>1</v>
      </c>
      <c r="D3435">
        <v>47</v>
      </c>
      <c r="E3435">
        <v>5</v>
      </c>
      <c r="F3435">
        <v>270</v>
      </c>
      <c r="G3435">
        <v>23.3</v>
      </c>
      <c r="H3435">
        <v>0</v>
      </c>
      <c r="I3435">
        <v>201</v>
      </c>
      <c r="J3435">
        <v>2009</v>
      </c>
      <c r="K3435" t="str">
        <f t="shared" si="53"/>
        <v>NEW ZEALAND</v>
      </c>
      <c r="L3435">
        <v>1</v>
      </c>
    </row>
    <row r="3436" spans="1:12" x14ac:dyDescent="0.3">
      <c r="A3436" t="s">
        <v>14</v>
      </c>
      <c r="B3436" t="s">
        <v>13</v>
      </c>
      <c r="C3436">
        <v>1</v>
      </c>
      <c r="D3436">
        <v>45.5</v>
      </c>
      <c r="E3436">
        <v>10</v>
      </c>
      <c r="F3436">
        <v>188</v>
      </c>
      <c r="G3436">
        <v>35.5</v>
      </c>
      <c r="H3436">
        <v>0</v>
      </c>
      <c r="I3436">
        <v>189</v>
      </c>
      <c r="J3436">
        <v>2005</v>
      </c>
      <c r="K3436" t="str">
        <f t="shared" si="53"/>
        <v>SOUTH AFRICA</v>
      </c>
      <c r="L3436">
        <v>1</v>
      </c>
    </row>
    <row r="3437" spans="1:12" x14ac:dyDescent="0.3">
      <c r="A3437" t="s">
        <v>16</v>
      </c>
      <c r="B3437" t="s">
        <v>14</v>
      </c>
      <c r="C3437">
        <v>1</v>
      </c>
      <c r="D3437">
        <v>50</v>
      </c>
      <c r="E3437">
        <v>5</v>
      </c>
      <c r="F3437">
        <v>288</v>
      </c>
      <c r="G3437">
        <v>43.3</v>
      </c>
      <c r="H3437">
        <v>10</v>
      </c>
      <c r="I3437">
        <v>178</v>
      </c>
      <c r="J3437">
        <v>2012</v>
      </c>
      <c r="K3437" t="str">
        <f t="shared" si="53"/>
        <v>AUSTRALIA</v>
      </c>
      <c r="L3437">
        <v>1</v>
      </c>
    </row>
    <row r="3438" spans="1:12" x14ac:dyDescent="0.3">
      <c r="A3438" t="s">
        <v>19</v>
      </c>
      <c r="B3438" t="s">
        <v>16</v>
      </c>
      <c r="C3438">
        <v>1</v>
      </c>
      <c r="D3438">
        <v>48</v>
      </c>
      <c r="E3438">
        <v>2</v>
      </c>
      <c r="F3438">
        <v>271</v>
      </c>
      <c r="G3438">
        <v>48</v>
      </c>
      <c r="H3438">
        <v>8</v>
      </c>
      <c r="I3438">
        <v>191</v>
      </c>
      <c r="J3438">
        <v>1979</v>
      </c>
      <c r="K3438" t="str">
        <f t="shared" si="53"/>
        <v>WEST INDIES</v>
      </c>
      <c r="L3438">
        <v>1</v>
      </c>
    </row>
    <row r="3439" spans="1:12" x14ac:dyDescent="0.3">
      <c r="A3439" t="s">
        <v>22</v>
      </c>
      <c r="B3439" t="s">
        <v>10</v>
      </c>
      <c r="C3439">
        <v>1</v>
      </c>
      <c r="D3439">
        <v>50</v>
      </c>
      <c r="E3439">
        <v>7</v>
      </c>
      <c r="F3439">
        <v>238</v>
      </c>
      <c r="G3439">
        <v>50</v>
      </c>
      <c r="H3439">
        <v>9</v>
      </c>
      <c r="I3439">
        <v>230</v>
      </c>
      <c r="J3439">
        <v>2004</v>
      </c>
      <c r="K3439" t="str">
        <f t="shared" si="53"/>
        <v>BANGLADESH</v>
      </c>
      <c r="L3439">
        <v>1</v>
      </c>
    </row>
    <row r="3440" spans="1:12" x14ac:dyDescent="0.3">
      <c r="A3440" t="s">
        <v>14</v>
      </c>
      <c r="B3440" t="s">
        <v>15</v>
      </c>
      <c r="C3440">
        <v>1</v>
      </c>
      <c r="D3440">
        <v>60</v>
      </c>
      <c r="E3440">
        <v>10</v>
      </c>
      <c r="F3440">
        <v>230</v>
      </c>
      <c r="G3440">
        <v>58.5</v>
      </c>
      <c r="H3440">
        <v>6</v>
      </c>
      <c r="I3440">
        <v>233</v>
      </c>
      <c r="J3440">
        <v>1975</v>
      </c>
      <c r="K3440" t="str">
        <f t="shared" si="53"/>
        <v>NEW ZEALAND</v>
      </c>
      <c r="L3440">
        <v>1</v>
      </c>
    </row>
    <row r="3441" spans="1:12" x14ac:dyDescent="0.3">
      <c r="A3441" t="s">
        <v>15</v>
      </c>
      <c r="B3441" t="s">
        <v>17</v>
      </c>
      <c r="C3441">
        <v>1</v>
      </c>
      <c r="D3441">
        <v>50</v>
      </c>
      <c r="E3441">
        <v>10</v>
      </c>
      <c r="F3441">
        <v>257</v>
      </c>
      <c r="G3441">
        <v>27.2</v>
      </c>
      <c r="H3441">
        <v>10</v>
      </c>
      <c r="I3441">
        <v>74</v>
      </c>
      <c r="J3441">
        <v>2018</v>
      </c>
      <c r="K3441" t="str">
        <f t="shared" si="53"/>
        <v>NEW ZEALAND</v>
      </c>
      <c r="L3441">
        <v>1</v>
      </c>
    </row>
    <row r="3442" spans="1:12" x14ac:dyDescent="0.3">
      <c r="A3442" t="s">
        <v>10</v>
      </c>
      <c r="B3442" t="s">
        <v>15</v>
      </c>
      <c r="C3442">
        <v>1</v>
      </c>
      <c r="D3442">
        <v>50</v>
      </c>
      <c r="E3442">
        <v>9</v>
      </c>
      <c r="F3442">
        <v>235</v>
      </c>
      <c r="G3442">
        <v>42.2</v>
      </c>
      <c r="H3442">
        <v>0</v>
      </c>
      <c r="I3442">
        <v>236</v>
      </c>
      <c r="J3442">
        <v>2015</v>
      </c>
      <c r="K3442" t="str">
        <f t="shared" si="53"/>
        <v>NEW ZEALAND</v>
      </c>
      <c r="L3442">
        <v>1</v>
      </c>
    </row>
    <row r="3443" spans="1:12" x14ac:dyDescent="0.3">
      <c r="A3443" t="s">
        <v>16</v>
      </c>
      <c r="B3443" t="s">
        <v>18</v>
      </c>
      <c r="C3443">
        <v>1</v>
      </c>
      <c r="D3443">
        <v>50</v>
      </c>
      <c r="E3443">
        <v>6</v>
      </c>
      <c r="F3443">
        <v>225</v>
      </c>
      <c r="G3443">
        <v>48.1</v>
      </c>
      <c r="H3443">
        <v>10</v>
      </c>
      <c r="I3443">
        <v>192</v>
      </c>
      <c r="J3443">
        <v>1987</v>
      </c>
      <c r="K3443" t="str">
        <f t="shared" si="53"/>
        <v>AUSTRALIA</v>
      </c>
      <c r="L3443">
        <v>1</v>
      </c>
    </row>
    <row r="3444" spans="1:12" x14ac:dyDescent="0.3">
      <c r="A3444" t="s">
        <v>16</v>
      </c>
      <c r="B3444" t="s">
        <v>18</v>
      </c>
      <c r="C3444">
        <v>1</v>
      </c>
      <c r="D3444">
        <v>49</v>
      </c>
      <c r="E3444">
        <v>7</v>
      </c>
      <c r="F3444">
        <v>309</v>
      </c>
      <c r="G3444">
        <v>42.3</v>
      </c>
      <c r="H3444">
        <v>10</v>
      </c>
      <c r="I3444">
        <v>245</v>
      </c>
      <c r="J3444">
        <v>2015</v>
      </c>
      <c r="K3444" t="str">
        <f t="shared" si="53"/>
        <v>AUSTRALIA</v>
      </c>
      <c r="L3444">
        <v>1</v>
      </c>
    </row>
    <row r="3445" spans="1:12" x14ac:dyDescent="0.3">
      <c r="A3445" t="s">
        <v>17</v>
      </c>
      <c r="B3445" t="s">
        <v>10</v>
      </c>
      <c r="C3445">
        <v>1</v>
      </c>
      <c r="D3445">
        <v>50</v>
      </c>
      <c r="E3445">
        <v>8</v>
      </c>
      <c r="F3445">
        <v>262</v>
      </c>
      <c r="G3445">
        <v>50</v>
      </c>
      <c r="H3445">
        <v>6</v>
      </c>
      <c r="I3445">
        <v>213</v>
      </c>
      <c r="J3445">
        <v>1993</v>
      </c>
      <c r="K3445" t="str">
        <f t="shared" si="53"/>
        <v>PAKISTAN</v>
      </c>
      <c r="L3445">
        <v>1</v>
      </c>
    </row>
    <row r="3446" spans="1:12" x14ac:dyDescent="0.3">
      <c r="A3446" t="s">
        <v>15</v>
      </c>
      <c r="B3446" t="s">
        <v>16</v>
      </c>
      <c r="C3446">
        <v>1</v>
      </c>
      <c r="D3446">
        <v>50</v>
      </c>
      <c r="E3446">
        <v>9</v>
      </c>
      <c r="F3446">
        <v>243</v>
      </c>
      <c r="G3446">
        <v>45.4</v>
      </c>
      <c r="H3446">
        <v>5</v>
      </c>
      <c r="I3446">
        <v>245</v>
      </c>
      <c r="J3446">
        <v>2000</v>
      </c>
      <c r="K3446" t="str">
        <f t="shared" si="53"/>
        <v>AUSTRALIA</v>
      </c>
      <c r="L3446">
        <v>1</v>
      </c>
    </row>
    <row r="3447" spans="1:12" x14ac:dyDescent="0.3">
      <c r="A3447" t="s">
        <v>12</v>
      </c>
      <c r="B3447" t="s">
        <v>24</v>
      </c>
      <c r="C3447">
        <v>1</v>
      </c>
      <c r="D3447">
        <v>36</v>
      </c>
      <c r="E3447">
        <v>9</v>
      </c>
      <c r="F3447">
        <v>155</v>
      </c>
      <c r="G3447">
        <v>35.299999999999997</v>
      </c>
      <c r="H3447">
        <v>7</v>
      </c>
      <c r="I3447">
        <v>158</v>
      </c>
      <c r="J3447">
        <v>2008</v>
      </c>
      <c r="K3447" t="str">
        <f t="shared" si="53"/>
        <v>BERMUDA</v>
      </c>
      <c r="L3447">
        <v>1</v>
      </c>
    </row>
    <row r="3448" spans="1:12" x14ac:dyDescent="0.3">
      <c r="A3448" t="s">
        <v>17</v>
      </c>
      <c r="B3448" t="s">
        <v>13</v>
      </c>
      <c r="C3448">
        <v>1</v>
      </c>
      <c r="D3448">
        <v>50</v>
      </c>
      <c r="E3448">
        <v>9</v>
      </c>
      <c r="F3448">
        <v>227</v>
      </c>
      <c r="G3448">
        <v>48.4</v>
      </c>
      <c r="H3448">
        <v>10</v>
      </c>
      <c r="I3448">
        <v>199</v>
      </c>
      <c r="J3448">
        <v>2000</v>
      </c>
      <c r="K3448" t="str">
        <f t="shared" si="53"/>
        <v>PAKISTAN</v>
      </c>
      <c r="L3448">
        <v>1</v>
      </c>
    </row>
    <row r="3449" spans="1:12" x14ac:dyDescent="0.3">
      <c r="A3449" t="s">
        <v>19</v>
      </c>
      <c r="B3449" t="s">
        <v>14</v>
      </c>
      <c r="C3449">
        <v>1</v>
      </c>
      <c r="D3449">
        <v>38.5</v>
      </c>
      <c r="E3449">
        <v>4</v>
      </c>
      <c r="F3449">
        <v>215</v>
      </c>
      <c r="G3449">
        <v>39</v>
      </c>
      <c r="H3449">
        <v>7</v>
      </c>
      <c r="I3449">
        <v>163</v>
      </c>
      <c r="J3449">
        <v>1983</v>
      </c>
      <c r="K3449" t="str">
        <f t="shared" si="53"/>
        <v>WEST INDIES</v>
      </c>
      <c r="L3449">
        <v>1</v>
      </c>
    </row>
    <row r="3450" spans="1:12" x14ac:dyDescent="0.3">
      <c r="A3450" t="s">
        <v>14</v>
      </c>
      <c r="B3450" t="s">
        <v>15</v>
      </c>
      <c r="C3450">
        <v>1</v>
      </c>
      <c r="D3450">
        <v>50</v>
      </c>
      <c r="E3450">
        <v>5</v>
      </c>
      <c r="F3450">
        <v>278</v>
      </c>
      <c r="G3450">
        <v>48.1</v>
      </c>
      <c r="H3450">
        <v>3</v>
      </c>
      <c r="I3450">
        <v>280</v>
      </c>
      <c r="J3450">
        <v>2014</v>
      </c>
      <c r="K3450" t="str">
        <f t="shared" si="53"/>
        <v>NEW ZEALAND</v>
      </c>
      <c r="L3450">
        <v>1</v>
      </c>
    </row>
    <row r="3451" spans="1:12" x14ac:dyDescent="0.3">
      <c r="A3451" t="s">
        <v>17</v>
      </c>
      <c r="B3451" t="s">
        <v>9</v>
      </c>
      <c r="C3451">
        <v>1</v>
      </c>
      <c r="D3451">
        <v>50</v>
      </c>
      <c r="E3451">
        <v>6</v>
      </c>
      <c r="F3451">
        <v>295</v>
      </c>
      <c r="G3451">
        <v>16.5</v>
      </c>
      <c r="H3451">
        <v>9</v>
      </c>
      <c r="I3451">
        <v>78</v>
      </c>
      <c r="J3451">
        <v>2002</v>
      </c>
      <c r="K3451" t="str">
        <f t="shared" si="53"/>
        <v>PAKISTAN</v>
      </c>
      <c r="L3451">
        <v>1</v>
      </c>
    </row>
    <row r="3452" spans="1:12" x14ac:dyDescent="0.3">
      <c r="A3452" t="s">
        <v>16</v>
      </c>
      <c r="B3452" t="s">
        <v>14</v>
      </c>
      <c r="C3452">
        <v>1</v>
      </c>
      <c r="D3452">
        <v>50</v>
      </c>
      <c r="E3452">
        <v>4</v>
      </c>
      <c r="F3452">
        <v>338</v>
      </c>
      <c r="G3452">
        <v>45</v>
      </c>
      <c r="H3452">
        <v>10</v>
      </c>
      <c r="I3452">
        <v>245</v>
      </c>
      <c r="J3452">
        <v>2001</v>
      </c>
      <c r="K3452" t="str">
        <f t="shared" si="53"/>
        <v>AUSTRALIA</v>
      </c>
      <c r="L3452">
        <v>1</v>
      </c>
    </row>
    <row r="3453" spans="1:12" x14ac:dyDescent="0.3">
      <c r="A3453" t="s">
        <v>16</v>
      </c>
      <c r="B3453" t="s">
        <v>22</v>
      </c>
      <c r="C3453">
        <v>1</v>
      </c>
      <c r="D3453">
        <v>50</v>
      </c>
      <c r="E3453">
        <v>8</v>
      </c>
      <c r="F3453">
        <v>254</v>
      </c>
      <c r="G3453">
        <v>27.4</v>
      </c>
      <c r="H3453">
        <v>10</v>
      </c>
      <c r="I3453">
        <v>74</v>
      </c>
      <c r="J3453">
        <v>2008</v>
      </c>
      <c r="K3453" t="str">
        <f t="shared" si="53"/>
        <v>AUSTRALIA</v>
      </c>
      <c r="L3453">
        <v>1</v>
      </c>
    </row>
    <row r="3454" spans="1:12" x14ac:dyDescent="0.3">
      <c r="A3454" t="s">
        <v>13</v>
      </c>
      <c r="B3454" t="s">
        <v>10</v>
      </c>
      <c r="C3454">
        <v>1</v>
      </c>
      <c r="D3454">
        <v>50</v>
      </c>
      <c r="E3454">
        <v>5</v>
      </c>
      <c r="F3454">
        <v>418</v>
      </c>
      <c r="G3454">
        <v>50</v>
      </c>
      <c r="H3454">
        <v>4</v>
      </c>
      <c r="I3454">
        <v>247</v>
      </c>
      <c r="J3454">
        <v>2006</v>
      </c>
      <c r="K3454" t="str">
        <f t="shared" si="53"/>
        <v>SOUTH AFRICA</v>
      </c>
      <c r="L3454">
        <v>1</v>
      </c>
    </row>
    <row r="3455" spans="1:12" x14ac:dyDescent="0.3">
      <c r="A3455" t="s">
        <v>14</v>
      </c>
      <c r="B3455" t="s">
        <v>19</v>
      </c>
      <c r="C3455">
        <v>1</v>
      </c>
      <c r="D3455">
        <v>48</v>
      </c>
      <c r="E3455">
        <v>10</v>
      </c>
      <c r="F3455">
        <v>148</v>
      </c>
      <c r="G3455">
        <v>38.4</v>
      </c>
      <c r="H3455">
        <v>4</v>
      </c>
      <c r="I3455">
        <v>151</v>
      </c>
      <c r="J3455">
        <v>1989</v>
      </c>
      <c r="K3455" t="str">
        <f t="shared" si="53"/>
        <v>WEST INDIES</v>
      </c>
      <c r="L3455">
        <v>1</v>
      </c>
    </row>
    <row r="3456" spans="1:12" x14ac:dyDescent="0.3">
      <c r="A3456" t="s">
        <v>19</v>
      </c>
      <c r="B3456" t="s">
        <v>16</v>
      </c>
      <c r="C3456">
        <v>1</v>
      </c>
      <c r="D3456">
        <v>50</v>
      </c>
      <c r="E3456">
        <v>8</v>
      </c>
      <c r="F3456">
        <v>282</v>
      </c>
      <c r="G3456">
        <v>48.4</v>
      </c>
      <c r="H3456">
        <v>4</v>
      </c>
      <c r="I3456">
        <v>283</v>
      </c>
      <c r="J3456">
        <v>2016</v>
      </c>
      <c r="K3456" t="str">
        <f t="shared" si="53"/>
        <v>AUSTRALIA</v>
      </c>
      <c r="L3456">
        <v>1</v>
      </c>
    </row>
    <row r="3457" spans="1:12" x14ac:dyDescent="0.3">
      <c r="A3457" t="s">
        <v>10</v>
      </c>
      <c r="B3457" t="s">
        <v>14</v>
      </c>
      <c r="C3457">
        <v>1</v>
      </c>
      <c r="D3457">
        <v>44.2</v>
      </c>
      <c r="E3457">
        <v>10</v>
      </c>
      <c r="F3457">
        <v>135</v>
      </c>
      <c r="G3457">
        <v>27.5</v>
      </c>
      <c r="H3457">
        <v>2</v>
      </c>
      <c r="I3457">
        <v>136</v>
      </c>
      <c r="J3457">
        <v>1987</v>
      </c>
      <c r="K3457" t="str">
        <f t="shared" si="53"/>
        <v>INDIA</v>
      </c>
      <c r="L3457">
        <v>1</v>
      </c>
    </row>
    <row r="3458" spans="1:12" x14ac:dyDescent="0.3">
      <c r="A3458" t="s">
        <v>23</v>
      </c>
      <c r="B3458" t="s">
        <v>13</v>
      </c>
      <c r="C3458">
        <v>1</v>
      </c>
      <c r="D3458">
        <v>50</v>
      </c>
      <c r="E3458">
        <v>8</v>
      </c>
      <c r="F3458">
        <v>186</v>
      </c>
      <c r="G3458">
        <v>23.2</v>
      </c>
      <c r="H3458">
        <v>3</v>
      </c>
      <c r="I3458">
        <v>188</v>
      </c>
      <c r="J3458">
        <v>2007</v>
      </c>
      <c r="K3458" t="str">
        <f t="shared" si="53"/>
        <v>SOUTH AFRICA</v>
      </c>
      <c r="L3458">
        <v>1</v>
      </c>
    </row>
    <row r="3459" spans="1:12" x14ac:dyDescent="0.3">
      <c r="A3459" t="s">
        <v>17</v>
      </c>
      <c r="B3459" t="s">
        <v>15</v>
      </c>
      <c r="C3459">
        <v>1</v>
      </c>
      <c r="D3459">
        <v>50</v>
      </c>
      <c r="E3459">
        <v>7</v>
      </c>
      <c r="F3459">
        <v>293</v>
      </c>
      <c r="G3459">
        <v>50</v>
      </c>
      <c r="H3459">
        <v>9</v>
      </c>
      <c r="I3459">
        <v>250</v>
      </c>
      <c r="J3459">
        <v>2011</v>
      </c>
      <c r="K3459" t="str">
        <f t="shared" ref="K3459:K3522" si="54">IF($F3459-$I3459&gt;0,$A3459,$B3459)</f>
        <v>PAKISTAN</v>
      </c>
      <c r="L3459">
        <v>1</v>
      </c>
    </row>
    <row r="3460" spans="1:12" x14ac:dyDescent="0.3">
      <c r="A3460" t="s">
        <v>19</v>
      </c>
      <c r="B3460" t="s">
        <v>17</v>
      </c>
      <c r="C3460">
        <v>1</v>
      </c>
      <c r="D3460">
        <v>47.3</v>
      </c>
      <c r="E3460">
        <v>10</v>
      </c>
      <c r="F3460">
        <v>181</v>
      </c>
      <c r="G3460">
        <v>39.200000000000003</v>
      </c>
      <c r="H3460">
        <v>2</v>
      </c>
      <c r="I3460">
        <v>183</v>
      </c>
      <c r="J3460">
        <v>1997</v>
      </c>
      <c r="K3460" t="str">
        <f t="shared" si="54"/>
        <v>PAKISTAN</v>
      </c>
      <c r="L3460">
        <v>1</v>
      </c>
    </row>
    <row r="3461" spans="1:12" x14ac:dyDescent="0.3">
      <c r="A3461" t="s">
        <v>16</v>
      </c>
      <c r="B3461" t="s">
        <v>15</v>
      </c>
      <c r="C3461">
        <v>1</v>
      </c>
      <c r="D3461">
        <v>50</v>
      </c>
      <c r="E3461">
        <v>7</v>
      </c>
      <c r="F3461">
        <v>273</v>
      </c>
      <c r="G3461">
        <v>43.2</v>
      </c>
      <c r="H3461">
        <v>10</v>
      </c>
      <c r="I3461">
        <v>253</v>
      </c>
      <c r="J3461">
        <v>2010</v>
      </c>
      <c r="K3461" t="str">
        <f t="shared" si="54"/>
        <v>AUSTRALIA</v>
      </c>
      <c r="L3461">
        <v>1</v>
      </c>
    </row>
    <row r="3462" spans="1:12" x14ac:dyDescent="0.3">
      <c r="A3462" t="s">
        <v>17</v>
      </c>
      <c r="B3462" t="s">
        <v>16</v>
      </c>
      <c r="C3462">
        <v>1</v>
      </c>
      <c r="D3462">
        <v>50</v>
      </c>
      <c r="E3462">
        <v>7</v>
      </c>
      <c r="F3462">
        <v>217</v>
      </c>
      <c r="G3462">
        <v>48.1</v>
      </c>
      <c r="H3462">
        <v>5</v>
      </c>
      <c r="I3462">
        <v>220</v>
      </c>
      <c r="J3462">
        <v>1998</v>
      </c>
      <c r="K3462" t="str">
        <f t="shared" si="54"/>
        <v>AUSTRALIA</v>
      </c>
      <c r="L3462">
        <v>1</v>
      </c>
    </row>
    <row r="3463" spans="1:12" x14ac:dyDescent="0.3">
      <c r="A3463" t="s">
        <v>13</v>
      </c>
      <c r="B3463" t="s">
        <v>9</v>
      </c>
      <c r="C3463">
        <v>1</v>
      </c>
      <c r="D3463">
        <v>42</v>
      </c>
      <c r="E3463">
        <v>10</v>
      </c>
      <c r="F3463">
        <v>169</v>
      </c>
      <c r="G3463">
        <v>40.4</v>
      </c>
      <c r="H3463">
        <v>8</v>
      </c>
      <c r="I3463">
        <v>170</v>
      </c>
      <c r="J3463">
        <v>1996</v>
      </c>
      <c r="K3463" t="str">
        <f t="shared" si="54"/>
        <v>SRI LANKA</v>
      </c>
      <c r="L3463">
        <v>1</v>
      </c>
    </row>
    <row r="3464" spans="1:12" x14ac:dyDescent="0.3">
      <c r="A3464" t="s">
        <v>9</v>
      </c>
      <c r="B3464" t="s">
        <v>17</v>
      </c>
      <c r="C3464">
        <v>1</v>
      </c>
      <c r="D3464">
        <v>49.2</v>
      </c>
      <c r="E3464">
        <v>10</v>
      </c>
      <c r="F3464">
        <v>253</v>
      </c>
      <c r="G3464">
        <v>48.1</v>
      </c>
      <c r="H3464">
        <v>6</v>
      </c>
      <c r="I3464">
        <v>255</v>
      </c>
      <c r="J3464">
        <v>2006</v>
      </c>
      <c r="K3464" t="str">
        <f t="shared" si="54"/>
        <v>PAKISTAN</v>
      </c>
      <c r="L3464">
        <v>1</v>
      </c>
    </row>
    <row r="3465" spans="1:12" x14ac:dyDescent="0.3">
      <c r="A3465" t="s">
        <v>19</v>
      </c>
      <c r="B3465" t="s">
        <v>9</v>
      </c>
      <c r="C3465">
        <v>1</v>
      </c>
      <c r="D3465">
        <v>39</v>
      </c>
      <c r="E3465">
        <v>3</v>
      </c>
      <c r="F3465">
        <v>197</v>
      </c>
      <c r="G3465">
        <v>12.1</v>
      </c>
      <c r="H3465">
        <v>1</v>
      </c>
      <c r="I3465">
        <v>35</v>
      </c>
      <c r="J3465">
        <v>1993</v>
      </c>
      <c r="K3465" t="str">
        <f t="shared" si="54"/>
        <v>WEST INDIES</v>
      </c>
      <c r="L3465">
        <v>1</v>
      </c>
    </row>
    <row r="3466" spans="1:12" x14ac:dyDescent="0.3">
      <c r="A3466" t="s">
        <v>9</v>
      </c>
      <c r="B3466" t="s">
        <v>16</v>
      </c>
      <c r="C3466">
        <v>1</v>
      </c>
      <c r="D3466">
        <v>50</v>
      </c>
      <c r="E3466">
        <v>6</v>
      </c>
      <c r="F3466">
        <v>240</v>
      </c>
      <c r="G3466">
        <v>47.1</v>
      </c>
      <c r="H3466">
        <v>7</v>
      </c>
      <c r="I3466">
        <v>242</v>
      </c>
      <c r="J3466">
        <v>1985</v>
      </c>
      <c r="K3466" t="str">
        <f t="shared" si="54"/>
        <v>AUSTRALIA</v>
      </c>
      <c r="L3466">
        <v>1</v>
      </c>
    </row>
    <row r="3467" spans="1:12" x14ac:dyDescent="0.3">
      <c r="A3467" t="s">
        <v>17</v>
      </c>
      <c r="B3467" t="s">
        <v>14</v>
      </c>
      <c r="C3467">
        <v>1</v>
      </c>
      <c r="D3467">
        <v>42.2</v>
      </c>
      <c r="E3467">
        <v>10</v>
      </c>
      <c r="F3467">
        <v>142</v>
      </c>
      <c r="G3467">
        <v>40.4</v>
      </c>
      <c r="H3467">
        <v>6</v>
      </c>
      <c r="I3467">
        <v>143</v>
      </c>
      <c r="J3467">
        <v>1988</v>
      </c>
      <c r="K3467" t="str">
        <f t="shared" si="54"/>
        <v>INDIA</v>
      </c>
      <c r="L3467">
        <v>1</v>
      </c>
    </row>
    <row r="3468" spans="1:12" x14ac:dyDescent="0.3">
      <c r="A3468" t="s">
        <v>18</v>
      </c>
      <c r="B3468" t="s">
        <v>9</v>
      </c>
      <c r="C3468">
        <v>1</v>
      </c>
      <c r="D3468">
        <v>50</v>
      </c>
      <c r="E3468">
        <v>7</v>
      </c>
      <c r="F3468">
        <v>293</v>
      </c>
      <c r="G3468">
        <v>47.1</v>
      </c>
      <c r="H3468">
        <v>3</v>
      </c>
      <c r="I3468">
        <v>297</v>
      </c>
      <c r="J3468">
        <v>2013</v>
      </c>
      <c r="K3468" t="str">
        <f t="shared" si="54"/>
        <v>SRI LANKA</v>
      </c>
      <c r="L3468">
        <v>1</v>
      </c>
    </row>
    <row r="3469" spans="1:12" x14ac:dyDescent="0.3">
      <c r="A3469" t="s">
        <v>19</v>
      </c>
      <c r="B3469" t="s">
        <v>14</v>
      </c>
      <c r="C3469">
        <v>1</v>
      </c>
      <c r="D3469">
        <v>50</v>
      </c>
      <c r="E3469">
        <v>9</v>
      </c>
      <c r="F3469">
        <v>198</v>
      </c>
      <c r="G3469">
        <v>49.4</v>
      </c>
      <c r="H3469">
        <v>10</v>
      </c>
      <c r="I3469">
        <v>197</v>
      </c>
      <c r="J3469">
        <v>2006</v>
      </c>
      <c r="K3469" t="str">
        <f t="shared" si="54"/>
        <v>WEST INDIES</v>
      </c>
      <c r="L3469">
        <v>1</v>
      </c>
    </row>
    <row r="3470" spans="1:12" x14ac:dyDescent="0.3">
      <c r="A3470" t="s">
        <v>9</v>
      </c>
      <c r="B3470" t="s">
        <v>22</v>
      </c>
      <c r="C3470">
        <v>1</v>
      </c>
      <c r="D3470">
        <v>50</v>
      </c>
      <c r="E3470">
        <v>8</v>
      </c>
      <c r="F3470">
        <v>332</v>
      </c>
      <c r="G3470">
        <v>38.299999999999997</v>
      </c>
      <c r="H3470">
        <v>10</v>
      </c>
      <c r="I3470">
        <v>174</v>
      </c>
      <c r="J3470">
        <v>2008</v>
      </c>
      <c r="K3470" t="str">
        <f t="shared" si="54"/>
        <v>SRI LANKA</v>
      </c>
      <c r="L3470">
        <v>1</v>
      </c>
    </row>
    <row r="3471" spans="1:12" x14ac:dyDescent="0.3">
      <c r="A3471" t="s">
        <v>13</v>
      </c>
      <c r="B3471" t="s">
        <v>15</v>
      </c>
      <c r="C3471">
        <v>1</v>
      </c>
      <c r="D3471">
        <v>50</v>
      </c>
      <c r="E3471">
        <v>5</v>
      </c>
      <c r="F3471">
        <v>287</v>
      </c>
      <c r="G3471">
        <v>50</v>
      </c>
      <c r="H3471">
        <v>8</v>
      </c>
      <c r="I3471">
        <v>213</v>
      </c>
      <c r="J3471">
        <v>1999</v>
      </c>
      <c r="K3471" t="str">
        <f t="shared" si="54"/>
        <v>SOUTH AFRICA</v>
      </c>
      <c r="L3471">
        <v>1</v>
      </c>
    </row>
    <row r="3472" spans="1:12" x14ac:dyDescent="0.3">
      <c r="A3472" t="s">
        <v>18</v>
      </c>
      <c r="B3472" t="s">
        <v>20</v>
      </c>
      <c r="C3472">
        <v>1</v>
      </c>
      <c r="D3472">
        <v>50</v>
      </c>
      <c r="E3472">
        <v>9</v>
      </c>
      <c r="F3472">
        <v>203</v>
      </c>
      <c r="G3472">
        <v>20</v>
      </c>
      <c r="H3472">
        <v>9</v>
      </c>
      <c r="I3472">
        <v>112</v>
      </c>
      <c r="J3472">
        <v>2009</v>
      </c>
      <c r="K3472" t="str">
        <f t="shared" si="54"/>
        <v>ENGLAND</v>
      </c>
      <c r="L3472">
        <v>1</v>
      </c>
    </row>
    <row r="3473" spans="1:12" x14ac:dyDescent="0.3">
      <c r="A3473" t="s">
        <v>28</v>
      </c>
      <c r="B3473" t="s">
        <v>29</v>
      </c>
      <c r="C3473">
        <v>1</v>
      </c>
      <c r="D3473">
        <v>50</v>
      </c>
      <c r="E3473">
        <v>8</v>
      </c>
      <c r="F3473">
        <v>230</v>
      </c>
      <c r="G3473">
        <v>47</v>
      </c>
      <c r="H3473">
        <v>10</v>
      </c>
      <c r="I3473">
        <v>207</v>
      </c>
      <c r="J3473">
        <v>2017</v>
      </c>
      <c r="K3473" t="str">
        <f t="shared" si="54"/>
        <v>HONG KONG</v>
      </c>
      <c r="L3473">
        <v>1</v>
      </c>
    </row>
    <row r="3474" spans="1:12" x14ac:dyDescent="0.3">
      <c r="A3474" t="s">
        <v>22</v>
      </c>
      <c r="B3474" t="s">
        <v>14</v>
      </c>
      <c r="C3474">
        <v>1</v>
      </c>
      <c r="D3474">
        <v>43</v>
      </c>
      <c r="E3474">
        <v>8</v>
      </c>
      <c r="F3474">
        <v>130</v>
      </c>
      <c r="G3474">
        <v>15</v>
      </c>
      <c r="H3474">
        <v>1</v>
      </c>
      <c r="I3474">
        <v>132</v>
      </c>
      <c r="J3474">
        <v>1997</v>
      </c>
      <c r="K3474" t="str">
        <f t="shared" si="54"/>
        <v>INDIA</v>
      </c>
      <c r="L3474">
        <v>1</v>
      </c>
    </row>
    <row r="3475" spans="1:12" x14ac:dyDescent="0.3">
      <c r="A3475" t="s">
        <v>15</v>
      </c>
      <c r="B3475" t="s">
        <v>9</v>
      </c>
      <c r="C3475">
        <v>1</v>
      </c>
      <c r="D3475">
        <v>50</v>
      </c>
      <c r="E3475">
        <v>6</v>
      </c>
      <c r="F3475">
        <v>331</v>
      </c>
      <c r="G3475">
        <v>46.1</v>
      </c>
      <c r="H3475">
        <v>10</v>
      </c>
      <c r="I3475">
        <v>233</v>
      </c>
      <c r="J3475">
        <v>2015</v>
      </c>
      <c r="K3475" t="str">
        <f t="shared" si="54"/>
        <v>NEW ZEALAND</v>
      </c>
      <c r="L3475">
        <v>1</v>
      </c>
    </row>
    <row r="3476" spans="1:12" x14ac:dyDescent="0.3">
      <c r="A3476" t="s">
        <v>15</v>
      </c>
      <c r="B3476" t="s">
        <v>18</v>
      </c>
      <c r="C3476">
        <v>1</v>
      </c>
      <c r="D3476">
        <v>55</v>
      </c>
      <c r="E3476">
        <v>5</v>
      </c>
      <c r="F3476">
        <v>284</v>
      </c>
      <c r="G3476">
        <v>53.4</v>
      </c>
      <c r="H3476">
        <v>4</v>
      </c>
      <c r="I3476">
        <v>286</v>
      </c>
      <c r="J3476">
        <v>1986</v>
      </c>
      <c r="K3476" t="str">
        <f t="shared" si="54"/>
        <v>ENGLAND</v>
      </c>
      <c r="L3476">
        <v>1</v>
      </c>
    </row>
    <row r="3477" spans="1:12" x14ac:dyDescent="0.3">
      <c r="A3477" t="s">
        <v>14</v>
      </c>
      <c r="B3477" t="s">
        <v>9</v>
      </c>
      <c r="C3477">
        <v>1</v>
      </c>
      <c r="D3477">
        <v>50</v>
      </c>
      <c r="E3477">
        <v>7</v>
      </c>
      <c r="F3477">
        <v>225</v>
      </c>
      <c r="G3477">
        <v>40.5</v>
      </c>
      <c r="H3477">
        <v>5</v>
      </c>
      <c r="I3477">
        <v>229</v>
      </c>
      <c r="J3477">
        <v>1997</v>
      </c>
      <c r="K3477" t="str">
        <f t="shared" si="54"/>
        <v>SRI LANKA</v>
      </c>
      <c r="L3477">
        <v>1</v>
      </c>
    </row>
    <row r="3478" spans="1:12" x14ac:dyDescent="0.3">
      <c r="A3478" t="s">
        <v>17</v>
      </c>
      <c r="B3478" t="s">
        <v>20</v>
      </c>
      <c r="C3478">
        <v>1</v>
      </c>
      <c r="D3478">
        <v>47</v>
      </c>
      <c r="E3478">
        <v>5</v>
      </c>
      <c r="F3478">
        <v>266</v>
      </c>
      <c r="G3478">
        <v>47</v>
      </c>
      <c r="H3478">
        <v>5</v>
      </c>
      <c r="I3478">
        <v>275</v>
      </c>
      <c r="J3478">
        <v>2013</v>
      </c>
      <c r="K3478" t="str">
        <f t="shared" si="54"/>
        <v>IRELAND</v>
      </c>
      <c r="L3478">
        <v>1</v>
      </c>
    </row>
    <row r="3479" spans="1:12" x14ac:dyDescent="0.3">
      <c r="A3479" t="s">
        <v>9</v>
      </c>
      <c r="B3479" t="s">
        <v>14</v>
      </c>
      <c r="C3479">
        <v>1</v>
      </c>
      <c r="D3479">
        <v>49.5</v>
      </c>
      <c r="E3479">
        <v>10</v>
      </c>
      <c r="F3479">
        <v>242</v>
      </c>
      <c r="G3479">
        <v>43.3</v>
      </c>
      <c r="H3479">
        <v>3</v>
      </c>
      <c r="I3479">
        <v>243</v>
      </c>
      <c r="J3479">
        <v>2010</v>
      </c>
      <c r="K3479" t="str">
        <f t="shared" si="54"/>
        <v>INDIA</v>
      </c>
      <c r="L3479">
        <v>1</v>
      </c>
    </row>
    <row r="3480" spans="1:12" x14ac:dyDescent="0.3">
      <c r="A3480" t="s">
        <v>29</v>
      </c>
      <c r="B3480" t="s">
        <v>28</v>
      </c>
      <c r="C3480">
        <v>1</v>
      </c>
      <c r="D3480">
        <v>48.2</v>
      </c>
      <c r="E3480">
        <v>10</v>
      </c>
      <c r="F3480">
        <v>200</v>
      </c>
      <c r="G3480">
        <v>35.200000000000003</v>
      </c>
      <c r="H3480">
        <v>10</v>
      </c>
      <c r="I3480">
        <v>142</v>
      </c>
      <c r="J3480">
        <v>2018</v>
      </c>
      <c r="K3480" t="str">
        <f t="shared" si="54"/>
        <v>PAPUA NEW GUINEA</v>
      </c>
      <c r="L3480">
        <v>1</v>
      </c>
    </row>
    <row r="3481" spans="1:12" x14ac:dyDescent="0.3">
      <c r="A3481" t="s">
        <v>14</v>
      </c>
      <c r="B3481" t="s">
        <v>17</v>
      </c>
      <c r="C3481">
        <v>1</v>
      </c>
      <c r="D3481">
        <v>50</v>
      </c>
      <c r="E3481">
        <v>6</v>
      </c>
      <c r="F3481">
        <v>292</v>
      </c>
      <c r="G3481">
        <v>49</v>
      </c>
      <c r="H3481">
        <v>4</v>
      </c>
      <c r="I3481">
        <v>293</v>
      </c>
      <c r="J3481">
        <v>2004</v>
      </c>
      <c r="K3481" t="str">
        <f t="shared" si="54"/>
        <v>PAKISTAN</v>
      </c>
      <c r="L3481">
        <v>1</v>
      </c>
    </row>
    <row r="3482" spans="1:12" x14ac:dyDescent="0.3">
      <c r="A3482" t="s">
        <v>19</v>
      </c>
      <c r="B3482" t="s">
        <v>15</v>
      </c>
      <c r="C3482">
        <v>1</v>
      </c>
      <c r="D3482">
        <v>50</v>
      </c>
      <c r="E3482">
        <v>9</v>
      </c>
      <c r="F3482">
        <v>171</v>
      </c>
      <c r="G3482">
        <v>36.299999999999997</v>
      </c>
      <c r="H3482">
        <v>2</v>
      </c>
      <c r="I3482">
        <v>172</v>
      </c>
      <c r="J3482">
        <v>2000</v>
      </c>
      <c r="K3482" t="str">
        <f t="shared" si="54"/>
        <v>NEW ZEALAND</v>
      </c>
      <c r="L3482">
        <v>1</v>
      </c>
    </row>
    <row r="3483" spans="1:12" x14ac:dyDescent="0.3">
      <c r="A3483" t="s">
        <v>17</v>
      </c>
      <c r="B3483" t="s">
        <v>13</v>
      </c>
      <c r="C3483">
        <v>1</v>
      </c>
      <c r="D3483">
        <v>50</v>
      </c>
      <c r="E3483">
        <v>6</v>
      </c>
      <c r="F3483">
        <v>208</v>
      </c>
      <c r="G3483">
        <v>50</v>
      </c>
      <c r="H3483">
        <v>10</v>
      </c>
      <c r="I3483">
        <v>198</v>
      </c>
      <c r="J3483">
        <v>1993</v>
      </c>
      <c r="K3483" t="str">
        <f t="shared" si="54"/>
        <v>PAKISTAN</v>
      </c>
      <c r="L3483">
        <v>1</v>
      </c>
    </row>
    <row r="3484" spans="1:12" x14ac:dyDescent="0.3">
      <c r="A3484" t="s">
        <v>15</v>
      </c>
      <c r="B3484" t="s">
        <v>16</v>
      </c>
      <c r="C3484">
        <v>1</v>
      </c>
      <c r="D3484">
        <v>50</v>
      </c>
      <c r="E3484">
        <v>7</v>
      </c>
      <c r="F3484">
        <v>276</v>
      </c>
      <c r="G3484">
        <v>26.3</v>
      </c>
      <c r="H3484">
        <v>10</v>
      </c>
      <c r="I3484">
        <v>70</v>
      </c>
      <c r="J3484">
        <v>1986</v>
      </c>
      <c r="K3484" t="str">
        <f t="shared" si="54"/>
        <v>NEW ZEALAND</v>
      </c>
      <c r="L3484">
        <v>1</v>
      </c>
    </row>
    <row r="3485" spans="1:12" x14ac:dyDescent="0.3">
      <c r="A3485" t="s">
        <v>18</v>
      </c>
      <c r="B3485" t="s">
        <v>23</v>
      </c>
      <c r="C3485">
        <v>1</v>
      </c>
      <c r="D3485">
        <v>20</v>
      </c>
      <c r="E3485">
        <v>6</v>
      </c>
      <c r="F3485">
        <v>167</v>
      </c>
      <c r="G3485">
        <v>20</v>
      </c>
      <c r="H3485">
        <v>9</v>
      </c>
      <c r="I3485">
        <v>133</v>
      </c>
      <c r="J3485">
        <v>2014</v>
      </c>
      <c r="K3485" t="str">
        <f t="shared" si="54"/>
        <v>ENGLAND</v>
      </c>
      <c r="L3485">
        <v>1</v>
      </c>
    </row>
    <row r="3486" spans="1:12" x14ac:dyDescent="0.3">
      <c r="A3486" t="s">
        <v>16</v>
      </c>
      <c r="B3486" t="s">
        <v>18</v>
      </c>
      <c r="C3486">
        <v>1</v>
      </c>
      <c r="D3486">
        <v>60</v>
      </c>
      <c r="E3486">
        <v>9</v>
      </c>
      <c r="F3486">
        <v>159</v>
      </c>
      <c r="G3486">
        <v>47.1</v>
      </c>
      <c r="H3486">
        <v>4</v>
      </c>
      <c r="I3486">
        <v>160</v>
      </c>
      <c r="J3486">
        <v>1979</v>
      </c>
      <c r="K3486" t="str">
        <f t="shared" si="54"/>
        <v>ENGLAND</v>
      </c>
      <c r="L3486">
        <v>1</v>
      </c>
    </row>
    <row r="3487" spans="1:12" x14ac:dyDescent="0.3">
      <c r="A3487" t="s">
        <v>9</v>
      </c>
      <c r="B3487" t="s">
        <v>18</v>
      </c>
      <c r="C3487">
        <v>1</v>
      </c>
      <c r="D3487">
        <v>50</v>
      </c>
      <c r="E3487">
        <v>10</v>
      </c>
      <c r="F3487">
        <v>235</v>
      </c>
      <c r="G3487">
        <v>50</v>
      </c>
      <c r="H3487">
        <v>8</v>
      </c>
      <c r="I3487">
        <v>233</v>
      </c>
      <c r="J3487">
        <v>2007</v>
      </c>
      <c r="K3487" t="str">
        <f t="shared" si="54"/>
        <v>SRI LANKA</v>
      </c>
      <c r="L3487">
        <v>1</v>
      </c>
    </row>
    <row r="3488" spans="1:12" x14ac:dyDescent="0.3">
      <c r="A3488" t="s">
        <v>22</v>
      </c>
      <c r="B3488" t="s">
        <v>15</v>
      </c>
      <c r="C3488">
        <v>1</v>
      </c>
      <c r="D3488">
        <v>50</v>
      </c>
      <c r="E3488">
        <v>8</v>
      </c>
      <c r="F3488">
        <v>183</v>
      </c>
      <c r="G3488">
        <v>27.3</v>
      </c>
      <c r="H3488">
        <v>5</v>
      </c>
      <c r="I3488">
        <v>185</v>
      </c>
      <c r="J3488">
        <v>2010</v>
      </c>
      <c r="K3488" t="str">
        <f t="shared" si="54"/>
        <v>NEW ZEALAND</v>
      </c>
      <c r="L3488">
        <v>1</v>
      </c>
    </row>
    <row r="3489" spans="1:12" x14ac:dyDescent="0.3">
      <c r="A3489" t="s">
        <v>16</v>
      </c>
      <c r="B3489" t="s">
        <v>19</v>
      </c>
      <c r="C3489">
        <v>1</v>
      </c>
      <c r="D3489">
        <v>50</v>
      </c>
      <c r="E3489">
        <v>4</v>
      </c>
      <c r="F3489">
        <v>281</v>
      </c>
      <c r="G3489">
        <v>48.5</v>
      </c>
      <c r="H3489">
        <v>3</v>
      </c>
      <c r="I3489">
        <v>284</v>
      </c>
      <c r="J3489">
        <v>1997</v>
      </c>
      <c r="K3489" t="str">
        <f t="shared" si="54"/>
        <v>WEST INDIES</v>
      </c>
      <c r="L3489">
        <v>1</v>
      </c>
    </row>
    <row r="3490" spans="1:12" x14ac:dyDescent="0.3">
      <c r="A3490" t="s">
        <v>16</v>
      </c>
      <c r="B3490" t="s">
        <v>11</v>
      </c>
      <c r="C3490">
        <v>1</v>
      </c>
      <c r="D3490">
        <v>50</v>
      </c>
      <c r="E3490">
        <v>5</v>
      </c>
      <c r="F3490">
        <v>358</v>
      </c>
      <c r="G3490">
        <v>26.5</v>
      </c>
      <c r="H3490">
        <v>10</v>
      </c>
      <c r="I3490">
        <v>129</v>
      </c>
      <c r="J3490">
        <v>2007</v>
      </c>
      <c r="K3490" t="str">
        <f t="shared" si="54"/>
        <v>AUSTRALIA</v>
      </c>
      <c r="L3490">
        <v>1</v>
      </c>
    </row>
    <row r="3491" spans="1:12" x14ac:dyDescent="0.3">
      <c r="A3491" t="s">
        <v>16</v>
      </c>
      <c r="B3491" t="s">
        <v>13</v>
      </c>
      <c r="C3491">
        <v>1</v>
      </c>
      <c r="D3491">
        <v>50</v>
      </c>
      <c r="E3491">
        <v>9</v>
      </c>
      <c r="F3491">
        <v>294</v>
      </c>
      <c r="G3491">
        <v>36.200000000000003</v>
      </c>
      <c r="H3491">
        <v>4</v>
      </c>
      <c r="I3491">
        <v>295</v>
      </c>
      <c r="J3491">
        <v>2016</v>
      </c>
      <c r="K3491" t="str">
        <f t="shared" si="54"/>
        <v>SOUTH AFRICA</v>
      </c>
      <c r="L3491">
        <v>1</v>
      </c>
    </row>
    <row r="3492" spans="1:12" x14ac:dyDescent="0.3">
      <c r="A3492" t="s">
        <v>16</v>
      </c>
      <c r="B3492" t="s">
        <v>18</v>
      </c>
      <c r="C3492">
        <v>1</v>
      </c>
      <c r="D3492">
        <v>50</v>
      </c>
      <c r="E3492">
        <v>5</v>
      </c>
      <c r="F3492">
        <v>253</v>
      </c>
      <c r="G3492">
        <v>50</v>
      </c>
      <c r="H3492">
        <v>8</v>
      </c>
      <c r="I3492">
        <v>246</v>
      </c>
      <c r="J3492">
        <v>1987</v>
      </c>
      <c r="K3492" t="str">
        <f t="shared" si="54"/>
        <v>AUSTRALIA</v>
      </c>
      <c r="L3492">
        <v>1</v>
      </c>
    </row>
    <row r="3493" spans="1:12" x14ac:dyDescent="0.3">
      <c r="A3493" t="s">
        <v>15</v>
      </c>
      <c r="B3493" t="s">
        <v>17</v>
      </c>
      <c r="C3493">
        <v>1</v>
      </c>
      <c r="D3493">
        <v>37.4</v>
      </c>
      <c r="E3493">
        <v>10</v>
      </c>
      <c r="F3493">
        <v>127</v>
      </c>
      <c r="G3493">
        <v>29.1</v>
      </c>
      <c r="H3493">
        <v>2</v>
      </c>
      <c r="I3493">
        <v>128</v>
      </c>
      <c r="J3493">
        <v>1990</v>
      </c>
      <c r="K3493" t="str">
        <f t="shared" si="54"/>
        <v>PAKISTAN</v>
      </c>
      <c r="L3493">
        <v>1</v>
      </c>
    </row>
    <row r="3494" spans="1:12" x14ac:dyDescent="0.3">
      <c r="A3494" t="s">
        <v>16</v>
      </c>
      <c r="B3494" t="s">
        <v>15</v>
      </c>
      <c r="C3494">
        <v>1</v>
      </c>
      <c r="D3494">
        <v>50</v>
      </c>
      <c r="E3494">
        <v>8</v>
      </c>
      <c r="F3494">
        <v>264</v>
      </c>
      <c r="G3494">
        <v>36.1</v>
      </c>
      <c r="H3494">
        <v>10</v>
      </c>
      <c r="I3494">
        <v>147</v>
      </c>
      <c r="J3494">
        <v>2016</v>
      </c>
      <c r="K3494" t="str">
        <f t="shared" si="54"/>
        <v>AUSTRALIA</v>
      </c>
      <c r="L3494">
        <v>1</v>
      </c>
    </row>
    <row r="3495" spans="1:12" x14ac:dyDescent="0.3">
      <c r="A3495" t="s">
        <v>14</v>
      </c>
      <c r="B3495" t="s">
        <v>16</v>
      </c>
      <c r="C3495">
        <v>1</v>
      </c>
      <c r="D3495">
        <v>49.5</v>
      </c>
      <c r="E3495">
        <v>10</v>
      </c>
      <c r="F3495">
        <v>315</v>
      </c>
      <c r="G3495">
        <v>43.3</v>
      </c>
      <c r="H3495">
        <v>10</v>
      </c>
      <c r="I3495">
        <v>255</v>
      </c>
      <c r="J3495">
        <v>2001</v>
      </c>
      <c r="K3495" t="str">
        <f t="shared" si="54"/>
        <v>INDIA</v>
      </c>
      <c r="L3495">
        <v>1</v>
      </c>
    </row>
    <row r="3496" spans="1:12" x14ac:dyDescent="0.3">
      <c r="A3496" t="s">
        <v>9</v>
      </c>
      <c r="B3496" t="s">
        <v>14</v>
      </c>
      <c r="C3496">
        <v>1</v>
      </c>
      <c r="D3496">
        <v>50</v>
      </c>
      <c r="E3496">
        <v>9</v>
      </c>
      <c r="F3496">
        <v>205</v>
      </c>
      <c r="G3496">
        <v>49.1</v>
      </c>
      <c r="H3496">
        <v>7</v>
      </c>
      <c r="I3496">
        <v>206</v>
      </c>
      <c r="J3496">
        <v>1986</v>
      </c>
      <c r="K3496" t="str">
        <f t="shared" si="54"/>
        <v>INDIA</v>
      </c>
      <c r="L3496">
        <v>1</v>
      </c>
    </row>
    <row r="3497" spans="1:12" x14ac:dyDescent="0.3">
      <c r="A3497" t="s">
        <v>15</v>
      </c>
      <c r="B3497" t="s">
        <v>16</v>
      </c>
      <c r="C3497">
        <v>1</v>
      </c>
      <c r="D3497">
        <v>49.2</v>
      </c>
      <c r="E3497">
        <v>10</v>
      </c>
      <c r="F3497">
        <v>152</v>
      </c>
      <c r="G3497">
        <v>45.1</v>
      </c>
      <c r="H3497">
        <v>6</v>
      </c>
      <c r="I3497">
        <v>153</v>
      </c>
      <c r="J3497">
        <v>1986</v>
      </c>
      <c r="K3497" t="str">
        <f t="shared" si="54"/>
        <v>AUSTRALIA</v>
      </c>
      <c r="L3497">
        <v>1</v>
      </c>
    </row>
    <row r="3498" spans="1:12" x14ac:dyDescent="0.3">
      <c r="A3498" t="s">
        <v>19</v>
      </c>
      <c r="B3498" t="s">
        <v>13</v>
      </c>
      <c r="C3498">
        <v>1</v>
      </c>
      <c r="D3498">
        <v>33.4</v>
      </c>
      <c r="E3498">
        <v>10</v>
      </c>
      <c r="F3498">
        <v>122</v>
      </c>
      <c r="G3498">
        <v>24.4</v>
      </c>
      <c r="H3498">
        <v>1</v>
      </c>
      <c r="I3498">
        <v>124</v>
      </c>
      <c r="J3498">
        <v>2015</v>
      </c>
      <c r="K3498" t="str">
        <f t="shared" si="54"/>
        <v>SOUTH AFRICA</v>
      </c>
      <c r="L3498">
        <v>1</v>
      </c>
    </row>
    <row r="3499" spans="1:12" x14ac:dyDescent="0.3">
      <c r="A3499" t="s">
        <v>13</v>
      </c>
      <c r="B3499" t="s">
        <v>9</v>
      </c>
      <c r="C3499">
        <v>1</v>
      </c>
      <c r="D3499">
        <v>50</v>
      </c>
      <c r="E3499">
        <v>9</v>
      </c>
      <c r="F3499">
        <v>219</v>
      </c>
      <c r="G3499">
        <v>39.1</v>
      </c>
      <c r="H3499">
        <v>10</v>
      </c>
      <c r="I3499">
        <v>141</v>
      </c>
      <c r="J3499">
        <v>2006</v>
      </c>
      <c r="K3499" t="str">
        <f t="shared" si="54"/>
        <v>SOUTH AFRICA</v>
      </c>
      <c r="L3499">
        <v>1</v>
      </c>
    </row>
    <row r="3500" spans="1:12" x14ac:dyDescent="0.3">
      <c r="A3500" t="s">
        <v>17</v>
      </c>
      <c r="B3500" t="s">
        <v>14</v>
      </c>
      <c r="C3500">
        <v>1</v>
      </c>
      <c r="D3500">
        <v>50</v>
      </c>
      <c r="E3500">
        <v>9</v>
      </c>
      <c r="F3500">
        <v>246</v>
      </c>
      <c r="G3500">
        <v>46.3</v>
      </c>
      <c r="H3500">
        <v>10</v>
      </c>
      <c r="I3500">
        <v>195</v>
      </c>
      <c r="J3500">
        <v>1998</v>
      </c>
      <c r="K3500" t="str">
        <f t="shared" si="54"/>
        <v>PAKISTAN</v>
      </c>
      <c r="L3500">
        <v>1</v>
      </c>
    </row>
    <row r="3501" spans="1:12" x14ac:dyDescent="0.3">
      <c r="A3501" t="s">
        <v>18</v>
      </c>
      <c r="B3501" t="s">
        <v>19</v>
      </c>
      <c r="C3501">
        <v>1</v>
      </c>
      <c r="D3501">
        <v>50</v>
      </c>
      <c r="E3501">
        <v>10</v>
      </c>
      <c r="F3501">
        <v>266</v>
      </c>
      <c r="G3501">
        <v>49.5</v>
      </c>
      <c r="H3501">
        <v>9</v>
      </c>
      <c r="I3501">
        <v>267</v>
      </c>
      <c r="J3501">
        <v>1998</v>
      </c>
      <c r="K3501" t="str">
        <f t="shared" si="54"/>
        <v>WEST INDIES</v>
      </c>
      <c r="L3501">
        <v>1</v>
      </c>
    </row>
    <row r="3502" spans="1:12" x14ac:dyDescent="0.3">
      <c r="A3502" t="s">
        <v>13</v>
      </c>
      <c r="B3502" t="s">
        <v>17</v>
      </c>
      <c r="C3502">
        <v>1</v>
      </c>
      <c r="D3502">
        <v>50</v>
      </c>
      <c r="E3502">
        <v>8</v>
      </c>
      <c r="F3502">
        <v>259</v>
      </c>
      <c r="G3502">
        <v>44.3</v>
      </c>
      <c r="H3502">
        <v>10</v>
      </c>
      <c r="I3502">
        <v>191</v>
      </c>
      <c r="J3502">
        <v>2013</v>
      </c>
      <c r="K3502" t="str">
        <f t="shared" si="54"/>
        <v>SOUTH AFRICA</v>
      </c>
      <c r="L3502">
        <v>1</v>
      </c>
    </row>
    <row r="3503" spans="1:12" x14ac:dyDescent="0.3">
      <c r="A3503" t="s">
        <v>9</v>
      </c>
      <c r="B3503" t="s">
        <v>10</v>
      </c>
      <c r="C3503">
        <v>1</v>
      </c>
      <c r="D3503">
        <v>47.5</v>
      </c>
      <c r="E3503">
        <v>10</v>
      </c>
      <c r="F3503">
        <v>236</v>
      </c>
      <c r="G3503">
        <v>47.5</v>
      </c>
      <c r="H3503">
        <v>2</v>
      </c>
      <c r="I3503">
        <v>240</v>
      </c>
      <c r="J3503">
        <v>2010</v>
      </c>
      <c r="K3503" t="str">
        <f t="shared" si="54"/>
        <v>ZIMBABWE</v>
      </c>
      <c r="L3503">
        <v>1</v>
      </c>
    </row>
    <row r="3504" spans="1:12" x14ac:dyDescent="0.3">
      <c r="A3504" t="s">
        <v>14</v>
      </c>
      <c r="B3504" t="s">
        <v>13</v>
      </c>
      <c r="C3504">
        <v>1</v>
      </c>
      <c r="D3504">
        <v>48.2</v>
      </c>
      <c r="E3504">
        <v>10</v>
      </c>
      <c r="F3504">
        <v>183</v>
      </c>
      <c r="G3504">
        <v>42.1</v>
      </c>
      <c r="H3504">
        <v>4</v>
      </c>
      <c r="I3504">
        <v>187</v>
      </c>
      <c r="J3504">
        <v>2001</v>
      </c>
      <c r="K3504" t="str">
        <f t="shared" si="54"/>
        <v>SOUTH AFRICA</v>
      </c>
      <c r="L3504">
        <v>1</v>
      </c>
    </row>
    <row r="3505" spans="1:12" x14ac:dyDescent="0.3">
      <c r="A3505" t="s">
        <v>18</v>
      </c>
      <c r="B3505" t="s">
        <v>16</v>
      </c>
      <c r="C3505">
        <v>1</v>
      </c>
      <c r="D3505">
        <v>55</v>
      </c>
      <c r="E3505">
        <v>9</v>
      </c>
      <c r="F3505">
        <v>231</v>
      </c>
      <c r="G3505">
        <v>47.1</v>
      </c>
      <c r="H3505">
        <v>10</v>
      </c>
      <c r="I3505">
        <v>136</v>
      </c>
      <c r="J3505">
        <v>1989</v>
      </c>
      <c r="K3505" t="str">
        <f t="shared" si="54"/>
        <v>ENGLAND</v>
      </c>
      <c r="L3505">
        <v>1</v>
      </c>
    </row>
    <row r="3506" spans="1:12" x14ac:dyDescent="0.3">
      <c r="A3506" t="s">
        <v>22</v>
      </c>
      <c r="B3506" t="s">
        <v>14</v>
      </c>
      <c r="C3506">
        <v>1</v>
      </c>
      <c r="D3506">
        <v>50</v>
      </c>
      <c r="E3506">
        <v>6</v>
      </c>
      <c r="F3506">
        <v>170</v>
      </c>
      <c r="G3506">
        <v>36.5</v>
      </c>
      <c r="H3506">
        <v>1</v>
      </c>
      <c r="I3506">
        <v>171</v>
      </c>
      <c r="J3506">
        <v>1990</v>
      </c>
      <c r="K3506" t="str">
        <f t="shared" si="54"/>
        <v>INDIA</v>
      </c>
      <c r="L3506">
        <v>1</v>
      </c>
    </row>
    <row r="3507" spans="1:12" x14ac:dyDescent="0.3">
      <c r="A3507" t="s">
        <v>17</v>
      </c>
      <c r="B3507" t="s">
        <v>13</v>
      </c>
      <c r="C3507">
        <v>1</v>
      </c>
      <c r="D3507">
        <v>50</v>
      </c>
      <c r="E3507">
        <v>7</v>
      </c>
      <c r="F3507">
        <v>267</v>
      </c>
      <c r="G3507">
        <v>50</v>
      </c>
      <c r="H3507">
        <v>9</v>
      </c>
      <c r="I3507">
        <v>225</v>
      </c>
      <c r="J3507">
        <v>2003</v>
      </c>
      <c r="K3507" t="str">
        <f t="shared" si="54"/>
        <v>PAKISTAN</v>
      </c>
      <c r="L3507">
        <v>1</v>
      </c>
    </row>
    <row r="3508" spans="1:12" x14ac:dyDescent="0.3">
      <c r="A3508" t="s">
        <v>16</v>
      </c>
      <c r="B3508" t="s">
        <v>19</v>
      </c>
      <c r="C3508">
        <v>1</v>
      </c>
      <c r="D3508">
        <v>49.5</v>
      </c>
      <c r="E3508">
        <v>10</v>
      </c>
      <c r="F3508">
        <v>220</v>
      </c>
      <c r="G3508">
        <v>49.4</v>
      </c>
      <c r="H3508">
        <v>10</v>
      </c>
      <c r="I3508">
        <v>220</v>
      </c>
      <c r="J3508">
        <v>2012</v>
      </c>
      <c r="K3508" t="str">
        <f t="shared" si="54"/>
        <v>WEST INDIES</v>
      </c>
      <c r="L3508">
        <v>1</v>
      </c>
    </row>
    <row r="3509" spans="1:12" x14ac:dyDescent="0.3">
      <c r="A3509" t="s">
        <v>18</v>
      </c>
      <c r="B3509" t="s">
        <v>17</v>
      </c>
      <c r="C3509">
        <v>1</v>
      </c>
      <c r="D3509">
        <v>55</v>
      </c>
      <c r="E3509">
        <v>7</v>
      </c>
      <c r="F3509">
        <v>363</v>
      </c>
      <c r="G3509">
        <v>46.1</v>
      </c>
      <c r="H3509">
        <v>10</v>
      </c>
      <c r="I3509">
        <v>165</v>
      </c>
      <c r="J3509">
        <v>1992</v>
      </c>
      <c r="K3509" t="str">
        <f t="shared" si="54"/>
        <v>ENGLAND</v>
      </c>
      <c r="L3509">
        <v>1</v>
      </c>
    </row>
    <row r="3510" spans="1:12" x14ac:dyDescent="0.3">
      <c r="A3510" t="s">
        <v>16</v>
      </c>
      <c r="B3510" t="s">
        <v>9</v>
      </c>
      <c r="C3510">
        <v>1</v>
      </c>
      <c r="D3510">
        <v>50</v>
      </c>
      <c r="E3510">
        <v>7</v>
      </c>
      <c r="F3510">
        <v>202</v>
      </c>
      <c r="G3510">
        <v>41</v>
      </c>
      <c r="H3510">
        <v>10</v>
      </c>
      <c r="I3510">
        <v>129</v>
      </c>
      <c r="J3510">
        <v>1990</v>
      </c>
      <c r="K3510" t="str">
        <f t="shared" si="54"/>
        <v>AUSTRALIA</v>
      </c>
      <c r="L3510">
        <v>1</v>
      </c>
    </row>
    <row r="3511" spans="1:12" x14ac:dyDescent="0.3">
      <c r="A3511" t="s">
        <v>10</v>
      </c>
      <c r="B3511" t="s">
        <v>14</v>
      </c>
      <c r="C3511">
        <v>1</v>
      </c>
      <c r="D3511">
        <v>49.5</v>
      </c>
      <c r="E3511">
        <v>10</v>
      </c>
      <c r="F3511">
        <v>168</v>
      </c>
      <c r="G3511">
        <v>42.3</v>
      </c>
      <c r="H3511">
        <v>1</v>
      </c>
      <c r="I3511">
        <v>173</v>
      </c>
      <c r="J3511">
        <v>2016</v>
      </c>
      <c r="K3511" t="str">
        <f t="shared" si="54"/>
        <v>INDIA</v>
      </c>
      <c r="L3511">
        <v>1</v>
      </c>
    </row>
    <row r="3512" spans="1:12" x14ac:dyDescent="0.3">
      <c r="A3512" t="s">
        <v>15</v>
      </c>
      <c r="B3512" t="s">
        <v>13</v>
      </c>
      <c r="C3512">
        <v>1</v>
      </c>
      <c r="D3512">
        <v>48</v>
      </c>
      <c r="E3512">
        <v>8</v>
      </c>
      <c r="F3512">
        <v>257</v>
      </c>
      <c r="G3512">
        <v>1.3</v>
      </c>
      <c r="H3512">
        <v>0</v>
      </c>
      <c r="I3512">
        <v>10</v>
      </c>
      <c r="J3512">
        <v>1999</v>
      </c>
      <c r="K3512" t="str">
        <f t="shared" si="54"/>
        <v>NEW ZEALAND</v>
      </c>
      <c r="L3512">
        <v>1</v>
      </c>
    </row>
    <row r="3513" spans="1:12" x14ac:dyDescent="0.3">
      <c r="A3513" t="s">
        <v>9</v>
      </c>
      <c r="B3513" t="s">
        <v>17</v>
      </c>
      <c r="C3513">
        <v>1</v>
      </c>
      <c r="D3513">
        <v>50</v>
      </c>
      <c r="E3513">
        <v>9</v>
      </c>
      <c r="F3513">
        <v>272</v>
      </c>
      <c r="G3513">
        <v>49.2</v>
      </c>
      <c r="H3513">
        <v>3</v>
      </c>
      <c r="I3513">
        <v>273</v>
      </c>
      <c r="J3513">
        <v>2001</v>
      </c>
      <c r="K3513" t="str">
        <f t="shared" si="54"/>
        <v>PAKISTAN</v>
      </c>
      <c r="L3513">
        <v>1</v>
      </c>
    </row>
    <row r="3514" spans="1:12" x14ac:dyDescent="0.3">
      <c r="A3514" t="s">
        <v>9</v>
      </c>
      <c r="B3514" t="s">
        <v>11</v>
      </c>
      <c r="C3514">
        <v>1</v>
      </c>
      <c r="D3514">
        <v>50</v>
      </c>
      <c r="E3514">
        <v>9</v>
      </c>
      <c r="F3514">
        <v>443</v>
      </c>
      <c r="G3514">
        <v>48.3</v>
      </c>
      <c r="H3514">
        <v>10</v>
      </c>
      <c r="I3514">
        <v>248</v>
      </c>
      <c r="J3514">
        <v>2006</v>
      </c>
      <c r="K3514" t="str">
        <f t="shared" si="54"/>
        <v>SRI LANKA</v>
      </c>
      <c r="L3514">
        <v>1</v>
      </c>
    </row>
    <row r="3515" spans="1:12" x14ac:dyDescent="0.3">
      <c r="A3515" t="s">
        <v>17</v>
      </c>
      <c r="B3515" t="s">
        <v>15</v>
      </c>
      <c r="C3515">
        <v>1</v>
      </c>
      <c r="D3515">
        <v>20</v>
      </c>
      <c r="E3515">
        <v>5</v>
      </c>
      <c r="F3515">
        <v>157</v>
      </c>
      <c r="G3515">
        <v>20</v>
      </c>
      <c r="H3515">
        <v>7</v>
      </c>
      <c r="I3515">
        <v>152</v>
      </c>
      <c r="J3515">
        <v>1984</v>
      </c>
      <c r="K3515" t="str">
        <f t="shared" si="54"/>
        <v>PAKISTAN</v>
      </c>
      <c r="L3515">
        <v>1</v>
      </c>
    </row>
    <row r="3516" spans="1:12" x14ac:dyDescent="0.3">
      <c r="A3516" t="s">
        <v>18</v>
      </c>
      <c r="B3516" t="s">
        <v>17</v>
      </c>
      <c r="C3516">
        <v>1</v>
      </c>
      <c r="D3516">
        <v>45.2</v>
      </c>
      <c r="E3516">
        <v>10</v>
      </c>
      <c r="F3516">
        <v>156</v>
      </c>
      <c r="G3516">
        <v>39.5</v>
      </c>
      <c r="H3516">
        <v>4</v>
      </c>
      <c r="I3516">
        <v>153</v>
      </c>
      <c r="J3516">
        <v>2001</v>
      </c>
      <c r="K3516" t="str">
        <f t="shared" si="54"/>
        <v>ENGLAND</v>
      </c>
      <c r="L3516">
        <v>1</v>
      </c>
    </row>
    <row r="3517" spans="1:12" x14ac:dyDescent="0.3">
      <c r="A3517" t="s">
        <v>13</v>
      </c>
      <c r="B3517" t="s">
        <v>18</v>
      </c>
      <c r="C3517">
        <v>1</v>
      </c>
      <c r="D3517">
        <v>50</v>
      </c>
      <c r="E3517">
        <v>8</v>
      </c>
      <c r="F3517">
        <v>220</v>
      </c>
      <c r="G3517">
        <v>46.4</v>
      </c>
      <c r="H3517">
        <v>4</v>
      </c>
      <c r="I3517">
        <v>224</v>
      </c>
      <c r="J3517">
        <v>2012</v>
      </c>
      <c r="K3517" t="str">
        <f t="shared" si="54"/>
        <v>ENGLAND</v>
      </c>
      <c r="L3517">
        <v>1</v>
      </c>
    </row>
    <row r="3518" spans="1:12" x14ac:dyDescent="0.3">
      <c r="A3518" t="s">
        <v>24</v>
      </c>
      <c r="B3518" t="s">
        <v>11</v>
      </c>
      <c r="C3518">
        <v>1</v>
      </c>
      <c r="D3518">
        <v>43.4</v>
      </c>
      <c r="E3518">
        <v>10</v>
      </c>
      <c r="F3518">
        <v>115</v>
      </c>
      <c r="G3518">
        <v>19.3</v>
      </c>
      <c r="H3518">
        <v>2</v>
      </c>
      <c r="I3518">
        <v>116</v>
      </c>
      <c r="J3518">
        <v>2007</v>
      </c>
      <c r="K3518" t="str">
        <f t="shared" si="54"/>
        <v>NETHERLANDS</v>
      </c>
      <c r="L3518">
        <v>1</v>
      </c>
    </row>
    <row r="3519" spans="1:12" x14ac:dyDescent="0.3">
      <c r="A3519" t="s">
        <v>14</v>
      </c>
      <c r="B3519" t="s">
        <v>10</v>
      </c>
      <c r="C3519">
        <v>1</v>
      </c>
      <c r="D3519">
        <v>50</v>
      </c>
      <c r="E3519">
        <v>8</v>
      </c>
      <c r="F3519">
        <v>271</v>
      </c>
      <c r="G3519">
        <v>49</v>
      </c>
      <c r="H3519">
        <v>10</v>
      </c>
      <c r="I3519">
        <v>209</v>
      </c>
      <c r="J3519">
        <v>2015</v>
      </c>
      <c r="K3519" t="str">
        <f t="shared" si="54"/>
        <v>INDIA</v>
      </c>
      <c r="L3519">
        <v>1</v>
      </c>
    </row>
    <row r="3520" spans="1:12" x14ac:dyDescent="0.3">
      <c r="A3520" t="s">
        <v>18</v>
      </c>
      <c r="B3520" t="s">
        <v>15</v>
      </c>
      <c r="C3520">
        <v>1</v>
      </c>
      <c r="D3520">
        <v>40</v>
      </c>
      <c r="E3520">
        <v>6</v>
      </c>
      <c r="F3520">
        <v>193</v>
      </c>
      <c r="G3520">
        <v>38</v>
      </c>
      <c r="H3520">
        <v>10</v>
      </c>
      <c r="I3520">
        <v>189</v>
      </c>
      <c r="J3520">
        <v>2002</v>
      </c>
      <c r="K3520" t="str">
        <f t="shared" si="54"/>
        <v>ENGLAND</v>
      </c>
      <c r="L3520">
        <v>1</v>
      </c>
    </row>
    <row r="3521" spans="1:12" x14ac:dyDescent="0.3">
      <c r="A3521" t="s">
        <v>17</v>
      </c>
      <c r="B3521" t="s">
        <v>14</v>
      </c>
      <c r="C3521">
        <v>1</v>
      </c>
      <c r="D3521">
        <v>49.1</v>
      </c>
      <c r="E3521">
        <v>10</v>
      </c>
      <c r="F3521">
        <v>246</v>
      </c>
      <c r="G3521">
        <v>50</v>
      </c>
      <c r="H3521">
        <v>8</v>
      </c>
      <c r="I3521">
        <v>212</v>
      </c>
      <c r="J3521">
        <v>1988</v>
      </c>
      <c r="K3521" t="str">
        <f t="shared" si="54"/>
        <v>PAKISTAN</v>
      </c>
      <c r="L3521">
        <v>1</v>
      </c>
    </row>
    <row r="3522" spans="1:12" x14ac:dyDescent="0.3">
      <c r="A3522" t="s">
        <v>10</v>
      </c>
      <c r="B3522" t="s">
        <v>21</v>
      </c>
      <c r="C3522">
        <v>1</v>
      </c>
      <c r="D3522">
        <v>50</v>
      </c>
      <c r="E3522">
        <v>8</v>
      </c>
      <c r="F3522">
        <v>285</v>
      </c>
      <c r="G3522">
        <v>49</v>
      </c>
      <c r="H3522">
        <v>10</v>
      </c>
      <c r="I3522">
        <v>219</v>
      </c>
      <c r="J3522">
        <v>2009</v>
      </c>
      <c r="K3522" t="str">
        <f t="shared" si="54"/>
        <v>ZIMBABWE</v>
      </c>
      <c r="L3522">
        <v>1</v>
      </c>
    </row>
    <row r="3523" spans="1:12" x14ac:dyDescent="0.3">
      <c r="A3523" t="s">
        <v>14</v>
      </c>
      <c r="B3523" t="s">
        <v>17</v>
      </c>
      <c r="C3523">
        <v>1</v>
      </c>
      <c r="D3523">
        <v>45</v>
      </c>
      <c r="E3523">
        <v>7</v>
      </c>
      <c r="F3523">
        <v>196</v>
      </c>
      <c r="G3523">
        <v>44</v>
      </c>
      <c r="H3523">
        <v>7</v>
      </c>
      <c r="I3523">
        <v>200</v>
      </c>
      <c r="J3523">
        <v>1987</v>
      </c>
      <c r="K3523" t="str">
        <f t="shared" ref="K3523:K3586" si="55">IF($F3523-$I3523&gt;0,$A3523,$B3523)</f>
        <v>PAKISTAN</v>
      </c>
      <c r="L3523">
        <v>1</v>
      </c>
    </row>
    <row r="3524" spans="1:12" x14ac:dyDescent="0.3">
      <c r="A3524" t="s">
        <v>9</v>
      </c>
      <c r="B3524" t="s">
        <v>13</v>
      </c>
      <c r="C3524">
        <v>1</v>
      </c>
      <c r="D3524">
        <v>50</v>
      </c>
      <c r="E3524">
        <v>8</v>
      </c>
      <c r="F3524">
        <v>299</v>
      </c>
      <c r="G3524">
        <v>24.4</v>
      </c>
      <c r="H3524">
        <v>10</v>
      </c>
      <c r="I3524">
        <v>121</v>
      </c>
      <c r="J3524">
        <v>2018</v>
      </c>
      <c r="K3524" t="str">
        <f t="shared" si="55"/>
        <v>SRI LANKA</v>
      </c>
      <c r="L3524">
        <v>1</v>
      </c>
    </row>
    <row r="3525" spans="1:12" x14ac:dyDescent="0.3">
      <c r="A3525" t="s">
        <v>18</v>
      </c>
      <c r="B3525" t="s">
        <v>9</v>
      </c>
      <c r="C3525">
        <v>1</v>
      </c>
      <c r="D3525">
        <v>50</v>
      </c>
      <c r="E3525">
        <v>6</v>
      </c>
      <c r="F3525">
        <v>280</v>
      </c>
      <c r="G3525">
        <v>44</v>
      </c>
      <c r="H3525">
        <v>10</v>
      </c>
      <c r="I3525">
        <v>174</v>
      </c>
      <c r="J3525">
        <v>1992</v>
      </c>
      <c r="K3525" t="str">
        <f t="shared" si="55"/>
        <v>ENGLAND</v>
      </c>
      <c r="L3525">
        <v>1</v>
      </c>
    </row>
    <row r="3526" spans="1:12" x14ac:dyDescent="0.3">
      <c r="A3526" t="s">
        <v>16</v>
      </c>
      <c r="B3526" t="s">
        <v>13</v>
      </c>
      <c r="C3526">
        <v>1</v>
      </c>
      <c r="D3526">
        <v>48</v>
      </c>
      <c r="E3526">
        <v>10</v>
      </c>
      <c r="F3526">
        <v>222</v>
      </c>
      <c r="G3526">
        <v>38.1</v>
      </c>
      <c r="H3526">
        <v>2</v>
      </c>
      <c r="I3526">
        <v>223</v>
      </c>
      <c r="J3526">
        <v>2009</v>
      </c>
      <c r="K3526" t="str">
        <f t="shared" si="55"/>
        <v>SOUTH AFRICA</v>
      </c>
      <c r="L3526">
        <v>1</v>
      </c>
    </row>
    <row r="3527" spans="1:12" x14ac:dyDescent="0.3">
      <c r="A3527" t="s">
        <v>16</v>
      </c>
      <c r="B3527" t="s">
        <v>15</v>
      </c>
      <c r="C3527">
        <v>1</v>
      </c>
      <c r="D3527">
        <v>50</v>
      </c>
      <c r="E3527">
        <v>5</v>
      </c>
      <c r="F3527">
        <v>202</v>
      </c>
      <c r="G3527">
        <v>50</v>
      </c>
      <c r="H3527">
        <v>9</v>
      </c>
      <c r="I3527">
        <v>199</v>
      </c>
      <c r="J3527">
        <v>1993</v>
      </c>
      <c r="K3527" t="str">
        <f t="shared" si="55"/>
        <v>AUSTRALIA</v>
      </c>
      <c r="L3527">
        <v>1</v>
      </c>
    </row>
    <row r="3528" spans="1:12" x14ac:dyDescent="0.3">
      <c r="A3528" t="s">
        <v>13</v>
      </c>
      <c r="B3528" t="s">
        <v>9</v>
      </c>
      <c r="C3528">
        <v>1</v>
      </c>
      <c r="D3528">
        <v>50</v>
      </c>
      <c r="E3528">
        <v>8</v>
      </c>
      <c r="F3528">
        <v>237</v>
      </c>
      <c r="G3528">
        <v>34</v>
      </c>
      <c r="H3528">
        <v>6</v>
      </c>
      <c r="I3528">
        <v>139</v>
      </c>
      <c r="J3528">
        <v>1994</v>
      </c>
      <c r="K3528" t="str">
        <f t="shared" si="55"/>
        <v>SOUTH AFRICA</v>
      </c>
      <c r="L3528">
        <v>1</v>
      </c>
    </row>
    <row r="3529" spans="1:12" x14ac:dyDescent="0.3">
      <c r="A3529" t="s">
        <v>18</v>
      </c>
      <c r="B3529" t="s">
        <v>14</v>
      </c>
      <c r="C3529">
        <v>1</v>
      </c>
      <c r="D3529">
        <v>46</v>
      </c>
      <c r="E3529">
        <v>6</v>
      </c>
      <c r="F3529">
        <v>230</v>
      </c>
      <c r="G3529">
        <v>42</v>
      </c>
      <c r="H3529">
        <v>5</v>
      </c>
      <c r="I3529">
        <v>231</v>
      </c>
      <c r="J3529">
        <v>1982</v>
      </c>
      <c r="K3529" t="str">
        <f t="shared" si="55"/>
        <v>INDIA</v>
      </c>
      <c r="L3529">
        <v>1</v>
      </c>
    </row>
    <row r="3530" spans="1:12" x14ac:dyDescent="0.3">
      <c r="A3530" t="s">
        <v>10</v>
      </c>
      <c r="B3530" t="s">
        <v>9</v>
      </c>
      <c r="C3530">
        <v>1</v>
      </c>
      <c r="D3530">
        <v>50</v>
      </c>
      <c r="E3530">
        <v>5</v>
      </c>
      <c r="F3530">
        <v>290</v>
      </c>
      <c r="G3530">
        <v>50</v>
      </c>
      <c r="H3530">
        <v>8</v>
      </c>
      <c r="I3530">
        <v>288</v>
      </c>
      <c r="J3530">
        <v>1994</v>
      </c>
      <c r="K3530" t="str">
        <f t="shared" si="55"/>
        <v>ZIMBABWE</v>
      </c>
      <c r="L3530">
        <v>1</v>
      </c>
    </row>
    <row r="3531" spans="1:12" x14ac:dyDescent="0.3">
      <c r="A3531" t="s">
        <v>9</v>
      </c>
      <c r="B3531" t="s">
        <v>17</v>
      </c>
      <c r="C3531">
        <v>1</v>
      </c>
      <c r="D3531">
        <v>49.4</v>
      </c>
      <c r="E3531">
        <v>10</v>
      </c>
      <c r="F3531">
        <v>224</v>
      </c>
      <c r="G3531">
        <v>45.2</v>
      </c>
      <c r="H3531">
        <v>6</v>
      </c>
      <c r="I3531">
        <v>229</v>
      </c>
      <c r="J3531">
        <v>2006</v>
      </c>
      <c r="K3531" t="str">
        <f t="shared" si="55"/>
        <v>PAKISTAN</v>
      </c>
      <c r="L3531">
        <v>1</v>
      </c>
    </row>
    <row r="3532" spans="1:12" x14ac:dyDescent="0.3">
      <c r="A3532" t="s">
        <v>9</v>
      </c>
      <c r="B3532" t="s">
        <v>18</v>
      </c>
      <c r="C3532">
        <v>1</v>
      </c>
      <c r="D3532">
        <v>24</v>
      </c>
      <c r="E3532">
        <v>10</v>
      </c>
      <c r="F3532">
        <v>67</v>
      </c>
      <c r="G3532">
        <v>12.1</v>
      </c>
      <c r="H3532">
        <v>0</v>
      </c>
      <c r="I3532">
        <v>73</v>
      </c>
      <c r="J3532">
        <v>2014</v>
      </c>
      <c r="K3532" t="str">
        <f t="shared" si="55"/>
        <v>ENGLAND</v>
      </c>
      <c r="L3532">
        <v>1</v>
      </c>
    </row>
    <row r="3533" spans="1:12" x14ac:dyDescent="0.3">
      <c r="A3533" t="s">
        <v>18</v>
      </c>
      <c r="B3533" t="s">
        <v>16</v>
      </c>
      <c r="C3533">
        <v>1</v>
      </c>
      <c r="D3533">
        <v>48.3</v>
      </c>
      <c r="E3533">
        <v>10</v>
      </c>
      <c r="F3533">
        <v>152</v>
      </c>
      <c r="G3533">
        <v>47.3</v>
      </c>
      <c r="H3533">
        <v>6</v>
      </c>
      <c r="I3533">
        <v>153</v>
      </c>
      <c r="J3533">
        <v>2003</v>
      </c>
      <c r="K3533" t="str">
        <f t="shared" si="55"/>
        <v>AUSTRALIA</v>
      </c>
      <c r="L3533">
        <v>1</v>
      </c>
    </row>
    <row r="3534" spans="1:12" x14ac:dyDescent="0.3">
      <c r="A3534" t="s">
        <v>22</v>
      </c>
      <c r="B3534" t="s">
        <v>10</v>
      </c>
      <c r="C3534">
        <v>1</v>
      </c>
      <c r="D3534">
        <v>48.5</v>
      </c>
      <c r="E3534">
        <v>10</v>
      </c>
      <c r="F3534">
        <v>183</v>
      </c>
      <c r="G3534">
        <v>42.3</v>
      </c>
      <c r="H3534">
        <v>7</v>
      </c>
      <c r="I3534">
        <v>185</v>
      </c>
      <c r="J3534">
        <v>2004</v>
      </c>
      <c r="K3534" t="str">
        <f t="shared" si="55"/>
        <v>ZIMBABWE</v>
      </c>
      <c r="L3534">
        <v>1</v>
      </c>
    </row>
    <row r="3535" spans="1:12" x14ac:dyDescent="0.3">
      <c r="A3535" t="s">
        <v>15</v>
      </c>
      <c r="B3535" t="s">
        <v>17</v>
      </c>
      <c r="C3535">
        <v>1</v>
      </c>
      <c r="D3535">
        <v>31.3</v>
      </c>
      <c r="E3535">
        <v>10</v>
      </c>
      <c r="F3535">
        <v>127</v>
      </c>
      <c r="G3535">
        <v>25.2</v>
      </c>
      <c r="H3535">
        <v>3</v>
      </c>
      <c r="I3535">
        <v>131</v>
      </c>
      <c r="J3535">
        <v>2001</v>
      </c>
      <c r="K3535" t="str">
        <f t="shared" si="55"/>
        <v>PAKISTAN</v>
      </c>
      <c r="L3535">
        <v>1</v>
      </c>
    </row>
    <row r="3536" spans="1:12" x14ac:dyDescent="0.3">
      <c r="A3536" t="s">
        <v>10</v>
      </c>
      <c r="B3536" t="s">
        <v>17</v>
      </c>
      <c r="C3536">
        <v>1</v>
      </c>
      <c r="D3536">
        <v>50</v>
      </c>
      <c r="E3536">
        <v>7</v>
      </c>
      <c r="F3536">
        <v>268</v>
      </c>
      <c r="G3536">
        <v>47.2</v>
      </c>
      <c r="H3536">
        <v>4</v>
      </c>
      <c r="I3536">
        <v>269</v>
      </c>
      <c r="J3536">
        <v>2015</v>
      </c>
      <c r="K3536" t="str">
        <f t="shared" si="55"/>
        <v>PAKISTAN</v>
      </c>
      <c r="L3536">
        <v>1</v>
      </c>
    </row>
    <row r="3537" spans="1:12" x14ac:dyDescent="0.3">
      <c r="A3537" t="s">
        <v>18</v>
      </c>
      <c r="B3537" t="s">
        <v>16</v>
      </c>
      <c r="C3537">
        <v>1</v>
      </c>
      <c r="D3537">
        <v>50</v>
      </c>
      <c r="E3537">
        <v>8</v>
      </c>
      <c r="F3537">
        <v>204</v>
      </c>
      <c r="G3537">
        <v>49.4</v>
      </c>
      <c r="H3537">
        <v>8</v>
      </c>
      <c r="I3537">
        <v>208</v>
      </c>
      <c r="J3537">
        <v>2003</v>
      </c>
      <c r="K3537" t="str">
        <f t="shared" si="55"/>
        <v>AUSTRALIA</v>
      </c>
      <c r="L3537">
        <v>1</v>
      </c>
    </row>
    <row r="3538" spans="1:12" x14ac:dyDescent="0.3">
      <c r="A3538" t="s">
        <v>16</v>
      </c>
      <c r="B3538" t="s">
        <v>14</v>
      </c>
      <c r="C3538">
        <v>1</v>
      </c>
      <c r="D3538">
        <v>50</v>
      </c>
      <c r="E3538">
        <v>2</v>
      </c>
      <c r="F3538">
        <v>359</v>
      </c>
      <c r="G3538">
        <v>39.200000000000003</v>
      </c>
      <c r="H3538">
        <v>10</v>
      </c>
      <c r="I3538">
        <v>234</v>
      </c>
      <c r="J3538">
        <v>2003</v>
      </c>
      <c r="K3538" t="str">
        <f t="shared" si="55"/>
        <v>AUSTRALIA</v>
      </c>
      <c r="L3538">
        <v>1</v>
      </c>
    </row>
    <row r="3539" spans="1:12" x14ac:dyDescent="0.3">
      <c r="A3539" t="s">
        <v>18</v>
      </c>
      <c r="B3539" t="s">
        <v>14</v>
      </c>
      <c r="C3539">
        <v>1</v>
      </c>
      <c r="D3539">
        <v>42.2</v>
      </c>
      <c r="E3539">
        <v>10</v>
      </c>
      <c r="F3539">
        <v>155</v>
      </c>
      <c r="G3539">
        <v>28.1</v>
      </c>
      <c r="H3539">
        <v>3</v>
      </c>
      <c r="I3539">
        <v>157</v>
      </c>
      <c r="J3539">
        <v>2013</v>
      </c>
      <c r="K3539" t="str">
        <f t="shared" si="55"/>
        <v>INDIA</v>
      </c>
      <c r="L3539">
        <v>1</v>
      </c>
    </row>
    <row r="3540" spans="1:12" x14ac:dyDescent="0.3">
      <c r="A3540" t="s">
        <v>21</v>
      </c>
      <c r="B3540" t="s">
        <v>14</v>
      </c>
      <c r="C3540">
        <v>1</v>
      </c>
      <c r="D3540">
        <v>46.3</v>
      </c>
      <c r="E3540">
        <v>10</v>
      </c>
      <c r="F3540">
        <v>196</v>
      </c>
      <c r="G3540">
        <v>35</v>
      </c>
      <c r="H3540">
        <v>1</v>
      </c>
      <c r="I3540">
        <v>197</v>
      </c>
      <c r="J3540">
        <v>1998</v>
      </c>
      <c r="K3540" t="str">
        <f t="shared" si="55"/>
        <v>INDIA</v>
      </c>
      <c r="L3540">
        <v>1</v>
      </c>
    </row>
    <row r="3541" spans="1:12" x14ac:dyDescent="0.3">
      <c r="A3541" t="s">
        <v>9</v>
      </c>
      <c r="B3541" t="s">
        <v>17</v>
      </c>
      <c r="C3541">
        <v>1</v>
      </c>
      <c r="D3541">
        <v>50</v>
      </c>
      <c r="E3541">
        <v>5</v>
      </c>
      <c r="F3541">
        <v>233</v>
      </c>
      <c r="G3541">
        <v>44</v>
      </c>
      <c r="H3541">
        <v>1</v>
      </c>
      <c r="I3541">
        <v>234</v>
      </c>
      <c r="J3541">
        <v>1995</v>
      </c>
      <c r="K3541" t="str">
        <f t="shared" si="55"/>
        <v>PAKISTAN</v>
      </c>
      <c r="L3541">
        <v>1</v>
      </c>
    </row>
    <row r="3542" spans="1:12" x14ac:dyDescent="0.3">
      <c r="A3542" t="s">
        <v>14</v>
      </c>
      <c r="B3542" t="s">
        <v>17</v>
      </c>
      <c r="C3542">
        <v>1</v>
      </c>
      <c r="D3542">
        <v>49.4</v>
      </c>
      <c r="E3542">
        <v>10</v>
      </c>
      <c r="F3542">
        <v>328</v>
      </c>
      <c r="G3542">
        <v>47</v>
      </c>
      <c r="H3542">
        <v>7</v>
      </c>
      <c r="I3542">
        <v>311</v>
      </c>
      <c r="J3542">
        <v>2006</v>
      </c>
      <c r="K3542" t="str">
        <f t="shared" si="55"/>
        <v>INDIA</v>
      </c>
      <c r="L3542">
        <v>1</v>
      </c>
    </row>
    <row r="3543" spans="1:12" x14ac:dyDescent="0.3">
      <c r="A3543" t="s">
        <v>13</v>
      </c>
      <c r="B3543" t="s">
        <v>14</v>
      </c>
      <c r="C3543">
        <v>1</v>
      </c>
      <c r="D3543">
        <v>50</v>
      </c>
      <c r="E3543">
        <v>8</v>
      </c>
      <c r="F3543">
        <v>243</v>
      </c>
      <c r="G3543">
        <v>38.1</v>
      </c>
      <c r="H3543">
        <v>10</v>
      </c>
      <c r="I3543">
        <v>163</v>
      </c>
      <c r="J3543">
        <v>2006</v>
      </c>
      <c r="K3543" t="str">
        <f t="shared" si="55"/>
        <v>SOUTH AFRICA</v>
      </c>
      <c r="L3543">
        <v>1</v>
      </c>
    </row>
    <row r="3544" spans="1:12" x14ac:dyDescent="0.3">
      <c r="A3544" t="s">
        <v>19</v>
      </c>
      <c r="B3544" t="s">
        <v>15</v>
      </c>
      <c r="C3544">
        <v>1</v>
      </c>
      <c r="D3544">
        <v>50</v>
      </c>
      <c r="E3544">
        <v>9</v>
      </c>
      <c r="F3544">
        <v>248</v>
      </c>
      <c r="G3544">
        <v>46</v>
      </c>
      <c r="H3544">
        <v>5</v>
      </c>
      <c r="I3544">
        <v>249</v>
      </c>
      <c r="J3544">
        <v>2017</v>
      </c>
      <c r="K3544" t="str">
        <f t="shared" si="55"/>
        <v>NEW ZEALAND</v>
      </c>
      <c r="L3544">
        <v>1</v>
      </c>
    </row>
    <row r="3545" spans="1:12" x14ac:dyDescent="0.3">
      <c r="A3545" t="s">
        <v>9</v>
      </c>
      <c r="B3545" t="s">
        <v>17</v>
      </c>
      <c r="C3545">
        <v>1</v>
      </c>
      <c r="D3545">
        <v>50</v>
      </c>
      <c r="E3545">
        <v>9</v>
      </c>
      <c r="F3545">
        <v>296</v>
      </c>
      <c r="G3545">
        <v>42.5</v>
      </c>
      <c r="H3545">
        <v>10</v>
      </c>
      <c r="I3545">
        <v>181</v>
      </c>
      <c r="J3545">
        <v>2007</v>
      </c>
      <c r="K3545" t="str">
        <f t="shared" si="55"/>
        <v>SRI LANKA</v>
      </c>
      <c r="L3545">
        <v>1</v>
      </c>
    </row>
    <row r="3546" spans="1:12" x14ac:dyDescent="0.3">
      <c r="A3546" t="s">
        <v>15</v>
      </c>
      <c r="B3546" t="s">
        <v>17</v>
      </c>
      <c r="C3546">
        <v>1</v>
      </c>
      <c r="D3546">
        <v>47.4</v>
      </c>
      <c r="E3546">
        <v>10</v>
      </c>
      <c r="F3546">
        <v>172</v>
      </c>
      <c r="G3546">
        <v>38.5</v>
      </c>
      <c r="H3546">
        <v>5</v>
      </c>
      <c r="I3546">
        <v>175</v>
      </c>
      <c r="J3546">
        <v>1994</v>
      </c>
      <c r="K3546" t="str">
        <f t="shared" si="55"/>
        <v>PAKISTAN</v>
      </c>
      <c r="L3546">
        <v>1</v>
      </c>
    </row>
    <row r="3547" spans="1:12" x14ac:dyDescent="0.3">
      <c r="A3547" t="s">
        <v>15</v>
      </c>
      <c r="B3547" t="s">
        <v>16</v>
      </c>
      <c r="C3547">
        <v>1</v>
      </c>
      <c r="D3547">
        <v>50</v>
      </c>
      <c r="E3547">
        <v>6</v>
      </c>
      <c r="F3547">
        <v>240</v>
      </c>
      <c r="G3547">
        <v>44.5</v>
      </c>
      <c r="H3547">
        <v>10</v>
      </c>
      <c r="I3547">
        <v>194</v>
      </c>
      <c r="J3547">
        <v>1982</v>
      </c>
      <c r="K3547" t="str">
        <f t="shared" si="55"/>
        <v>NEW ZEALAND</v>
      </c>
      <c r="L3547">
        <v>1</v>
      </c>
    </row>
    <row r="3548" spans="1:12" x14ac:dyDescent="0.3">
      <c r="A3548" t="s">
        <v>9</v>
      </c>
      <c r="B3548" t="s">
        <v>10</v>
      </c>
      <c r="C3548">
        <v>1</v>
      </c>
      <c r="D3548">
        <v>50</v>
      </c>
      <c r="E3548">
        <v>4</v>
      </c>
      <c r="F3548">
        <v>296</v>
      </c>
      <c r="G3548">
        <v>48.1</v>
      </c>
      <c r="H3548">
        <v>9</v>
      </c>
      <c r="I3548">
        <v>105</v>
      </c>
      <c r="J3548">
        <v>1994</v>
      </c>
      <c r="K3548" t="str">
        <f t="shared" si="55"/>
        <v>SRI LANKA</v>
      </c>
      <c r="L3548">
        <v>1</v>
      </c>
    </row>
    <row r="3549" spans="1:12" x14ac:dyDescent="0.3">
      <c r="A3549" t="s">
        <v>25</v>
      </c>
      <c r="B3549" t="s">
        <v>10</v>
      </c>
      <c r="C3549">
        <v>1</v>
      </c>
      <c r="D3549">
        <v>34.1</v>
      </c>
      <c r="E3549">
        <v>10</v>
      </c>
      <c r="F3549">
        <v>122</v>
      </c>
      <c r="G3549">
        <v>23.2</v>
      </c>
      <c r="H3549">
        <v>2</v>
      </c>
      <c r="I3549">
        <v>126</v>
      </c>
      <c r="J3549">
        <v>2015</v>
      </c>
      <c r="K3549" t="str">
        <f t="shared" si="55"/>
        <v>ZIMBABWE</v>
      </c>
      <c r="L3549">
        <v>1</v>
      </c>
    </row>
    <row r="3550" spans="1:12" x14ac:dyDescent="0.3">
      <c r="A3550" t="s">
        <v>9</v>
      </c>
      <c r="B3550" t="s">
        <v>17</v>
      </c>
      <c r="C3550">
        <v>1</v>
      </c>
      <c r="D3550">
        <v>44.2</v>
      </c>
      <c r="E3550">
        <v>10</v>
      </c>
      <c r="F3550">
        <v>130</v>
      </c>
      <c r="G3550">
        <v>44.4</v>
      </c>
      <c r="H3550">
        <v>6</v>
      </c>
      <c r="I3550">
        <v>134</v>
      </c>
      <c r="J3550">
        <v>2006</v>
      </c>
      <c r="K3550" t="str">
        <f t="shared" si="55"/>
        <v>PAKISTAN</v>
      </c>
      <c r="L3550">
        <v>1</v>
      </c>
    </row>
    <row r="3551" spans="1:12" x14ac:dyDescent="0.3">
      <c r="A3551" t="s">
        <v>18</v>
      </c>
      <c r="B3551" t="s">
        <v>9</v>
      </c>
      <c r="C3551">
        <v>1</v>
      </c>
      <c r="D3551">
        <v>50</v>
      </c>
      <c r="E3551">
        <v>7</v>
      </c>
      <c r="F3551">
        <v>279</v>
      </c>
      <c r="G3551">
        <v>49.2</v>
      </c>
      <c r="H3551">
        <v>10</v>
      </c>
      <c r="I3551">
        <v>260</v>
      </c>
      <c r="J3551">
        <v>2003</v>
      </c>
      <c r="K3551" t="str">
        <f t="shared" si="55"/>
        <v>ENGLAND</v>
      </c>
      <c r="L3551">
        <v>1</v>
      </c>
    </row>
    <row r="3552" spans="1:12" x14ac:dyDescent="0.3">
      <c r="A3552" t="s">
        <v>14</v>
      </c>
      <c r="B3552" t="s">
        <v>17</v>
      </c>
      <c r="C3552">
        <v>1</v>
      </c>
      <c r="D3552">
        <v>50</v>
      </c>
      <c r="E3552">
        <v>7</v>
      </c>
      <c r="F3552">
        <v>349</v>
      </c>
      <c r="G3552">
        <v>50</v>
      </c>
      <c r="H3552">
        <v>8</v>
      </c>
      <c r="I3552">
        <v>344</v>
      </c>
      <c r="J3552">
        <v>2004</v>
      </c>
      <c r="K3552" t="str">
        <f t="shared" si="55"/>
        <v>INDIA</v>
      </c>
      <c r="L3552">
        <v>1</v>
      </c>
    </row>
    <row r="3553" spans="1:12" x14ac:dyDescent="0.3">
      <c r="A3553" t="s">
        <v>17</v>
      </c>
      <c r="B3553" t="s">
        <v>9</v>
      </c>
      <c r="C3553">
        <v>1</v>
      </c>
      <c r="D3553">
        <v>50</v>
      </c>
      <c r="E3553">
        <v>9</v>
      </c>
      <c r="F3553">
        <v>278</v>
      </c>
      <c r="G3553">
        <v>50</v>
      </c>
      <c r="H3553">
        <v>8</v>
      </c>
      <c r="I3553">
        <v>250</v>
      </c>
      <c r="J3553">
        <v>2001</v>
      </c>
      <c r="K3553" t="str">
        <f t="shared" si="55"/>
        <v>PAKISTAN</v>
      </c>
      <c r="L3553">
        <v>1</v>
      </c>
    </row>
    <row r="3554" spans="1:12" x14ac:dyDescent="0.3">
      <c r="A3554" t="s">
        <v>17</v>
      </c>
      <c r="B3554" t="s">
        <v>14</v>
      </c>
      <c r="C3554">
        <v>1</v>
      </c>
      <c r="D3554">
        <v>50</v>
      </c>
      <c r="E3554">
        <v>7</v>
      </c>
      <c r="F3554">
        <v>273</v>
      </c>
      <c r="G3554">
        <v>45.4</v>
      </c>
      <c r="H3554">
        <v>4</v>
      </c>
      <c r="I3554">
        <v>276</v>
      </c>
      <c r="J3554">
        <v>2003</v>
      </c>
      <c r="K3554" t="str">
        <f t="shared" si="55"/>
        <v>INDIA</v>
      </c>
      <c r="L3554">
        <v>1</v>
      </c>
    </row>
    <row r="3555" spans="1:12" x14ac:dyDescent="0.3">
      <c r="A3555" t="s">
        <v>22</v>
      </c>
      <c r="B3555" t="s">
        <v>25</v>
      </c>
      <c r="C3555">
        <v>1</v>
      </c>
      <c r="D3555">
        <v>50</v>
      </c>
      <c r="E3555">
        <v>8</v>
      </c>
      <c r="F3555">
        <v>279</v>
      </c>
      <c r="G3555">
        <v>33.5</v>
      </c>
      <c r="H3555">
        <v>10</v>
      </c>
      <c r="I3555">
        <v>138</v>
      </c>
      <c r="J3555">
        <v>2016</v>
      </c>
      <c r="K3555" t="str">
        <f t="shared" si="55"/>
        <v>BANGLADESH</v>
      </c>
      <c r="L3555">
        <v>1</v>
      </c>
    </row>
    <row r="3556" spans="1:12" x14ac:dyDescent="0.3">
      <c r="A3556" t="s">
        <v>19</v>
      </c>
      <c r="B3556" t="s">
        <v>16</v>
      </c>
      <c r="C3556">
        <v>1</v>
      </c>
      <c r="D3556">
        <v>49.3</v>
      </c>
      <c r="E3556">
        <v>10</v>
      </c>
      <c r="F3556">
        <v>193</v>
      </c>
      <c r="G3556">
        <v>47.1</v>
      </c>
      <c r="H3556">
        <v>5</v>
      </c>
      <c r="I3556">
        <v>196</v>
      </c>
      <c r="J3556">
        <v>1979</v>
      </c>
      <c r="K3556" t="str">
        <f t="shared" si="55"/>
        <v>AUSTRALIA</v>
      </c>
      <c r="L3556">
        <v>1</v>
      </c>
    </row>
    <row r="3557" spans="1:12" x14ac:dyDescent="0.3">
      <c r="A3557" t="s">
        <v>18</v>
      </c>
      <c r="B3557" t="s">
        <v>14</v>
      </c>
      <c r="C3557">
        <v>1</v>
      </c>
      <c r="D3557">
        <v>50</v>
      </c>
      <c r="E3557">
        <v>7</v>
      </c>
      <c r="F3557">
        <v>257</v>
      </c>
      <c r="G3557">
        <v>47.3</v>
      </c>
      <c r="H3557">
        <v>5</v>
      </c>
      <c r="I3557">
        <v>258</v>
      </c>
      <c r="J3557">
        <v>2013</v>
      </c>
      <c r="K3557" t="str">
        <f t="shared" si="55"/>
        <v>INDIA</v>
      </c>
      <c r="L3557">
        <v>1</v>
      </c>
    </row>
    <row r="3558" spans="1:12" x14ac:dyDescent="0.3">
      <c r="A3558" t="s">
        <v>9</v>
      </c>
      <c r="B3558" t="s">
        <v>14</v>
      </c>
      <c r="C3558">
        <v>1</v>
      </c>
      <c r="D3558">
        <v>50</v>
      </c>
      <c r="E3558">
        <v>6</v>
      </c>
      <c r="F3558">
        <v>243</v>
      </c>
      <c r="G3558">
        <v>43.4</v>
      </c>
      <c r="H3558">
        <v>2</v>
      </c>
      <c r="I3558">
        <v>246</v>
      </c>
      <c r="J3558">
        <v>1998</v>
      </c>
      <c r="K3558" t="str">
        <f t="shared" si="55"/>
        <v>INDIA</v>
      </c>
      <c r="L3558">
        <v>1</v>
      </c>
    </row>
    <row r="3559" spans="1:12" x14ac:dyDescent="0.3">
      <c r="A3559" t="s">
        <v>9</v>
      </c>
      <c r="B3559" t="s">
        <v>15</v>
      </c>
      <c r="C3559">
        <v>1</v>
      </c>
      <c r="D3559">
        <v>50</v>
      </c>
      <c r="E3559">
        <v>6</v>
      </c>
      <c r="F3559">
        <v>250</v>
      </c>
      <c r="G3559">
        <v>46.3</v>
      </c>
      <c r="H3559">
        <v>10</v>
      </c>
      <c r="I3559">
        <v>199</v>
      </c>
      <c r="J3559">
        <v>1995</v>
      </c>
      <c r="K3559" t="str">
        <f t="shared" si="55"/>
        <v>SRI LANKA</v>
      </c>
      <c r="L3559">
        <v>1</v>
      </c>
    </row>
    <row r="3560" spans="1:12" x14ac:dyDescent="0.3">
      <c r="A3560" t="s">
        <v>13</v>
      </c>
      <c r="B3560" t="s">
        <v>14</v>
      </c>
      <c r="C3560">
        <v>1</v>
      </c>
      <c r="D3560">
        <v>50</v>
      </c>
      <c r="E3560">
        <v>7</v>
      </c>
      <c r="F3560">
        <v>274</v>
      </c>
      <c r="G3560">
        <v>41.3</v>
      </c>
      <c r="H3560">
        <v>10</v>
      </c>
      <c r="I3560">
        <v>168</v>
      </c>
      <c r="J3560">
        <v>2006</v>
      </c>
      <c r="K3560" t="str">
        <f t="shared" si="55"/>
        <v>SOUTH AFRICA</v>
      </c>
      <c r="L3560">
        <v>1</v>
      </c>
    </row>
    <row r="3561" spans="1:12" x14ac:dyDescent="0.3">
      <c r="A3561" t="s">
        <v>9</v>
      </c>
      <c r="B3561" t="s">
        <v>14</v>
      </c>
      <c r="C3561">
        <v>1</v>
      </c>
      <c r="D3561">
        <v>50</v>
      </c>
      <c r="E3561">
        <v>4</v>
      </c>
      <c r="F3561">
        <v>298</v>
      </c>
      <c r="G3561">
        <v>46.1</v>
      </c>
      <c r="H3561">
        <v>4</v>
      </c>
      <c r="I3561">
        <v>303</v>
      </c>
      <c r="J3561">
        <v>2005</v>
      </c>
      <c r="K3561" t="str">
        <f t="shared" si="55"/>
        <v>INDIA</v>
      </c>
      <c r="L3561">
        <v>1</v>
      </c>
    </row>
    <row r="3562" spans="1:12" x14ac:dyDescent="0.3">
      <c r="A3562" t="s">
        <v>19</v>
      </c>
      <c r="B3562" t="s">
        <v>16</v>
      </c>
      <c r="C3562">
        <v>1</v>
      </c>
      <c r="D3562">
        <v>50</v>
      </c>
      <c r="E3562">
        <v>7</v>
      </c>
      <c r="F3562">
        <v>294</v>
      </c>
      <c r="G3562">
        <v>46.3</v>
      </c>
      <c r="H3562">
        <v>10</v>
      </c>
      <c r="I3562">
        <v>252</v>
      </c>
      <c r="J3562">
        <v>2012</v>
      </c>
      <c r="K3562" t="str">
        <f t="shared" si="55"/>
        <v>WEST INDIES</v>
      </c>
      <c r="L3562">
        <v>1</v>
      </c>
    </row>
    <row r="3563" spans="1:12" x14ac:dyDescent="0.3">
      <c r="A3563" t="s">
        <v>18</v>
      </c>
      <c r="B3563" t="s">
        <v>17</v>
      </c>
      <c r="C3563">
        <v>1</v>
      </c>
      <c r="D3563">
        <v>55</v>
      </c>
      <c r="E3563">
        <v>5</v>
      </c>
      <c r="F3563">
        <v>302</v>
      </c>
      <c r="G3563">
        <v>50.5</v>
      </c>
      <c r="H3563">
        <v>10</v>
      </c>
      <c r="I3563">
        <v>263</v>
      </c>
      <c r="J3563">
        <v>1992</v>
      </c>
      <c r="K3563" t="str">
        <f t="shared" si="55"/>
        <v>ENGLAND</v>
      </c>
      <c r="L3563">
        <v>1</v>
      </c>
    </row>
    <row r="3564" spans="1:12" x14ac:dyDescent="0.3">
      <c r="A3564" t="s">
        <v>17</v>
      </c>
      <c r="B3564" t="s">
        <v>16</v>
      </c>
      <c r="C3564">
        <v>1</v>
      </c>
      <c r="D3564">
        <v>50</v>
      </c>
      <c r="E3564">
        <v>10</v>
      </c>
      <c r="F3564">
        <v>161</v>
      </c>
      <c r="G3564">
        <v>41</v>
      </c>
      <c r="H3564">
        <v>3</v>
      </c>
      <c r="I3564">
        <v>162</v>
      </c>
      <c r="J3564">
        <v>1990</v>
      </c>
      <c r="K3564" t="str">
        <f t="shared" si="55"/>
        <v>AUSTRALIA</v>
      </c>
      <c r="L3564">
        <v>1</v>
      </c>
    </row>
    <row r="3565" spans="1:12" x14ac:dyDescent="0.3">
      <c r="A3565" t="s">
        <v>15</v>
      </c>
      <c r="B3565" t="s">
        <v>13</v>
      </c>
      <c r="C3565">
        <v>1</v>
      </c>
      <c r="D3565">
        <v>38.4</v>
      </c>
      <c r="E3565">
        <v>10</v>
      </c>
      <c r="F3565">
        <v>191</v>
      </c>
      <c r="G3565">
        <v>40</v>
      </c>
      <c r="H3565">
        <v>8</v>
      </c>
      <c r="I3565">
        <v>194</v>
      </c>
      <c r="J3565">
        <v>1999</v>
      </c>
      <c r="K3565" t="str">
        <f t="shared" si="55"/>
        <v>SOUTH AFRICA</v>
      </c>
      <c r="L3565">
        <v>1</v>
      </c>
    </row>
    <row r="3566" spans="1:12" x14ac:dyDescent="0.3">
      <c r="A3566" t="s">
        <v>9</v>
      </c>
      <c r="B3566" t="s">
        <v>17</v>
      </c>
      <c r="C3566">
        <v>1</v>
      </c>
      <c r="D3566">
        <v>44.2</v>
      </c>
      <c r="E3566">
        <v>10</v>
      </c>
      <c r="F3566">
        <v>173</v>
      </c>
      <c r="G3566">
        <v>43.4</v>
      </c>
      <c r="H3566">
        <v>5</v>
      </c>
      <c r="I3566">
        <v>177</v>
      </c>
      <c r="J3566">
        <v>2001</v>
      </c>
      <c r="K3566" t="str">
        <f t="shared" si="55"/>
        <v>PAKISTAN</v>
      </c>
      <c r="L3566">
        <v>1</v>
      </c>
    </row>
    <row r="3567" spans="1:12" x14ac:dyDescent="0.3">
      <c r="A3567" t="s">
        <v>13</v>
      </c>
      <c r="B3567" t="s">
        <v>18</v>
      </c>
      <c r="C3567">
        <v>1</v>
      </c>
      <c r="D3567">
        <v>46.4</v>
      </c>
      <c r="E3567">
        <v>10</v>
      </c>
      <c r="F3567">
        <v>211</v>
      </c>
      <c r="G3567">
        <v>48</v>
      </c>
      <c r="H3567">
        <v>6</v>
      </c>
      <c r="I3567">
        <v>212</v>
      </c>
      <c r="J3567">
        <v>2012</v>
      </c>
      <c r="K3567" t="str">
        <f t="shared" si="55"/>
        <v>ENGLAND</v>
      </c>
      <c r="L3567">
        <v>1</v>
      </c>
    </row>
    <row r="3568" spans="1:12" x14ac:dyDescent="0.3">
      <c r="A3568" t="s">
        <v>10</v>
      </c>
      <c r="B3568" t="s">
        <v>21</v>
      </c>
      <c r="C3568">
        <v>1</v>
      </c>
      <c r="D3568">
        <v>50</v>
      </c>
      <c r="E3568">
        <v>7</v>
      </c>
      <c r="F3568">
        <v>263</v>
      </c>
      <c r="G3568">
        <v>44.5</v>
      </c>
      <c r="H3568">
        <v>10</v>
      </c>
      <c r="I3568">
        <v>177</v>
      </c>
      <c r="J3568">
        <v>2009</v>
      </c>
      <c r="K3568" t="str">
        <f t="shared" si="55"/>
        <v>ZIMBABWE</v>
      </c>
      <c r="L3568">
        <v>1</v>
      </c>
    </row>
    <row r="3569" spans="1:12" x14ac:dyDescent="0.3">
      <c r="A3569" t="s">
        <v>16</v>
      </c>
      <c r="B3569" t="s">
        <v>18</v>
      </c>
      <c r="C3569">
        <v>1</v>
      </c>
      <c r="D3569">
        <v>48</v>
      </c>
      <c r="E3569">
        <v>7</v>
      </c>
      <c r="F3569">
        <v>208</v>
      </c>
      <c r="G3569">
        <v>32.4</v>
      </c>
      <c r="H3569">
        <v>10</v>
      </c>
      <c r="I3569">
        <v>86</v>
      </c>
      <c r="J3569">
        <v>2001</v>
      </c>
      <c r="K3569" t="str">
        <f t="shared" si="55"/>
        <v>AUSTRALIA</v>
      </c>
      <c r="L3569">
        <v>1</v>
      </c>
    </row>
    <row r="3570" spans="1:12" x14ac:dyDescent="0.3">
      <c r="A3570" t="s">
        <v>15</v>
      </c>
      <c r="B3570" t="s">
        <v>17</v>
      </c>
      <c r="C3570">
        <v>1</v>
      </c>
      <c r="D3570">
        <v>36</v>
      </c>
      <c r="E3570">
        <v>9</v>
      </c>
      <c r="F3570">
        <v>187</v>
      </c>
      <c r="G3570">
        <v>36</v>
      </c>
      <c r="H3570">
        <v>8</v>
      </c>
      <c r="I3570">
        <v>153</v>
      </c>
      <c r="J3570">
        <v>1984</v>
      </c>
      <c r="K3570" t="str">
        <f t="shared" si="55"/>
        <v>NEW ZEALAND</v>
      </c>
      <c r="L3570">
        <v>1</v>
      </c>
    </row>
    <row r="3571" spans="1:12" x14ac:dyDescent="0.3">
      <c r="A3571" t="s">
        <v>10</v>
      </c>
      <c r="B3571" t="s">
        <v>13</v>
      </c>
      <c r="C3571">
        <v>1</v>
      </c>
      <c r="D3571">
        <v>49.3</v>
      </c>
      <c r="E3571">
        <v>10</v>
      </c>
      <c r="F3571">
        <v>228</v>
      </c>
      <c r="G3571">
        <v>45.5</v>
      </c>
      <c r="H3571">
        <v>6</v>
      </c>
      <c r="I3571">
        <v>231</v>
      </c>
      <c r="J3571">
        <v>2018</v>
      </c>
      <c r="K3571" t="str">
        <f t="shared" si="55"/>
        <v>SOUTH AFRICA</v>
      </c>
      <c r="L3571">
        <v>1</v>
      </c>
    </row>
    <row r="3572" spans="1:12" x14ac:dyDescent="0.3">
      <c r="A3572" t="s">
        <v>20</v>
      </c>
      <c r="B3572" t="s">
        <v>18</v>
      </c>
      <c r="C3572">
        <v>1</v>
      </c>
      <c r="D3572">
        <v>50</v>
      </c>
      <c r="E3572">
        <v>7</v>
      </c>
      <c r="F3572">
        <v>269</v>
      </c>
      <c r="G3572">
        <v>43</v>
      </c>
      <c r="H3572">
        <v>4</v>
      </c>
      <c r="I3572">
        <v>274</v>
      </c>
      <c r="J3572">
        <v>2013</v>
      </c>
      <c r="K3572" t="str">
        <f t="shared" si="55"/>
        <v>ENGLAND</v>
      </c>
      <c r="L3572">
        <v>1</v>
      </c>
    </row>
    <row r="3573" spans="1:12" x14ac:dyDescent="0.3">
      <c r="A3573" t="s">
        <v>11</v>
      </c>
      <c r="B3573" t="s">
        <v>24</v>
      </c>
      <c r="C3573">
        <v>1</v>
      </c>
      <c r="D3573">
        <v>50</v>
      </c>
      <c r="E3573">
        <v>8</v>
      </c>
      <c r="F3573">
        <v>315</v>
      </c>
      <c r="G3573">
        <v>38</v>
      </c>
      <c r="H3573">
        <v>10</v>
      </c>
      <c r="I3573">
        <v>143</v>
      </c>
      <c r="J3573">
        <v>2007</v>
      </c>
      <c r="K3573" t="str">
        <f t="shared" si="55"/>
        <v>NETHERLANDS</v>
      </c>
      <c r="L3573">
        <v>1</v>
      </c>
    </row>
    <row r="3574" spans="1:12" x14ac:dyDescent="0.3">
      <c r="A3574" t="s">
        <v>18</v>
      </c>
      <c r="B3574" t="s">
        <v>13</v>
      </c>
      <c r="C3574">
        <v>1</v>
      </c>
      <c r="D3574">
        <v>50</v>
      </c>
      <c r="E3574">
        <v>7</v>
      </c>
      <c r="F3574">
        <v>223</v>
      </c>
      <c r="G3574">
        <v>47.3</v>
      </c>
      <c r="H3574">
        <v>3</v>
      </c>
      <c r="I3574">
        <v>227</v>
      </c>
      <c r="J3574">
        <v>2003</v>
      </c>
      <c r="K3574" t="str">
        <f t="shared" si="55"/>
        <v>SOUTH AFRICA</v>
      </c>
      <c r="L3574">
        <v>1</v>
      </c>
    </row>
    <row r="3575" spans="1:12" x14ac:dyDescent="0.3">
      <c r="A3575" t="s">
        <v>18</v>
      </c>
      <c r="B3575" t="s">
        <v>15</v>
      </c>
      <c r="C3575">
        <v>1</v>
      </c>
      <c r="D3575">
        <v>50</v>
      </c>
      <c r="E3575">
        <v>5</v>
      </c>
      <c r="F3575">
        <v>244</v>
      </c>
      <c r="G3575">
        <v>46.3</v>
      </c>
      <c r="H3575">
        <v>10</v>
      </c>
      <c r="I3575">
        <v>201</v>
      </c>
      <c r="J3575">
        <v>2002</v>
      </c>
      <c r="K3575" t="str">
        <f t="shared" si="55"/>
        <v>ENGLAND</v>
      </c>
      <c r="L3575">
        <v>1</v>
      </c>
    </row>
    <row r="3576" spans="1:12" x14ac:dyDescent="0.3">
      <c r="A3576" t="s">
        <v>21</v>
      </c>
      <c r="B3576" t="s">
        <v>10</v>
      </c>
      <c r="C3576">
        <v>1</v>
      </c>
      <c r="D3576">
        <v>48.5</v>
      </c>
      <c r="E3576">
        <v>10</v>
      </c>
      <c r="F3576">
        <v>199</v>
      </c>
      <c r="G3576">
        <v>35</v>
      </c>
      <c r="H3576">
        <v>3</v>
      </c>
      <c r="I3576">
        <v>203</v>
      </c>
      <c r="J3576">
        <v>2009</v>
      </c>
      <c r="K3576" t="str">
        <f t="shared" si="55"/>
        <v>ZIMBABWE</v>
      </c>
      <c r="L3576">
        <v>1</v>
      </c>
    </row>
    <row r="3577" spans="1:12" x14ac:dyDescent="0.3">
      <c r="A3577" t="s">
        <v>17</v>
      </c>
      <c r="B3577" t="s">
        <v>19</v>
      </c>
      <c r="C3577">
        <v>1</v>
      </c>
      <c r="D3577">
        <v>50</v>
      </c>
      <c r="E3577">
        <v>6</v>
      </c>
      <c r="F3577">
        <v>294</v>
      </c>
      <c r="G3577">
        <v>50</v>
      </c>
      <c r="H3577">
        <v>5</v>
      </c>
      <c r="I3577">
        <v>210</v>
      </c>
      <c r="J3577">
        <v>1988</v>
      </c>
      <c r="K3577" t="str">
        <f t="shared" si="55"/>
        <v>PAKISTAN</v>
      </c>
      <c r="L3577">
        <v>1</v>
      </c>
    </row>
    <row r="3578" spans="1:12" x14ac:dyDescent="0.3">
      <c r="A3578" t="s">
        <v>14</v>
      </c>
      <c r="B3578" t="s">
        <v>9</v>
      </c>
      <c r="C3578">
        <v>1</v>
      </c>
      <c r="D3578">
        <v>40</v>
      </c>
      <c r="E3578">
        <v>4</v>
      </c>
      <c r="F3578">
        <v>299</v>
      </c>
      <c r="G3578">
        <v>40</v>
      </c>
      <c r="H3578">
        <v>7</v>
      </c>
      <c r="I3578">
        <v>289</v>
      </c>
      <c r="J3578">
        <v>1987</v>
      </c>
      <c r="K3578" t="str">
        <f t="shared" si="55"/>
        <v>INDIA</v>
      </c>
      <c r="L3578">
        <v>1</v>
      </c>
    </row>
    <row r="3579" spans="1:12" x14ac:dyDescent="0.3">
      <c r="A3579" t="s">
        <v>14</v>
      </c>
      <c r="B3579" t="s">
        <v>19</v>
      </c>
      <c r="C3579">
        <v>1</v>
      </c>
      <c r="D3579">
        <v>49.4</v>
      </c>
      <c r="E3579">
        <v>10</v>
      </c>
      <c r="F3579">
        <v>197</v>
      </c>
      <c r="G3579">
        <v>40.200000000000003</v>
      </c>
      <c r="H3579">
        <v>5</v>
      </c>
      <c r="I3579">
        <v>195</v>
      </c>
      <c r="J3579">
        <v>1992</v>
      </c>
      <c r="K3579" t="str">
        <f t="shared" si="55"/>
        <v>INDIA</v>
      </c>
      <c r="L3579">
        <v>1</v>
      </c>
    </row>
    <row r="3580" spans="1:12" x14ac:dyDescent="0.3">
      <c r="A3580" t="s">
        <v>16</v>
      </c>
      <c r="B3580" t="s">
        <v>13</v>
      </c>
      <c r="C3580">
        <v>1</v>
      </c>
      <c r="D3580">
        <v>49.2</v>
      </c>
      <c r="E3580">
        <v>10</v>
      </c>
      <c r="F3580">
        <v>269</v>
      </c>
      <c r="G3580">
        <v>46.3</v>
      </c>
      <c r="H3580">
        <v>7</v>
      </c>
      <c r="I3580">
        <v>270</v>
      </c>
      <c r="J3580">
        <v>2009</v>
      </c>
      <c r="K3580" t="str">
        <f t="shared" si="55"/>
        <v>SOUTH AFRICA</v>
      </c>
      <c r="L3580">
        <v>1</v>
      </c>
    </row>
    <row r="3581" spans="1:12" x14ac:dyDescent="0.3">
      <c r="A3581" t="s">
        <v>9</v>
      </c>
      <c r="B3581" t="s">
        <v>13</v>
      </c>
      <c r="C3581">
        <v>1</v>
      </c>
      <c r="D3581">
        <v>39.200000000000003</v>
      </c>
      <c r="E3581">
        <v>10</v>
      </c>
      <c r="F3581">
        <v>163</v>
      </c>
      <c r="G3581">
        <v>32</v>
      </c>
      <c r="H3581">
        <v>3</v>
      </c>
      <c r="I3581">
        <v>164</v>
      </c>
      <c r="J3581">
        <v>2017</v>
      </c>
      <c r="K3581" t="str">
        <f t="shared" si="55"/>
        <v>SOUTH AFRICA</v>
      </c>
      <c r="L3581">
        <v>1</v>
      </c>
    </row>
    <row r="3582" spans="1:12" x14ac:dyDescent="0.3">
      <c r="A3582" t="s">
        <v>13</v>
      </c>
      <c r="B3582" t="s">
        <v>15</v>
      </c>
      <c r="C3582">
        <v>1</v>
      </c>
      <c r="D3582">
        <v>50</v>
      </c>
      <c r="E3582">
        <v>7</v>
      </c>
      <c r="F3582">
        <v>147</v>
      </c>
      <c r="G3582">
        <v>44.1</v>
      </c>
      <c r="H3582">
        <v>6</v>
      </c>
      <c r="I3582">
        <v>148</v>
      </c>
      <c r="J3582">
        <v>1993</v>
      </c>
      <c r="K3582" t="str">
        <f t="shared" si="55"/>
        <v>NEW ZEALAND</v>
      </c>
      <c r="L3582">
        <v>1</v>
      </c>
    </row>
    <row r="3583" spans="1:12" x14ac:dyDescent="0.3">
      <c r="A3583" t="s">
        <v>16</v>
      </c>
      <c r="B3583" t="s">
        <v>14</v>
      </c>
      <c r="C3583">
        <v>1</v>
      </c>
      <c r="D3583">
        <v>44.2</v>
      </c>
      <c r="E3583">
        <v>10</v>
      </c>
      <c r="F3583">
        <v>161</v>
      </c>
      <c r="G3583">
        <v>40.200000000000003</v>
      </c>
      <c r="H3583">
        <v>2</v>
      </c>
      <c r="I3583">
        <v>162</v>
      </c>
      <c r="J3583">
        <v>1986</v>
      </c>
      <c r="K3583" t="str">
        <f t="shared" si="55"/>
        <v>INDIA</v>
      </c>
      <c r="L3583">
        <v>1</v>
      </c>
    </row>
    <row r="3584" spans="1:12" x14ac:dyDescent="0.3">
      <c r="A3584" t="s">
        <v>18</v>
      </c>
      <c r="B3584" t="s">
        <v>16</v>
      </c>
      <c r="C3584">
        <v>1</v>
      </c>
      <c r="D3584">
        <v>45</v>
      </c>
      <c r="E3584">
        <v>10</v>
      </c>
      <c r="F3584">
        <v>169</v>
      </c>
      <c r="G3584">
        <v>36.5</v>
      </c>
      <c r="H3584">
        <v>4</v>
      </c>
      <c r="I3584">
        <v>170</v>
      </c>
      <c r="J3584">
        <v>2006</v>
      </c>
      <c r="K3584" t="str">
        <f t="shared" si="55"/>
        <v>AUSTRALIA</v>
      </c>
      <c r="L3584">
        <v>1</v>
      </c>
    </row>
    <row r="3585" spans="1:12" x14ac:dyDescent="0.3">
      <c r="A3585" t="s">
        <v>17</v>
      </c>
      <c r="B3585" t="s">
        <v>14</v>
      </c>
      <c r="C3585">
        <v>1</v>
      </c>
      <c r="D3585">
        <v>50</v>
      </c>
      <c r="E3585">
        <v>5</v>
      </c>
      <c r="F3585">
        <v>257</v>
      </c>
      <c r="G3585">
        <v>46.2</v>
      </c>
      <c r="H3585">
        <v>10</v>
      </c>
      <c r="I3585">
        <v>180</v>
      </c>
      <c r="J3585">
        <v>1998</v>
      </c>
      <c r="K3585" t="str">
        <f t="shared" si="55"/>
        <v>PAKISTAN</v>
      </c>
      <c r="L3585">
        <v>1</v>
      </c>
    </row>
    <row r="3586" spans="1:12" x14ac:dyDescent="0.3">
      <c r="A3586" t="s">
        <v>18</v>
      </c>
      <c r="B3586" t="s">
        <v>19</v>
      </c>
      <c r="C3586">
        <v>1</v>
      </c>
      <c r="D3586">
        <v>50</v>
      </c>
      <c r="E3586">
        <v>5</v>
      </c>
      <c r="F3586">
        <v>293</v>
      </c>
      <c r="G3586">
        <v>46.5</v>
      </c>
      <c r="H3586">
        <v>10</v>
      </c>
      <c r="I3586">
        <v>277</v>
      </c>
      <c r="J3586">
        <v>1998</v>
      </c>
      <c r="K3586" t="str">
        <f t="shared" si="55"/>
        <v>ENGLAND</v>
      </c>
      <c r="L3586">
        <v>1</v>
      </c>
    </row>
    <row r="3587" spans="1:12" x14ac:dyDescent="0.3">
      <c r="A3587" t="s">
        <v>14</v>
      </c>
      <c r="B3587" t="s">
        <v>9</v>
      </c>
      <c r="C3587">
        <v>1</v>
      </c>
      <c r="D3587">
        <v>50</v>
      </c>
      <c r="E3587">
        <v>9</v>
      </c>
      <c r="F3587">
        <v>268</v>
      </c>
      <c r="G3587">
        <v>48.2</v>
      </c>
      <c r="H3587">
        <v>4</v>
      </c>
      <c r="I3587">
        <v>270</v>
      </c>
      <c r="J3587">
        <v>2010</v>
      </c>
      <c r="K3587" t="str">
        <f t="shared" ref="K3587:K3650" si="56">IF($F3587-$I3587&gt;0,$A3587,$B3587)</f>
        <v>SRI LANKA</v>
      </c>
      <c r="L3587">
        <v>1</v>
      </c>
    </row>
    <row r="3588" spans="1:12" x14ac:dyDescent="0.3">
      <c r="A3588" t="s">
        <v>14</v>
      </c>
      <c r="B3588" t="s">
        <v>21</v>
      </c>
      <c r="C3588">
        <v>1</v>
      </c>
      <c r="D3588">
        <v>50</v>
      </c>
      <c r="E3588">
        <v>3</v>
      </c>
      <c r="F3588">
        <v>351</v>
      </c>
      <c r="G3588">
        <v>50</v>
      </c>
      <c r="H3588">
        <v>5</v>
      </c>
      <c r="I3588">
        <v>165</v>
      </c>
      <c r="J3588">
        <v>2001</v>
      </c>
      <c r="K3588" t="str">
        <f t="shared" si="56"/>
        <v>INDIA</v>
      </c>
      <c r="L3588">
        <v>1</v>
      </c>
    </row>
    <row r="3589" spans="1:12" x14ac:dyDescent="0.3">
      <c r="A3589" t="s">
        <v>9</v>
      </c>
      <c r="B3589" t="s">
        <v>18</v>
      </c>
      <c r="C3589">
        <v>1</v>
      </c>
      <c r="D3589">
        <v>55</v>
      </c>
      <c r="E3589">
        <v>7</v>
      </c>
      <c r="F3589">
        <v>242</v>
      </c>
      <c r="G3589">
        <v>52.4</v>
      </c>
      <c r="H3589">
        <v>5</v>
      </c>
      <c r="I3589">
        <v>245</v>
      </c>
      <c r="J3589">
        <v>1988</v>
      </c>
      <c r="K3589" t="str">
        <f t="shared" si="56"/>
        <v>ENGLAND</v>
      </c>
      <c r="L3589">
        <v>1</v>
      </c>
    </row>
    <row r="3590" spans="1:12" x14ac:dyDescent="0.3">
      <c r="A3590" t="s">
        <v>9</v>
      </c>
      <c r="B3590" t="s">
        <v>14</v>
      </c>
      <c r="C3590">
        <v>1</v>
      </c>
      <c r="D3590">
        <v>43.2</v>
      </c>
      <c r="E3590">
        <v>10</v>
      </c>
      <c r="F3590">
        <v>176</v>
      </c>
      <c r="G3590">
        <v>37.1</v>
      </c>
      <c r="H3590">
        <v>4</v>
      </c>
      <c r="I3590">
        <v>180</v>
      </c>
      <c r="J3590">
        <v>1988</v>
      </c>
      <c r="K3590" t="str">
        <f t="shared" si="56"/>
        <v>INDIA</v>
      </c>
      <c r="L3590">
        <v>1</v>
      </c>
    </row>
    <row r="3591" spans="1:12" x14ac:dyDescent="0.3">
      <c r="A3591" t="s">
        <v>17</v>
      </c>
      <c r="B3591" t="s">
        <v>13</v>
      </c>
      <c r="C3591">
        <v>1</v>
      </c>
      <c r="D3591">
        <v>50</v>
      </c>
      <c r="E3591">
        <v>6</v>
      </c>
      <c r="F3591">
        <v>277</v>
      </c>
      <c r="G3591">
        <v>50</v>
      </c>
      <c r="H3591">
        <v>6</v>
      </c>
      <c r="I3591">
        <v>269</v>
      </c>
      <c r="J3591">
        <v>2003</v>
      </c>
      <c r="K3591" t="str">
        <f t="shared" si="56"/>
        <v>PAKISTAN</v>
      </c>
      <c r="L3591">
        <v>1</v>
      </c>
    </row>
    <row r="3592" spans="1:12" x14ac:dyDescent="0.3">
      <c r="A3592" t="s">
        <v>10</v>
      </c>
      <c r="B3592" t="s">
        <v>20</v>
      </c>
      <c r="C3592">
        <v>1</v>
      </c>
      <c r="D3592">
        <v>50</v>
      </c>
      <c r="E3592">
        <v>9</v>
      </c>
      <c r="F3592">
        <v>211</v>
      </c>
      <c r="G3592">
        <v>34.200000000000003</v>
      </c>
      <c r="H3592">
        <v>10</v>
      </c>
      <c r="I3592">
        <v>104</v>
      </c>
      <c r="J3592">
        <v>2018</v>
      </c>
      <c r="K3592" t="str">
        <f t="shared" si="56"/>
        <v>ZIMBABWE</v>
      </c>
      <c r="L3592">
        <v>1</v>
      </c>
    </row>
    <row r="3593" spans="1:12" x14ac:dyDescent="0.3">
      <c r="A3593" t="s">
        <v>16</v>
      </c>
      <c r="B3593" t="s">
        <v>9</v>
      </c>
      <c r="C3593">
        <v>1</v>
      </c>
      <c r="D3593">
        <v>45</v>
      </c>
      <c r="E3593">
        <v>5</v>
      </c>
      <c r="F3593">
        <v>207</v>
      </c>
      <c r="G3593">
        <v>43.2</v>
      </c>
      <c r="H3593">
        <v>6</v>
      </c>
      <c r="I3593">
        <v>213</v>
      </c>
      <c r="J3593">
        <v>1983</v>
      </c>
      <c r="K3593" t="str">
        <f t="shared" si="56"/>
        <v>SRI LANKA</v>
      </c>
      <c r="L3593">
        <v>1</v>
      </c>
    </row>
    <row r="3594" spans="1:12" x14ac:dyDescent="0.3">
      <c r="A3594" t="s">
        <v>28</v>
      </c>
      <c r="B3594" t="s">
        <v>25</v>
      </c>
      <c r="C3594">
        <v>1</v>
      </c>
      <c r="D3594">
        <v>49.3</v>
      </c>
      <c r="E3594">
        <v>10</v>
      </c>
      <c r="F3594">
        <v>216</v>
      </c>
      <c r="G3594">
        <v>43.1</v>
      </c>
      <c r="H3594">
        <v>4</v>
      </c>
      <c r="I3594">
        <v>218</v>
      </c>
      <c r="J3594">
        <v>2014</v>
      </c>
      <c r="K3594" t="str">
        <f t="shared" si="56"/>
        <v>AFGHANISTAN</v>
      </c>
      <c r="L3594">
        <v>1</v>
      </c>
    </row>
    <row r="3595" spans="1:12" x14ac:dyDescent="0.3">
      <c r="A3595" t="s">
        <v>16</v>
      </c>
      <c r="B3595" t="s">
        <v>15</v>
      </c>
      <c r="C3595">
        <v>1</v>
      </c>
      <c r="D3595">
        <v>50</v>
      </c>
      <c r="E3595">
        <v>9</v>
      </c>
      <c r="F3595">
        <v>246</v>
      </c>
      <c r="G3595">
        <v>49.4</v>
      </c>
      <c r="H3595">
        <v>6</v>
      </c>
      <c r="I3595">
        <v>247</v>
      </c>
      <c r="J3595">
        <v>2004</v>
      </c>
      <c r="K3595" t="str">
        <f t="shared" si="56"/>
        <v>NEW ZEALAND</v>
      </c>
      <c r="L3595">
        <v>1</v>
      </c>
    </row>
    <row r="3596" spans="1:12" x14ac:dyDescent="0.3">
      <c r="A3596" t="s">
        <v>19</v>
      </c>
      <c r="B3596" t="s">
        <v>15</v>
      </c>
      <c r="C3596">
        <v>1</v>
      </c>
      <c r="D3596">
        <v>49.5</v>
      </c>
      <c r="E3596">
        <v>10</v>
      </c>
      <c r="F3596">
        <v>159</v>
      </c>
      <c r="G3596">
        <v>37.200000000000003</v>
      </c>
      <c r="H3596">
        <v>6</v>
      </c>
      <c r="I3596">
        <v>160</v>
      </c>
      <c r="J3596">
        <v>2000</v>
      </c>
      <c r="K3596" t="str">
        <f t="shared" si="56"/>
        <v>NEW ZEALAND</v>
      </c>
      <c r="L3596">
        <v>1</v>
      </c>
    </row>
    <row r="3597" spans="1:12" x14ac:dyDescent="0.3">
      <c r="A3597" t="s">
        <v>17</v>
      </c>
      <c r="B3597" t="s">
        <v>9</v>
      </c>
      <c r="C3597">
        <v>1</v>
      </c>
      <c r="D3597">
        <v>41</v>
      </c>
      <c r="E3597">
        <v>3</v>
      </c>
      <c r="F3597">
        <v>281</v>
      </c>
      <c r="G3597">
        <v>41</v>
      </c>
      <c r="H3597">
        <v>7</v>
      </c>
      <c r="I3597">
        <v>167</v>
      </c>
      <c r="J3597">
        <v>1993</v>
      </c>
      <c r="K3597" t="str">
        <f t="shared" si="56"/>
        <v>PAKISTAN</v>
      </c>
      <c r="L3597">
        <v>1</v>
      </c>
    </row>
    <row r="3598" spans="1:12" x14ac:dyDescent="0.3">
      <c r="A3598" t="s">
        <v>16</v>
      </c>
      <c r="B3598" t="s">
        <v>15</v>
      </c>
      <c r="C3598">
        <v>1</v>
      </c>
      <c r="D3598">
        <v>50</v>
      </c>
      <c r="E3598">
        <v>7</v>
      </c>
      <c r="F3598">
        <v>239</v>
      </c>
      <c r="G3598">
        <v>42.4</v>
      </c>
      <c r="H3598">
        <v>10</v>
      </c>
      <c r="I3598">
        <v>140</v>
      </c>
      <c r="J3598">
        <v>1986</v>
      </c>
      <c r="K3598" t="str">
        <f t="shared" si="56"/>
        <v>AUSTRALIA</v>
      </c>
      <c r="L3598">
        <v>1</v>
      </c>
    </row>
    <row r="3599" spans="1:12" x14ac:dyDescent="0.3">
      <c r="A3599" t="s">
        <v>20</v>
      </c>
      <c r="B3599" t="s">
        <v>13</v>
      </c>
      <c r="C3599">
        <v>1</v>
      </c>
      <c r="D3599">
        <v>35</v>
      </c>
      <c r="E3599">
        <v>8</v>
      </c>
      <c r="F3599">
        <v>152</v>
      </c>
      <c r="G3599">
        <v>31.3</v>
      </c>
      <c r="H3599">
        <v>3</v>
      </c>
      <c r="I3599">
        <v>165</v>
      </c>
      <c r="J3599">
        <v>2007</v>
      </c>
      <c r="K3599" t="str">
        <f t="shared" si="56"/>
        <v>SOUTH AFRICA</v>
      </c>
      <c r="L3599">
        <v>1</v>
      </c>
    </row>
    <row r="3600" spans="1:12" x14ac:dyDescent="0.3">
      <c r="A3600" t="s">
        <v>12</v>
      </c>
      <c r="B3600" t="s">
        <v>17</v>
      </c>
      <c r="C3600">
        <v>1</v>
      </c>
      <c r="D3600">
        <v>60</v>
      </c>
      <c r="E3600">
        <v>9</v>
      </c>
      <c r="F3600">
        <v>139</v>
      </c>
      <c r="G3600">
        <v>40.1</v>
      </c>
      <c r="H3600">
        <v>2</v>
      </c>
      <c r="I3600">
        <v>140</v>
      </c>
      <c r="J3600">
        <v>1979</v>
      </c>
      <c r="K3600" t="str">
        <f t="shared" si="56"/>
        <v>PAKISTAN</v>
      </c>
      <c r="L3600">
        <v>1</v>
      </c>
    </row>
    <row r="3601" spans="1:12" x14ac:dyDescent="0.3">
      <c r="A3601" t="s">
        <v>22</v>
      </c>
      <c r="B3601" t="s">
        <v>15</v>
      </c>
      <c r="C3601">
        <v>1</v>
      </c>
      <c r="D3601">
        <v>50</v>
      </c>
      <c r="E3601">
        <v>9</v>
      </c>
      <c r="F3601">
        <v>241</v>
      </c>
      <c r="G3601">
        <v>44.5</v>
      </c>
      <c r="H3601">
        <v>7</v>
      </c>
      <c r="I3601">
        <v>244</v>
      </c>
      <c r="J3601">
        <v>2010</v>
      </c>
      <c r="K3601" t="str">
        <f t="shared" si="56"/>
        <v>NEW ZEALAND</v>
      </c>
      <c r="L3601">
        <v>1</v>
      </c>
    </row>
    <row r="3602" spans="1:12" x14ac:dyDescent="0.3">
      <c r="A3602" t="s">
        <v>17</v>
      </c>
      <c r="B3602" t="s">
        <v>19</v>
      </c>
      <c r="C3602">
        <v>1</v>
      </c>
      <c r="D3602">
        <v>49.5</v>
      </c>
      <c r="E3602">
        <v>10</v>
      </c>
      <c r="F3602">
        <v>197</v>
      </c>
      <c r="G3602">
        <v>48.1</v>
      </c>
      <c r="H3602">
        <v>4</v>
      </c>
      <c r="I3602">
        <v>198</v>
      </c>
      <c r="J3602">
        <v>1997</v>
      </c>
      <c r="K3602" t="str">
        <f t="shared" si="56"/>
        <v>WEST INDIES</v>
      </c>
      <c r="L3602">
        <v>1</v>
      </c>
    </row>
    <row r="3603" spans="1:12" x14ac:dyDescent="0.3">
      <c r="A3603" t="s">
        <v>18</v>
      </c>
      <c r="B3603" t="s">
        <v>12</v>
      </c>
      <c r="C3603">
        <v>1</v>
      </c>
      <c r="D3603">
        <v>50</v>
      </c>
      <c r="E3603">
        <v>6</v>
      </c>
      <c r="F3603">
        <v>279</v>
      </c>
      <c r="G3603">
        <v>50</v>
      </c>
      <c r="H3603">
        <v>7</v>
      </c>
      <c r="I3603">
        <v>228</v>
      </c>
      <c r="J3603">
        <v>2007</v>
      </c>
      <c r="K3603" t="str">
        <f t="shared" si="56"/>
        <v>ENGLAND</v>
      </c>
      <c r="L3603">
        <v>1</v>
      </c>
    </row>
    <row r="3604" spans="1:12" x14ac:dyDescent="0.3">
      <c r="A3604" t="s">
        <v>18</v>
      </c>
      <c r="B3604" t="s">
        <v>16</v>
      </c>
      <c r="C3604">
        <v>1</v>
      </c>
      <c r="D3604">
        <v>50</v>
      </c>
      <c r="E3604">
        <v>8</v>
      </c>
      <c r="F3604">
        <v>300</v>
      </c>
      <c r="G3604">
        <v>44</v>
      </c>
      <c r="H3604">
        <v>10</v>
      </c>
      <c r="I3604">
        <v>207</v>
      </c>
      <c r="J3604">
        <v>2015</v>
      </c>
      <c r="K3604" t="str">
        <f t="shared" si="56"/>
        <v>ENGLAND</v>
      </c>
      <c r="L3604">
        <v>1</v>
      </c>
    </row>
    <row r="3605" spans="1:12" x14ac:dyDescent="0.3">
      <c r="A3605" t="s">
        <v>18</v>
      </c>
      <c r="B3605" t="s">
        <v>14</v>
      </c>
      <c r="C3605">
        <v>1</v>
      </c>
      <c r="D3605">
        <v>50</v>
      </c>
      <c r="E3605">
        <v>6</v>
      </c>
      <c r="F3605">
        <v>254</v>
      </c>
      <c r="G3605">
        <v>45.3</v>
      </c>
      <c r="H3605">
        <v>10</v>
      </c>
      <c r="I3605">
        <v>219</v>
      </c>
      <c r="J3605">
        <v>1987</v>
      </c>
      <c r="K3605" t="str">
        <f t="shared" si="56"/>
        <v>ENGLAND</v>
      </c>
      <c r="L3605">
        <v>1</v>
      </c>
    </row>
    <row r="3606" spans="1:12" x14ac:dyDescent="0.3">
      <c r="A3606" t="s">
        <v>22</v>
      </c>
      <c r="B3606" t="s">
        <v>10</v>
      </c>
      <c r="C3606">
        <v>1</v>
      </c>
      <c r="D3606">
        <v>50</v>
      </c>
      <c r="E3606">
        <v>8</v>
      </c>
      <c r="F3606">
        <v>271</v>
      </c>
      <c r="G3606">
        <v>50</v>
      </c>
      <c r="H3606">
        <v>9</v>
      </c>
      <c r="I3606">
        <v>243</v>
      </c>
      <c r="J3606">
        <v>2018</v>
      </c>
      <c r="K3606" t="str">
        <f t="shared" si="56"/>
        <v>BANGLADESH</v>
      </c>
      <c r="L3606">
        <v>1</v>
      </c>
    </row>
    <row r="3607" spans="1:12" x14ac:dyDescent="0.3">
      <c r="A3607" t="s">
        <v>17</v>
      </c>
      <c r="B3607" t="s">
        <v>15</v>
      </c>
      <c r="C3607">
        <v>1</v>
      </c>
      <c r="D3607">
        <v>40</v>
      </c>
      <c r="E3607">
        <v>2</v>
      </c>
      <c r="F3607">
        <v>223</v>
      </c>
      <c r="G3607">
        <v>25</v>
      </c>
      <c r="H3607">
        <v>10</v>
      </c>
      <c r="I3607">
        <v>118</v>
      </c>
      <c r="J3607">
        <v>1990</v>
      </c>
      <c r="K3607" t="str">
        <f t="shared" si="56"/>
        <v>PAKISTAN</v>
      </c>
      <c r="L3607">
        <v>1</v>
      </c>
    </row>
    <row r="3608" spans="1:12" x14ac:dyDescent="0.3">
      <c r="A3608" t="s">
        <v>18</v>
      </c>
      <c r="B3608" t="s">
        <v>9</v>
      </c>
      <c r="C3608">
        <v>1</v>
      </c>
      <c r="D3608">
        <v>50</v>
      </c>
      <c r="E3608">
        <v>9</v>
      </c>
      <c r="F3608">
        <v>165</v>
      </c>
      <c r="G3608">
        <v>33.5</v>
      </c>
      <c r="H3608">
        <v>0</v>
      </c>
      <c r="I3608">
        <v>166</v>
      </c>
      <c r="J3608">
        <v>2001</v>
      </c>
      <c r="K3608" t="str">
        <f t="shared" si="56"/>
        <v>SRI LANKA</v>
      </c>
      <c r="L3608">
        <v>1</v>
      </c>
    </row>
    <row r="3609" spans="1:12" x14ac:dyDescent="0.3">
      <c r="A3609" t="s">
        <v>15</v>
      </c>
      <c r="B3609" t="s">
        <v>17</v>
      </c>
      <c r="C3609">
        <v>1</v>
      </c>
      <c r="D3609">
        <v>35.5</v>
      </c>
      <c r="E3609">
        <v>10</v>
      </c>
      <c r="F3609">
        <v>64</v>
      </c>
      <c r="G3609">
        <v>22.4</v>
      </c>
      <c r="H3609">
        <v>0</v>
      </c>
      <c r="I3609">
        <v>66</v>
      </c>
      <c r="J3609">
        <v>1986</v>
      </c>
      <c r="K3609" t="str">
        <f t="shared" si="56"/>
        <v>PAKISTAN</v>
      </c>
      <c r="L3609">
        <v>1</v>
      </c>
    </row>
    <row r="3610" spans="1:12" x14ac:dyDescent="0.3">
      <c r="A3610" t="s">
        <v>16</v>
      </c>
      <c r="B3610" t="s">
        <v>17</v>
      </c>
      <c r="C3610">
        <v>1</v>
      </c>
      <c r="D3610">
        <v>50</v>
      </c>
      <c r="E3610">
        <v>8</v>
      </c>
      <c r="F3610">
        <v>324</v>
      </c>
      <c r="G3610">
        <v>47.2</v>
      </c>
      <c r="H3610">
        <v>10</v>
      </c>
      <c r="I3610">
        <v>238</v>
      </c>
      <c r="J3610">
        <v>1998</v>
      </c>
      <c r="K3610" t="str">
        <f t="shared" si="56"/>
        <v>AUSTRALIA</v>
      </c>
      <c r="L3610">
        <v>1</v>
      </c>
    </row>
    <row r="3611" spans="1:12" x14ac:dyDescent="0.3">
      <c r="A3611" t="s">
        <v>21</v>
      </c>
      <c r="B3611" t="s">
        <v>17</v>
      </c>
      <c r="C3611">
        <v>1</v>
      </c>
      <c r="D3611">
        <v>47</v>
      </c>
      <c r="E3611">
        <v>10</v>
      </c>
      <c r="F3611">
        <v>148</v>
      </c>
      <c r="G3611">
        <v>40.200000000000003</v>
      </c>
      <c r="H3611">
        <v>6</v>
      </c>
      <c r="I3611">
        <v>149</v>
      </c>
      <c r="J3611">
        <v>1996</v>
      </c>
      <c r="K3611" t="str">
        <f t="shared" si="56"/>
        <v>PAKISTAN</v>
      </c>
      <c r="L3611">
        <v>1</v>
      </c>
    </row>
    <row r="3612" spans="1:12" x14ac:dyDescent="0.3">
      <c r="A3612" t="s">
        <v>15</v>
      </c>
      <c r="B3612" t="s">
        <v>13</v>
      </c>
      <c r="C3612">
        <v>1</v>
      </c>
      <c r="D3612">
        <v>45.4</v>
      </c>
      <c r="E3612">
        <v>10</v>
      </c>
      <c r="F3612">
        <v>195</v>
      </c>
      <c r="G3612">
        <v>34.1</v>
      </c>
      <c r="H3612">
        <v>10</v>
      </c>
      <c r="I3612">
        <v>108</v>
      </c>
      <c r="J3612">
        <v>2006</v>
      </c>
      <c r="K3612" t="str">
        <f t="shared" si="56"/>
        <v>NEW ZEALAND</v>
      </c>
      <c r="L3612">
        <v>1</v>
      </c>
    </row>
    <row r="3613" spans="1:12" x14ac:dyDescent="0.3">
      <c r="A3613" t="s">
        <v>9</v>
      </c>
      <c r="B3613" t="s">
        <v>13</v>
      </c>
      <c r="C3613">
        <v>1</v>
      </c>
      <c r="D3613">
        <v>50</v>
      </c>
      <c r="E3613">
        <v>9</v>
      </c>
      <c r="F3613">
        <v>198</v>
      </c>
      <c r="G3613">
        <v>46.1</v>
      </c>
      <c r="H3613">
        <v>10</v>
      </c>
      <c r="I3613">
        <v>154</v>
      </c>
      <c r="J3613">
        <v>1993</v>
      </c>
      <c r="K3613" t="str">
        <f t="shared" si="56"/>
        <v>SRI LANKA</v>
      </c>
      <c r="L3613">
        <v>1</v>
      </c>
    </row>
    <row r="3614" spans="1:12" x14ac:dyDescent="0.3">
      <c r="A3614" t="s">
        <v>9</v>
      </c>
      <c r="B3614" t="s">
        <v>19</v>
      </c>
      <c r="C3614">
        <v>1</v>
      </c>
      <c r="D3614">
        <v>50</v>
      </c>
      <c r="E3614">
        <v>6</v>
      </c>
      <c r="F3614">
        <v>204</v>
      </c>
      <c r="G3614">
        <v>37.200000000000003</v>
      </c>
      <c r="H3614">
        <v>2</v>
      </c>
      <c r="I3614">
        <v>205</v>
      </c>
      <c r="J3614">
        <v>1985</v>
      </c>
      <c r="K3614" t="str">
        <f t="shared" si="56"/>
        <v>WEST INDIES</v>
      </c>
      <c r="L3614">
        <v>1</v>
      </c>
    </row>
    <row r="3615" spans="1:12" x14ac:dyDescent="0.3">
      <c r="A3615" t="s">
        <v>22</v>
      </c>
      <c r="B3615" t="s">
        <v>9</v>
      </c>
      <c r="C3615">
        <v>1</v>
      </c>
      <c r="D3615">
        <v>45</v>
      </c>
      <c r="E3615">
        <v>8</v>
      </c>
      <c r="F3615">
        <v>118</v>
      </c>
      <c r="G3615">
        <v>30.5</v>
      </c>
      <c r="H3615">
        <v>1</v>
      </c>
      <c r="I3615">
        <v>120</v>
      </c>
      <c r="J3615">
        <v>1988</v>
      </c>
      <c r="K3615" t="str">
        <f t="shared" si="56"/>
        <v>SRI LANKA</v>
      </c>
      <c r="L3615">
        <v>1</v>
      </c>
    </row>
    <row r="3616" spans="1:12" x14ac:dyDescent="0.3">
      <c r="A3616" t="s">
        <v>14</v>
      </c>
      <c r="B3616" t="s">
        <v>17</v>
      </c>
      <c r="C3616">
        <v>1</v>
      </c>
      <c r="D3616">
        <v>50</v>
      </c>
      <c r="E3616">
        <v>7</v>
      </c>
      <c r="F3616">
        <v>308</v>
      </c>
      <c r="G3616">
        <v>45.3</v>
      </c>
      <c r="H3616">
        <v>2</v>
      </c>
      <c r="I3616">
        <v>309</v>
      </c>
      <c r="J3616">
        <v>2008</v>
      </c>
      <c r="K3616" t="str">
        <f t="shared" si="56"/>
        <v>PAKISTAN</v>
      </c>
      <c r="L3616">
        <v>1</v>
      </c>
    </row>
    <row r="3617" spans="1:12" x14ac:dyDescent="0.3">
      <c r="A3617" t="s">
        <v>16</v>
      </c>
      <c r="B3617" t="s">
        <v>15</v>
      </c>
      <c r="C3617">
        <v>1</v>
      </c>
      <c r="D3617">
        <v>50</v>
      </c>
      <c r="E3617">
        <v>8</v>
      </c>
      <c r="F3617">
        <v>243</v>
      </c>
      <c r="G3617">
        <v>15</v>
      </c>
      <c r="H3617">
        <v>2</v>
      </c>
      <c r="I3617">
        <v>51</v>
      </c>
      <c r="J3617">
        <v>2013</v>
      </c>
      <c r="K3617" t="str">
        <f t="shared" si="56"/>
        <v>AUSTRALIA</v>
      </c>
      <c r="L3617">
        <v>1</v>
      </c>
    </row>
    <row r="3618" spans="1:12" x14ac:dyDescent="0.3">
      <c r="A3618" t="s">
        <v>14</v>
      </c>
      <c r="B3618" t="s">
        <v>19</v>
      </c>
      <c r="C3618">
        <v>1</v>
      </c>
      <c r="D3618">
        <v>50</v>
      </c>
      <c r="E3618">
        <v>9</v>
      </c>
      <c r="F3618">
        <v>245</v>
      </c>
      <c r="G3618">
        <v>49.5</v>
      </c>
      <c r="H3618">
        <v>6</v>
      </c>
      <c r="I3618">
        <v>248</v>
      </c>
      <c r="J3618">
        <v>2006</v>
      </c>
      <c r="K3618" t="str">
        <f t="shared" si="56"/>
        <v>WEST INDIES</v>
      </c>
      <c r="L3618">
        <v>1</v>
      </c>
    </row>
    <row r="3619" spans="1:12" x14ac:dyDescent="0.3">
      <c r="A3619" t="s">
        <v>14</v>
      </c>
      <c r="B3619" t="s">
        <v>19</v>
      </c>
      <c r="C3619">
        <v>1</v>
      </c>
      <c r="D3619">
        <v>50</v>
      </c>
      <c r="E3619">
        <v>6</v>
      </c>
      <c r="F3619">
        <v>330</v>
      </c>
      <c r="G3619">
        <v>48.1</v>
      </c>
      <c r="H3619">
        <v>10</v>
      </c>
      <c r="I3619">
        <v>271</v>
      </c>
      <c r="J3619">
        <v>2014</v>
      </c>
      <c r="K3619" t="str">
        <f t="shared" si="56"/>
        <v>INDIA</v>
      </c>
      <c r="L3619">
        <v>1</v>
      </c>
    </row>
    <row r="3620" spans="1:12" x14ac:dyDescent="0.3">
      <c r="A3620" t="s">
        <v>17</v>
      </c>
      <c r="B3620" t="s">
        <v>10</v>
      </c>
      <c r="C3620">
        <v>1</v>
      </c>
      <c r="D3620">
        <v>50</v>
      </c>
      <c r="E3620">
        <v>9</v>
      </c>
      <c r="F3620">
        <v>271</v>
      </c>
      <c r="G3620">
        <v>40.299999999999997</v>
      </c>
      <c r="H3620">
        <v>10</v>
      </c>
      <c r="I3620">
        <v>123</v>
      </c>
      <c r="J3620">
        <v>1999</v>
      </c>
      <c r="K3620" t="str">
        <f t="shared" si="56"/>
        <v>PAKISTAN</v>
      </c>
      <c r="L3620">
        <v>1</v>
      </c>
    </row>
    <row r="3621" spans="1:12" x14ac:dyDescent="0.3">
      <c r="A3621" t="s">
        <v>9</v>
      </c>
      <c r="B3621" t="s">
        <v>22</v>
      </c>
      <c r="C3621">
        <v>1</v>
      </c>
      <c r="D3621">
        <v>46</v>
      </c>
      <c r="E3621">
        <v>4</v>
      </c>
      <c r="F3621">
        <v>296</v>
      </c>
      <c r="G3621">
        <v>46</v>
      </c>
      <c r="H3621">
        <v>8</v>
      </c>
      <c r="I3621">
        <v>193</v>
      </c>
      <c r="J3621">
        <v>1997</v>
      </c>
      <c r="K3621" t="str">
        <f t="shared" si="56"/>
        <v>SRI LANKA</v>
      </c>
      <c r="L3621">
        <v>1</v>
      </c>
    </row>
    <row r="3622" spans="1:12" x14ac:dyDescent="0.3">
      <c r="A3622" t="s">
        <v>15</v>
      </c>
      <c r="B3622" t="s">
        <v>18</v>
      </c>
      <c r="C3622">
        <v>1</v>
      </c>
      <c r="D3622">
        <v>55</v>
      </c>
      <c r="E3622">
        <v>8</v>
      </c>
      <c r="F3622">
        <v>217</v>
      </c>
      <c r="G3622">
        <v>48.2</v>
      </c>
      <c r="H3622">
        <v>10</v>
      </c>
      <c r="I3622">
        <v>170</v>
      </c>
      <c r="J3622">
        <v>1986</v>
      </c>
      <c r="K3622" t="str">
        <f t="shared" si="56"/>
        <v>NEW ZEALAND</v>
      </c>
      <c r="L3622">
        <v>1</v>
      </c>
    </row>
    <row r="3623" spans="1:12" x14ac:dyDescent="0.3">
      <c r="A3623" t="s">
        <v>15</v>
      </c>
      <c r="B3623" t="s">
        <v>14</v>
      </c>
      <c r="C3623">
        <v>1</v>
      </c>
      <c r="D3623">
        <v>50</v>
      </c>
      <c r="E3623">
        <v>9</v>
      </c>
      <c r="F3623">
        <v>220</v>
      </c>
      <c r="G3623">
        <v>42.3</v>
      </c>
      <c r="H3623">
        <v>2</v>
      </c>
      <c r="I3623">
        <v>221</v>
      </c>
      <c r="J3623">
        <v>1997</v>
      </c>
      <c r="K3623" t="str">
        <f t="shared" si="56"/>
        <v>INDIA</v>
      </c>
      <c r="L3623">
        <v>1</v>
      </c>
    </row>
    <row r="3624" spans="1:12" x14ac:dyDescent="0.3">
      <c r="A3624" t="s">
        <v>14</v>
      </c>
      <c r="B3624" t="s">
        <v>10</v>
      </c>
      <c r="C3624">
        <v>1</v>
      </c>
      <c r="D3624">
        <v>50</v>
      </c>
      <c r="E3624">
        <v>5</v>
      </c>
      <c r="F3624">
        <v>285</v>
      </c>
      <c r="G3624">
        <v>48.2</v>
      </c>
      <c r="H3624">
        <v>4</v>
      </c>
      <c r="I3624">
        <v>289</v>
      </c>
      <c r="J3624">
        <v>2010</v>
      </c>
      <c r="K3624" t="str">
        <f t="shared" si="56"/>
        <v>ZIMBABWE</v>
      </c>
      <c r="L3624">
        <v>1</v>
      </c>
    </row>
    <row r="3625" spans="1:12" x14ac:dyDescent="0.3">
      <c r="A3625" t="s">
        <v>20</v>
      </c>
      <c r="B3625" t="s">
        <v>17</v>
      </c>
      <c r="C3625">
        <v>1</v>
      </c>
      <c r="D3625">
        <v>50</v>
      </c>
      <c r="E3625">
        <v>9</v>
      </c>
      <c r="F3625">
        <v>229</v>
      </c>
      <c r="G3625">
        <v>48.4</v>
      </c>
      <c r="H3625">
        <v>8</v>
      </c>
      <c r="I3625">
        <v>230</v>
      </c>
      <c r="J3625">
        <v>2013</v>
      </c>
      <c r="K3625" t="str">
        <f t="shared" si="56"/>
        <v>PAKISTAN</v>
      </c>
      <c r="L3625">
        <v>1</v>
      </c>
    </row>
    <row r="3626" spans="1:12" x14ac:dyDescent="0.3">
      <c r="A3626" t="s">
        <v>17</v>
      </c>
      <c r="B3626" t="s">
        <v>15</v>
      </c>
      <c r="C3626">
        <v>1</v>
      </c>
      <c r="D3626">
        <v>50</v>
      </c>
      <c r="E3626">
        <v>8</v>
      </c>
      <c r="F3626">
        <v>262</v>
      </c>
      <c r="G3626">
        <v>45.5</v>
      </c>
      <c r="H3626">
        <v>5</v>
      </c>
      <c r="I3626">
        <v>263</v>
      </c>
      <c r="J3626">
        <v>2018</v>
      </c>
      <c r="K3626" t="str">
        <f t="shared" si="56"/>
        <v>NEW ZEALAND</v>
      </c>
      <c r="L3626">
        <v>1</v>
      </c>
    </row>
    <row r="3627" spans="1:12" x14ac:dyDescent="0.3">
      <c r="A3627" t="s">
        <v>16</v>
      </c>
      <c r="B3627" t="s">
        <v>19</v>
      </c>
      <c r="C3627">
        <v>1</v>
      </c>
      <c r="D3627">
        <v>53.4</v>
      </c>
      <c r="E3627">
        <v>10</v>
      </c>
      <c r="F3627">
        <v>192</v>
      </c>
      <c r="G3627">
        <v>46</v>
      </c>
      <c r="H3627">
        <v>3</v>
      </c>
      <c r="I3627">
        <v>195</v>
      </c>
      <c r="J3627">
        <v>1975</v>
      </c>
      <c r="K3627" t="str">
        <f t="shared" si="56"/>
        <v>WEST INDIES</v>
      </c>
      <c r="L3627">
        <v>1</v>
      </c>
    </row>
    <row r="3628" spans="1:12" x14ac:dyDescent="0.3">
      <c r="A3628" t="s">
        <v>14</v>
      </c>
      <c r="B3628" t="s">
        <v>18</v>
      </c>
      <c r="C3628">
        <v>1</v>
      </c>
      <c r="D3628">
        <v>48</v>
      </c>
      <c r="E3628">
        <v>10</v>
      </c>
      <c r="F3628">
        <v>223</v>
      </c>
      <c r="G3628">
        <v>42.4</v>
      </c>
      <c r="H3628">
        <v>5</v>
      </c>
      <c r="I3628">
        <v>227</v>
      </c>
      <c r="J3628">
        <v>2006</v>
      </c>
      <c r="K3628" t="str">
        <f t="shared" si="56"/>
        <v>ENGLAND</v>
      </c>
      <c r="L3628">
        <v>1</v>
      </c>
    </row>
    <row r="3629" spans="1:12" x14ac:dyDescent="0.3">
      <c r="A3629" t="s">
        <v>16</v>
      </c>
      <c r="B3629" t="s">
        <v>19</v>
      </c>
      <c r="C3629">
        <v>1</v>
      </c>
      <c r="D3629">
        <v>50</v>
      </c>
      <c r="E3629">
        <v>10</v>
      </c>
      <c r="F3629">
        <v>194</v>
      </c>
      <c r="G3629">
        <v>46.1</v>
      </c>
      <c r="H3629">
        <v>10</v>
      </c>
      <c r="I3629">
        <v>158</v>
      </c>
      <c r="J3629">
        <v>1987</v>
      </c>
      <c r="K3629" t="str">
        <f t="shared" si="56"/>
        <v>AUSTRALIA</v>
      </c>
      <c r="L3629">
        <v>1</v>
      </c>
    </row>
    <row r="3630" spans="1:12" x14ac:dyDescent="0.3">
      <c r="A3630" t="s">
        <v>26</v>
      </c>
      <c r="B3630" t="s">
        <v>30</v>
      </c>
      <c r="C3630">
        <v>1</v>
      </c>
      <c r="D3630">
        <v>50</v>
      </c>
      <c r="E3630">
        <v>6</v>
      </c>
      <c r="F3630">
        <v>254</v>
      </c>
      <c r="G3630">
        <v>44.4</v>
      </c>
      <c r="H3630">
        <v>6</v>
      </c>
      <c r="I3630">
        <v>255</v>
      </c>
      <c r="J3630">
        <v>2019</v>
      </c>
      <c r="K3630" t="str">
        <f t="shared" si="56"/>
        <v>NEPAL</v>
      </c>
      <c r="L3630">
        <v>1</v>
      </c>
    </row>
    <row r="3631" spans="1:12" x14ac:dyDescent="0.3">
      <c r="A3631" t="s">
        <v>17</v>
      </c>
      <c r="B3631" t="s">
        <v>14</v>
      </c>
      <c r="C3631">
        <v>1</v>
      </c>
      <c r="D3631">
        <v>50</v>
      </c>
      <c r="E3631">
        <v>6</v>
      </c>
      <c r="F3631">
        <v>262</v>
      </c>
      <c r="G3631">
        <v>46</v>
      </c>
      <c r="H3631">
        <v>10</v>
      </c>
      <c r="I3631">
        <v>190</v>
      </c>
      <c r="J3631">
        <v>1991</v>
      </c>
      <c r="K3631" t="str">
        <f t="shared" si="56"/>
        <v>PAKISTAN</v>
      </c>
      <c r="L3631">
        <v>1</v>
      </c>
    </row>
    <row r="3632" spans="1:12" x14ac:dyDescent="0.3">
      <c r="A3632" t="s">
        <v>18</v>
      </c>
      <c r="B3632" t="s">
        <v>19</v>
      </c>
      <c r="C3632">
        <v>1</v>
      </c>
      <c r="D3632">
        <v>50</v>
      </c>
      <c r="E3632">
        <v>6</v>
      </c>
      <c r="F3632">
        <v>296</v>
      </c>
      <c r="G3632">
        <v>47.2</v>
      </c>
      <c r="H3632">
        <v>10</v>
      </c>
      <c r="I3632">
        <v>251</v>
      </c>
      <c r="J3632">
        <v>2017</v>
      </c>
      <c r="K3632" t="str">
        <f t="shared" si="56"/>
        <v>ENGLAND</v>
      </c>
      <c r="L3632">
        <v>1</v>
      </c>
    </row>
    <row r="3633" spans="1:12" x14ac:dyDescent="0.3">
      <c r="A3633" t="s">
        <v>16</v>
      </c>
      <c r="B3633" t="s">
        <v>15</v>
      </c>
      <c r="C3633">
        <v>1</v>
      </c>
      <c r="D3633">
        <v>50</v>
      </c>
      <c r="E3633">
        <v>6</v>
      </c>
      <c r="F3633">
        <v>349</v>
      </c>
      <c r="G3633">
        <v>50</v>
      </c>
      <c r="H3633">
        <v>9</v>
      </c>
      <c r="I3633">
        <v>301</v>
      </c>
      <c r="J3633">
        <v>2000</v>
      </c>
      <c r="K3633" t="str">
        <f t="shared" si="56"/>
        <v>AUSTRALIA</v>
      </c>
      <c r="L3633">
        <v>1</v>
      </c>
    </row>
    <row r="3634" spans="1:12" x14ac:dyDescent="0.3">
      <c r="A3634" t="s">
        <v>15</v>
      </c>
      <c r="B3634" t="s">
        <v>9</v>
      </c>
      <c r="C3634">
        <v>1</v>
      </c>
      <c r="D3634">
        <v>50</v>
      </c>
      <c r="E3634">
        <v>8</v>
      </c>
      <c r="F3634">
        <v>183</v>
      </c>
      <c r="G3634">
        <v>50</v>
      </c>
      <c r="H3634">
        <v>9</v>
      </c>
      <c r="I3634">
        <v>118</v>
      </c>
      <c r="J3634">
        <v>1983</v>
      </c>
      <c r="K3634" t="str">
        <f t="shared" si="56"/>
        <v>NEW ZEALAND</v>
      </c>
      <c r="L3634">
        <v>1</v>
      </c>
    </row>
    <row r="3635" spans="1:12" x14ac:dyDescent="0.3">
      <c r="A3635" t="s">
        <v>15</v>
      </c>
      <c r="B3635" t="s">
        <v>13</v>
      </c>
      <c r="C3635">
        <v>1</v>
      </c>
      <c r="D3635">
        <v>47.4</v>
      </c>
      <c r="E3635">
        <v>10</v>
      </c>
      <c r="F3635">
        <v>158</v>
      </c>
      <c r="G3635">
        <v>34</v>
      </c>
      <c r="H3635">
        <v>2</v>
      </c>
      <c r="I3635">
        <v>159</v>
      </c>
      <c r="J3635">
        <v>2000</v>
      </c>
      <c r="K3635" t="str">
        <f t="shared" si="56"/>
        <v>SOUTH AFRICA</v>
      </c>
      <c r="L3635">
        <v>1</v>
      </c>
    </row>
    <row r="3636" spans="1:12" x14ac:dyDescent="0.3">
      <c r="A3636" t="s">
        <v>24</v>
      </c>
      <c r="B3636" t="s">
        <v>12</v>
      </c>
      <c r="C3636">
        <v>1</v>
      </c>
      <c r="D3636">
        <v>50</v>
      </c>
      <c r="E3636">
        <v>8</v>
      </c>
      <c r="F3636">
        <v>201</v>
      </c>
      <c r="G3636">
        <v>45.3</v>
      </c>
      <c r="H3636">
        <v>10</v>
      </c>
      <c r="I3636">
        <v>184</v>
      </c>
      <c r="J3636">
        <v>2008</v>
      </c>
      <c r="K3636" t="str">
        <f t="shared" si="56"/>
        <v>BERMUDA</v>
      </c>
      <c r="L3636">
        <v>1</v>
      </c>
    </row>
    <row r="3637" spans="1:12" x14ac:dyDescent="0.3">
      <c r="A3637" t="s">
        <v>17</v>
      </c>
      <c r="B3637" t="s">
        <v>10</v>
      </c>
      <c r="C3637">
        <v>1</v>
      </c>
      <c r="D3637">
        <v>50</v>
      </c>
      <c r="E3637">
        <v>7</v>
      </c>
      <c r="F3637">
        <v>278</v>
      </c>
      <c r="G3637">
        <v>44.1</v>
      </c>
      <c r="H3637">
        <v>10</v>
      </c>
      <c r="I3637">
        <v>210</v>
      </c>
      <c r="J3637">
        <v>2003</v>
      </c>
      <c r="K3637" t="str">
        <f t="shared" si="56"/>
        <v>PAKISTAN</v>
      </c>
      <c r="L3637">
        <v>1</v>
      </c>
    </row>
    <row r="3638" spans="1:12" x14ac:dyDescent="0.3">
      <c r="A3638" t="s">
        <v>14</v>
      </c>
      <c r="B3638" t="s">
        <v>16</v>
      </c>
      <c r="C3638">
        <v>1</v>
      </c>
      <c r="D3638">
        <v>50</v>
      </c>
      <c r="E3638">
        <v>6</v>
      </c>
      <c r="F3638">
        <v>265</v>
      </c>
      <c r="G3638">
        <v>48</v>
      </c>
      <c r="H3638">
        <v>6</v>
      </c>
      <c r="I3638">
        <v>269</v>
      </c>
      <c r="J3638">
        <v>2001</v>
      </c>
      <c r="K3638" t="str">
        <f t="shared" si="56"/>
        <v>AUSTRALIA</v>
      </c>
      <c r="L3638">
        <v>1</v>
      </c>
    </row>
    <row r="3639" spans="1:12" x14ac:dyDescent="0.3">
      <c r="A3639" t="s">
        <v>16</v>
      </c>
      <c r="B3639" t="s">
        <v>15</v>
      </c>
      <c r="C3639">
        <v>1</v>
      </c>
      <c r="D3639">
        <v>50</v>
      </c>
      <c r="E3639">
        <v>6</v>
      </c>
      <c r="F3639">
        <v>282</v>
      </c>
      <c r="G3639">
        <v>34</v>
      </c>
      <c r="H3639">
        <v>10</v>
      </c>
      <c r="I3639">
        <v>168</v>
      </c>
      <c r="J3639">
        <v>2007</v>
      </c>
      <c r="K3639" t="str">
        <f t="shared" si="56"/>
        <v>AUSTRALIA</v>
      </c>
      <c r="L3639">
        <v>1</v>
      </c>
    </row>
    <row r="3640" spans="1:12" x14ac:dyDescent="0.3">
      <c r="A3640" t="s">
        <v>15</v>
      </c>
      <c r="B3640" t="s">
        <v>17</v>
      </c>
      <c r="C3640">
        <v>1</v>
      </c>
      <c r="D3640">
        <v>49.5</v>
      </c>
      <c r="E3640">
        <v>10</v>
      </c>
      <c r="F3640">
        <v>249</v>
      </c>
      <c r="G3640">
        <v>48.3</v>
      </c>
      <c r="H3640">
        <v>3</v>
      </c>
      <c r="I3640">
        <v>251</v>
      </c>
      <c r="J3640">
        <v>1989</v>
      </c>
      <c r="K3640" t="str">
        <f t="shared" si="56"/>
        <v>PAKISTAN</v>
      </c>
      <c r="L3640">
        <v>1</v>
      </c>
    </row>
    <row r="3641" spans="1:12" x14ac:dyDescent="0.3">
      <c r="A3641" t="s">
        <v>18</v>
      </c>
      <c r="B3641" t="s">
        <v>16</v>
      </c>
      <c r="C3641">
        <v>1</v>
      </c>
      <c r="D3641">
        <v>47.5</v>
      </c>
      <c r="E3641">
        <v>10</v>
      </c>
      <c r="F3641">
        <v>234</v>
      </c>
      <c r="G3641">
        <v>39.5</v>
      </c>
      <c r="H3641">
        <v>7</v>
      </c>
      <c r="I3641">
        <v>235</v>
      </c>
      <c r="J3641">
        <v>2015</v>
      </c>
      <c r="K3641" t="str">
        <f t="shared" si="56"/>
        <v>AUSTRALIA</v>
      </c>
      <c r="L3641">
        <v>1</v>
      </c>
    </row>
    <row r="3642" spans="1:12" x14ac:dyDescent="0.3">
      <c r="A3642" t="s">
        <v>18</v>
      </c>
      <c r="B3642" t="s">
        <v>9</v>
      </c>
      <c r="C3642">
        <v>1</v>
      </c>
      <c r="D3642">
        <v>50</v>
      </c>
      <c r="E3642">
        <v>4</v>
      </c>
      <c r="F3642">
        <v>296</v>
      </c>
      <c r="G3642">
        <v>45</v>
      </c>
      <c r="H3642">
        <v>8</v>
      </c>
      <c r="I3642">
        <v>158</v>
      </c>
      <c r="J3642">
        <v>1987</v>
      </c>
      <c r="K3642" t="str">
        <f t="shared" si="56"/>
        <v>ENGLAND</v>
      </c>
      <c r="L3642">
        <v>1</v>
      </c>
    </row>
    <row r="3643" spans="1:12" x14ac:dyDescent="0.3">
      <c r="A3643" t="s">
        <v>15</v>
      </c>
      <c r="B3643" t="s">
        <v>21</v>
      </c>
      <c r="C3643">
        <v>1</v>
      </c>
      <c r="D3643">
        <v>50</v>
      </c>
      <c r="E3643">
        <v>7</v>
      </c>
      <c r="F3643">
        <v>331</v>
      </c>
      <c r="G3643">
        <v>49.2</v>
      </c>
      <c r="H3643">
        <v>10</v>
      </c>
      <c r="I3643">
        <v>183</v>
      </c>
      <c r="J3643">
        <v>2007</v>
      </c>
      <c r="K3643" t="str">
        <f t="shared" si="56"/>
        <v>NEW ZEALAND</v>
      </c>
      <c r="L3643">
        <v>1</v>
      </c>
    </row>
    <row r="3644" spans="1:12" x14ac:dyDescent="0.3">
      <c r="A3644" t="s">
        <v>16</v>
      </c>
      <c r="B3644" t="s">
        <v>19</v>
      </c>
      <c r="C3644">
        <v>1</v>
      </c>
      <c r="D3644">
        <v>50</v>
      </c>
      <c r="E3644">
        <v>7</v>
      </c>
      <c r="F3644">
        <v>267</v>
      </c>
      <c r="G3644">
        <v>49.2</v>
      </c>
      <c r="H3644">
        <v>6</v>
      </c>
      <c r="I3644">
        <v>269</v>
      </c>
      <c r="J3644">
        <v>1997</v>
      </c>
      <c r="K3644" t="str">
        <f t="shared" si="56"/>
        <v>WEST INDIES</v>
      </c>
      <c r="L3644">
        <v>1</v>
      </c>
    </row>
    <row r="3645" spans="1:12" x14ac:dyDescent="0.3">
      <c r="A3645" t="s">
        <v>15</v>
      </c>
      <c r="B3645" t="s">
        <v>16</v>
      </c>
      <c r="C3645">
        <v>1</v>
      </c>
      <c r="D3645">
        <v>46.2</v>
      </c>
      <c r="E3645">
        <v>10</v>
      </c>
      <c r="F3645">
        <v>245</v>
      </c>
      <c r="G3645">
        <v>47.2</v>
      </c>
      <c r="H3645">
        <v>4</v>
      </c>
      <c r="I3645">
        <v>248</v>
      </c>
      <c r="J3645">
        <v>2010</v>
      </c>
      <c r="K3645" t="str">
        <f t="shared" si="56"/>
        <v>AUSTRALIA</v>
      </c>
      <c r="L3645">
        <v>1</v>
      </c>
    </row>
    <row r="3646" spans="1:12" x14ac:dyDescent="0.3">
      <c r="A3646" t="s">
        <v>9</v>
      </c>
      <c r="B3646" t="s">
        <v>14</v>
      </c>
      <c r="C3646">
        <v>1</v>
      </c>
      <c r="D3646">
        <v>50</v>
      </c>
      <c r="E3646">
        <v>8</v>
      </c>
      <c r="F3646">
        <v>320</v>
      </c>
      <c r="G3646">
        <v>48.5</v>
      </c>
      <c r="H3646">
        <v>10</v>
      </c>
      <c r="I3646">
        <v>252</v>
      </c>
      <c r="J3646">
        <v>2009</v>
      </c>
      <c r="K3646" t="str">
        <f t="shared" si="56"/>
        <v>SRI LANKA</v>
      </c>
      <c r="L3646">
        <v>1</v>
      </c>
    </row>
    <row r="3647" spans="1:12" x14ac:dyDescent="0.3">
      <c r="A3647" t="s">
        <v>17</v>
      </c>
      <c r="B3647" t="s">
        <v>13</v>
      </c>
      <c r="C3647">
        <v>1</v>
      </c>
      <c r="D3647">
        <v>50</v>
      </c>
      <c r="E3647">
        <v>8</v>
      </c>
      <c r="F3647">
        <v>196</v>
      </c>
      <c r="G3647">
        <v>44.3</v>
      </c>
      <c r="H3647">
        <v>7</v>
      </c>
      <c r="I3647">
        <v>199</v>
      </c>
      <c r="J3647">
        <v>2000</v>
      </c>
      <c r="K3647" t="str">
        <f t="shared" si="56"/>
        <v>SOUTH AFRICA</v>
      </c>
      <c r="L3647">
        <v>1</v>
      </c>
    </row>
    <row r="3648" spans="1:12" x14ac:dyDescent="0.3">
      <c r="A3648" t="s">
        <v>22</v>
      </c>
      <c r="B3648" t="s">
        <v>19</v>
      </c>
      <c r="C3648">
        <v>1</v>
      </c>
      <c r="D3648">
        <v>50</v>
      </c>
      <c r="E3648">
        <v>8</v>
      </c>
      <c r="F3648">
        <v>144</v>
      </c>
      <c r="G3648">
        <v>46.4</v>
      </c>
      <c r="H3648">
        <v>9</v>
      </c>
      <c r="I3648">
        <v>145</v>
      </c>
      <c r="J3648">
        <v>2004</v>
      </c>
      <c r="K3648" t="str">
        <f t="shared" si="56"/>
        <v>WEST INDIES</v>
      </c>
      <c r="L3648">
        <v>1</v>
      </c>
    </row>
    <row r="3649" spans="1:12" x14ac:dyDescent="0.3">
      <c r="A3649" t="s">
        <v>22</v>
      </c>
      <c r="B3649" t="s">
        <v>17</v>
      </c>
      <c r="C3649">
        <v>1</v>
      </c>
      <c r="D3649">
        <v>30.3</v>
      </c>
      <c r="E3649">
        <v>10</v>
      </c>
      <c r="F3649">
        <v>91</v>
      </c>
      <c r="G3649">
        <v>25.4</v>
      </c>
      <c r="H3649">
        <v>5</v>
      </c>
      <c r="I3649">
        <v>93</v>
      </c>
      <c r="J3649">
        <v>2011</v>
      </c>
      <c r="K3649" t="str">
        <f t="shared" si="56"/>
        <v>PAKISTAN</v>
      </c>
      <c r="L3649">
        <v>1</v>
      </c>
    </row>
    <row r="3650" spans="1:12" x14ac:dyDescent="0.3">
      <c r="A3650" t="s">
        <v>25</v>
      </c>
      <c r="B3650" t="s">
        <v>10</v>
      </c>
      <c r="C3650">
        <v>1</v>
      </c>
      <c r="D3650">
        <v>50</v>
      </c>
      <c r="E3650">
        <v>8</v>
      </c>
      <c r="F3650">
        <v>223</v>
      </c>
      <c r="G3650">
        <v>49.4</v>
      </c>
      <c r="H3650">
        <v>4</v>
      </c>
      <c r="I3650">
        <v>229</v>
      </c>
      <c r="J3650">
        <v>2015</v>
      </c>
      <c r="K3650" t="str">
        <f t="shared" si="56"/>
        <v>ZIMBABWE</v>
      </c>
      <c r="L3650">
        <v>1</v>
      </c>
    </row>
    <row r="3651" spans="1:12" x14ac:dyDescent="0.3">
      <c r="A3651" t="s">
        <v>17</v>
      </c>
      <c r="B3651" t="s">
        <v>16</v>
      </c>
      <c r="C3651">
        <v>1</v>
      </c>
      <c r="D3651">
        <v>40</v>
      </c>
      <c r="E3651">
        <v>3</v>
      </c>
      <c r="F3651">
        <v>234</v>
      </c>
      <c r="G3651">
        <v>40</v>
      </c>
      <c r="H3651">
        <v>4</v>
      </c>
      <c r="I3651">
        <v>206</v>
      </c>
      <c r="J3651">
        <v>1982</v>
      </c>
      <c r="K3651" t="str">
        <f t="shared" ref="K3651:K3714" si="57">IF($F3651-$I3651&gt;0,$A3651,$B3651)</f>
        <v>PAKISTAN</v>
      </c>
      <c r="L3651">
        <v>1</v>
      </c>
    </row>
    <row r="3652" spans="1:12" x14ac:dyDescent="0.3">
      <c r="A3652" t="s">
        <v>14</v>
      </c>
      <c r="B3652" t="s">
        <v>15</v>
      </c>
      <c r="C3652">
        <v>1</v>
      </c>
      <c r="D3652">
        <v>50</v>
      </c>
      <c r="E3652">
        <v>3</v>
      </c>
      <c r="F3652">
        <v>289</v>
      </c>
      <c r="G3652">
        <v>45.4</v>
      </c>
      <c r="H3652">
        <v>10</v>
      </c>
      <c r="I3652">
        <v>182</v>
      </c>
      <c r="J3652">
        <v>1994</v>
      </c>
      <c r="K3652" t="str">
        <f t="shared" si="57"/>
        <v>INDIA</v>
      </c>
      <c r="L3652">
        <v>1</v>
      </c>
    </row>
    <row r="3653" spans="1:12" x14ac:dyDescent="0.3">
      <c r="A3653" t="s">
        <v>17</v>
      </c>
      <c r="B3653" t="s">
        <v>14</v>
      </c>
      <c r="C3653">
        <v>1</v>
      </c>
      <c r="D3653">
        <v>50</v>
      </c>
      <c r="E3653">
        <v>7</v>
      </c>
      <c r="F3653">
        <v>239</v>
      </c>
      <c r="G3653">
        <v>47</v>
      </c>
      <c r="H3653">
        <v>5</v>
      </c>
      <c r="I3653">
        <v>242</v>
      </c>
      <c r="J3653">
        <v>2007</v>
      </c>
      <c r="K3653" t="str">
        <f t="shared" si="57"/>
        <v>INDIA</v>
      </c>
      <c r="L3653">
        <v>1</v>
      </c>
    </row>
    <row r="3654" spans="1:12" x14ac:dyDescent="0.3">
      <c r="A3654" t="s">
        <v>22</v>
      </c>
      <c r="B3654" t="s">
        <v>10</v>
      </c>
      <c r="C3654">
        <v>1</v>
      </c>
      <c r="D3654">
        <v>50</v>
      </c>
      <c r="E3654">
        <v>8</v>
      </c>
      <c r="F3654">
        <v>238</v>
      </c>
      <c r="G3654">
        <v>44.4</v>
      </c>
      <c r="H3654">
        <v>10</v>
      </c>
      <c r="I3654">
        <v>176</v>
      </c>
      <c r="J3654">
        <v>2006</v>
      </c>
      <c r="K3654" t="str">
        <f t="shared" si="57"/>
        <v>BANGLADESH</v>
      </c>
      <c r="L3654">
        <v>1</v>
      </c>
    </row>
    <row r="3655" spans="1:12" x14ac:dyDescent="0.3">
      <c r="A3655" t="s">
        <v>14</v>
      </c>
      <c r="B3655" t="s">
        <v>19</v>
      </c>
      <c r="C3655">
        <v>1</v>
      </c>
      <c r="D3655">
        <v>50</v>
      </c>
      <c r="E3655">
        <v>3</v>
      </c>
      <c r="F3655">
        <v>338</v>
      </c>
      <c r="G3655">
        <v>50</v>
      </c>
      <c r="H3655">
        <v>8</v>
      </c>
      <c r="I3655">
        <v>324</v>
      </c>
      <c r="J3655">
        <v>2007</v>
      </c>
      <c r="K3655" t="str">
        <f t="shared" si="57"/>
        <v>INDIA</v>
      </c>
      <c r="L3655">
        <v>1</v>
      </c>
    </row>
    <row r="3656" spans="1:12" x14ac:dyDescent="0.3">
      <c r="A3656" t="s">
        <v>14</v>
      </c>
      <c r="B3656" t="s">
        <v>19</v>
      </c>
      <c r="C3656">
        <v>1</v>
      </c>
      <c r="D3656">
        <v>44</v>
      </c>
      <c r="E3656">
        <v>4</v>
      </c>
      <c r="F3656">
        <v>260</v>
      </c>
      <c r="G3656">
        <v>43</v>
      </c>
      <c r="H3656">
        <v>7</v>
      </c>
      <c r="I3656">
        <v>256</v>
      </c>
      <c r="J3656">
        <v>1994</v>
      </c>
      <c r="K3656" t="str">
        <f t="shared" si="57"/>
        <v>INDIA</v>
      </c>
      <c r="L3656">
        <v>1</v>
      </c>
    </row>
    <row r="3657" spans="1:12" x14ac:dyDescent="0.3">
      <c r="A3657" t="s">
        <v>21</v>
      </c>
      <c r="B3657" t="s">
        <v>22</v>
      </c>
      <c r="C3657">
        <v>1</v>
      </c>
      <c r="D3657">
        <v>50</v>
      </c>
      <c r="E3657">
        <v>8</v>
      </c>
      <c r="F3657">
        <v>226</v>
      </c>
      <c r="G3657">
        <v>46.2</v>
      </c>
      <c r="H3657">
        <v>10</v>
      </c>
      <c r="I3657">
        <v>198</v>
      </c>
      <c r="J3657">
        <v>1998</v>
      </c>
      <c r="K3657" t="str">
        <f t="shared" si="57"/>
        <v>KENYA</v>
      </c>
      <c r="L3657">
        <v>1</v>
      </c>
    </row>
    <row r="3658" spans="1:12" x14ac:dyDescent="0.3">
      <c r="A3658" t="s">
        <v>14</v>
      </c>
      <c r="B3658" t="s">
        <v>15</v>
      </c>
      <c r="C3658">
        <v>1</v>
      </c>
      <c r="D3658">
        <v>36.299999999999997</v>
      </c>
      <c r="E3658">
        <v>10</v>
      </c>
      <c r="F3658">
        <v>149</v>
      </c>
      <c r="G3658">
        <v>23.2</v>
      </c>
      <c r="H3658">
        <v>2</v>
      </c>
      <c r="I3658">
        <v>151</v>
      </c>
      <c r="J3658">
        <v>2009</v>
      </c>
      <c r="K3658" t="str">
        <f t="shared" si="57"/>
        <v>NEW ZEALAND</v>
      </c>
      <c r="L3658">
        <v>1</v>
      </c>
    </row>
    <row r="3659" spans="1:12" x14ac:dyDescent="0.3">
      <c r="A3659" t="s">
        <v>18</v>
      </c>
      <c r="B3659" t="s">
        <v>16</v>
      </c>
      <c r="C3659">
        <v>1</v>
      </c>
      <c r="D3659">
        <v>49</v>
      </c>
      <c r="E3659">
        <v>7</v>
      </c>
      <c r="F3659">
        <v>264</v>
      </c>
      <c r="G3659">
        <v>47.2</v>
      </c>
      <c r="H3659">
        <v>10</v>
      </c>
      <c r="I3659">
        <v>192</v>
      </c>
      <c r="J3659">
        <v>1979</v>
      </c>
      <c r="K3659" t="str">
        <f t="shared" si="57"/>
        <v>ENGLAND</v>
      </c>
      <c r="L3659">
        <v>1</v>
      </c>
    </row>
    <row r="3660" spans="1:12" x14ac:dyDescent="0.3">
      <c r="A3660" t="s">
        <v>13</v>
      </c>
      <c r="B3660" t="s">
        <v>14</v>
      </c>
      <c r="C3660">
        <v>1</v>
      </c>
      <c r="D3660">
        <v>50</v>
      </c>
      <c r="E3660">
        <v>6</v>
      </c>
      <c r="F3660">
        <v>221</v>
      </c>
      <c r="G3660">
        <v>47.3</v>
      </c>
      <c r="H3660">
        <v>5</v>
      </c>
      <c r="I3660">
        <v>224</v>
      </c>
      <c r="J3660">
        <v>2005</v>
      </c>
      <c r="K3660" t="str">
        <f t="shared" si="57"/>
        <v>INDIA</v>
      </c>
      <c r="L3660">
        <v>1</v>
      </c>
    </row>
    <row r="3661" spans="1:12" x14ac:dyDescent="0.3">
      <c r="A3661" t="s">
        <v>9</v>
      </c>
      <c r="B3661" t="s">
        <v>14</v>
      </c>
      <c r="C3661">
        <v>1</v>
      </c>
      <c r="D3661">
        <v>50</v>
      </c>
      <c r="E3661">
        <v>6</v>
      </c>
      <c r="F3661">
        <v>289</v>
      </c>
      <c r="G3661">
        <v>45.1</v>
      </c>
      <c r="H3661">
        <v>10</v>
      </c>
      <c r="I3661">
        <v>238</v>
      </c>
      <c r="J3661">
        <v>2012</v>
      </c>
      <c r="K3661" t="str">
        <f t="shared" si="57"/>
        <v>SRI LANKA</v>
      </c>
      <c r="L3661">
        <v>1</v>
      </c>
    </row>
    <row r="3662" spans="1:12" x14ac:dyDescent="0.3">
      <c r="A3662" t="s">
        <v>10</v>
      </c>
      <c r="B3662" t="s">
        <v>22</v>
      </c>
      <c r="C3662">
        <v>1</v>
      </c>
      <c r="D3662">
        <v>50</v>
      </c>
      <c r="E3662">
        <v>8</v>
      </c>
      <c r="F3662">
        <v>242</v>
      </c>
      <c r="G3662">
        <v>49.2</v>
      </c>
      <c r="H3662">
        <v>10</v>
      </c>
      <c r="I3662">
        <v>228</v>
      </c>
      <c r="J3662">
        <v>2004</v>
      </c>
      <c r="K3662" t="str">
        <f t="shared" si="57"/>
        <v>ZIMBABWE</v>
      </c>
      <c r="L3662">
        <v>1</v>
      </c>
    </row>
    <row r="3663" spans="1:12" x14ac:dyDescent="0.3">
      <c r="A3663" t="s">
        <v>18</v>
      </c>
      <c r="B3663" t="s">
        <v>14</v>
      </c>
      <c r="C3663">
        <v>1</v>
      </c>
      <c r="D3663">
        <v>15</v>
      </c>
      <c r="E3663">
        <v>6</v>
      </c>
      <c r="F3663">
        <v>121</v>
      </c>
      <c r="G3663">
        <v>15</v>
      </c>
      <c r="H3663">
        <v>5</v>
      </c>
      <c r="I3663">
        <v>114</v>
      </c>
      <c r="J3663">
        <v>1985</v>
      </c>
      <c r="K3663" t="str">
        <f t="shared" si="57"/>
        <v>ENGLAND</v>
      </c>
      <c r="L3663">
        <v>1</v>
      </c>
    </row>
    <row r="3664" spans="1:12" x14ac:dyDescent="0.3">
      <c r="A3664" t="s">
        <v>17</v>
      </c>
      <c r="B3664" t="s">
        <v>19</v>
      </c>
      <c r="C3664">
        <v>1</v>
      </c>
      <c r="D3664">
        <v>50</v>
      </c>
      <c r="E3664">
        <v>8</v>
      </c>
      <c r="F3664">
        <v>258</v>
      </c>
      <c r="G3664">
        <v>48.2</v>
      </c>
      <c r="H3664">
        <v>10</v>
      </c>
      <c r="I3664">
        <v>218</v>
      </c>
      <c r="J3664">
        <v>2005</v>
      </c>
      <c r="K3664" t="str">
        <f t="shared" si="57"/>
        <v>PAKISTAN</v>
      </c>
      <c r="L3664">
        <v>1</v>
      </c>
    </row>
    <row r="3665" spans="1:12" x14ac:dyDescent="0.3">
      <c r="A3665" t="s">
        <v>18</v>
      </c>
      <c r="B3665" t="s">
        <v>19</v>
      </c>
      <c r="C3665">
        <v>1</v>
      </c>
      <c r="D3665">
        <v>50</v>
      </c>
      <c r="E3665">
        <v>9</v>
      </c>
      <c r="F3665">
        <v>228</v>
      </c>
      <c r="G3665">
        <v>48.2</v>
      </c>
      <c r="H3665">
        <v>10</v>
      </c>
      <c r="I3665">
        <v>209</v>
      </c>
      <c r="J3665">
        <v>1987</v>
      </c>
      <c r="K3665" t="str">
        <f t="shared" si="57"/>
        <v>ENGLAND</v>
      </c>
      <c r="L3665">
        <v>1</v>
      </c>
    </row>
    <row r="3666" spans="1:12" x14ac:dyDescent="0.3">
      <c r="A3666" t="s">
        <v>19</v>
      </c>
      <c r="B3666" t="s">
        <v>13</v>
      </c>
      <c r="C3666">
        <v>1</v>
      </c>
      <c r="D3666">
        <v>28</v>
      </c>
      <c r="E3666">
        <v>4</v>
      </c>
      <c r="F3666">
        <v>154</v>
      </c>
      <c r="G3666">
        <v>27</v>
      </c>
      <c r="H3666">
        <v>8</v>
      </c>
      <c r="I3666">
        <v>160</v>
      </c>
      <c r="J3666">
        <v>1999</v>
      </c>
      <c r="K3666" t="str">
        <f t="shared" si="57"/>
        <v>SOUTH AFRICA</v>
      </c>
      <c r="L3666">
        <v>1</v>
      </c>
    </row>
    <row r="3667" spans="1:12" x14ac:dyDescent="0.3">
      <c r="A3667" t="s">
        <v>17</v>
      </c>
      <c r="B3667" t="s">
        <v>16</v>
      </c>
      <c r="C3667">
        <v>1</v>
      </c>
      <c r="D3667">
        <v>49</v>
      </c>
      <c r="E3667">
        <v>7</v>
      </c>
      <c r="F3667">
        <v>216</v>
      </c>
      <c r="G3667">
        <v>46.1</v>
      </c>
      <c r="H3667">
        <v>10</v>
      </c>
      <c r="I3667">
        <v>178</v>
      </c>
      <c r="J3667">
        <v>1989</v>
      </c>
      <c r="K3667" t="str">
        <f t="shared" si="57"/>
        <v>PAKISTAN</v>
      </c>
      <c r="L3667">
        <v>1</v>
      </c>
    </row>
    <row r="3668" spans="1:12" x14ac:dyDescent="0.3">
      <c r="A3668" t="s">
        <v>13</v>
      </c>
      <c r="B3668" t="s">
        <v>18</v>
      </c>
      <c r="C3668">
        <v>1</v>
      </c>
      <c r="D3668">
        <v>55</v>
      </c>
      <c r="E3668">
        <v>7</v>
      </c>
      <c r="F3668">
        <v>215</v>
      </c>
      <c r="G3668">
        <v>54</v>
      </c>
      <c r="H3668">
        <v>4</v>
      </c>
      <c r="I3668">
        <v>219</v>
      </c>
      <c r="J3668">
        <v>1994</v>
      </c>
      <c r="K3668" t="str">
        <f t="shared" si="57"/>
        <v>ENGLAND</v>
      </c>
      <c r="L3668">
        <v>1</v>
      </c>
    </row>
    <row r="3669" spans="1:12" x14ac:dyDescent="0.3">
      <c r="A3669" t="s">
        <v>16</v>
      </c>
      <c r="B3669" t="s">
        <v>13</v>
      </c>
      <c r="C3669">
        <v>1</v>
      </c>
      <c r="D3669">
        <v>45.5</v>
      </c>
      <c r="E3669">
        <v>10</v>
      </c>
      <c r="F3669">
        <v>189</v>
      </c>
      <c r="G3669">
        <v>48.4</v>
      </c>
      <c r="H3669">
        <v>3</v>
      </c>
      <c r="I3669">
        <v>190</v>
      </c>
      <c r="J3669">
        <v>1993</v>
      </c>
      <c r="K3669" t="str">
        <f t="shared" si="57"/>
        <v>SOUTH AFRICA</v>
      </c>
      <c r="L3669">
        <v>1</v>
      </c>
    </row>
    <row r="3670" spans="1:12" x14ac:dyDescent="0.3">
      <c r="A3670" t="s">
        <v>16</v>
      </c>
      <c r="B3670" t="s">
        <v>15</v>
      </c>
      <c r="C3670">
        <v>1</v>
      </c>
      <c r="D3670">
        <v>50</v>
      </c>
      <c r="E3670">
        <v>5</v>
      </c>
      <c r="F3670">
        <v>225</v>
      </c>
      <c r="G3670">
        <v>48.5</v>
      </c>
      <c r="H3670">
        <v>4</v>
      </c>
      <c r="I3670">
        <v>226</v>
      </c>
      <c r="J3670">
        <v>2009</v>
      </c>
      <c r="K3670" t="str">
        <f t="shared" si="57"/>
        <v>NEW ZEALAND</v>
      </c>
      <c r="L3670">
        <v>1</v>
      </c>
    </row>
    <row r="3671" spans="1:12" x14ac:dyDescent="0.3">
      <c r="A3671" t="s">
        <v>16</v>
      </c>
      <c r="B3671" t="s">
        <v>19</v>
      </c>
      <c r="C3671">
        <v>1</v>
      </c>
      <c r="D3671">
        <v>50</v>
      </c>
      <c r="E3671">
        <v>5</v>
      </c>
      <c r="F3671">
        <v>213</v>
      </c>
      <c r="G3671">
        <v>41</v>
      </c>
      <c r="H3671">
        <v>8</v>
      </c>
      <c r="I3671">
        <v>140</v>
      </c>
      <c r="J3671">
        <v>2008</v>
      </c>
      <c r="K3671" t="str">
        <f t="shared" si="57"/>
        <v>AUSTRALIA</v>
      </c>
      <c r="L3671">
        <v>1</v>
      </c>
    </row>
    <row r="3672" spans="1:12" x14ac:dyDescent="0.3">
      <c r="A3672" t="s">
        <v>25</v>
      </c>
      <c r="B3672" t="s">
        <v>15</v>
      </c>
      <c r="C3672">
        <v>1</v>
      </c>
      <c r="D3672">
        <v>47.4</v>
      </c>
      <c r="E3672">
        <v>10</v>
      </c>
      <c r="F3672">
        <v>186</v>
      </c>
      <c r="G3672">
        <v>36.1</v>
      </c>
      <c r="H3672">
        <v>4</v>
      </c>
      <c r="I3672">
        <v>188</v>
      </c>
      <c r="J3672">
        <v>2015</v>
      </c>
      <c r="K3672" t="str">
        <f t="shared" si="57"/>
        <v>NEW ZEALAND</v>
      </c>
      <c r="L3672">
        <v>1</v>
      </c>
    </row>
    <row r="3673" spans="1:12" x14ac:dyDescent="0.3">
      <c r="A3673" t="s">
        <v>15</v>
      </c>
      <c r="B3673" t="s">
        <v>18</v>
      </c>
      <c r="C3673">
        <v>1</v>
      </c>
      <c r="D3673">
        <v>50</v>
      </c>
      <c r="E3673">
        <v>6</v>
      </c>
      <c r="F3673">
        <v>239</v>
      </c>
      <c r="G3673">
        <v>50</v>
      </c>
      <c r="H3673">
        <v>9</v>
      </c>
      <c r="I3673">
        <v>228</v>
      </c>
      <c r="J3673">
        <v>1996</v>
      </c>
      <c r="K3673" t="str">
        <f t="shared" si="57"/>
        <v>NEW ZEALAND</v>
      </c>
      <c r="L3673">
        <v>1</v>
      </c>
    </row>
    <row r="3674" spans="1:12" x14ac:dyDescent="0.3">
      <c r="A3674" t="s">
        <v>14</v>
      </c>
      <c r="B3674" t="s">
        <v>19</v>
      </c>
      <c r="C3674">
        <v>1</v>
      </c>
      <c r="D3674">
        <v>43</v>
      </c>
      <c r="E3674">
        <v>7</v>
      </c>
      <c r="F3674">
        <v>221</v>
      </c>
      <c r="G3674">
        <v>40.1</v>
      </c>
      <c r="H3674">
        <v>4</v>
      </c>
      <c r="I3674">
        <v>225</v>
      </c>
      <c r="J3674">
        <v>1988</v>
      </c>
      <c r="K3674" t="str">
        <f t="shared" si="57"/>
        <v>WEST INDIES</v>
      </c>
      <c r="L3674">
        <v>1</v>
      </c>
    </row>
    <row r="3675" spans="1:12" x14ac:dyDescent="0.3">
      <c r="A3675" t="s">
        <v>17</v>
      </c>
      <c r="B3675" t="s">
        <v>9</v>
      </c>
      <c r="C3675">
        <v>1</v>
      </c>
      <c r="D3675">
        <v>50</v>
      </c>
      <c r="E3675">
        <v>8</v>
      </c>
      <c r="F3675">
        <v>288</v>
      </c>
      <c r="G3675">
        <v>46.3</v>
      </c>
      <c r="H3675">
        <v>4</v>
      </c>
      <c r="I3675">
        <v>289</v>
      </c>
      <c r="J3675">
        <v>2009</v>
      </c>
      <c r="K3675" t="str">
        <f t="shared" si="57"/>
        <v>SRI LANKA</v>
      </c>
      <c r="L3675">
        <v>1</v>
      </c>
    </row>
    <row r="3676" spans="1:12" x14ac:dyDescent="0.3">
      <c r="A3676" t="s">
        <v>17</v>
      </c>
      <c r="B3676" t="s">
        <v>9</v>
      </c>
      <c r="C3676">
        <v>1</v>
      </c>
      <c r="D3676">
        <v>50</v>
      </c>
      <c r="E3676">
        <v>3</v>
      </c>
      <c r="F3676">
        <v>313</v>
      </c>
      <c r="G3676">
        <v>50</v>
      </c>
      <c r="H3676">
        <v>7</v>
      </c>
      <c r="I3676">
        <v>199</v>
      </c>
      <c r="J3676">
        <v>1993</v>
      </c>
      <c r="K3676" t="str">
        <f t="shared" si="57"/>
        <v>PAKISTAN</v>
      </c>
      <c r="L3676">
        <v>1</v>
      </c>
    </row>
    <row r="3677" spans="1:12" x14ac:dyDescent="0.3">
      <c r="A3677" t="s">
        <v>19</v>
      </c>
      <c r="B3677" t="s">
        <v>17</v>
      </c>
      <c r="C3677">
        <v>1</v>
      </c>
      <c r="D3677">
        <v>48.3</v>
      </c>
      <c r="E3677">
        <v>10</v>
      </c>
      <c r="F3677">
        <v>190</v>
      </c>
      <c r="G3677">
        <v>46.1</v>
      </c>
      <c r="H3677">
        <v>6</v>
      </c>
      <c r="I3677">
        <v>193</v>
      </c>
      <c r="J3677">
        <v>2002</v>
      </c>
      <c r="K3677" t="str">
        <f t="shared" si="57"/>
        <v>PAKISTAN</v>
      </c>
      <c r="L3677">
        <v>1</v>
      </c>
    </row>
    <row r="3678" spans="1:12" x14ac:dyDescent="0.3">
      <c r="A3678" t="s">
        <v>13</v>
      </c>
      <c r="B3678" t="s">
        <v>10</v>
      </c>
      <c r="C3678">
        <v>1</v>
      </c>
      <c r="D3678">
        <v>49.4</v>
      </c>
      <c r="E3678">
        <v>10</v>
      </c>
      <c r="F3678">
        <v>257</v>
      </c>
      <c r="G3678">
        <v>49.1</v>
      </c>
      <c r="H3678">
        <v>10</v>
      </c>
      <c r="I3678">
        <v>196</v>
      </c>
      <c r="J3678">
        <v>2014</v>
      </c>
      <c r="K3678" t="str">
        <f t="shared" si="57"/>
        <v>SOUTH AFRICA</v>
      </c>
      <c r="L3678">
        <v>1</v>
      </c>
    </row>
    <row r="3679" spans="1:12" x14ac:dyDescent="0.3">
      <c r="A3679" t="s">
        <v>18</v>
      </c>
      <c r="B3679" t="s">
        <v>16</v>
      </c>
      <c r="C3679">
        <v>1</v>
      </c>
      <c r="D3679">
        <v>43.2</v>
      </c>
      <c r="E3679">
        <v>10</v>
      </c>
      <c r="F3679">
        <v>176</v>
      </c>
      <c r="G3679">
        <v>30.1</v>
      </c>
      <c r="H3679">
        <v>2</v>
      </c>
      <c r="I3679">
        <v>177</v>
      </c>
      <c r="J3679">
        <v>2001</v>
      </c>
      <c r="K3679" t="str">
        <f t="shared" si="57"/>
        <v>AUSTRALIA</v>
      </c>
      <c r="L3679">
        <v>1</v>
      </c>
    </row>
    <row r="3680" spans="1:12" x14ac:dyDescent="0.3">
      <c r="A3680" t="s">
        <v>13</v>
      </c>
      <c r="B3680" t="s">
        <v>10</v>
      </c>
      <c r="C3680">
        <v>1</v>
      </c>
      <c r="D3680">
        <v>50</v>
      </c>
      <c r="E3680">
        <v>7</v>
      </c>
      <c r="F3680">
        <v>204</v>
      </c>
      <c r="G3680">
        <v>46</v>
      </c>
      <c r="H3680">
        <v>10</v>
      </c>
      <c r="I3680">
        <v>151</v>
      </c>
      <c r="J3680">
        <v>2000</v>
      </c>
      <c r="K3680" t="str">
        <f t="shared" si="57"/>
        <v>SOUTH AFRICA</v>
      </c>
      <c r="L3680">
        <v>1</v>
      </c>
    </row>
    <row r="3681" spans="1:12" x14ac:dyDescent="0.3">
      <c r="A3681" t="s">
        <v>13</v>
      </c>
      <c r="B3681" t="s">
        <v>16</v>
      </c>
      <c r="C3681">
        <v>1</v>
      </c>
      <c r="D3681">
        <v>50</v>
      </c>
      <c r="E3681">
        <v>6</v>
      </c>
      <c r="F3681">
        <v>310</v>
      </c>
      <c r="G3681">
        <v>37</v>
      </c>
      <c r="H3681">
        <v>10</v>
      </c>
      <c r="I3681">
        <v>201</v>
      </c>
      <c r="J3681">
        <v>1997</v>
      </c>
      <c r="K3681" t="str">
        <f t="shared" si="57"/>
        <v>SOUTH AFRICA</v>
      </c>
      <c r="L3681">
        <v>1</v>
      </c>
    </row>
    <row r="3682" spans="1:12" x14ac:dyDescent="0.3">
      <c r="A3682" t="s">
        <v>13</v>
      </c>
      <c r="B3682" t="s">
        <v>15</v>
      </c>
      <c r="C3682">
        <v>1</v>
      </c>
      <c r="D3682">
        <v>50</v>
      </c>
      <c r="E3682">
        <v>9</v>
      </c>
      <c r="F3682">
        <v>282</v>
      </c>
      <c r="G3682">
        <v>46.3</v>
      </c>
      <c r="H3682">
        <v>10</v>
      </c>
      <c r="I3682">
        <v>210</v>
      </c>
      <c r="J3682">
        <v>2014</v>
      </c>
      <c r="K3682" t="str">
        <f t="shared" si="57"/>
        <v>SOUTH AFRICA</v>
      </c>
      <c r="L3682">
        <v>1</v>
      </c>
    </row>
    <row r="3683" spans="1:12" x14ac:dyDescent="0.3">
      <c r="A3683" t="s">
        <v>15</v>
      </c>
      <c r="B3683" t="s">
        <v>18</v>
      </c>
      <c r="C3683">
        <v>1</v>
      </c>
      <c r="D3683">
        <v>50</v>
      </c>
      <c r="E3683">
        <v>8</v>
      </c>
      <c r="F3683">
        <v>239</v>
      </c>
      <c r="G3683">
        <v>50</v>
      </c>
      <c r="H3683">
        <v>8</v>
      </c>
      <c r="I3683">
        <v>237</v>
      </c>
      <c r="J3683">
        <v>1983</v>
      </c>
      <c r="K3683" t="str">
        <f t="shared" si="57"/>
        <v>NEW ZEALAND</v>
      </c>
      <c r="L3683">
        <v>1</v>
      </c>
    </row>
    <row r="3684" spans="1:12" x14ac:dyDescent="0.3">
      <c r="A3684" t="s">
        <v>13</v>
      </c>
      <c r="B3684" t="s">
        <v>10</v>
      </c>
      <c r="C3684">
        <v>1</v>
      </c>
      <c r="D3684">
        <v>50</v>
      </c>
      <c r="E3684">
        <v>9</v>
      </c>
      <c r="F3684">
        <v>323</v>
      </c>
      <c r="G3684">
        <v>50</v>
      </c>
      <c r="H3684">
        <v>7</v>
      </c>
      <c r="I3684">
        <v>295</v>
      </c>
      <c r="J3684">
        <v>2007</v>
      </c>
      <c r="K3684" t="str">
        <f t="shared" si="57"/>
        <v>SOUTH AFRICA</v>
      </c>
      <c r="L3684">
        <v>1</v>
      </c>
    </row>
    <row r="3685" spans="1:12" x14ac:dyDescent="0.3">
      <c r="A3685" t="s">
        <v>13</v>
      </c>
      <c r="B3685" t="s">
        <v>9</v>
      </c>
      <c r="C3685">
        <v>1</v>
      </c>
      <c r="D3685">
        <v>50</v>
      </c>
      <c r="E3685">
        <v>7</v>
      </c>
      <c r="F3685">
        <v>299</v>
      </c>
      <c r="G3685">
        <v>48.4</v>
      </c>
      <c r="H3685">
        <v>5</v>
      </c>
      <c r="I3685">
        <v>304</v>
      </c>
      <c r="J3685">
        <v>2012</v>
      </c>
      <c r="K3685" t="str">
        <f t="shared" si="57"/>
        <v>SRI LANKA</v>
      </c>
      <c r="L3685">
        <v>1</v>
      </c>
    </row>
    <row r="3686" spans="1:12" x14ac:dyDescent="0.3">
      <c r="A3686" t="s">
        <v>17</v>
      </c>
      <c r="B3686" t="s">
        <v>28</v>
      </c>
      <c r="C3686">
        <v>1</v>
      </c>
      <c r="D3686">
        <v>50</v>
      </c>
      <c r="E3686">
        <v>5</v>
      </c>
      <c r="F3686">
        <v>343</v>
      </c>
      <c r="G3686">
        <v>44.1</v>
      </c>
      <c r="H3686">
        <v>10</v>
      </c>
      <c r="I3686">
        <v>165</v>
      </c>
      <c r="J3686">
        <v>2004</v>
      </c>
      <c r="K3686" t="str">
        <f t="shared" si="57"/>
        <v>PAKISTAN</v>
      </c>
      <c r="L3686">
        <v>1</v>
      </c>
    </row>
    <row r="3687" spans="1:12" x14ac:dyDescent="0.3">
      <c r="A3687" t="s">
        <v>19</v>
      </c>
      <c r="B3687" t="s">
        <v>22</v>
      </c>
      <c r="C3687">
        <v>1</v>
      </c>
      <c r="D3687">
        <v>50</v>
      </c>
      <c r="E3687">
        <v>5</v>
      </c>
      <c r="F3687">
        <v>281</v>
      </c>
      <c r="G3687">
        <v>50</v>
      </c>
      <c r="H3687">
        <v>9</v>
      </c>
      <c r="I3687">
        <v>195</v>
      </c>
      <c r="J3687">
        <v>2002</v>
      </c>
      <c r="K3687" t="str">
        <f t="shared" si="57"/>
        <v>WEST INDIES</v>
      </c>
      <c r="L3687">
        <v>1</v>
      </c>
    </row>
    <row r="3688" spans="1:12" x14ac:dyDescent="0.3">
      <c r="A3688" t="s">
        <v>13</v>
      </c>
      <c r="B3688" t="s">
        <v>18</v>
      </c>
      <c r="C3688">
        <v>1</v>
      </c>
      <c r="D3688">
        <v>50</v>
      </c>
      <c r="E3688">
        <v>7</v>
      </c>
      <c r="F3688">
        <v>225</v>
      </c>
      <c r="G3688">
        <v>41</v>
      </c>
      <c r="H3688">
        <v>10</v>
      </c>
      <c r="I3688">
        <v>103</v>
      </c>
      <c r="J3688">
        <v>1999</v>
      </c>
      <c r="K3688" t="str">
        <f t="shared" si="57"/>
        <v>SOUTH AFRICA</v>
      </c>
      <c r="L3688">
        <v>1</v>
      </c>
    </row>
    <row r="3689" spans="1:12" x14ac:dyDescent="0.3">
      <c r="A3689" t="s">
        <v>14</v>
      </c>
      <c r="B3689" t="s">
        <v>16</v>
      </c>
      <c r="C3689">
        <v>1</v>
      </c>
      <c r="D3689">
        <v>49</v>
      </c>
      <c r="E3689">
        <v>10</v>
      </c>
      <c r="F3689">
        <v>222</v>
      </c>
      <c r="G3689">
        <v>40.1</v>
      </c>
      <c r="H3689">
        <v>3</v>
      </c>
      <c r="I3689">
        <v>224</v>
      </c>
      <c r="J3689">
        <v>2004</v>
      </c>
      <c r="K3689" t="str">
        <f t="shared" si="57"/>
        <v>AUSTRALIA</v>
      </c>
      <c r="L3689">
        <v>1</v>
      </c>
    </row>
    <row r="3690" spans="1:12" x14ac:dyDescent="0.3">
      <c r="A3690" t="s">
        <v>15</v>
      </c>
      <c r="B3690" t="s">
        <v>18</v>
      </c>
      <c r="C3690">
        <v>1</v>
      </c>
      <c r="D3690">
        <v>52.5</v>
      </c>
      <c r="E3690">
        <v>10</v>
      </c>
      <c r="F3690">
        <v>158</v>
      </c>
      <c r="G3690">
        <v>45.3</v>
      </c>
      <c r="H3690">
        <v>3</v>
      </c>
      <c r="I3690">
        <v>159</v>
      </c>
      <c r="J3690">
        <v>1973</v>
      </c>
      <c r="K3690" t="str">
        <f t="shared" si="57"/>
        <v>ENGLAND</v>
      </c>
      <c r="L3690">
        <v>1</v>
      </c>
    </row>
    <row r="3691" spans="1:12" x14ac:dyDescent="0.3">
      <c r="A3691" t="s">
        <v>14</v>
      </c>
      <c r="B3691" t="s">
        <v>9</v>
      </c>
      <c r="C3691">
        <v>1</v>
      </c>
      <c r="D3691">
        <v>50</v>
      </c>
      <c r="E3691">
        <v>7</v>
      </c>
      <c r="F3691">
        <v>294</v>
      </c>
      <c r="G3691">
        <v>45.4</v>
      </c>
      <c r="H3691">
        <v>10</v>
      </c>
      <c r="I3691">
        <v>274</v>
      </c>
      <c r="J3691">
        <v>2012</v>
      </c>
      <c r="K3691" t="str">
        <f t="shared" si="57"/>
        <v>INDIA</v>
      </c>
      <c r="L3691">
        <v>1</v>
      </c>
    </row>
    <row r="3692" spans="1:12" x14ac:dyDescent="0.3">
      <c r="A3692" t="s">
        <v>10</v>
      </c>
      <c r="B3692" t="s">
        <v>25</v>
      </c>
      <c r="C3692">
        <v>1</v>
      </c>
      <c r="D3692">
        <v>50</v>
      </c>
      <c r="E3692">
        <v>8</v>
      </c>
      <c r="F3692">
        <v>261</v>
      </c>
      <c r="G3692">
        <v>49.4</v>
      </c>
      <c r="H3692">
        <v>8</v>
      </c>
      <c r="I3692">
        <v>264</v>
      </c>
      <c r="J3692">
        <v>2014</v>
      </c>
      <c r="K3692" t="str">
        <f t="shared" si="57"/>
        <v>AFGHANISTAN</v>
      </c>
      <c r="L3692">
        <v>1</v>
      </c>
    </row>
    <row r="3693" spans="1:12" x14ac:dyDescent="0.3">
      <c r="A3693" t="s">
        <v>14</v>
      </c>
      <c r="B3693" t="s">
        <v>18</v>
      </c>
      <c r="C3693">
        <v>1</v>
      </c>
      <c r="D3693">
        <v>26</v>
      </c>
      <c r="E3693">
        <v>7</v>
      </c>
      <c r="F3693">
        <v>137</v>
      </c>
      <c r="G3693">
        <v>25.4</v>
      </c>
      <c r="H3693">
        <v>4</v>
      </c>
      <c r="I3693">
        <v>141</v>
      </c>
      <c r="J3693">
        <v>1993</v>
      </c>
      <c r="K3693" t="str">
        <f t="shared" si="57"/>
        <v>ENGLAND</v>
      </c>
      <c r="L3693">
        <v>1</v>
      </c>
    </row>
    <row r="3694" spans="1:12" x14ac:dyDescent="0.3">
      <c r="A3694" t="s">
        <v>18</v>
      </c>
      <c r="B3694" t="s">
        <v>15</v>
      </c>
      <c r="C3694">
        <v>1</v>
      </c>
      <c r="D3694">
        <v>49.3</v>
      </c>
      <c r="E3694">
        <v>10</v>
      </c>
      <c r="F3694">
        <v>310</v>
      </c>
      <c r="G3694">
        <v>44.3</v>
      </c>
      <c r="H3694">
        <v>10</v>
      </c>
      <c r="I3694">
        <v>223</v>
      </c>
      <c r="J3694">
        <v>2017</v>
      </c>
      <c r="K3694" t="str">
        <f t="shared" si="57"/>
        <v>ENGLAND</v>
      </c>
      <c r="L3694">
        <v>1</v>
      </c>
    </row>
    <row r="3695" spans="1:12" x14ac:dyDescent="0.3">
      <c r="A3695" t="s">
        <v>13</v>
      </c>
      <c r="B3695" t="s">
        <v>17</v>
      </c>
      <c r="C3695">
        <v>1</v>
      </c>
      <c r="D3695">
        <v>50</v>
      </c>
      <c r="E3695">
        <v>4</v>
      </c>
      <c r="F3695">
        <v>280</v>
      </c>
      <c r="G3695">
        <v>47.4</v>
      </c>
      <c r="H3695">
        <v>10</v>
      </c>
      <c r="I3695">
        <v>228</v>
      </c>
      <c r="J3695">
        <v>1998</v>
      </c>
      <c r="K3695" t="str">
        <f t="shared" si="57"/>
        <v>SOUTH AFRICA</v>
      </c>
      <c r="L3695">
        <v>1</v>
      </c>
    </row>
    <row r="3696" spans="1:12" x14ac:dyDescent="0.3">
      <c r="A3696" t="s">
        <v>14</v>
      </c>
      <c r="B3696" t="s">
        <v>16</v>
      </c>
      <c r="C3696">
        <v>1</v>
      </c>
      <c r="D3696">
        <v>55.5</v>
      </c>
      <c r="E3696">
        <v>10</v>
      </c>
      <c r="F3696">
        <v>247</v>
      </c>
      <c r="G3696">
        <v>38.200000000000003</v>
      </c>
      <c r="H3696">
        <v>10</v>
      </c>
      <c r="I3696">
        <v>129</v>
      </c>
      <c r="J3696">
        <v>1983</v>
      </c>
      <c r="K3696" t="str">
        <f t="shared" si="57"/>
        <v>INDIA</v>
      </c>
      <c r="L3696">
        <v>1</v>
      </c>
    </row>
    <row r="3697" spans="1:12" x14ac:dyDescent="0.3">
      <c r="A3697" t="s">
        <v>14</v>
      </c>
      <c r="B3697" t="s">
        <v>22</v>
      </c>
      <c r="C3697">
        <v>1</v>
      </c>
      <c r="D3697">
        <v>49.3</v>
      </c>
      <c r="E3697">
        <v>10</v>
      </c>
      <c r="F3697">
        <v>276</v>
      </c>
      <c r="G3697">
        <v>27.3</v>
      </c>
      <c r="H3697">
        <v>10</v>
      </c>
      <c r="I3697">
        <v>76</v>
      </c>
      <c r="J3697">
        <v>2003</v>
      </c>
      <c r="K3697" t="str">
        <f t="shared" si="57"/>
        <v>INDIA</v>
      </c>
      <c r="L3697">
        <v>1</v>
      </c>
    </row>
    <row r="3698" spans="1:12" x14ac:dyDescent="0.3">
      <c r="A3698" t="s">
        <v>10</v>
      </c>
      <c r="B3698" t="s">
        <v>9</v>
      </c>
      <c r="C3698">
        <v>1</v>
      </c>
      <c r="D3698">
        <v>50</v>
      </c>
      <c r="E3698">
        <v>5</v>
      </c>
      <c r="F3698">
        <v>227</v>
      </c>
      <c r="G3698">
        <v>47</v>
      </c>
      <c r="H3698">
        <v>4</v>
      </c>
      <c r="I3698">
        <v>228</v>
      </c>
      <c r="J3698">
        <v>1996</v>
      </c>
      <c r="K3698" t="str">
        <f t="shared" si="57"/>
        <v>SRI LANKA</v>
      </c>
      <c r="L3698">
        <v>1</v>
      </c>
    </row>
    <row r="3699" spans="1:12" x14ac:dyDescent="0.3">
      <c r="A3699" t="s">
        <v>15</v>
      </c>
      <c r="B3699" t="s">
        <v>9</v>
      </c>
      <c r="C3699">
        <v>1</v>
      </c>
      <c r="D3699">
        <v>35</v>
      </c>
      <c r="E3699">
        <v>9</v>
      </c>
      <c r="F3699">
        <v>182</v>
      </c>
      <c r="G3699">
        <v>31</v>
      </c>
      <c r="H3699">
        <v>5</v>
      </c>
      <c r="I3699">
        <v>155</v>
      </c>
      <c r="J3699">
        <v>2001</v>
      </c>
      <c r="K3699" t="str">
        <f t="shared" si="57"/>
        <v>NEW ZEALAND</v>
      </c>
      <c r="L3699">
        <v>1</v>
      </c>
    </row>
    <row r="3700" spans="1:12" x14ac:dyDescent="0.3">
      <c r="A3700" t="s">
        <v>19</v>
      </c>
      <c r="B3700" t="s">
        <v>25</v>
      </c>
      <c r="C3700">
        <v>1</v>
      </c>
      <c r="D3700">
        <v>50</v>
      </c>
      <c r="E3700">
        <v>8</v>
      </c>
      <c r="F3700">
        <v>197</v>
      </c>
      <c r="G3700">
        <v>47.4</v>
      </c>
      <c r="H3700">
        <v>7</v>
      </c>
      <c r="I3700">
        <v>198</v>
      </c>
      <c r="J3700">
        <v>2018</v>
      </c>
      <c r="K3700" t="str">
        <f t="shared" si="57"/>
        <v>AFGHANISTAN</v>
      </c>
      <c r="L3700">
        <v>1</v>
      </c>
    </row>
    <row r="3701" spans="1:12" x14ac:dyDescent="0.3">
      <c r="A3701" t="s">
        <v>19</v>
      </c>
      <c r="B3701" t="s">
        <v>16</v>
      </c>
      <c r="C3701">
        <v>1</v>
      </c>
      <c r="D3701">
        <v>37</v>
      </c>
      <c r="E3701">
        <v>6</v>
      </c>
      <c r="F3701">
        <v>190</v>
      </c>
      <c r="G3701">
        <v>36.4</v>
      </c>
      <c r="H3701">
        <v>6</v>
      </c>
      <c r="I3701">
        <v>194</v>
      </c>
      <c r="J3701">
        <v>1984</v>
      </c>
      <c r="K3701" t="str">
        <f t="shared" si="57"/>
        <v>AUSTRALIA</v>
      </c>
      <c r="L3701">
        <v>1</v>
      </c>
    </row>
    <row r="3702" spans="1:12" x14ac:dyDescent="0.3">
      <c r="A3702" t="s">
        <v>14</v>
      </c>
      <c r="B3702" t="s">
        <v>9</v>
      </c>
      <c r="C3702">
        <v>1</v>
      </c>
      <c r="D3702">
        <v>50</v>
      </c>
      <c r="E3702">
        <v>6</v>
      </c>
      <c r="F3702">
        <v>286</v>
      </c>
      <c r="G3702">
        <v>45.5</v>
      </c>
      <c r="H3702">
        <v>10</v>
      </c>
      <c r="I3702">
        <v>235</v>
      </c>
      <c r="J3702">
        <v>1999</v>
      </c>
      <c r="K3702" t="str">
        <f t="shared" si="57"/>
        <v>INDIA</v>
      </c>
      <c r="L3702">
        <v>1</v>
      </c>
    </row>
    <row r="3703" spans="1:12" x14ac:dyDescent="0.3">
      <c r="A3703" t="s">
        <v>15</v>
      </c>
      <c r="B3703" t="s">
        <v>18</v>
      </c>
      <c r="C3703">
        <v>1</v>
      </c>
      <c r="D3703">
        <v>50</v>
      </c>
      <c r="E3703">
        <v>7</v>
      </c>
      <c r="F3703">
        <v>178</v>
      </c>
      <c r="G3703">
        <v>33.5</v>
      </c>
      <c r="H3703">
        <v>3</v>
      </c>
      <c r="I3703">
        <v>179</v>
      </c>
      <c r="J3703">
        <v>1992</v>
      </c>
      <c r="K3703" t="str">
        <f t="shared" si="57"/>
        <v>ENGLAND</v>
      </c>
      <c r="L3703">
        <v>1</v>
      </c>
    </row>
    <row r="3704" spans="1:12" x14ac:dyDescent="0.3">
      <c r="A3704" t="s">
        <v>15</v>
      </c>
      <c r="B3704" t="s">
        <v>13</v>
      </c>
      <c r="C3704">
        <v>1</v>
      </c>
      <c r="D3704">
        <v>32.4</v>
      </c>
      <c r="E3704">
        <v>5</v>
      </c>
      <c r="F3704">
        <v>114</v>
      </c>
      <c r="G3704">
        <v>30.3</v>
      </c>
      <c r="H3704">
        <v>4</v>
      </c>
      <c r="I3704">
        <v>158</v>
      </c>
      <c r="J3704">
        <v>2000</v>
      </c>
      <c r="K3704" t="str">
        <f t="shared" si="57"/>
        <v>SOUTH AFRICA</v>
      </c>
      <c r="L3704">
        <v>1</v>
      </c>
    </row>
    <row r="3705" spans="1:12" x14ac:dyDescent="0.3">
      <c r="A3705" t="s">
        <v>13</v>
      </c>
      <c r="B3705" t="s">
        <v>9</v>
      </c>
      <c r="C3705">
        <v>1</v>
      </c>
      <c r="D3705">
        <v>50</v>
      </c>
      <c r="E3705">
        <v>5</v>
      </c>
      <c r="F3705">
        <v>304</v>
      </c>
      <c r="G3705">
        <v>40.299999999999997</v>
      </c>
      <c r="H3705">
        <v>10</v>
      </c>
      <c r="I3705">
        <v>229</v>
      </c>
      <c r="J3705">
        <v>2014</v>
      </c>
      <c r="K3705" t="str">
        <f t="shared" si="57"/>
        <v>SOUTH AFRICA</v>
      </c>
      <c r="L3705">
        <v>1</v>
      </c>
    </row>
    <row r="3706" spans="1:12" x14ac:dyDescent="0.3">
      <c r="A3706" t="s">
        <v>19</v>
      </c>
      <c r="B3706" t="s">
        <v>16</v>
      </c>
      <c r="C3706">
        <v>1</v>
      </c>
      <c r="D3706">
        <v>49.2</v>
      </c>
      <c r="E3706">
        <v>10</v>
      </c>
      <c r="F3706">
        <v>236</v>
      </c>
      <c r="G3706">
        <v>47.2</v>
      </c>
      <c r="H3706">
        <v>10</v>
      </c>
      <c r="I3706">
        <v>202</v>
      </c>
      <c r="J3706">
        <v>1988</v>
      </c>
      <c r="K3706" t="str">
        <f t="shared" si="57"/>
        <v>WEST INDIES</v>
      </c>
      <c r="L3706">
        <v>1</v>
      </c>
    </row>
    <row r="3707" spans="1:12" x14ac:dyDescent="0.3">
      <c r="A3707" t="s">
        <v>17</v>
      </c>
      <c r="B3707" t="s">
        <v>14</v>
      </c>
      <c r="C3707">
        <v>1</v>
      </c>
      <c r="D3707">
        <v>50</v>
      </c>
      <c r="E3707">
        <v>7</v>
      </c>
      <c r="F3707">
        <v>262</v>
      </c>
      <c r="G3707">
        <v>46.5</v>
      </c>
      <c r="H3707">
        <v>10</v>
      </c>
      <c r="I3707">
        <v>230</v>
      </c>
      <c r="J3707">
        <v>2000</v>
      </c>
      <c r="K3707" t="str">
        <f t="shared" si="57"/>
        <v>PAKISTAN</v>
      </c>
      <c r="L3707">
        <v>1</v>
      </c>
    </row>
    <row r="3708" spans="1:12" x14ac:dyDescent="0.3">
      <c r="A3708" t="s">
        <v>15</v>
      </c>
      <c r="B3708" t="s">
        <v>17</v>
      </c>
      <c r="C3708">
        <v>1</v>
      </c>
      <c r="D3708">
        <v>60</v>
      </c>
      <c r="E3708">
        <v>9</v>
      </c>
      <c r="F3708">
        <v>238</v>
      </c>
      <c r="G3708">
        <v>55.2</v>
      </c>
      <c r="H3708">
        <v>10</v>
      </c>
      <c r="I3708">
        <v>186</v>
      </c>
      <c r="J3708">
        <v>1983</v>
      </c>
      <c r="K3708" t="str">
        <f t="shared" si="57"/>
        <v>NEW ZEALAND</v>
      </c>
      <c r="L3708">
        <v>1</v>
      </c>
    </row>
    <row r="3709" spans="1:12" x14ac:dyDescent="0.3">
      <c r="A3709" t="s">
        <v>15</v>
      </c>
      <c r="B3709" t="s">
        <v>9</v>
      </c>
      <c r="C3709">
        <v>1</v>
      </c>
      <c r="D3709">
        <v>50</v>
      </c>
      <c r="E3709">
        <v>8</v>
      </c>
      <c r="F3709">
        <v>258</v>
      </c>
      <c r="G3709">
        <v>42.5</v>
      </c>
      <c r="H3709">
        <v>10</v>
      </c>
      <c r="I3709">
        <v>159</v>
      </c>
      <c r="J3709">
        <v>1988</v>
      </c>
      <c r="K3709" t="str">
        <f t="shared" si="57"/>
        <v>NEW ZEALAND</v>
      </c>
      <c r="L3709">
        <v>1</v>
      </c>
    </row>
    <row r="3710" spans="1:12" x14ac:dyDescent="0.3">
      <c r="A3710" t="s">
        <v>15</v>
      </c>
      <c r="B3710" t="s">
        <v>17</v>
      </c>
      <c r="C3710">
        <v>1</v>
      </c>
      <c r="D3710">
        <v>47.5</v>
      </c>
      <c r="E3710">
        <v>10</v>
      </c>
      <c r="F3710">
        <v>183</v>
      </c>
      <c r="G3710">
        <v>41.2</v>
      </c>
      <c r="H3710">
        <v>3</v>
      </c>
      <c r="I3710">
        <v>184</v>
      </c>
      <c r="J3710">
        <v>2003</v>
      </c>
      <c r="K3710" t="str">
        <f t="shared" si="57"/>
        <v>PAKISTAN</v>
      </c>
      <c r="L3710">
        <v>1</v>
      </c>
    </row>
    <row r="3711" spans="1:12" x14ac:dyDescent="0.3">
      <c r="A3711" t="s">
        <v>16</v>
      </c>
      <c r="B3711" t="s">
        <v>13</v>
      </c>
      <c r="C3711">
        <v>1</v>
      </c>
      <c r="D3711">
        <v>49.5</v>
      </c>
      <c r="E3711">
        <v>10</v>
      </c>
      <c r="F3711">
        <v>228</v>
      </c>
      <c r="G3711">
        <v>48.5</v>
      </c>
      <c r="H3711">
        <v>5</v>
      </c>
      <c r="I3711">
        <v>231</v>
      </c>
      <c r="J3711">
        <v>2006</v>
      </c>
      <c r="K3711" t="str">
        <f t="shared" si="57"/>
        <v>SOUTH AFRICA</v>
      </c>
      <c r="L3711">
        <v>1</v>
      </c>
    </row>
    <row r="3712" spans="1:12" x14ac:dyDescent="0.3">
      <c r="A3712" t="s">
        <v>16</v>
      </c>
      <c r="B3712" t="s">
        <v>15</v>
      </c>
      <c r="C3712">
        <v>1</v>
      </c>
      <c r="D3712">
        <v>50</v>
      </c>
      <c r="E3712">
        <v>4</v>
      </c>
      <c r="F3712">
        <v>235</v>
      </c>
      <c r="G3712">
        <v>50</v>
      </c>
      <c r="H3712">
        <v>8</v>
      </c>
      <c r="I3712">
        <v>229</v>
      </c>
      <c r="J3712">
        <v>1981</v>
      </c>
      <c r="K3712" t="str">
        <f t="shared" si="57"/>
        <v>AUSTRALIA</v>
      </c>
      <c r="L3712">
        <v>1</v>
      </c>
    </row>
    <row r="3713" spans="1:12" x14ac:dyDescent="0.3">
      <c r="A3713" t="s">
        <v>34</v>
      </c>
      <c r="B3713" t="s">
        <v>33</v>
      </c>
      <c r="C3713">
        <v>1</v>
      </c>
      <c r="D3713">
        <v>32.5</v>
      </c>
      <c r="E3713">
        <v>10</v>
      </c>
      <c r="F3713">
        <v>106</v>
      </c>
      <c r="G3713">
        <v>3</v>
      </c>
      <c r="H3713">
        <v>2</v>
      </c>
      <c r="I3713">
        <v>8</v>
      </c>
      <c r="J3713">
        <v>2005</v>
      </c>
      <c r="K3713" t="str">
        <f t="shared" si="57"/>
        <v>AFRICA XI</v>
      </c>
      <c r="L3713">
        <v>1</v>
      </c>
    </row>
    <row r="3714" spans="1:12" x14ac:dyDescent="0.3">
      <c r="A3714" t="s">
        <v>14</v>
      </c>
      <c r="B3714" t="s">
        <v>15</v>
      </c>
      <c r="C3714">
        <v>1</v>
      </c>
      <c r="D3714">
        <v>35</v>
      </c>
      <c r="E3714">
        <v>10</v>
      </c>
      <c r="F3714">
        <v>154</v>
      </c>
      <c r="G3714">
        <v>30.3</v>
      </c>
      <c r="H3714">
        <v>1</v>
      </c>
      <c r="I3714">
        <v>155</v>
      </c>
      <c r="J3714">
        <v>1976</v>
      </c>
      <c r="K3714" t="str">
        <f t="shared" si="57"/>
        <v>NEW ZEALAND</v>
      </c>
      <c r="L3714">
        <v>1</v>
      </c>
    </row>
    <row r="3715" spans="1:12" x14ac:dyDescent="0.3">
      <c r="A3715" t="s">
        <v>19</v>
      </c>
      <c r="B3715" t="s">
        <v>20</v>
      </c>
      <c r="C3715">
        <v>1</v>
      </c>
      <c r="D3715">
        <v>50</v>
      </c>
      <c r="E3715">
        <v>10</v>
      </c>
      <c r="F3715">
        <v>275</v>
      </c>
      <c r="G3715">
        <v>49</v>
      </c>
      <c r="H3715">
        <v>10</v>
      </c>
      <c r="I3715">
        <v>231</v>
      </c>
      <c r="J3715">
        <v>2011</v>
      </c>
      <c r="K3715" t="str">
        <f t="shared" ref="K3715:K3778" si="58">IF($F3715-$I3715&gt;0,$A3715,$B3715)</f>
        <v>WEST INDIES</v>
      </c>
      <c r="L3715">
        <v>1</v>
      </c>
    </row>
    <row r="3716" spans="1:12" x14ac:dyDescent="0.3">
      <c r="A3716" t="s">
        <v>16</v>
      </c>
      <c r="B3716" t="s">
        <v>15</v>
      </c>
      <c r="C3716">
        <v>1</v>
      </c>
      <c r="D3716">
        <v>50</v>
      </c>
      <c r="E3716">
        <v>8</v>
      </c>
      <c r="F3716">
        <v>289</v>
      </c>
      <c r="G3716">
        <v>38.299999999999997</v>
      </c>
      <c r="H3716">
        <v>10</v>
      </c>
      <c r="I3716">
        <v>184</v>
      </c>
      <c r="J3716">
        <v>2007</v>
      </c>
      <c r="K3716" t="str">
        <f t="shared" si="58"/>
        <v>AUSTRALIA</v>
      </c>
      <c r="L3716">
        <v>1</v>
      </c>
    </row>
    <row r="3717" spans="1:12" x14ac:dyDescent="0.3">
      <c r="A3717" t="s">
        <v>15</v>
      </c>
      <c r="B3717" t="s">
        <v>14</v>
      </c>
      <c r="C3717">
        <v>1</v>
      </c>
      <c r="D3717">
        <v>35</v>
      </c>
      <c r="E3717">
        <v>10</v>
      </c>
      <c r="F3717">
        <v>126</v>
      </c>
      <c r="G3717">
        <v>32</v>
      </c>
      <c r="H3717">
        <v>4</v>
      </c>
      <c r="I3717">
        <v>128</v>
      </c>
      <c r="J3717">
        <v>1995</v>
      </c>
      <c r="K3717" t="str">
        <f t="shared" si="58"/>
        <v>INDIA</v>
      </c>
      <c r="L3717">
        <v>1</v>
      </c>
    </row>
    <row r="3718" spans="1:12" x14ac:dyDescent="0.3">
      <c r="A3718" t="s">
        <v>16</v>
      </c>
      <c r="B3718" t="s">
        <v>9</v>
      </c>
      <c r="C3718">
        <v>1</v>
      </c>
      <c r="D3718">
        <v>50</v>
      </c>
      <c r="E3718">
        <v>9</v>
      </c>
      <c r="F3718">
        <v>222</v>
      </c>
      <c r="G3718">
        <v>3.2</v>
      </c>
      <c r="H3718">
        <v>0</v>
      </c>
      <c r="I3718">
        <v>14</v>
      </c>
      <c r="J3718">
        <v>2013</v>
      </c>
      <c r="K3718" t="str">
        <f t="shared" si="58"/>
        <v>AUSTRALIA</v>
      </c>
      <c r="L3718">
        <v>1</v>
      </c>
    </row>
    <row r="3719" spans="1:12" x14ac:dyDescent="0.3">
      <c r="A3719" t="s">
        <v>17</v>
      </c>
      <c r="B3719" t="s">
        <v>18</v>
      </c>
      <c r="C3719">
        <v>1</v>
      </c>
      <c r="D3719">
        <v>50</v>
      </c>
      <c r="E3719">
        <v>10</v>
      </c>
      <c r="F3719">
        <v>237</v>
      </c>
      <c r="G3719">
        <v>49.2</v>
      </c>
      <c r="H3719">
        <v>6</v>
      </c>
      <c r="I3719">
        <v>241</v>
      </c>
      <c r="J3719">
        <v>2012</v>
      </c>
      <c r="K3719" t="str">
        <f t="shared" si="58"/>
        <v>ENGLAND</v>
      </c>
      <c r="L3719">
        <v>1</v>
      </c>
    </row>
    <row r="3720" spans="1:12" x14ac:dyDescent="0.3">
      <c r="A3720" t="s">
        <v>9</v>
      </c>
      <c r="B3720" t="s">
        <v>11</v>
      </c>
      <c r="C3720">
        <v>1</v>
      </c>
      <c r="D3720">
        <v>50</v>
      </c>
      <c r="E3720">
        <v>6</v>
      </c>
      <c r="F3720">
        <v>292</v>
      </c>
      <c r="G3720">
        <v>29.3</v>
      </c>
      <c r="H3720">
        <v>10</v>
      </c>
      <c r="I3720">
        <v>86</v>
      </c>
      <c r="J3720">
        <v>2002</v>
      </c>
      <c r="K3720" t="str">
        <f t="shared" si="58"/>
        <v>SRI LANKA</v>
      </c>
      <c r="L3720">
        <v>1</v>
      </c>
    </row>
    <row r="3721" spans="1:12" x14ac:dyDescent="0.3">
      <c r="A3721" t="s">
        <v>10</v>
      </c>
      <c r="B3721" t="s">
        <v>17</v>
      </c>
      <c r="C3721">
        <v>1</v>
      </c>
      <c r="D3721">
        <v>40</v>
      </c>
      <c r="E3721">
        <v>5</v>
      </c>
      <c r="F3721">
        <v>195</v>
      </c>
      <c r="G3721">
        <v>39.4</v>
      </c>
      <c r="H3721">
        <v>4</v>
      </c>
      <c r="I3721">
        <v>196</v>
      </c>
      <c r="J3721">
        <v>1993</v>
      </c>
      <c r="K3721" t="str">
        <f t="shared" si="58"/>
        <v>PAKISTAN</v>
      </c>
      <c r="L3721">
        <v>1</v>
      </c>
    </row>
    <row r="3722" spans="1:12" x14ac:dyDescent="0.3">
      <c r="A3722" t="s">
        <v>10</v>
      </c>
      <c r="B3722" t="s">
        <v>19</v>
      </c>
      <c r="C3722">
        <v>1</v>
      </c>
      <c r="D3722">
        <v>50</v>
      </c>
      <c r="E3722">
        <v>9</v>
      </c>
      <c r="F3722">
        <v>240</v>
      </c>
      <c r="G3722">
        <v>48.4</v>
      </c>
      <c r="H3722">
        <v>9</v>
      </c>
      <c r="I3722">
        <v>241</v>
      </c>
      <c r="J3722">
        <v>2001</v>
      </c>
      <c r="K3722" t="str">
        <f t="shared" si="58"/>
        <v>WEST INDIES</v>
      </c>
      <c r="L3722">
        <v>1</v>
      </c>
    </row>
    <row r="3723" spans="1:12" x14ac:dyDescent="0.3">
      <c r="A3723" t="s">
        <v>10</v>
      </c>
      <c r="B3723" t="s">
        <v>18</v>
      </c>
      <c r="C3723">
        <v>1</v>
      </c>
      <c r="D3723">
        <v>49.3</v>
      </c>
      <c r="E3723">
        <v>10</v>
      </c>
      <c r="F3723">
        <v>195</v>
      </c>
      <c r="G3723">
        <v>47.4</v>
      </c>
      <c r="H3723">
        <v>5</v>
      </c>
      <c r="I3723">
        <v>197</v>
      </c>
      <c r="J3723">
        <v>2004</v>
      </c>
      <c r="K3723" t="str">
        <f t="shared" si="58"/>
        <v>ENGLAND</v>
      </c>
      <c r="L3723">
        <v>1</v>
      </c>
    </row>
    <row r="3724" spans="1:12" x14ac:dyDescent="0.3">
      <c r="A3724" t="s">
        <v>18</v>
      </c>
      <c r="B3724" t="s">
        <v>27</v>
      </c>
      <c r="C3724">
        <v>1</v>
      </c>
      <c r="D3724">
        <v>50</v>
      </c>
      <c r="E3724">
        <v>10</v>
      </c>
      <c r="F3724">
        <v>272</v>
      </c>
      <c r="G3724">
        <v>50</v>
      </c>
      <c r="H3724">
        <v>9</v>
      </c>
      <c r="I3724">
        <v>217</v>
      </c>
      <c r="J3724">
        <v>2003</v>
      </c>
      <c r="K3724" t="str">
        <f t="shared" si="58"/>
        <v>ENGLAND</v>
      </c>
      <c r="L3724">
        <v>1</v>
      </c>
    </row>
    <row r="3725" spans="1:12" x14ac:dyDescent="0.3">
      <c r="A3725" t="s">
        <v>14</v>
      </c>
      <c r="B3725" t="s">
        <v>16</v>
      </c>
      <c r="C3725">
        <v>1</v>
      </c>
      <c r="D3725">
        <v>48</v>
      </c>
      <c r="E3725">
        <v>6</v>
      </c>
      <c r="F3725">
        <v>260</v>
      </c>
      <c r="G3725">
        <v>46.3</v>
      </c>
      <c r="H3725">
        <v>3</v>
      </c>
      <c r="I3725">
        <v>263</v>
      </c>
      <c r="J3725">
        <v>1986</v>
      </c>
      <c r="K3725" t="str">
        <f t="shared" si="58"/>
        <v>AUSTRALIA</v>
      </c>
      <c r="L3725">
        <v>1</v>
      </c>
    </row>
    <row r="3726" spans="1:12" x14ac:dyDescent="0.3">
      <c r="A3726" t="s">
        <v>10</v>
      </c>
      <c r="B3726" t="s">
        <v>14</v>
      </c>
      <c r="C3726">
        <v>1</v>
      </c>
      <c r="D3726">
        <v>39.5</v>
      </c>
      <c r="E3726">
        <v>10</v>
      </c>
      <c r="F3726">
        <v>163</v>
      </c>
      <c r="G3726">
        <v>34</v>
      </c>
      <c r="H3726">
        <v>3</v>
      </c>
      <c r="I3726">
        <v>167</v>
      </c>
      <c r="J3726">
        <v>2013</v>
      </c>
      <c r="K3726" t="str">
        <f t="shared" si="58"/>
        <v>INDIA</v>
      </c>
      <c r="L3726">
        <v>1</v>
      </c>
    </row>
    <row r="3727" spans="1:12" x14ac:dyDescent="0.3">
      <c r="A3727" t="s">
        <v>19</v>
      </c>
      <c r="B3727" t="s">
        <v>14</v>
      </c>
      <c r="C3727">
        <v>1</v>
      </c>
      <c r="D3727">
        <v>50</v>
      </c>
      <c r="E3727">
        <v>6</v>
      </c>
      <c r="F3727">
        <v>229</v>
      </c>
      <c r="G3727">
        <v>42.2</v>
      </c>
      <c r="H3727">
        <v>10</v>
      </c>
      <c r="I3727">
        <v>188</v>
      </c>
      <c r="J3727">
        <v>1997</v>
      </c>
      <c r="K3727" t="str">
        <f t="shared" si="58"/>
        <v>WEST INDIES</v>
      </c>
      <c r="L3727">
        <v>1</v>
      </c>
    </row>
    <row r="3728" spans="1:12" x14ac:dyDescent="0.3">
      <c r="A3728" t="s">
        <v>19</v>
      </c>
      <c r="B3728" t="s">
        <v>15</v>
      </c>
      <c r="C3728">
        <v>1</v>
      </c>
      <c r="D3728">
        <v>46.2</v>
      </c>
      <c r="E3728">
        <v>10</v>
      </c>
      <c r="F3728">
        <v>216</v>
      </c>
      <c r="G3728">
        <v>46</v>
      </c>
      <c r="H3728">
        <v>5</v>
      </c>
      <c r="I3728">
        <v>220</v>
      </c>
      <c r="J3728">
        <v>2004</v>
      </c>
      <c r="K3728" t="str">
        <f t="shared" si="58"/>
        <v>NEW ZEALAND</v>
      </c>
      <c r="L3728">
        <v>1</v>
      </c>
    </row>
    <row r="3729" spans="1:12" x14ac:dyDescent="0.3">
      <c r="A3729" t="s">
        <v>14</v>
      </c>
      <c r="B3729" t="s">
        <v>16</v>
      </c>
      <c r="C3729">
        <v>1</v>
      </c>
      <c r="D3729">
        <v>50</v>
      </c>
      <c r="E3729">
        <v>8</v>
      </c>
      <c r="F3729">
        <v>175</v>
      </c>
      <c r="G3729">
        <v>48.3</v>
      </c>
      <c r="H3729">
        <v>2</v>
      </c>
      <c r="I3729">
        <v>176</v>
      </c>
      <c r="J3729">
        <v>1991</v>
      </c>
      <c r="K3729" t="str">
        <f t="shared" si="58"/>
        <v>AUSTRALIA</v>
      </c>
      <c r="L3729">
        <v>1</v>
      </c>
    </row>
    <row r="3730" spans="1:12" x14ac:dyDescent="0.3">
      <c r="A3730" t="s">
        <v>22</v>
      </c>
      <c r="B3730" t="s">
        <v>10</v>
      </c>
      <c r="C3730">
        <v>1</v>
      </c>
      <c r="D3730">
        <v>50</v>
      </c>
      <c r="E3730">
        <v>9</v>
      </c>
      <c r="F3730">
        <v>247</v>
      </c>
      <c r="G3730">
        <v>47.1</v>
      </c>
      <c r="H3730">
        <v>3</v>
      </c>
      <c r="I3730">
        <v>251</v>
      </c>
      <c r="J3730">
        <v>2013</v>
      </c>
      <c r="K3730" t="str">
        <f t="shared" si="58"/>
        <v>ZIMBABWE</v>
      </c>
      <c r="L3730">
        <v>1</v>
      </c>
    </row>
    <row r="3731" spans="1:12" x14ac:dyDescent="0.3">
      <c r="A3731" t="s">
        <v>10</v>
      </c>
      <c r="B3731" t="s">
        <v>14</v>
      </c>
      <c r="C3731">
        <v>1</v>
      </c>
      <c r="D3731">
        <v>48.5</v>
      </c>
      <c r="E3731">
        <v>10</v>
      </c>
      <c r="F3731">
        <v>287</v>
      </c>
      <c r="G3731">
        <v>48.4</v>
      </c>
      <c r="H3731">
        <v>4</v>
      </c>
      <c r="I3731">
        <v>288</v>
      </c>
      <c r="J3731">
        <v>2015</v>
      </c>
      <c r="K3731" t="str">
        <f t="shared" si="58"/>
        <v>INDIA</v>
      </c>
      <c r="L3731">
        <v>1</v>
      </c>
    </row>
    <row r="3732" spans="1:12" x14ac:dyDescent="0.3">
      <c r="A3732" t="s">
        <v>9</v>
      </c>
      <c r="B3732" t="s">
        <v>13</v>
      </c>
      <c r="C3732">
        <v>1</v>
      </c>
      <c r="D3732">
        <v>48.3</v>
      </c>
      <c r="E3732">
        <v>10</v>
      </c>
      <c r="F3732">
        <v>181</v>
      </c>
      <c r="G3732">
        <v>34.200000000000003</v>
      </c>
      <c r="H3732">
        <v>2</v>
      </c>
      <c r="I3732">
        <v>185</v>
      </c>
      <c r="J3732">
        <v>2017</v>
      </c>
      <c r="K3732" t="str">
        <f t="shared" si="58"/>
        <v>SOUTH AFRICA</v>
      </c>
      <c r="L3732">
        <v>1</v>
      </c>
    </row>
    <row r="3733" spans="1:12" x14ac:dyDescent="0.3">
      <c r="A3733" t="s">
        <v>14</v>
      </c>
      <c r="B3733" t="s">
        <v>13</v>
      </c>
      <c r="C3733">
        <v>1</v>
      </c>
      <c r="D3733">
        <v>50</v>
      </c>
      <c r="E3733">
        <v>5</v>
      </c>
      <c r="F3733">
        <v>253</v>
      </c>
      <c r="G3733">
        <v>47.2</v>
      </c>
      <c r="H3733">
        <v>6</v>
      </c>
      <c r="I3733">
        <v>254</v>
      </c>
      <c r="J3733">
        <v>1999</v>
      </c>
      <c r="K3733" t="str">
        <f t="shared" si="58"/>
        <v>SOUTH AFRICA</v>
      </c>
      <c r="L3733">
        <v>1</v>
      </c>
    </row>
    <row r="3734" spans="1:12" x14ac:dyDescent="0.3">
      <c r="A3734" t="s">
        <v>16</v>
      </c>
      <c r="B3734" t="s">
        <v>23</v>
      </c>
      <c r="C3734">
        <v>1</v>
      </c>
      <c r="D3734">
        <v>50</v>
      </c>
      <c r="E3734">
        <v>10</v>
      </c>
      <c r="F3734">
        <v>345</v>
      </c>
      <c r="G3734">
        <v>39.299999999999997</v>
      </c>
      <c r="H3734">
        <v>10</v>
      </c>
      <c r="I3734">
        <v>156</v>
      </c>
      <c r="J3734">
        <v>2009</v>
      </c>
      <c r="K3734" t="str">
        <f t="shared" si="58"/>
        <v>AUSTRALIA</v>
      </c>
      <c r="L3734">
        <v>1</v>
      </c>
    </row>
    <row r="3735" spans="1:12" x14ac:dyDescent="0.3">
      <c r="A3735" t="s">
        <v>13</v>
      </c>
      <c r="B3735" t="s">
        <v>14</v>
      </c>
      <c r="C3735">
        <v>1</v>
      </c>
      <c r="D3735">
        <v>48</v>
      </c>
      <c r="E3735">
        <v>10</v>
      </c>
      <c r="F3735">
        <v>117</v>
      </c>
      <c r="G3735">
        <v>22.4</v>
      </c>
      <c r="H3735">
        <v>2</v>
      </c>
      <c r="I3735">
        <v>120</v>
      </c>
      <c r="J3735">
        <v>1999</v>
      </c>
      <c r="K3735" t="str">
        <f t="shared" si="58"/>
        <v>INDIA</v>
      </c>
      <c r="L3735">
        <v>1</v>
      </c>
    </row>
    <row r="3736" spans="1:12" x14ac:dyDescent="0.3">
      <c r="A3736" t="s">
        <v>9</v>
      </c>
      <c r="B3736" t="s">
        <v>10</v>
      </c>
      <c r="C3736">
        <v>1</v>
      </c>
      <c r="D3736">
        <v>50</v>
      </c>
      <c r="E3736">
        <v>9</v>
      </c>
      <c r="F3736">
        <v>276</v>
      </c>
      <c r="G3736">
        <v>48.3</v>
      </c>
      <c r="H3736">
        <v>10</v>
      </c>
      <c r="I3736">
        <v>153</v>
      </c>
      <c r="J3736">
        <v>2000</v>
      </c>
      <c r="K3736" t="str">
        <f t="shared" si="58"/>
        <v>SRI LANKA</v>
      </c>
      <c r="L3736">
        <v>1</v>
      </c>
    </row>
    <row r="3737" spans="1:12" x14ac:dyDescent="0.3">
      <c r="A3737" t="s">
        <v>14</v>
      </c>
      <c r="B3737" t="s">
        <v>19</v>
      </c>
      <c r="C3737">
        <v>1</v>
      </c>
      <c r="D3737">
        <v>50</v>
      </c>
      <c r="E3737">
        <v>6</v>
      </c>
      <c r="F3737">
        <v>283</v>
      </c>
      <c r="G3737">
        <v>50</v>
      </c>
      <c r="H3737">
        <v>6</v>
      </c>
      <c r="I3737">
        <v>285</v>
      </c>
      <c r="J3737">
        <v>2002</v>
      </c>
      <c r="K3737" t="str">
        <f t="shared" si="58"/>
        <v>WEST INDIES</v>
      </c>
      <c r="L3737">
        <v>1</v>
      </c>
    </row>
    <row r="3738" spans="1:12" x14ac:dyDescent="0.3">
      <c r="A3738" t="s">
        <v>21</v>
      </c>
      <c r="B3738" t="s">
        <v>12</v>
      </c>
      <c r="C3738">
        <v>1</v>
      </c>
      <c r="D3738">
        <v>45.2</v>
      </c>
      <c r="E3738">
        <v>10</v>
      </c>
      <c r="F3738">
        <v>153</v>
      </c>
      <c r="G3738">
        <v>35.5</v>
      </c>
      <c r="H3738">
        <v>4</v>
      </c>
      <c r="I3738">
        <v>154</v>
      </c>
      <c r="J3738">
        <v>2010</v>
      </c>
      <c r="K3738" t="str">
        <f t="shared" si="58"/>
        <v>CANADA</v>
      </c>
      <c r="L3738">
        <v>1</v>
      </c>
    </row>
    <row r="3739" spans="1:12" x14ac:dyDescent="0.3">
      <c r="A3739" t="s">
        <v>15</v>
      </c>
      <c r="B3739" t="s">
        <v>17</v>
      </c>
      <c r="C3739">
        <v>1</v>
      </c>
      <c r="D3739">
        <v>45</v>
      </c>
      <c r="E3739">
        <v>8</v>
      </c>
      <c r="F3739">
        <v>244</v>
      </c>
      <c r="G3739">
        <v>41.4</v>
      </c>
      <c r="H3739">
        <v>10</v>
      </c>
      <c r="I3739">
        <v>212</v>
      </c>
      <c r="J3739">
        <v>1995</v>
      </c>
      <c r="K3739" t="str">
        <f t="shared" si="58"/>
        <v>NEW ZEALAND</v>
      </c>
      <c r="L3739">
        <v>1</v>
      </c>
    </row>
    <row r="3740" spans="1:12" x14ac:dyDescent="0.3">
      <c r="A3740" t="s">
        <v>12</v>
      </c>
      <c r="B3740" t="s">
        <v>16</v>
      </c>
      <c r="C3740">
        <v>1</v>
      </c>
      <c r="D3740">
        <v>45.4</v>
      </c>
      <c r="E3740">
        <v>10</v>
      </c>
      <c r="F3740">
        <v>211</v>
      </c>
      <c r="G3740">
        <v>34.5</v>
      </c>
      <c r="H3740">
        <v>3</v>
      </c>
      <c r="I3740">
        <v>212</v>
      </c>
      <c r="J3740">
        <v>2011</v>
      </c>
      <c r="K3740" t="str">
        <f t="shared" si="58"/>
        <v>AUSTRALIA</v>
      </c>
      <c r="L3740">
        <v>1</v>
      </c>
    </row>
    <row r="3741" spans="1:12" x14ac:dyDescent="0.3">
      <c r="A3741" t="s">
        <v>9</v>
      </c>
      <c r="B3741" t="s">
        <v>22</v>
      </c>
      <c r="C3741">
        <v>1</v>
      </c>
      <c r="D3741">
        <v>50</v>
      </c>
      <c r="E3741">
        <v>6</v>
      </c>
      <c r="F3741">
        <v>234</v>
      </c>
      <c r="G3741">
        <v>40.299999999999997</v>
      </c>
      <c r="H3741">
        <v>10</v>
      </c>
      <c r="I3741">
        <v>164</v>
      </c>
      <c r="J3741">
        <v>2007</v>
      </c>
      <c r="K3741" t="str">
        <f t="shared" si="58"/>
        <v>SRI LANKA</v>
      </c>
      <c r="L3741">
        <v>1</v>
      </c>
    </row>
    <row r="3742" spans="1:12" x14ac:dyDescent="0.3">
      <c r="A3742" t="s">
        <v>16</v>
      </c>
      <c r="B3742" t="s">
        <v>15</v>
      </c>
      <c r="C3742">
        <v>1</v>
      </c>
      <c r="D3742">
        <v>50</v>
      </c>
      <c r="E3742">
        <v>3</v>
      </c>
      <c r="F3742">
        <v>289</v>
      </c>
      <c r="G3742">
        <v>42.5</v>
      </c>
      <c r="H3742">
        <v>10</v>
      </c>
      <c r="I3742">
        <v>195</v>
      </c>
      <c r="J3742">
        <v>1980</v>
      </c>
      <c r="K3742" t="str">
        <f t="shared" si="58"/>
        <v>AUSTRALIA</v>
      </c>
      <c r="L3742">
        <v>1</v>
      </c>
    </row>
    <row r="3743" spans="1:12" x14ac:dyDescent="0.3">
      <c r="A3743" t="s">
        <v>17</v>
      </c>
      <c r="B3743" t="s">
        <v>9</v>
      </c>
      <c r="C3743">
        <v>1</v>
      </c>
      <c r="D3743">
        <v>50</v>
      </c>
      <c r="E3743">
        <v>8</v>
      </c>
      <c r="F3743">
        <v>287</v>
      </c>
      <c r="G3743">
        <v>48.1</v>
      </c>
      <c r="H3743">
        <v>8</v>
      </c>
      <c r="I3743">
        <v>288</v>
      </c>
      <c r="J3743">
        <v>2015</v>
      </c>
      <c r="K3743" t="str">
        <f t="shared" si="58"/>
        <v>SRI LANKA</v>
      </c>
      <c r="L3743">
        <v>1</v>
      </c>
    </row>
    <row r="3744" spans="1:12" x14ac:dyDescent="0.3">
      <c r="A3744" t="s">
        <v>16</v>
      </c>
      <c r="B3744" t="s">
        <v>14</v>
      </c>
      <c r="C3744">
        <v>1</v>
      </c>
      <c r="D3744">
        <v>50</v>
      </c>
      <c r="E3744">
        <v>8</v>
      </c>
      <c r="F3744">
        <v>269</v>
      </c>
      <c r="G3744">
        <v>49.4</v>
      </c>
      <c r="H3744">
        <v>6</v>
      </c>
      <c r="I3744">
        <v>270</v>
      </c>
      <c r="J3744">
        <v>2012</v>
      </c>
      <c r="K3744" t="str">
        <f t="shared" si="58"/>
        <v>INDIA</v>
      </c>
      <c r="L3744">
        <v>1</v>
      </c>
    </row>
    <row r="3745" spans="1:12" x14ac:dyDescent="0.3">
      <c r="A3745" t="s">
        <v>22</v>
      </c>
      <c r="B3745" t="s">
        <v>18</v>
      </c>
      <c r="C3745">
        <v>1</v>
      </c>
      <c r="D3745">
        <v>44.4</v>
      </c>
      <c r="E3745">
        <v>10</v>
      </c>
      <c r="F3745">
        <v>143</v>
      </c>
      <c r="G3745">
        <v>25.3</v>
      </c>
      <c r="H3745">
        <v>3</v>
      </c>
      <c r="I3745">
        <v>144</v>
      </c>
      <c r="J3745">
        <v>2003</v>
      </c>
      <c r="K3745" t="str">
        <f t="shared" si="58"/>
        <v>ENGLAND</v>
      </c>
      <c r="L3745">
        <v>1</v>
      </c>
    </row>
    <row r="3746" spans="1:12" x14ac:dyDescent="0.3">
      <c r="A3746" t="s">
        <v>9</v>
      </c>
      <c r="B3746" t="s">
        <v>17</v>
      </c>
      <c r="C3746">
        <v>1</v>
      </c>
      <c r="D3746">
        <v>50</v>
      </c>
      <c r="E3746">
        <v>8</v>
      </c>
      <c r="F3746">
        <v>244</v>
      </c>
      <c r="G3746">
        <v>47.5</v>
      </c>
      <c r="H3746">
        <v>3</v>
      </c>
      <c r="I3746">
        <v>248</v>
      </c>
      <c r="J3746">
        <v>1989</v>
      </c>
      <c r="K3746" t="str">
        <f t="shared" si="58"/>
        <v>PAKISTAN</v>
      </c>
      <c r="L3746">
        <v>1</v>
      </c>
    </row>
    <row r="3747" spans="1:12" x14ac:dyDescent="0.3">
      <c r="A3747" t="s">
        <v>13</v>
      </c>
      <c r="B3747" t="s">
        <v>14</v>
      </c>
      <c r="C3747">
        <v>1</v>
      </c>
      <c r="D3747">
        <v>50</v>
      </c>
      <c r="E3747">
        <v>7</v>
      </c>
      <c r="F3747">
        <v>270</v>
      </c>
      <c r="G3747">
        <v>50</v>
      </c>
      <c r="H3747">
        <v>6</v>
      </c>
      <c r="I3747">
        <v>252</v>
      </c>
      <c r="J3747">
        <v>2015</v>
      </c>
      <c r="K3747" t="str">
        <f t="shared" si="58"/>
        <v>SOUTH AFRICA</v>
      </c>
      <c r="L3747">
        <v>1</v>
      </c>
    </row>
    <row r="3748" spans="1:12" x14ac:dyDescent="0.3">
      <c r="A3748" t="s">
        <v>13</v>
      </c>
      <c r="B3748" t="s">
        <v>22</v>
      </c>
      <c r="C3748">
        <v>1</v>
      </c>
      <c r="D3748">
        <v>46</v>
      </c>
      <c r="E3748">
        <v>10</v>
      </c>
      <c r="F3748">
        <v>162</v>
      </c>
      <c r="G3748">
        <v>27.4</v>
      </c>
      <c r="H3748">
        <v>3</v>
      </c>
      <c r="I3748">
        <v>167</v>
      </c>
      <c r="J3748">
        <v>2015</v>
      </c>
      <c r="K3748" t="str">
        <f t="shared" si="58"/>
        <v>BANGLADESH</v>
      </c>
      <c r="L3748">
        <v>1</v>
      </c>
    </row>
    <row r="3749" spans="1:12" x14ac:dyDescent="0.3">
      <c r="A3749" t="s">
        <v>14</v>
      </c>
      <c r="B3749" t="s">
        <v>16</v>
      </c>
      <c r="C3749">
        <v>1</v>
      </c>
      <c r="D3749">
        <v>41.4</v>
      </c>
      <c r="E3749">
        <v>10</v>
      </c>
      <c r="F3749">
        <v>125</v>
      </c>
      <c r="G3749">
        <v>22.2</v>
      </c>
      <c r="H3749">
        <v>1</v>
      </c>
      <c r="I3749">
        <v>128</v>
      </c>
      <c r="J3749">
        <v>2003</v>
      </c>
      <c r="K3749" t="str">
        <f t="shared" si="58"/>
        <v>AUSTRALIA</v>
      </c>
      <c r="L3749">
        <v>1</v>
      </c>
    </row>
    <row r="3750" spans="1:12" x14ac:dyDescent="0.3">
      <c r="A3750" t="s">
        <v>14</v>
      </c>
      <c r="B3750" t="s">
        <v>13</v>
      </c>
      <c r="C3750">
        <v>1</v>
      </c>
      <c r="D3750">
        <v>50</v>
      </c>
      <c r="E3750">
        <v>9</v>
      </c>
      <c r="F3750">
        <v>249</v>
      </c>
      <c r="G3750">
        <v>48.5</v>
      </c>
      <c r="H3750">
        <v>5</v>
      </c>
      <c r="I3750">
        <v>252</v>
      </c>
      <c r="J3750">
        <v>2005</v>
      </c>
      <c r="K3750" t="str">
        <f t="shared" si="58"/>
        <v>SOUTH AFRICA</v>
      </c>
      <c r="L3750">
        <v>1</v>
      </c>
    </row>
    <row r="3751" spans="1:12" x14ac:dyDescent="0.3">
      <c r="A3751" t="s">
        <v>9</v>
      </c>
      <c r="B3751" t="s">
        <v>13</v>
      </c>
      <c r="C3751">
        <v>1</v>
      </c>
      <c r="D3751">
        <v>50</v>
      </c>
      <c r="E3751">
        <v>8</v>
      </c>
      <c r="F3751">
        <v>308</v>
      </c>
      <c r="G3751">
        <v>48.1</v>
      </c>
      <c r="H3751">
        <v>10</v>
      </c>
      <c r="I3751">
        <v>259</v>
      </c>
      <c r="J3751">
        <v>2004</v>
      </c>
      <c r="K3751" t="str">
        <f t="shared" si="58"/>
        <v>SRI LANKA</v>
      </c>
      <c r="L3751">
        <v>1</v>
      </c>
    </row>
    <row r="3752" spans="1:12" x14ac:dyDescent="0.3">
      <c r="A3752" t="s">
        <v>16</v>
      </c>
      <c r="B3752" t="s">
        <v>19</v>
      </c>
      <c r="C3752">
        <v>1</v>
      </c>
      <c r="D3752">
        <v>50</v>
      </c>
      <c r="E3752">
        <v>6</v>
      </c>
      <c r="F3752">
        <v>338</v>
      </c>
      <c r="G3752">
        <v>49.3</v>
      </c>
      <c r="H3752">
        <v>10</v>
      </c>
      <c r="I3752">
        <v>299</v>
      </c>
      <c r="J3752">
        <v>2001</v>
      </c>
      <c r="K3752" t="str">
        <f t="shared" si="58"/>
        <v>AUSTRALIA</v>
      </c>
      <c r="L3752">
        <v>1</v>
      </c>
    </row>
    <row r="3753" spans="1:12" x14ac:dyDescent="0.3">
      <c r="A3753" t="s">
        <v>22</v>
      </c>
      <c r="B3753" t="s">
        <v>15</v>
      </c>
      <c r="C3753">
        <v>1</v>
      </c>
      <c r="D3753">
        <v>46.3</v>
      </c>
      <c r="E3753">
        <v>10</v>
      </c>
      <c r="F3753">
        <v>201</v>
      </c>
      <c r="G3753">
        <v>42.4</v>
      </c>
      <c r="H3753">
        <v>4</v>
      </c>
      <c r="I3753">
        <v>203</v>
      </c>
      <c r="J3753">
        <v>2007</v>
      </c>
      <c r="K3753" t="str">
        <f t="shared" si="58"/>
        <v>NEW ZEALAND</v>
      </c>
      <c r="L3753">
        <v>1</v>
      </c>
    </row>
    <row r="3754" spans="1:12" x14ac:dyDescent="0.3">
      <c r="A3754" t="s">
        <v>14</v>
      </c>
      <c r="B3754" t="s">
        <v>9</v>
      </c>
      <c r="C3754">
        <v>1</v>
      </c>
      <c r="D3754">
        <v>50</v>
      </c>
      <c r="E3754">
        <v>5</v>
      </c>
      <c r="F3754">
        <v>363</v>
      </c>
      <c r="G3754">
        <v>39.200000000000003</v>
      </c>
      <c r="H3754">
        <v>10</v>
      </c>
      <c r="I3754">
        <v>194</v>
      </c>
      <c r="J3754">
        <v>2014</v>
      </c>
      <c r="K3754" t="str">
        <f t="shared" si="58"/>
        <v>INDIA</v>
      </c>
      <c r="L3754">
        <v>1</v>
      </c>
    </row>
    <row r="3755" spans="1:12" x14ac:dyDescent="0.3">
      <c r="A3755" t="s">
        <v>15</v>
      </c>
      <c r="B3755" t="s">
        <v>17</v>
      </c>
      <c r="C3755">
        <v>1</v>
      </c>
      <c r="D3755">
        <v>30</v>
      </c>
      <c r="E3755">
        <v>9</v>
      </c>
      <c r="F3755">
        <v>122</v>
      </c>
      <c r="G3755">
        <v>26.1</v>
      </c>
      <c r="H3755">
        <v>5</v>
      </c>
      <c r="I3755">
        <v>123</v>
      </c>
      <c r="J3755">
        <v>1994</v>
      </c>
      <c r="K3755" t="str">
        <f t="shared" si="58"/>
        <v>PAKISTAN</v>
      </c>
      <c r="L3755">
        <v>1</v>
      </c>
    </row>
    <row r="3756" spans="1:12" x14ac:dyDescent="0.3">
      <c r="A3756" t="s">
        <v>14</v>
      </c>
      <c r="B3756" t="s">
        <v>13</v>
      </c>
      <c r="C3756">
        <v>1</v>
      </c>
      <c r="D3756">
        <v>50</v>
      </c>
      <c r="E3756">
        <v>9</v>
      </c>
      <c r="F3756">
        <v>261</v>
      </c>
      <c r="G3756">
        <v>50</v>
      </c>
      <c r="H3756">
        <v>6</v>
      </c>
      <c r="I3756">
        <v>251</v>
      </c>
      <c r="J3756">
        <v>2002</v>
      </c>
      <c r="K3756" t="str">
        <f t="shared" si="58"/>
        <v>INDIA</v>
      </c>
      <c r="L3756">
        <v>1</v>
      </c>
    </row>
    <row r="3757" spans="1:12" x14ac:dyDescent="0.3">
      <c r="A3757" t="s">
        <v>13</v>
      </c>
      <c r="B3757" t="s">
        <v>19</v>
      </c>
      <c r="C3757">
        <v>1</v>
      </c>
      <c r="D3757">
        <v>48.2</v>
      </c>
      <c r="E3757">
        <v>8</v>
      </c>
      <c r="F3757">
        <v>279</v>
      </c>
      <c r="G3757">
        <v>28.2</v>
      </c>
      <c r="H3757">
        <v>10</v>
      </c>
      <c r="I3757">
        <v>164</v>
      </c>
      <c r="J3757">
        <v>2015</v>
      </c>
      <c r="K3757" t="str">
        <f t="shared" si="58"/>
        <v>SOUTH AFRICA</v>
      </c>
      <c r="L3757">
        <v>1</v>
      </c>
    </row>
    <row r="3758" spans="1:12" x14ac:dyDescent="0.3">
      <c r="A3758" t="s">
        <v>11</v>
      </c>
      <c r="B3758" t="s">
        <v>21</v>
      </c>
      <c r="C3758">
        <v>1</v>
      </c>
      <c r="D3758">
        <v>46.2</v>
      </c>
      <c r="E3758">
        <v>10</v>
      </c>
      <c r="F3758">
        <v>131</v>
      </c>
      <c r="G3758">
        <v>32.1</v>
      </c>
      <c r="H3758">
        <v>3</v>
      </c>
      <c r="I3758">
        <v>133</v>
      </c>
      <c r="J3758">
        <v>2007</v>
      </c>
      <c r="K3758" t="str">
        <f t="shared" si="58"/>
        <v>KENYA</v>
      </c>
      <c r="L3758">
        <v>1</v>
      </c>
    </row>
    <row r="3759" spans="1:12" x14ac:dyDescent="0.3">
      <c r="A3759" t="s">
        <v>14</v>
      </c>
      <c r="B3759" t="s">
        <v>17</v>
      </c>
      <c r="C3759">
        <v>1</v>
      </c>
      <c r="D3759">
        <v>50</v>
      </c>
      <c r="E3759">
        <v>6</v>
      </c>
      <c r="F3759">
        <v>182</v>
      </c>
      <c r="G3759">
        <v>36.5</v>
      </c>
      <c r="H3759">
        <v>10</v>
      </c>
      <c r="I3759">
        <v>148</v>
      </c>
      <c r="J3759">
        <v>1997</v>
      </c>
      <c r="K3759" t="str">
        <f t="shared" si="58"/>
        <v>INDIA</v>
      </c>
      <c r="L3759">
        <v>1</v>
      </c>
    </row>
    <row r="3760" spans="1:12" x14ac:dyDescent="0.3">
      <c r="A3760" t="s">
        <v>22</v>
      </c>
      <c r="B3760" t="s">
        <v>18</v>
      </c>
      <c r="C3760">
        <v>1</v>
      </c>
      <c r="D3760">
        <v>50</v>
      </c>
      <c r="E3760">
        <v>7</v>
      </c>
      <c r="F3760">
        <v>275</v>
      </c>
      <c r="G3760">
        <v>48.3</v>
      </c>
      <c r="H3760">
        <v>10</v>
      </c>
      <c r="I3760">
        <v>260</v>
      </c>
      <c r="J3760">
        <v>2015</v>
      </c>
      <c r="K3760" t="str">
        <f t="shared" si="58"/>
        <v>BANGLADESH</v>
      </c>
      <c r="L3760">
        <v>1</v>
      </c>
    </row>
    <row r="3761" spans="1:12" x14ac:dyDescent="0.3">
      <c r="A3761" t="s">
        <v>9</v>
      </c>
      <c r="B3761" t="s">
        <v>22</v>
      </c>
      <c r="C3761">
        <v>1</v>
      </c>
      <c r="D3761">
        <v>40</v>
      </c>
      <c r="E3761">
        <v>10</v>
      </c>
      <c r="F3761">
        <v>180</v>
      </c>
      <c r="G3761">
        <v>39.200000000000003</v>
      </c>
      <c r="H3761">
        <v>10</v>
      </c>
      <c r="I3761">
        <v>167</v>
      </c>
      <c r="J3761">
        <v>2014</v>
      </c>
      <c r="K3761" t="str">
        <f t="shared" si="58"/>
        <v>SRI LANKA</v>
      </c>
      <c r="L3761">
        <v>1</v>
      </c>
    </row>
    <row r="3762" spans="1:12" x14ac:dyDescent="0.3">
      <c r="A3762" t="s">
        <v>19</v>
      </c>
      <c r="B3762" t="s">
        <v>17</v>
      </c>
      <c r="C3762">
        <v>1</v>
      </c>
      <c r="D3762">
        <v>42</v>
      </c>
      <c r="E3762">
        <v>7</v>
      </c>
      <c r="F3762">
        <v>177</v>
      </c>
      <c r="G3762">
        <v>41.5</v>
      </c>
      <c r="H3762">
        <v>10</v>
      </c>
      <c r="I3762">
        <v>173</v>
      </c>
      <c r="J3762">
        <v>1992</v>
      </c>
      <c r="K3762" t="str">
        <f t="shared" si="58"/>
        <v>WEST INDIES</v>
      </c>
      <c r="L3762">
        <v>1</v>
      </c>
    </row>
    <row r="3763" spans="1:12" x14ac:dyDescent="0.3">
      <c r="A3763" t="s">
        <v>15</v>
      </c>
      <c r="B3763" t="s">
        <v>19</v>
      </c>
      <c r="C3763">
        <v>1</v>
      </c>
      <c r="D3763">
        <v>49.2</v>
      </c>
      <c r="E3763">
        <v>10</v>
      </c>
      <c r="F3763">
        <v>266</v>
      </c>
      <c r="G3763">
        <v>41.2</v>
      </c>
      <c r="H3763">
        <v>10</v>
      </c>
      <c r="I3763">
        <v>159</v>
      </c>
      <c r="J3763">
        <v>2004</v>
      </c>
      <c r="K3763" t="str">
        <f t="shared" si="58"/>
        <v>NEW ZEALAND</v>
      </c>
      <c r="L3763">
        <v>1</v>
      </c>
    </row>
    <row r="3764" spans="1:12" x14ac:dyDescent="0.3">
      <c r="A3764" t="s">
        <v>19</v>
      </c>
      <c r="B3764" t="s">
        <v>13</v>
      </c>
      <c r="C3764">
        <v>1</v>
      </c>
      <c r="D3764">
        <v>50</v>
      </c>
      <c r="E3764">
        <v>9</v>
      </c>
      <c r="F3764">
        <v>263</v>
      </c>
      <c r="G3764">
        <v>47.5</v>
      </c>
      <c r="H3764">
        <v>5</v>
      </c>
      <c r="I3764">
        <v>266</v>
      </c>
      <c r="J3764">
        <v>2008</v>
      </c>
      <c r="K3764" t="str">
        <f t="shared" si="58"/>
        <v>SOUTH AFRICA</v>
      </c>
      <c r="L3764">
        <v>1</v>
      </c>
    </row>
    <row r="3765" spans="1:12" x14ac:dyDescent="0.3">
      <c r="A3765" t="s">
        <v>14</v>
      </c>
      <c r="B3765" t="s">
        <v>16</v>
      </c>
      <c r="C3765">
        <v>1</v>
      </c>
      <c r="D3765">
        <v>47</v>
      </c>
      <c r="E3765">
        <v>8</v>
      </c>
      <c r="F3765">
        <v>222</v>
      </c>
      <c r="G3765">
        <v>46</v>
      </c>
      <c r="H3765">
        <v>7</v>
      </c>
      <c r="I3765">
        <v>226</v>
      </c>
      <c r="J3765">
        <v>1986</v>
      </c>
      <c r="K3765" t="str">
        <f t="shared" si="58"/>
        <v>AUSTRALIA</v>
      </c>
      <c r="L3765">
        <v>1</v>
      </c>
    </row>
    <row r="3766" spans="1:12" x14ac:dyDescent="0.3">
      <c r="A3766" t="s">
        <v>17</v>
      </c>
      <c r="B3766" t="s">
        <v>10</v>
      </c>
      <c r="C3766">
        <v>1</v>
      </c>
      <c r="D3766">
        <v>50</v>
      </c>
      <c r="E3766">
        <v>5</v>
      </c>
      <c r="F3766">
        <v>344</v>
      </c>
      <c r="G3766">
        <v>33</v>
      </c>
      <c r="H3766">
        <v>6</v>
      </c>
      <c r="I3766">
        <v>140</v>
      </c>
      <c r="J3766">
        <v>2002</v>
      </c>
      <c r="K3766" t="str">
        <f t="shared" si="58"/>
        <v>PAKISTAN</v>
      </c>
      <c r="L3766">
        <v>1</v>
      </c>
    </row>
    <row r="3767" spans="1:12" x14ac:dyDescent="0.3">
      <c r="A3767" t="s">
        <v>9</v>
      </c>
      <c r="B3767" t="s">
        <v>10</v>
      </c>
      <c r="C3767">
        <v>1</v>
      </c>
      <c r="D3767">
        <v>49.4</v>
      </c>
      <c r="E3767">
        <v>10</v>
      </c>
      <c r="F3767">
        <v>196</v>
      </c>
      <c r="G3767">
        <v>46.1</v>
      </c>
      <c r="H3767">
        <v>3</v>
      </c>
      <c r="I3767">
        <v>197</v>
      </c>
      <c r="J3767">
        <v>1998</v>
      </c>
      <c r="K3767" t="str">
        <f t="shared" si="58"/>
        <v>ZIMBABWE</v>
      </c>
      <c r="L3767">
        <v>1</v>
      </c>
    </row>
    <row r="3768" spans="1:12" x14ac:dyDescent="0.3">
      <c r="A3768" t="s">
        <v>17</v>
      </c>
      <c r="B3768" t="s">
        <v>19</v>
      </c>
      <c r="C3768">
        <v>1</v>
      </c>
      <c r="D3768">
        <v>50</v>
      </c>
      <c r="E3768">
        <v>8</v>
      </c>
      <c r="F3768">
        <v>197</v>
      </c>
      <c r="G3768">
        <v>49.3</v>
      </c>
      <c r="H3768">
        <v>10</v>
      </c>
      <c r="I3768">
        <v>180</v>
      </c>
      <c r="J3768">
        <v>2000</v>
      </c>
      <c r="K3768" t="str">
        <f t="shared" si="58"/>
        <v>PAKISTAN</v>
      </c>
      <c r="L3768">
        <v>1</v>
      </c>
    </row>
    <row r="3769" spans="1:12" x14ac:dyDescent="0.3">
      <c r="A3769" t="s">
        <v>19</v>
      </c>
      <c r="B3769" t="s">
        <v>17</v>
      </c>
      <c r="C3769">
        <v>1</v>
      </c>
      <c r="D3769">
        <v>36.200000000000003</v>
      </c>
      <c r="E3769">
        <v>10</v>
      </c>
      <c r="F3769">
        <v>173</v>
      </c>
      <c r="G3769">
        <v>38.299999999999997</v>
      </c>
      <c r="H3769">
        <v>4</v>
      </c>
      <c r="I3769">
        <v>175</v>
      </c>
      <c r="J3769">
        <v>1985</v>
      </c>
      <c r="K3769" t="str">
        <f t="shared" si="58"/>
        <v>PAKISTAN</v>
      </c>
      <c r="L3769">
        <v>1</v>
      </c>
    </row>
    <row r="3770" spans="1:12" x14ac:dyDescent="0.3">
      <c r="A3770" t="s">
        <v>9</v>
      </c>
      <c r="B3770" t="s">
        <v>13</v>
      </c>
      <c r="C3770">
        <v>1</v>
      </c>
      <c r="D3770">
        <v>50</v>
      </c>
      <c r="E3770">
        <v>8</v>
      </c>
      <c r="F3770">
        <v>319</v>
      </c>
      <c r="G3770">
        <v>37.4</v>
      </c>
      <c r="H3770">
        <v>7</v>
      </c>
      <c r="I3770">
        <v>206</v>
      </c>
      <c r="J3770">
        <v>2009</v>
      </c>
      <c r="K3770" t="str">
        <f t="shared" si="58"/>
        <v>SRI LANKA</v>
      </c>
      <c r="L3770">
        <v>1</v>
      </c>
    </row>
    <row r="3771" spans="1:12" x14ac:dyDescent="0.3">
      <c r="A3771" t="s">
        <v>9</v>
      </c>
      <c r="B3771" t="s">
        <v>10</v>
      </c>
      <c r="C3771">
        <v>1</v>
      </c>
      <c r="D3771">
        <v>48.2</v>
      </c>
      <c r="E3771">
        <v>10</v>
      </c>
      <c r="F3771">
        <v>202</v>
      </c>
      <c r="G3771">
        <v>46.2</v>
      </c>
      <c r="H3771">
        <v>4</v>
      </c>
      <c r="I3771">
        <v>206</v>
      </c>
      <c r="J3771">
        <v>1999</v>
      </c>
      <c r="K3771" t="str">
        <f t="shared" si="58"/>
        <v>ZIMBABWE</v>
      </c>
      <c r="L3771">
        <v>1</v>
      </c>
    </row>
    <row r="3772" spans="1:12" x14ac:dyDescent="0.3">
      <c r="A3772" t="s">
        <v>22</v>
      </c>
      <c r="B3772" t="s">
        <v>14</v>
      </c>
      <c r="C3772">
        <v>1</v>
      </c>
      <c r="D3772">
        <v>50</v>
      </c>
      <c r="E3772">
        <v>9</v>
      </c>
      <c r="F3772">
        <v>272</v>
      </c>
      <c r="G3772">
        <v>24.5</v>
      </c>
      <c r="H3772">
        <v>3</v>
      </c>
      <c r="I3772">
        <v>153</v>
      </c>
      <c r="J3772">
        <v>2014</v>
      </c>
      <c r="K3772" t="str">
        <f t="shared" si="58"/>
        <v>BANGLADESH</v>
      </c>
      <c r="L3772">
        <v>1</v>
      </c>
    </row>
    <row r="3773" spans="1:12" x14ac:dyDescent="0.3">
      <c r="A3773" t="s">
        <v>13</v>
      </c>
      <c r="B3773" t="s">
        <v>11</v>
      </c>
      <c r="C3773">
        <v>1</v>
      </c>
      <c r="D3773">
        <v>50</v>
      </c>
      <c r="E3773">
        <v>3</v>
      </c>
      <c r="F3773">
        <v>328</v>
      </c>
      <c r="G3773">
        <v>50</v>
      </c>
      <c r="H3773">
        <v>8</v>
      </c>
      <c r="I3773">
        <v>168</v>
      </c>
      <c r="J3773">
        <v>1996</v>
      </c>
      <c r="K3773" t="str">
        <f t="shared" si="58"/>
        <v>SOUTH AFRICA</v>
      </c>
      <c r="L3773">
        <v>1</v>
      </c>
    </row>
    <row r="3774" spans="1:12" x14ac:dyDescent="0.3">
      <c r="A3774" t="s">
        <v>15</v>
      </c>
      <c r="B3774" t="s">
        <v>16</v>
      </c>
      <c r="C3774">
        <v>1</v>
      </c>
      <c r="D3774">
        <v>50</v>
      </c>
      <c r="E3774">
        <v>6</v>
      </c>
      <c r="F3774">
        <v>208</v>
      </c>
      <c r="G3774">
        <v>45.3</v>
      </c>
      <c r="H3774">
        <v>3</v>
      </c>
      <c r="I3774">
        <v>209</v>
      </c>
      <c r="J3774">
        <v>1991</v>
      </c>
      <c r="K3774" t="str">
        <f t="shared" si="58"/>
        <v>AUSTRALIA</v>
      </c>
      <c r="L3774">
        <v>1</v>
      </c>
    </row>
    <row r="3775" spans="1:12" x14ac:dyDescent="0.3">
      <c r="A3775" t="s">
        <v>13</v>
      </c>
      <c r="B3775" t="s">
        <v>18</v>
      </c>
      <c r="C3775">
        <v>1</v>
      </c>
      <c r="D3775">
        <v>50</v>
      </c>
      <c r="E3775">
        <v>8</v>
      </c>
      <c r="F3775">
        <v>205</v>
      </c>
      <c r="G3775">
        <v>35</v>
      </c>
      <c r="H3775">
        <v>3</v>
      </c>
      <c r="I3775">
        <v>206</v>
      </c>
      <c r="J3775">
        <v>1998</v>
      </c>
      <c r="K3775" t="str">
        <f t="shared" si="58"/>
        <v>ENGLAND</v>
      </c>
      <c r="L3775">
        <v>1</v>
      </c>
    </row>
    <row r="3776" spans="1:12" x14ac:dyDescent="0.3">
      <c r="A3776" t="s">
        <v>22</v>
      </c>
      <c r="B3776" t="s">
        <v>10</v>
      </c>
      <c r="C3776">
        <v>1</v>
      </c>
      <c r="D3776">
        <v>50</v>
      </c>
      <c r="E3776">
        <v>9</v>
      </c>
      <c r="F3776">
        <v>228</v>
      </c>
      <c r="G3776">
        <v>49.4</v>
      </c>
      <c r="H3776">
        <v>10</v>
      </c>
      <c r="I3776">
        <v>214</v>
      </c>
      <c r="J3776">
        <v>2007</v>
      </c>
      <c r="K3776" t="str">
        <f t="shared" si="58"/>
        <v>BANGLADESH</v>
      </c>
      <c r="L3776">
        <v>1</v>
      </c>
    </row>
    <row r="3777" spans="1:12" x14ac:dyDescent="0.3">
      <c r="A3777" t="s">
        <v>15</v>
      </c>
      <c r="B3777" t="s">
        <v>14</v>
      </c>
      <c r="C3777">
        <v>1</v>
      </c>
      <c r="D3777">
        <v>50</v>
      </c>
      <c r="E3777">
        <v>9</v>
      </c>
      <c r="F3777">
        <v>254</v>
      </c>
      <c r="G3777">
        <v>43.4</v>
      </c>
      <c r="H3777">
        <v>10</v>
      </c>
      <c r="I3777">
        <v>219</v>
      </c>
      <c r="J3777">
        <v>2002</v>
      </c>
      <c r="K3777" t="str">
        <f t="shared" si="58"/>
        <v>NEW ZEALAND</v>
      </c>
      <c r="L3777">
        <v>1</v>
      </c>
    </row>
    <row r="3778" spans="1:12" x14ac:dyDescent="0.3">
      <c r="A3778" t="s">
        <v>22</v>
      </c>
      <c r="B3778" t="s">
        <v>28</v>
      </c>
      <c r="C3778">
        <v>1</v>
      </c>
      <c r="D3778">
        <v>50</v>
      </c>
      <c r="E3778">
        <v>9</v>
      </c>
      <c r="F3778">
        <v>221</v>
      </c>
      <c r="G3778">
        <v>45.2</v>
      </c>
      <c r="H3778">
        <v>10</v>
      </c>
      <c r="I3778">
        <v>105</v>
      </c>
      <c r="J3778">
        <v>2004</v>
      </c>
      <c r="K3778" t="str">
        <f t="shared" si="58"/>
        <v>BANGLADESH</v>
      </c>
      <c r="L3778">
        <v>1</v>
      </c>
    </row>
    <row r="3779" spans="1:12" x14ac:dyDescent="0.3">
      <c r="A3779" t="s">
        <v>10</v>
      </c>
      <c r="B3779" t="s">
        <v>13</v>
      </c>
      <c r="C3779">
        <v>1</v>
      </c>
      <c r="D3779">
        <v>49.4</v>
      </c>
      <c r="E3779">
        <v>10</v>
      </c>
      <c r="F3779">
        <v>152</v>
      </c>
      <c r="G3779">
        <v>27.4</v>
      </c>
      <c r="H3779">
        <v>4</v>
      </c>
      <c r="I3779">
        <v>156</v>
      </c>
      <c r="J3779">
        <v>2006</v>
      </c>
      <c r="K3779" t="str">
        <f t="shared" ref="K3779:K3842" si="59">IF($F3779-$I3779&gt;0,$A3779,$B3779)</f>
        <v>SOUTH AFRICA</v>
      </c>
      <c r="L3779">
        <v>1</v>
      </c>
    </row>
    <row r="3780" spans="1:12" x14ac:dyDescent="0.3">
      <c r="A3780" t="s">
        <v>16</v>
      </c>
      <c r="B3780" t="s">
        <v>17</v>
      </c>
      <c r="C3780">
        <v>1</v>
      </c>
      <c r="D3780">
        <v>50</v>
      </c>
      <c r="E3780">
        <v>8</v>
      </c>
      <c r="F3780">
        <v>264</v>
      </c>
      <c r="G3780">
        <v>50</v>
      </c>
      <c r="H3780">
        <v>9</v>
      </c>
      <c r="I3780">
        <v>230</v>
      </c>
      <c r="J3780">
        <v>1984</v>
      </c>
      <c r="K3780" t="str">
        <f t="shared" si="59"/>
        <v>AUSTRALIA</v>
      </c>
      <c r="L3780">
        <v>1</v>
      </c>
    </row>
    <row r="3781" spans="1:12" x14ac:dyDescent="0.3">
      <c r="A3781" t="s">
        <v>13</v>
      </c>
      <c r="B3781" t="s">
        <v>19</v>
      </c>
      <c r="C3781">
        <v>1</v>
      </c>
      <c r="D3781">
        <v>50</v>
      </c>
      <c r="E3781">
        <v>6</v>
      </c>
      <c r="F3781">
        <v>284</v>
      </c>
      <c r="G3781">
        <v>49.5</v>
      </c>
      <c r="H3781">
        <v>10</v>
      </c>
      <c r="I3781">
        <v>283</v>
      </c>
      <c r="J3781">
        <v>2005</v>
      </c>
      <c r="K3781" t="str">
        <f t="shared" si="59"/>
        <v>SOUTH AFRICA</v>
      </c>
      <c r="L3781">
        <v>1</v>
      </c>
    </row>
    <row r="3782" spans="1:12" x14ac:dyDescent="0.3">
      <c r="A3782" t="s">
        <v>13</v>
      </c>
      <c r="B3782" t="s">
        <v>16</v>
      </c>
      <c r="C3782">
        <v>1</v>
      </c>
      <c r="D3782">
        <v>50</v>
      </c>
      <c r="E3782">
        <v>8</v>
      </c>
      <c r="F3782">
        <v>245</v>
      </c>
      <c r="G3782">
        <v>44.5</v>
      </c>
      <c r="H3782">
        <v>9</v>
      </c>
      <c r="I3782">
        <v>199</v>
      </c>
      <c r="J3782">
        <v>1997</v>
      </c>
      <c r="K3782" t="str">
        <f t="shared" si="59"/>
        <v>SOUTH AFRICA</v>
      </c>
      <c r="L3782">
        <v>1</v>
      </c>
    </row>
    <row r="3783" spans="1:12" x14ac:dyDescent="0.3">
      <c r="A3783" t="s">
        <v>13</v>
      </c>
      <c r="B3783" t="s">
        <v>9</v>
      </c>
      <c r="C3783">
        <v>1</v>
      </c>
      <c r="D3783">
        <v>50</v>
      </c>
      <c r="E3783">
        <v>8</v>
      </c>
      <c r="F3783">
        <v>266</v>
      </c>
      <c r="G3783">
        <v>46.3</v>
      </c>
      <c r="H3783">
        <v>10</v>
      </c>
      <c r="I3783">
        <v>209</v>
      </c>
      <c r="J3783">
        <v>1998</v>
      </c>
      <c r="K3783" t="str">
        <f t="shared" si="59"/>
        <v>SOUTH AFRICA</v>
      </c>
      <c r="L3783">
        <v>1</v>
      </c>
    </row>
    <row r="3784" spans="1:12" x14ac:dyDescent="0.3">
      <c r="A3784" t="s">
        <v>25</v>
      </c>
      <c r="B3784" t="s">
        <v>20</v>
      </c>
      <c r="C3784">
        <v>1</v>
      </c>
      <c r="D3784">
        <v>44.2</v>
      </c>
      <c r="E3784">
        <v>10</v>
      </c>
      <c r="F3784">
        <v>180</v>
      </c>
      <c r="G3784">
        <v>43.2</v>
      </c>
      <c r="H3784">
        <v>7</v>
      </c>
      <c r="I3784">
        <v>181</v>
      </c>
      <c r="J3784">
        <v>2015</v>
      </c>
      <c r="K3784" t="str">
        <f t="shared" si="59"/>
        <v>IRELAND</v>
      </c>
      <c r="L3784">
        <v>1</v>
      </c>
    </row>
    <row r="3785" spans="1:12" x14ac:dyDescent="0.3">
      <c r="A3785" t="s">
        <v>14</v>
      </c>
      <c r="B3785" t="s">
        <v>22</v>
      </c>
      <c r="C3785">
        <v>1</v>
      </c>
      <c r="D3785">
        <v>45</v>
      </c>
      <c r="E3785">
        <v>10</v>
      </c>
      <c r="F3785">
        <v>200</v>
      </c>
      <c r="G3785">
        <v>38</v>
      </c>
      <c r="H3785">
        <v>4</v>
      </c>
      <c r="I3785">
        <v>200</v>
      </c>
      <c r="J3785">
        <v>2015</v>
      </c>
      <c r="K3785" t="str">
        <f t="shared" si="59"/>
        <v>BANGLADESH</v>
      </c>
      <c r="L3785">
        <v>1</v>
      </c>
    </row>
    <row r="3786" spans="1:12" x14ac:dyDescent="0.3">
      <c r="A3786" t="s">
        <v>15</v>
      </c>
      <c r="B3786" t="s">
        <v>9</v>
      </c>
      <c r="C3786">
        <v>1</v>
      </c>
      <c r="D3786">
        <v>50</v>
      </c>
      <c r="E3786">
        <v>7</v>
      </c>
      <c r="F3786">
        <v>190</v>
      </c>
      <c r="G3786">
        <v>37.4</v>
      </c>
      <c r="H3786">
        <v>2</v>
      </c>
      <c r="I3786">
        <v>192</v>
      </c>
      <c r="J3786">
        <v>1992</v>
      </c>
      <c r="K3786" t="str">
        <f t="shared" si="59"/>
        <v>SRI LANKA</v>
      </c>
      <c r="L3786">
        <v>1</v>
      </c>
    </row>
    <row r="3787" spans="1:12" x14ac:dyDescent="0.3">
      <c r="A3787" t="s">
        <v>14</v>
      </c>
      <c r="B3787" t="s">
        <v>18</v>
      </c>
      <c r="C3787">
        <v>1</v>
      </c>
      <c r="D3787">
        <v>53.5</v>
      </c>
      <c r="E3787">
        <v>10</v>
      </c>
      <c r="F3787">
        <v>265</v>
      </c>
      <c r="G3787">
        <v>51.1</v>
      </c>
      <c r="H3787">
        <v>6</v>
      </c>
      <c r="I3787">
        <v>266</v>
      </c>
      <c r="J3787">
        <v>1974</v>
      </c>
      <c r="K3787" t="str">
        <f t="shared" si="59"/>
        <v>ENGLAND</v>
      </c>
      <c r="L3787">
        <v>1</v>
      </c>
    </row>
    <row r="3788" spans="1:12" x14ac:dyDescent="0.3">
      <c r="A3788" t="s">
        <v>16</v>
      </c>
      <c r="B3788" t="s">
        <v>14</v>
      </c>
      <c r="C3788">
        <v>1</v>
      </c>
      <c r="D3788">
        <v>48.3</v>
      </c>
      <c r="E3788">
        <v>10</v>
      </c>
      <c r="F3788">
        <v>288</v>
      </c>
      <c r="G3788">
        <v>49</v>
      </c>
      <c r="H3788">
        <v>10</v>
      </c>
      <c r="I3788">
        <v>270</v>
      </c>
      <c r="J3788">
        <v>2004</v>
      </c>
      <c r="K3788" t="str">
        <f t="shared" si="59"/>
        <v>AUSTRALIA</v>
      </c>
      <c r="L3788">
        <v>1</v>
      </c>
    </row>
    <row r="3789" spans="1:12" x14ac:dyDescent="0.3">
      <c r="A3789" t="s">
        <v>14</v>
      </c>
      <c r="B3789" t="s">
        <v>9</v>
      </c>
      <c r="C3789">
        <v>1</v>
      </c>
      <c r="D3789">
        <v>50</v>
      </c>
      <c r="E3789">
        <v>6</v>
      </c>
      <c r="F3789">
        <v>373</v>
      </c>
      <c r="G3789">
        <v>42.3</v>
      </c>
      <c r="H3789">
        <v>10</v>
      </c>
      <c r="I3789">
        <v>216</v>
      </c>
      <c r="J3789">
        <v>1999</v>
      </c>
      <c r="K3789" t="str">
        <f t="shared" si="59"/>
        <v>INDIA</v>
      </c>
      <c r="L3789">
        <v>1</v>
      </c>
    </row>
    <row r="3790" spans="1:12" x14ac:dyDescent="0.3">
      <c r="A3790" t="s">
        <v>19</v>
      </c>
      <c r="B3790" t="s">
        <v>9</v>
      </c>
      <c r="C3790">
        <v>1</v>
      </c>
      <c r="D3790">
        <v>45</v>
      </c>
      <c r="E3790">
        <v>5</v>
      </c>
      <c r="F3790">
        <v>248</v>
      </c>
      <c r="G3790">
        <v>28.3</v>
      </c>
      <c r="H3790">
        <v>10</v>
      </c>
      <c r="I3790">
        <v>55</v>
      </c>
      <c r="J3790">
        <v>1986</v>
      </c>
      <c r="K3790" t="str">
        <f t="shared" si="59"/>
        <v>WEST INDIES</v>
      </c>
      <c r="L3790">
        <v>1</v>
      </c>
    </row>
    <row r="3791" spans="1:12" x14ac:dyDescent="0.3">
      <c r="A3791" t="s">
        <v>18</v>
      </c>
      <c r="B3791" t="s">
        <v>9</v>
      </c>
      <c r="C3791">
        <v>1</v>
      </c>
      <c r="D3791">
        <v>50</v>
      </c>
      <c r="E3791">
        <v>6</v>
      </c>
      <c r="F3791">
        <v>229</v>
      </c>
      <c r="G3791">
        <v>39.299999999999997</v>
      </c>
      <c r="H3791">
        <v>0</v>
      </c>
      <c r="I3791">
        <v>231</v>
      </c>
      <c r="J3791">
        <v>2011</v>
      </c>
      <c r="K3791" t="str">
        <f t="shared" si="59"/>
        <v>SRI LANKA</v>
      </c>
      <c r="L3791">
        <v>1</v>
      </c>
    </row>
    <row r="3792" spans="1:12" x14ac:dyDescent="0.3">
      <c r="A3792" t="s">
        <v>14</v>
      </c>
      <c r="B3792" t="s">
        <v>9</v>
      </c>
      <c r="C3792">
        <v>1</v>
      </c>
      <c r="D3792">
        <v>50</v>
      </c>
      <c r="E3792">
        <v>7</v>
      </c>
      <c r="F3792">
        <v>414</v>
      </c>
      <c r="G3792">
        <v>50</v>
      </c>
      <c r="H3792">
        <v>8</v>
      </c>
      <c r="I3792">
        <v>411</v>
      </c>
      <c r="J3792">
        <v>2009</v>
      </c>
      <c r="K3792" t="str">
        <f t="shared" si="59"/>
        <v>INDIA</v>
      </c>
      <c r="L3792">
        <v>1</v>
      </c>
    </row>
    <row r="3793" spans="1:12" x14ac:dyDescent="0.3">
      <c r="A3793" t="s">
        <v>14</v>
      </c>
      <c r="B3793" t="s">
        <v>10</v>
      </c>
      <c r="C3793">
        <v>1</v>
      </c>
      <c r="D3793">
        <v>50</v>
      </c>
      <c r="E3793">
        <v>5</v>
      </c>
      <c r="F3793">
        <v>306</v>
      </c>
      <c r="G3793">
        <v>50</v>
      </c>
      <c r="H3793">
        <v>8</v>
      </c>
      <c r="I3793">
        <v>245</v>
      </c>
      <c r="J3793">
        <v>2000</v>
      </c>
      <c r="K3793" t="str">
        <f t="shared" si="59"/>
        <v>INDIA</v>
      </c>
      <c r="L3793">
        <v>1</v>
      </c>
    </row>
    <row r="3794" spans="1:12" x14ac:dyDescent="0.3">
      <c r="A3794" t="s">
        <v>16</v>
      </c>
      <c r="B3794" t="s">
        <v>17</v>
      </c>
      <c r="C3794">
        <v>1</v>
      </c>
      <c r="D3794">
        <v>50</v>
      </c>
      <c r="E3794">
        <v>6</v>
      </c>
      <c r="F3794">
        <v>250</v>
      </c>
      <c r="G3794">
        <v>39</v>
      </c>
      <c r="H3794">
        <v>1</v>
      </c>
      <c r="I3794">
        <v>251</v>
      </c>
      <c r="J3794">
        <v>1994</v>
      </c>
      <c r="K3794" t="str">
        <f t="shared" si="59"/>
        <v>PAKISTAN</v>
      </c>
      <c r="L3794">
        <v>1</v>
      </c>
    </row>
    <row r="3795" spans="1:12" x14ac:dyDescent="0.3">
      <c r="A3795" t="s">
        <v>25</v>
      </c>
      <c r="B3795" t="s">
        <v>20</v>
      </c>
      <c r="C3795">
        <v>1</v>
      </c>
      <c r="D3795">
        <v>50</v>
      </c>
      <c r="E3795">
        <v>6</v>
      </c>
      <c r="F3795">
        <v>216</v>
      </c>
      <c r="G3795">
        <v>47.2</v>
      </c>
      <c r="H3795">
        <v>5</v>
      </c>
      <c r="I3795">
        <v>219</v>
      </c>
      <c r="J3795">
        <v>2019</v>
      </c>
      <c r="K3795" t="str">
        <f t="shared" si="59"/>
        <v>IRELAND</v>
      </c>
      <c r="L3795">
        <v>1</v>
      </c>
    </row>
    <row r="3796" spans="1:12" x14ac:dyDescent="0.3">
      <c r="A3796" t="s">
        <v>21</v>
      </c>
      <c r="B3796" t="s">
        <v>16</v>
      </c>
      <c r="C3796">
        <v>1</v>
      </c>
      <c r="D3796">
        <v>35.299999999999997</v>
      </c>
      <c r="E3796">
        <v>10</v>
      </c>
      <c r="F3796">
        <v>84</v>
      </c>
      <c r="G3796">
        <v>17</v>
      </c>
      <c r="H3796">
        <v>2</v>
      </c>
      <c r="I3796">
        <v>85</v>
      </c>
      <c r="J3796">
        <v>2002</v>
      </c>
      <c r="K3796" t="str">
        <f t="shared" si="59"/>
        <v>AUSTRALIA</v>
      </c>
      <c r="L3796">
        <v>1</v>
      </c>
    </row>
    <row r="3797" spans="1:12" x14ac:dyDescent="0.3">
      <c r="A3797" t="s">
        <v>19</v>
      </c>
      <c r="B3797" t="s">
        <v>17</v>
      </c>
      <c r="C3797">
        <v>1</v>
      </c>
      <c r="D3797">
        <v>50</v>
      </c>
      <c r="E3797">
        <v>10</v>
      </c>
      <c r="F3797">
        <v>220</v>
      </c>
      <c r="G3797">
        <v>48</v>
      </c>
      <c r="H3797">
        <v>3</v>
      </c>
      <c r="I3797">
        <v>223</v>
      </c>
      <c r="J3797">
        <v>2011</v>
      </c>
      <c r="K3797" t="str">
        <f t="shared" si="59"/>
        <v>PAKISTAN</v>
      </c>
      <c r="L3797">
        <v>1</v>
      </c>
    </row>
    <row r="3798" spans="1:12" x14ac:dyDescent="0.3">
      <c r="A3798" t="s">
        <v>22</v>
      </c>
      <c r="B3798" t="s">
        <v>14</v>
      </c>
      <c r="C3798">
        <v>1</v>
      </c>
      <c r="D3798">
        <v>49.1</v>
      </c>
      <c r="E3798">
        <v>10</v>
      </c>
      <c r="F3798">
        <v>173</v>
      </c>
      <c r="G3798">
        <v>36.200000000000003</v>
      </c>
      <c r="H3798">
        <v>3</v>
      </c>
      <c r="I3798">
        <v>174</v>
      </c>
      <c r="J3798">
        <v>2018</v>
      </c>
      <c r="K3798" t="str">
        <f t="shared" si="59"/>
        <v>INDIA</v>
      </c>
      <c r="L3798">
        <v>1</v>
      </c>
    </row>
    <row r="3799" spans="1:12" x14ac:dyDescent="0.3">
      <c r="A3799" t="s">
        <v>14</v>
      </c>
      <c r="B3799" t="s">
        <v>19</v>
      </c>
      <c r="C3799">
        <v>1</v>
      </c>
      <c r="D3799">
        <v>54.4</v>
      </c>
      <c r="E3799">
        <v>10</v>
      </c>
      <c r="F3799">
        <v>183</v>
      </c>
      <c r="G3799">
        <v>52</v>
      </c>
      <c r="H3799">
        <v>10</v>
      </c>
      <c r="I3799">
        <v>140</v>
      </c>
      <c r="J3799">
        <v>1983</v>
      </c>
      <c r="K3799" t="str">
        <f t="shared" si="59"/>
        <v>INDIA</v>
      </c>
      <c r="L3799">
        <v>1</v>
      </c>
    </row>
    <row r="3800" spans="1:12" x14ac:dyDescent="0.3">
      <c r="A3800" t="s">
        <v>17</v>
      </c>
      <c r="B3800" t="s">
        <v>10</v>
      </c>
      <c r="C3800">
        <v>1</v>
      </c>
      <c r="D3800">
        <v>50</v>
      </c>
      <c r="E3800">
        <v>5</v>
      </c>
      <c r="F3800">
        <v>347</v>
      </c>
      <c r="G3800">
        <v>50</v>
      </c>
      <c r="H3800">
        <v>7</v>
      </c>
      <c r="I3800">
        <v>243</v>
      </c>
      <c r="J3800">
        <v>2008</v>
      </c>
      <c r="K3800" t="str">
        <f t="shared" si="59"/>
        <v>PAKISTAN</v>
      </c>
      <c r="L3800">
        <v>1</v>
      </c>
    </row>
    <row r="3801" spans="1:12" x14ac:dyDescent="0.3">
      <c r="A3801" t="s">
        <v>16</v>
      </c>
      <c r="B3801" t="s">
        <v>18</v>
      </c>
      <c r="C3801">
        <v>1</v>
      </c>
      <c r="D3801">
        <v>50</v>
      </c>
      <c r="E3801">
        <v>8</v>
      </c>
      <c r="F3801">
        <v>232</v>
      </c>
      <c r="G3801">
        <v>49.2</v>
      </c>
      <c r="H3801">
        <v>10</v>
      </c>
      <c r="I3801">
        <v>222</v>
      </c>
      <c r="J3801">
        <v>1999</v>
      </c>
      <c r="K3801" t="str">
        <f t="shared" si="59"/>
        <v>AUSTRALIA</v>
      </c>
      <c r="L3801">
        <v>1</v>
      </c>
    </row>
    <row r="3802" spans="1:12" x14ac:dyDescent="0.3">
      <c r="A3802" t="s">
        <v>18</v>
      </c>
      <c r="B3802" t="s">
        <v>15</v>
      </c>
      <c r="C3802">
        <v>1</v>
      </c>
      <c r="D3802">
        <v>50</v>
      </c>
      <c r="E3802">
        <v>5</v>
      </c>
      <c r="F3802">
        <v>307</v>
      </c>
      <c r="G3802">
        <v>42.5</v>
      </c>
      <c r="H3802">
        <v>10</v>
      </c>
      <c r="I3802">
        <v>193</v>
      </c>
      <c r="J3802">
        <v>2008</v>
      </c>
      <c r="K3802" t="str">
        <f t="shared" si="59"/>
        <v>ENGLAND</v>
      </c>
      <c r="L3802">
        <v>1</v>
      </c>
    </row>
    <row r="3803" spans="1:12" x14ac:dyDescent="0.3">
      <c r="A3803" t="s">
        <v>28</v>
      </c>
      <c r="B3803" t="s">
        <v>26</v>
      </c>
      <c r="C3803">
        <v>1</v>
      </c>
      <c r="D3803">
        <v>45.2</v>
      </c>
      <c r="E3803">
        <v>10</v>
      </c>
      <c r="F3803">
        <v>157</v>
      </c>
      <c r="G3803">
        <v>48.3</v>
      </c>
      <c r="H3803">
        <v>8</v>
      </c>
      <c r="I3803">
        <v>158</v>
      </c>
      <c r="J3803">
        <v>2014</v>
      </c>
      <c r="K3803" t="str">
        <f t="shared" si="59"/>
        <v>UNITED ARAB EMIRATES</v>
      </c>
      <c r="L3803">
        <v>1</v>
      </c>
    </row>
    <row r="3804" spans="1:12" x14ac:dyDescent="0.3">
      <c r="A3804" t="s">
        <v>9</v>
      </c>
      <c r="B3804" t="s">
        <v>16</v>
      </c>
      <c r="C3804">
        <v>1</v>
      </c>
      <c r="D3804">
        <v>50</v>
      </c>
      <c r="E3804">
        <v>6</v>
      </c>
      <c r="F3804">
        <v>207</v>
      </c>
      <c r="G3804">
        <v>47.5</v>
      </c>
      <c r="H3804">
        <v>5</v>
      </c>
      <c r="I3804">
        <v>208</v>
      </c>
      <c r="J3804">
        <v>1992</v>
      </c>
      <c r="K3804" t="str">
        <f t="shared" si="59"/>
        <v>AUSTRALIA</v>
      </c>
      <c r="L3804">
        <v>1</v>
      </c>
    </row>
    <row r="3805" spans="1:12" x14ac:dyDescent="0.3">
      <c r="A3805" t="s">
        <v>19</v>
      </c>
      <c r="B3805" t="s">
        <v>22</v>
      </c>
      <c r="C3805">
        <v>1</v>
      </c>
      <c r="D3805">
        <v>50</v>
      </c>
      <c r="E3805">
        <v>3</v>
      </c>
      <c r="F3805">
        <v>269</v>
      </c>
      <c r="G3805">
        <v>39.299999999999997</v>
      </c>
      <c r="H3805">
        <v>10</v>
      </c>
      <c r="I3805">
        <v>131</v>
      </c>
      <c r="J3805">
        <v>2004</v>
      </c>
      <c r="K3805" t="str">
        <f t="shared" si="59"/>
        <v>WEST INDIES</v>
      </c>
      <c r="L3805">
        <v>1</v>
      </c>
    </row>
    <row r="3806" spans="1:12" x14ac:dyDescent="0.3">
      <c r="A3806" t="s">
        <v>15</v>
      </c>
      <c r="B3806" t="s">
        <v>17</v>
      </c>
      <c r="C3806">
        <v>1</v>
      </c>
      <c r="D3806">
        <v>50</v>
      </c>
      <c r="E3806">
        <v>6</v>
      </c>
      <c r="F3806">
        <v>277</v>
      </c>
      <c r="G3806">
        <v>50</v>
      </c>
      <c r="H3806">
        <v>9</v>
      </c>
      <c r="I3806">
        <v>167</v>
      </c>
      <c r="J3806">
        <v>1985</v>
      </c>
      <c r="K3806" t="str">
        <f t="shared" si="59"/>
        <v>NEW ZEALAND</v>
      </c>
      <c r="L3806">
        <v>1</v>
      </c>
    </row>
    <row r="3807" spans="1:12" x14ac:dyDescent="0.3">
      <c r="A3807" t="s">
        <v>17</v>
      </c>
      <c r="B3807" t="s">
        <v>18</v>
      </c>
      <c r="C3807">
        <v>1</v>
      </c>
      <c r="D3807">
        <v>50</v>
      </c>
      <c r="E3807">
        <v>6</v>
      </c>
      <c r="F3807">
        <v>273</v>
      </c>
      <c r="G3807">
        <v>47.2</v>
      </c>
      <c r="H3807">
        <v>10</v>
      </c>
      <c r="I3807">
        <v>165</v>
      </c>
      <c r="J3807">
        <v>2001</v>
      </c>
      <c r="K3807" t="str">
        <f t="shared" si="59"/>
        <v>PAKISTAN</v>
      </c>
      <c r="L3807">
        <v>1</v>
      </c>
    </row>
    <row r="3808" spans="1:12" x14ac:dyDescent="0.3">
      <c r="A3808" t="s">
        <v>16</v>
      </c>
      <c r="B3808" t="s">
        <v>19</v>
      </c>
      <c r="C3808">
        <v>1</v>
      </c>
      <c r="D3808">
        <v>50</v>
      </c>
      <c r="E3808">
        <v>4</v>
      </c>
      <c r="F3808">
        <v>288</v>
      </c>
      <c r="G3808">
        <v>47.3</v>
      </c>
      <c r="H3808">
        <v>10</v>
      </c>
      <c r="I3808">
        <v>242</v>
      </c>
      <c r="J3808">
        <v>1999</v>
      </c>
      <c r="K3808" t="str">
        <f t="shared" si="59"/>
        <v>AUSTRALIA</v>
      </c>
      <c r="L3808">
        <v>1</v>
      </c>
    </row>
    <row r="3809" spans="1:12" x14ac:dyDescent="0.3">
      <c r="A3809" t="s">
        <v>18</v>
      </c>
      <c r="B3809" t="s">
        <v>16</v>
      </c>
      <c r="C3809">
        <v>1</v>
      </c>
      <c r="D3809">
        <v>50</v>
      </c>
      <c r="E3809">
        <v>8</v>
      </c>
      <c r="F3809">
        <v>342</v>
      </c>
      <c r="G3809">
        <v>47.1</v>
      </c>
      <c r="H3809">
        <v>10</v>
      </c>
      <c r="I3809">
        <v>304</v>
      </c>
      <c r="J3809">
        <v>2018</v>
      </c>
      <c r="K3809" t="str">
        <f t="shared" si="59"/>
        <v>ENGLAND</v>
      </c>
      <c r="L3809">
        <v>1</v>
      </c>
    </row>
    <row r="3810" spans="1:12" x14ac:dyDescent="0.3">
      <c r="A3810" t="s">
        <v>15</v>
      </c>
      <c r="B3810" t="s">
        <v>17</v>
      </c>
      <c r="C3810">
        <v>1</v>
      </c>
      <c r="D3810">
        <v>50</v>
      </c>
      <c r="E3810">
        <v>4</v>
      </c>
      <c r="F3810">
        <v>275</v>
      </c>
      <c r="G3810">
        <v>43.3</v>
      </c>
      <c r="H3810">
        <v>10</v>
      </c>
      <c r="I3810">
        <v>207</v>
      </c>
      <c r="J3810">
        <v>2014</v>
      </c>
      <c r="K3810" t="str">
        <f t="shared" si="59"/>
        <v>NEW ZEALAND</v>
      </c>
      <c r="L3810">
        <v>1</v>
      </c>
    </row>
    <row r="3811" spans="1:12" x14ac:dyDescent="0.3">
      <c r="A3811" t="s">
        <v>18</v>
      </c>
      <c r="B3811" t="s">
        <v>16</v>
      </c>
      <c r="C3811">
        <v>1</v>
      </c>
      <c r="D3811">
        <v>47.4</v>
      </c>
      <c r="E3811">
        <v>10</v>
      </c>
      <c r="F3811">
        <v>259</v>
      </c>
      <c r="G3811">
        <v>48.2</v>
      </c>
      <c r="H3811">
        <v>10</v>
      </c>
      <c r="I3811">
        <v>247</v>
      </c>
      <c r="J3811">
        <v>2018</v>
      </c>
      <c r="K3811" t="str">
        <f t="shared" si="59"/>
        <v>ENGLAND</v>
      </c>
      <c r="L3811">
        <v>1</v>
      </c>
    </row>
    <row r="3812" spans="1:12" x14ac:dyDescent="0.3">
      <c r="A3812" t="s">
        <v>16</v>
      </c>
      <c r="B3812" t="s">
        <v>18</v>
      </c>
      <c r="C3812">
        <v>1</v>
      </c>
      <c r="D3812">
        <v>55</v>
      </c>
      <c r="E3812">
        <v>9</v>
      </c>
      <c r="F3812">
        <v>258</v>
      </c>
      <c r="G3812">
        <v>54.5</v>
      </c>
      <c r="H3812">
        <v>10</v>
      </c>
      <c r="I3812">
        <v>254</v>
      </c>
      <c r="J3812">
        <v>1993</v>
      </c>
      <c r="K3812" t="str">
        <f t="shared" si="59"/>
        <v>AUSTRALIA</v>
      </c>
      <c r="L3812">
        <v>1</v>
      </c>
    </row>
    <row r="3813" spans="1:12" x14ac:dyDescent="0.3">
      <c r="A3813" t="s">
        <v>9</v>
      </c>
      <c r="B3813" t="s">
        <v>16</v>
      </c>
      <c r="C3813">
        <v>1</v>
      </c>
      <c r="D3813">
        <v>50</v>
      </c>
      <c r="E3813">
        <v>9</v>
      </c>
      <c r="F3813">
        <v>286</v>
      </c>
      <c r="G3813">
        <v>44.2</v>
      </c>
      <c r="H3813">
        <v>10</v>
      </c>
      <c r="I3813">
        <v>208</v>
      </c>
      <c r="J3813">
        <v>2011</v>
      </c>
      <c r="K3813" t="str">
        <f t="shared" si="59"/>
        <v>SRI LANKA</v>
      </c>
      <c r="L3813">
        <v>1</v>
      </c>
    </row>
    <row r="3814" spans="1:12" x14ac:dyDescent="0.3">
      <c r="A3814" t="s">
        <v>17</v>
      </c>
      <c r="B3814" t="s">
        <v>10</v>
      </c>
      <c r="C3814">
        <v>1</v>
      </c>
      <c r="D3814">
        <v>50</v>
      </c>
      <c r="E3814">
        <v>7</v>
      </c>
      <c r="F3814">
        <v>235</v>
      </c>
      <c r="G3814">
        <v>49.4</v>
      </c>
      <c r="H3814">
        <v>10</v>
      </c>
      <c r="I3814">
        <v>215</v>
      </c>
      <c r="J3814">
        <v>2015</v>
      </c>
      <c r="K3814" t="str">
        <f t="shared" si="59"/>
        <v>PAKISTAN</v>
      </c>
      <c r="L3814">
        <v>1</v>
      </c>
    </row>
    <row r="3815" spans="1:12" x14ac:dyDescent="0.3">
      <c r="A3815" t="s">
        <v>9</v>
      </c>
      <c r="B3815" t="s">
        <v>13</v>
      </c>
      <c r="C3815">
        <v>1</v>
      </c>
      <c r="D3815">
        <v>50</v>
      </c>
      <c r="E3815">
        <v>8</v>
      </c>
      <c r="F3815">
        <v>244</v>
      </c>
      <c r="G3815">
        <v>42.5</v>
      </c>
      <c r="H3815">
        <v>6</v>
      </c>
      <c r="I3815">
        <v>246</v>
      </c>
      <c r="J3815">
        <v>2018</v>
      </c>
      <c r="K3815" t="str">
        <f t="shared" si="59"/>
        <v>SOUTH AFRICA</v>
      </c>
      <c r="L3815">
        <v>1</v>
      </c>
    </row>
    <row r="3816" spans="1:12" x14ac:dyDescent="0.3">
      <c r="A3816" t="s">
        <v>19</v>
      </c>
      <c r="B3816" t="s">
        <v>9</v>
      </c>
      <c r="C3816">
        <v>1</v>
      </c>
      <c r="D3816">
        <v>50</v>
      </c>
      <c r="E3816">
        <v>8</v>
      </c>
      <c r="F3816">
        <v>250</v>
      </c>
      <c r="G3816">
        <v>43.2</v>
      </c>
      <c r="H3816">
        <v>10</v>
      </c>
      <c r="I3816">
        <v>201</v>
      </c>
      <c r="J3816">
        <v>2001</v>
      </c>
      <c r="K3816" t="str">
        <f t="shared" si="59"/>
        <v>WEST INDIES</v>
      </c>
      <c r="L3816">
        <v>1</v>
      </c>
    </row>
    <row r="3817" spans="1:12" x14ac:dyDescent="0.3">
      <c r="A3817" t="s">
        <v>9</v>
      </c>
      <c r="B3817" t="s">
        <v>23</v>
      </c>
      <c r="C3817">
        <v>1</v>
      </c>
      <c r="D3817">
        <v>50</v>
      </c>
      <c r="E3817">
        <v>7</v>
      </c>
      <c r="F3817">
        <v>284</v>
      </c>
      <c r="G3817">
        <v>32.4</v>
      </c>
      <c r="H3817">
        <v>10</v>
      </c>
      <c r="I3817">
        <v>101</v>
      </c>
      <c r="J3817">
        <v>2011</v>
      </c>
      <c r="K3817" t="str">
        <f t="shared" si="59"/>
        <v>SRI LANKA</v>
      </c>
      <c r="L3817">
        <v>1</v>
      </c>
    </row>
    <row r="3818" spans="1:12" x14ac:dyDescent="0.3">
      <c r="A3818" t="s">
        <v>16</v>
      </c>
      <c r="B3818" t="s">
        <v>18</v>
      </c>
      <c r="C3818">
        <v>1</v>
      </c>
      <c r="D3818">
        <v>50</v>
      </c>
      <c r="E3818">
        <v>9</v>
      </c>
      <c r="F3818">
        <v>261</v>
      </c>
      <c r="G3818">
        <v>6</v>
      </c>
      <c r="H3818">
        <v>1</v>
      </c>
      <c r="I3818">
        <v>37</v>
      </c>
      <c r="J3818">
        <v>2005</v>
      </c>
      <c r="K3818" t="str">
        <f t="shared" si="59"/>
        <v>AUSTRALIA</v>
      </c>
      <c r="L3818">
        <v>1</v>
      </c>
    </row>
    <row r="3819" spans="1:12" x14ac:dyDescent="0.3">
      <c r="A3819" t="s">
        <v>17</v>
      </c>
      <c r="B3819" t="s">
        <v>19</v>
      </c>
      <c r="C3819">
        <v>1</v>
      </c>
      <c r="D3819">
        <v>50</v>
      </c>
      <c r="E3819">
        <v>5</v>
      </c>
      <c r="F3819">
        <v>282</v>
      </c>
      <c r="G3819">
        <v>44.5</v>
      </c>
      <c r="H3819">
        <v>10</v>
      </c>
      <c r="I3819">
        <v>208</v>
      </c>
      <c r="J3819">
        <v>2017</v>
      </c>
      <c r="K3819" t="str">
        <f t="shared" si="59"/>
        <v>PAKISTAN</v>
      </c>
      <c r="L3819">
        <v>1</v>
      </c>
    </row>
    <row r="3820" spans="1:12" x14ac:dyDescent="0.3">
      <c r="A3820" t="s">
        <v>13</v>
      </c>
      <c r="B3820" t="s">
        <v>12</v>
      </c>
      <c r="C3820">
        <v>1</v>
      </c>
      <c r="D3820">
        <v>50</v>
      </c>
      <c r="E3820">
        <v>8</v>
      </c>
      <c r="F3820">
        <v>254</v>
      </c>
      <c r="G3820">
        <v>50</v>
      </c>
      <c r="H3820">
        <v>5</v>
      </c>
      <c r="I3820">
        <v>136</v>
      </c>
      <c r="J3820">
        <v>2003</v>
      </c>
      <c r="K3820" t="str">
        <f t="shared" si="59"/>
        <v>SOUTH AFRICA</v>
      </c>
      <c r="L3820">
        <v>1</v>
      </c>
    </row>
    <row r="3821" spans="1:12" x14ac:dyDescent="0.3">
      <c r="A3821" t="s">
        <v>13</v>
      </c>
      <c r="B3821" t="s">
        <v>18</v>
      </c>
      <c r="C3821">
        <v>1</v>
      </c>
      <c r="D3821">
        <v>50</v>
      </c>
      <c r="E3821">
        <v>5</v>
      </c>
      <c r="F3821">
        <v>291</v>
      </c>
      <c r="G3821">
        <v>41.2</v>
      </c>
      <c r="H3821">
        <v>10</v>
      </c>
      <c r="I3821">
        <v>183</v>
      </c>
      <c r="J3821">
        <v>2005</v>
      </c>
      <c r="K3821" t="str">
        <f t="shared" si="59"/>
        <v>SOUTH AFRICA</v>
      </c>
      <c r="L3821">
        <v>1</v>
      </c>
    </row>
    <row r="3822" spans="1:12" x14ac:dyDescent="0.3">
      <c r="A3822" t="s">
        <v>9</v>
      </c>
      <c r="B3822" t="s">
        <v>16</v>
      </c>
      <c r="C3822">
        <v>1</v>
      </c>
      <c r="D3822">
        <v>50</v>
      </c>
      <c r="E3822">
        <v>5</v>
      </c>
      <c r="F3822">
        <v>343</v>
      </c>
      <c r="G3822">
        <v>49.3</v>
      </c>
      <c r="H3822">
        <v>10</v>
      </c>
      <c r="I3822">
        <v>264</v>
      </c>
      <c r="J3822">
        <v>2003</v>
      </c>
      <c r="K3822" t="str">
        <f t="shared" si="59"/>
        <v>SRI LANKA</v>
      </c>
      <c r="L3822">
        <v>1</v>
      </c>
    </row>
    <row r="3823" spans="1:12" x14ac:dyDescent="0.3">
      <c r="A3823" t="s">
        <v>23</v>
      </c>
      <c r="B3823" t="s">
        <v>22</v>
      </c>
      <c r="C3823">
        <v>1</v>
      </c>
      <c r="D3823">
        <v>45.1</v>
      </c>
      <c r="E3823">
        <v>10</v>
      </c>
      <c r="F3823">
        <v>153</v>
      </c>
      <c r="G3823">
        <v>29.1</v>
      </c>
      <c r="H3823">
        <v>4</v>
      </c>
      <c r="I3823">
        <v>154</v>
      </c>
      <c r="J3823">
        <v>2006</v>
      </c>
      <c r="K3823" t="str">
        <f t="shared" si="59"/>
        <v>BANGLADESH</v>
      </c>
      <c r="L3823">
        <v>1</v>
      </c>
    </row>
    <row r="3824" spans="1:12" x14ac:dyDescent="0.3">
      <c r="A3824" t="s">
        <v>19</v>
      </c>
      <c r="B3824" t="s">
        <v>13</v>
      </c>
      <c r="C3824">
        <v>1</v>
      </c>
      <c r="D3824">
        <v>50</v>
      </c>
      <c r="E3824">
        <v>6</v>
      </c>
      <c r="F3824">
        <v>303</v>
      </c>
      <c r="G3824">
        <v>50</v>
      </c>
      <c r="H3824">
        <v>3</v>
      </c>
      <c r="I3824">
        <v>304</v>
      </c>
      <c r="J3824">
        <v>2010</v>
      </c>
      <c r="K3824" t="str">
        <f t="shared" si="59"/>
        <v>SOUTH AFRICA</v>
      </c>
      <c r="L3824">
        <v>1</v>
      </c>
    </row>
    <row r="3825" spans="1:12" x14ac:dyDescent="0.3">
      <c r="A3825" t="s">
        <v>19</v>
      </c>
      <c r="B3825" t="s">
        <v>14</v>
      </c>
      <c r="C3825">
        <v>1</v>
      </c>
      <c r="D3825">
        <v>50</v>
      </c>
      <c r="E3825">
        <v>5</v>
      </c>
      <c r="F3825">
        <v>273</v>
      </c>
      <c r="G3825">
        <v>45</v>
      </c>
      <c r="H3825">
        <v>10</v>
      </c>
      <c r="I3825">
        <v>177</v>
      </c>
      <c r="J3825">
        <v>1994</v>
      </c>
      <c r="K3825" t="str">
        <f t="shared" si="59"/>
        <v>WEST INDIES</v>
      </c>
      <c r="L3825">
        <v>1</v>
      </c>
    </row>
    <row r="3826" spans="1:12" x14ac:dyDescent="0.3">
      <c r="A3826" t="s">
        <v>18</v>
      </c>
      <c r="B3826" t="s">
        <v>15</v>
      </c>
      <c r="C3826">
        <v>1</v>
      </c>
      <c r="D3826">
        <v>50</v>
      </c>
      <c r="E3826">
        <v>10</v>
      </c>
      <c r="F3826">
        <v>234</v>
      </c>
      <c r="G3826">
        <v>50</v>
      </c>
      <c r="H3826">
        <v>8</v>
      </c>
      <c r="I3826">
        <v>230</v>
      </c>
      <c r="J3826">
        <v>2018</v>
      </c>
      <c r="K3826" t="str">
        <f t="shared" si="59"/>
        <v>ENGLAND</v>
      </c>
      <c r="L3826">
        <v>1</v>
      </c>
    </row>
    <row r="3827" spans="1:12" x14ac:dyDescent="0.3">
      <c r="A3827" t="s">
        <v>13</v>
      </c>
      <c r="B3827" t="s">
        <v>16</v>
      </c>
      <c r="C3827">
        <v>1</v>
      </c>
      <c r="D3827">
        <v>46.2</v>
      </c>
      <c r="E3827">
        <v>10</v>
      </c>
      <c r="F3827">
        <v>123</v>
      </c>
      <c r="G3827">
        <v>43.2</v>
      </c>
      <c r="H3827">
        <v>7</v>
      </c>
      <c r="I3827">
        <v>124</v>
      </c>
      <c r="J3827">
        <v>1995</v>
      </c>
      <c r="K3827" t="str">
        <f t="shared" si="59"/>
        <v>AUSTRALIA</v>
      </c>
      <c r="L3827">
        <v>1</v>
      </c>
    </row>
    <row r="3828" spans="1:12" x14ac:dyDescent="0.3">
      <c r="A3828" t="s">
        <v>18</v>
      </c>
      <c r="B3828" t="s">
        <v>9</v>
      </c>
      <c r="C3828">
        <v>1</v>
      </c>
      <c r="D3828">
        <v>50</v>
      </c>
      <c r="E3828">
        <v>7</v>
      </c>
      <c r="F3828">
        <v>246</v>
      </c>
      <c r="G3828">
        <v>48.2</v>
      </c>
      <c r="H3828">
        <v>4</v>
      </c>
      <c r="I3828">
        <v>249</v>
      </c>
      <c r="J3828">
        <v>2011</v>
      </c>
      <c r="K3828" t="str">
        <f t="shared" si="59"/>
        <v>SRI LANKA</v>
      </c>
      <c r="L3828">
        <v>1</v>
      </c>
    </row>
    <row r="3829" spans="1:12" x14ac:dyDescent="0.3">
      <c r="A3829" t="s">
        <v>17</v>
      </c>
      <c r="B3829" t="s">
        <v>15</v>
      </c>
      <c r="C3829">
        <v>1</v>
      </c>
      <c r="D3829">
        <v>46</v>
      </c>
      <c r="E3829">
        <v>8</v>
      </c>
      <c r="F3829">
        <v>228</v>
      </c>
      <c r="G3829">
        <v>45.4</v>
      </c>
      <c r="H3829">
        <v>10</v>
      </c>
      <c r="I3829">
        <v>217</v>
      </c>
      <c r="J3829">
        <v>1996</v>
      </c>
      <c r="K3829" t="str">
        <f t="shared" si="59"/>
        <v>PAKISTAN</v>
      </c>
      <c r="L3829">
        <v>1</v>
      </c>
    </row>
    <row r="3830" spans="1:12" x14ac:dyDescent="0.3">
      <c r="A3830" t="s">
        <v>17</v>
      </c>
      <c r="B3830" t="s">
        <v>18</v>
      </c>
      <c r="C3830">
        <v>1</v>
      </c>
      <c r="D3830">
        <v>35</v>
      </c>
      <c r="E3830">
        <v>6</v>
      </c>
      <c r="F3830">
        <v>208</v>
      </c>
      <c r="G3830">
        <v>35</v>
      </c>
      <c r="H3830">
        <v>7</v>
      </c>
      <c r="I3830">
        <v>212</v>
      </c>
      <c r="J3830">
        <v>1977</v>
      </c>
      <c r="K3830" t="str">
        <f t="shared" si="59"/>
        <v>ENGLAND</v>
      </c>
      <c r="L3830">
        <v>1</v>
      </c>
    </row>
    <row r="3831" spans="1:12" x14ac:dyDescent="0.3">
      <c r="A3831" t="s">
        <v>20</v>
      </c>
      <c r="B3831" t="s">
        <v>21</v>
      </c>
      <c r="C3831">
        <v>1</v>
      </c>
      <c r="D3831">
        <v>47.3</v>
      </c>
      <c r="E3831">
        <v>10</v>
      </c>
      <c r="F3831">
        <v>200</v>
      </c>
      <c r="G3831">
        <v>42.4</v>
      </c>
      <c r="H3831">
        <v>3</v>
      </c>
      <c r="I3831">
        <v>201</v>
      </c>
      <c r="J3831">
        <v>2012</v>
      </c>
      <c r="K3831" t="str">
        <f t="shared" si="59"/>
        <v>KENYA</v>
      </c>
      <c r="L3831">
        <v>1</v>
      </c>
    </row>
    <row r="3832" spans="1:12" x14ac:dyDescent="0.3">
      <c r="A3832" t="s">
        <v>19</v>
      </c>
      <c r="B3832" t="s">
        <v>16</v>
      </c>
      <c r="C3832">
        <v>1</v>
      </c>
      <c r="D3832">
        <v>49</v>
      </c>
      <c r="E3832">
        <v>8</v>
      </c>
      <c r="F3832">
        <v>236</v>
      </c>
      <c r="G3832">
        <v>47</v>
      </c>
      <c r="H3832">
        <v>3</v>
      </c>
      <c r="I3832">
        <v>237</v>
      </c>
      <c r="J3832">
        <v>1981</v>
      </c>
      <c r="K3832" t="str">
        <f t="shared" si="59"/>
        <v>AUSTRALIA</v>
      </c>
      <c r="L3832">
        <v>1</v>
      </c>
    </row>
    <row r="3833" spans="1:12" x14ac:dyDescent="0.3">
      <c r="A3833" t="s">
        <v>13</v>
      </c>
      <c r="B3833" t="s">
        <v>19</v>
      </c>
      <c r="C3833">
        <v>1</v>
      </c>
      <c r="D3833">
        <v>50</v>
      </c>
      <c r="E3833">
        <v>7</v>
      </c>
      <c r="F3833">
        <v>179</v>
      </c>
      <c r="G3833">
        <v>42.4</v>
      </c>
      <c r="H3833">
        <v>10</v>
      </c>
      <c r="I3833">
        <v>163</v>
      </c>
      <c r="J3833">
        <v>2004</v>
      </c>
      <c r="K3833" t="str">
        <f t="shared" si="59"/>
        <v>SOUTH AFRICA</v>
      </c>
      <c r="L3833">
        <v>1</v>
      </c>
    </row>
    <row r="3834" spans="1:12" x14ac:dyDescent="0.3">
      <c r="A3834" t="s">
        <v>14</v>
      </c>
      <c r="B3834" t="s">
        <v>15</v>
      </c>
      <c r="C3834">
        <v>1</v>
      </c>
      <c r="D3834">
        <v>49.3</v>
      </c>
      <c r="E3834">
        <v>10</v>
      </c>
      <c r="F3834">
        <v>181</v>
      </c>
      <c r="G3834">
        <v>49</v>
      </c>
      <c r="H3834">
        <v>6</v>
      </c>
      <c r="I3834">
        <v>183</v>
      </c>
      <c r="J3834">
        <v>1998</v>
      </c>
      <c r="K3834" t="str">
        <f t="shared" si="59"/>
        <v>NEW ZEALAND</v>
      </c>
      <c r="L3834">
        <v>1</v>
      </c>
    </row>
    <row r="3835" spans="1:12" x14ac:dyDescent="0.3">
      <c r="A3835" t="s">
        <v>18</v>
      </c>
      <c r="B3835" t="s">
        <v>14</v>
      </c>
      <c r="C3835">
        <v>1</v>
      </c>
      <c r="D3835">
        <v>49.5</v>
      </c>
      <c r="E3835">
        <v>10</v>
      </c>
      <c r="F3835">
        <v>226</v>
      </c>
      <c r="G3835">
        <v>49</v>
      </c>
      <c r="H3835">
        <v>6</v>
      </c>
      <c r="I3835">
        <v>230</v>
      </c>
      <c r="J3835">
        <v>2006</v>
      </c>
      <c r="K3835" t="str">
        <f t="shared" si="59"/>
        <v>INDIA</v>
      </c>
      <c r="L3835">
        <v>1</v>
      </c>
    </row>
    <row r="3836" spans="1:12" x14ac:dyDescent="0.3">
      <c r="A3836" t="s">
        <v>18</v>
      </c>
      <c r="B3836" t="s">
        <v>20</v>
      </c>
      <c r="C3836">
        <v>1</v>
      </c>
      <c r="D3836">
        <v>50</v>
      </c>
      <c r="E3836">
        <v>7</v>
      </c>
      <c r="F3836">
        <v>266</v>
      </c>
      <c r="G3836">
        <v>48.1</v>
      </c>
      <c r="H3836">
        <v>10</v>
      </c>
      <c r="I3836">
        <v>218</v>
      </c>
      <c r="J3836">
        <v>2007</v>
      </c>
      <c r="K3836" t="str">
        <f t="shared" si="59"/>
        <v>ENGLAND</v>
      </c>
      <c r="L3836">
        <v>1</v>
      </c>
    </row>
    <row r="3837" spans="1:12" x14ac:dyDescent="0.3">
      <c r="A3837" t="s">
        <v>20</v>
      </c>
      <c r="B3837" t="s">
        <v>11</v>
      </c>
      <c r="C3837">
        <v>1</v>
      </c>
      <c r="D3837">
        <v>50</v>
      </c>
      <c r="E3837">
        <v>6</v>
      </c>
      <c r="F3837">
        <v>275</v>
      </c>
      <c r="G3837">
        <v>45.1</v>
      </c>
      <c r="H3837">
        <v>10</v>
      </c>
      <c r="I3837">
        <v>205</v>
      </c>
      <c r="J3837">
        <v>2010</v>
      </c>
      <c r="K3837" t="str">
        <f t="shared" si="59"/>
        <v>IRELAND</v>
      </c>
      <c r="L3837">
        <v>1</v>
      </c>
    </row>
    <row r="3838" spans="1:12" x14ac:dyDescent="0.3">
      <c r="A3838" t="s">
        <v>14</v>
      </c>
      <c r="B3838" t="s">
        <v>9</v>
      </c>
      <c r="C3838">
        <v>1</v>
      </c>
      <c r="D3838">
        <v>33.4</v>
      </c>
      <c r="E3838">
        <v>10</v>
      </c>
      <c r="F3838">
        <v>103</v>
      </c>
      <c r="G3838">
        <v>15.1</v>
      </c>
      <c r="H3838">
        <v>2</v>
      </c>
      <c r="I3838">
        <v>104</v>
      </c>
      <c r="J3838">
        <v>2010</v>
      </c>
      <c r="K3838" t="str">
        <f t="shared" si="59"/>
        <v>SRI LANKA</v>
      </c>
      <c r="L3838">
        <v>1</v>
      </c>
    </row>
    <row r="3839" spans="1:12" x14ac:dyDescent="0.3">
      <c r="A3839" t="s">
        <v>22</v>
      </c>
      <c r="B3839" t="s">
        <v>10</v>
      </c>
      <c r="C3839">
        <v>1</v>
      </c>
      <c r="D3839">
        <v>50</v>
      </c>
      <c r="E3839">
        <v>5</v>
      </c>
      <c r="F3839">
        <v>257</v>
      </c>
      <c r="G3839">
        <v>49.3</v>
      </c>
      <c r="H3839">
        <v>7</v>
      </c>
      <c r="I3839">
        <v>261</v>
      </c>
      <c r="J3839">
        <v>1999</v>
      </c>
      <c r="K3839" t="str">
        <f t="shared" si="59"/>
        <v>ZIMBABWE</v>
      </c>
      <c r="L3839">
        <v>1</v>
      </c>
    </row>
    <row r="3840" spans="1:12" x14ac:dyDescent="0.3">
      <c r="A3840" t="s">
        <v>18</v>
      </c>
      <c r="B3840" t="s">
        <v>9</v>
      </c>
      <c r="C3840">
        <v>1</v>
      </c>
      <c r="D3840">
        <v>50</v>
      </c>
      <c r="E3840">
        <v>8</v>
      </c>
      <c r="F3840">
        <v>234</v>
      </c>
      <c r="G3840">
        <v>44.3</v>
      </c>
      <c r="H3840">
        <v>10</v>
      </c>
      <c r="I3840">
        <v>169</v>
      </c>
      <c r="J3840">
        <v>2007</v>
      </c>
      <c r="K3840" t="str">
        <f t="shared" si="59"/>
        <v>ENGLAND</v>
      </c>
      <c r="L3840">
        <v>1</v>
      </c>
    </row>
    <row r="3841" spans="1:12" x14ac:dyDescent="0.3">
      <c r="A3841" t="s">
        <v>17</v>
      </c>
      <c r="B3841" t="s">
        <v>14</v>
      </c>
      <c r="C3841">
        <v>1</v>
      </c>
      <c r="D3841">
        <v>50</v>
      </c>
      <c r="E3841">
        <v>9</v>
      </c>
      <c r="F3841">
        <v>235</v>
      </c>
      <c r="G3841">
        <v>46.3</v>
      </c>
      <c r="H3841">
        <v>10</v>
      </c>
      <c r="I3841">
        <v>209</v>
      </c>
      <c r="J3841">
        <v>1990</v>
      </c>
      <c r="K3841" t="str">
        <f t="shared" si="59"/>
        <v>PAKISTAN</v>
      </c>
      <c r="L3841">
        <v>1</v>
      </c>
    </row>
    <row r="3842" spans="1:12" x14ac:dyDescent="0.3">
      <c r="A3842" t="s">
        <v>17</v>
      </c>
      <c r="B3842" t="s">
        <v>15</v>
      </c>
      <c r="C3842">
        <v>1</v>
      </c>
      <c r="D3842">
        <v>50</v>
      </c>
      <c r="E3842">
        <v>8</v>
      </c>
      <c r="F3842">
        <v>279</v>
      </c>
      <c r="G3842">
        <v>6.5</v>
      </c>
      <c r="H3842">
        <v>1</v>
      </c>
      <c r="I3842">
        <v>35</v>
      </c>
      <c r="J3842">
        <v>2018</v>
      </c>
      <c r="K3842" t="str">
        <f t="shared" si="59"/>
        <v>PAKISTAN</v>
      </c>
      <c r="L3842">
        <v>1</v>
      </c>
    </row>
    <row r="3843" spans="1:12" x14ac:dyDescent="0.3">
      <c r="A3843" t="s">
        <v>13</v>
      </c>
      <c r="B3843" t="s">
        <v>14</v>
      </c>
      <c r="C3843">
        <v>1</v>
      </c>
      <c r="D3843">
        <v>32.200000000000003</v>
      </c>
      <c r="E3843">
        <v>10</v>
      </c>
      <c r="F3843">
        <v>118</v>
      </c>
      <c r="G3843">
        <v>20.3</v>
      </c>
      <c r="H3843">
        <v>1</v>
      </c>
      <c r="I3843">
        <v>119</v>
      </c>
      <c r="J3843">
        <v>2018</v>
      </c>
      <c r="K3843" t="str">
        <f t="shared" ref="K3843:K3906" si="60">IF($F3843-$I3843&gt;0,$A3843,$B3843)</f>
        <v>INDIA</v>
      </c>
      <c r="L3843">
        <v>1</v>
      </c>
    </row>
    <row r="3844" spans="1:12" x14ac:dyDescent="0.3">
      <c r="A3844" t="s">
        <v>15</v>
      </c>
      <c r="B3844" t="s">
        <v>16</v>
      </c>
      <c r="C3844">
        <v>1</v>
      </c>
      <c r="D3844">
        <v>33.4</v>
      </c>
      <c r="E3844">
        <v>10</v>
      </c>
      <c r="F3844">
        <v>97</v>
      </c>
      <c r="G3844">
        <v>16.399999999999999</v>
      </c>
      <c r="H3844">
        <v>2</v>
      </c>
      <c r="I3844">
        <v>101</v>
      </c>
      <c r="J3844">
        <v>2003</v>
      </c>
      <c r="K3844" t="str">
        <f t="shared" si="60"/>
        <v>AUSTRALIA</v>
      </c>
      <c r="L3844">
        <v>1</v>
      </c>
    </row>
    <row r="3845" spans="1:12" x14ac:dyDescent="0.3">
      <c r="A3845" t="s">
        <v>22</v>
      </c>
      <c r="B3845" t="s">
        <v>18</v>
      </c>
      <c r="C3845">
        <v>1</v>
      </c>
      <c r="D3845">
        <v>50</v>
      </c>
      <c r="E3845">
        <v>6</v>
      </c>
      <c r="F3845">
        <v>260</v>
      </c>
      <c r="G3845">
        <v>48.5</v>
      </c>
      <c r="H3845">
        <v>8</v>
      </c>
      <c r="I3845">
        <v>261</v>
      </c>
      <c r="J3845">
        <v>2010</v>
      </c>
      <c r="K3845" t="str">
        <f t="shared" si="60"/>
        <v>ENGLAND</v>
      </c>
      <c r="L3845">
        <v>1</v>
      </c>
    </row>
    <row r="3846" spans="1:12" x14ac:dyDescent="0.3">
      <c r="A3846" t="s">
        <v>19</v>
      </c>
      <c r="B3846" t="s">
        <v>22</v>
      </c>
      <c r="C3846">
        <v>1</v>
      </c>
      <c r="D3846">
        <v>22</v>
      </c>
      <c r="E3846">
        <v>10</v>
      </c>
      <c r="F3846">
        <v>61</v>
      </c>
      <c r="G3846">
        <v>20</v>
      </c>
      <c r="H3846">
        <v>2</v>
      </c>
      <c r="I3846">
        <v>62</v>
      </c>
      <c r="J3846">
        <v>2011</v>
      </c>
      <c r="K3846" t="str">
        <f t="shared" si="60"/>
        <v>BANGLADESH</v>
      </c>
      <c r="L3846">
        <v>1</v>
      </c>
    </row>
    <row r="3847" spans="1:12" x14ac:dyDescent="0.3">
      <c r="A3847" t="s">
        <v>13</v>
      </c>
      <c r="B3847" t="s">
        <v>15</v>
      </c>
      <c r="C3847">
        <v>1</v>
      </c>
      <c r="D3847">
        <v>49.3</v>
      </c>
      <c r="E3847">
        <v>10</v>
      </c>
      <c r="F3847">
        <v>204</v>
      </c>
      <c r="G3847">
        <v>44.3</v>
      </c>
      <c r="H3847">
        <v>2</v>
      </c>
      <c r="I3847">
        <v>207</v>
      </c>
      <c r="J3847">
        <v>2015</v>
      </c>
      <c r="K3847" t="str">
        <f t="shared" si="60"/>
        <v>NEW ZEALAND</v>
      </c>
      <c r="L3847">
        <v>1</v>
      </c>
    </row>
    <row r="3848" spans="1:12" x14ac:dyDescent="0.3">
      <c r="A3848" t="s">
        <v>19</v>
      </c>
      <c r="B3848" t="s">
        <v>18</v>
      </c>
      <c r="C3848">
        <v>1</v>
      </c>
      <c r="D3848">
        <v>50</v>
      </c>
      <c r="E3848">
        <v>5</v>
      </c>
      <c r="F3848">
        <v>302</v>
      </c>
      <c r="G3848">
        <v>45.5</v>
      </c>
      <c r="H3848">
        <v>10</v>
      </c>
      <c r="I3848">
        <v>245</v>
      </c>
      <c r="J3848">
        <v>1998</v>
      </c>
      <c r="K3848" t="str">
        <f t="shared" si="60"/>
        <v>WEST INDIES</v>
      </c>
      <c r="L3848">
        <v>1</v>
      </c>
    </row>
    <row r="3849" spans="1:12" x14ac:dyDescent="0.3">
      <c r="A3849" t="s">
        <v>14</v>
      </c>
      <c r="B3849" t="s">
        <v>9</v>
      </c>
      <c r="C3849">
        <v>1</v>
      </c>
      <c r="D3849">
        <v>50</v>
      </c>
      <c r="E3849">
        <v>6</v>
      </c>
      <c r="F3849">
        <v>321</v>
      </c>
      <c r="G3849">
        <v>48.4</v>
      </c>
      <c r="H3849">
        <v>3</v>
      </c>
      <c r="I3849">
        <v>322</v>
      </c>
      <c r="J3849">
        <v>2017</v>
      </c>
      <c r="K3849" t="str">
        <f t="shared" si="60"/>
        <v>SRI LANKA</v>
      </c>
      <c r="L3849">
        <v>1</v>
      </c>
    </row>
    <row r="3850" spans="1:12" x14ac:dyDescent="0.3">
      <c r="A3850" t="s">
        <v>15</v>
      </c>
      <c r="B3850" t="s">
        <v>16</v>
      </c>
      <c r="C3850">
        <v>1</v>
      </c>
      <c r="D3850">
        <v>45</v>
      </c>
      <c r="E3850">
        <v>8</v>
      </c>
      <c r="F3850">
        <v>196</v>
      </c>
      <c r="G3850">
        <v>44.3</v>
      </c>
      <c r="H3850">
        <v>9</v>
      </c>
      <c r="I3850">
        <v>197</v>
      </c>
      <c r="J3850">
        <v>1993</v>
      </c>
      <c r="K3850" t="str">
        <f t="shared" si="60"/>
        <v>AUSTRALIA</v>
      </c>
      <c r="L3850">
        <v>1</v>
      </c>
    </row>
    <row r="3851" spans="1:12" x14ac:dyDescent="0.3">
      <c r="A3851" t="s">
        <v>14</v>
      </c>
      <c r="B3851" t="s">
        <v>15</v>
      </c>
      <c r="C3851">
        <v>1</v>
      </c>
      <c r="D3851">
        <v>50</v>
      </c>
      <c r="E3851">
        <v>8</v>
      </c>
      <c r="F3851">
        <v>238</v>
      </c>
      <c r="G3851">
        <v>49.5</v>
      </c>
      <c r="H3851">
        <v>5</v>
      </c>
      <c r="I3851">
        <v>239</v>
      </c>
      <c r="J3851">
        <v>1986</v>
      </c>
      <c r="K3851" t="str">
        <f t="shared" si="60"/>
        <v>NEW ZEALAND</v>
      </c>
      <c r="L3851">
        <v>1</v>
      </c>
    </row>
    <row r="3852" spans="1:12" x14ac:dyDescent="0.3">
      <c r="A3852" t="s">
        <v>16</v>
      </c>
      <c r="B3852" t="s">
        <v>18</v>
      </c>
      <c r="C3852">
        <v>1</v>
      </c>
      <c r="D3852">
        <v>55</v>
      </c>
      <c r="E3852">
        <v>8</v>
      </c>
      <c r="F3852">
        <v>236</v>
      </c>
      <c r="G3852">
        <v>46.5</v>
      </c>
      <c r="H3852">
        <v>10</v>
      </c>
      <c r="I3852">
        <v>165</v>
      </c>
      <c r="J3852">
        <v>1981</v>
      </c>
      <c r="K3852" t="str">
        <f t="shared" si="60"/>
        <v>AUSTRALIA</v>
      </c>
      <c r="L3852">
        <v>1</v>
      </c>
    </row>
    <row r="3853" spans="1:12" x14ac:dyDescent="0.3">
      <c r="A3853" t="s">
        <v>9</v>
      </c>
      <c r="B3853" t="s">
        <v>16</v>
      </c>
      <c r="C3853">
        <v>1</v>
      </c>
      <c r="D3853">
        <v>32</v>
      </c>
      <c r="E3853">
        <v>10</v>
      </c>
      <c r="F3853">
        <v>115</v>
      </c>
      <c r="G3853">
        <v>21.4</v>
      </c>
      <c r="H3853">
        <v>2</v>
      </c>
      <c r="I3853">
        <v>119</v>
      </c>
      <c r="J3853">
        <v>2010</v>
      </c>
      <c r="K3853" t="str">
        <f t="shared" si="60"/>
        <v>AUSTRALIA</v>
      </c>
      <c r="L3853">
        <v>1</v>
      </c>
    </row>
    <row r="3854" spans="1:12" x14ac:dyDescent="0.3">
      <c r="A3854" t="s">
        <v>19</v>
      </c>
      <c r="B3854" t="s">
        <v>17</v>
      </c>
      <c r="C3854">
        <v>1</v>
      </c>
      <c r="D3854">
        <v>50</v>
      </c>
      <c r="E3854">
        <v>4</v>
      </c>
      <c r="F3854">
        <v>339</v>
      </c>
      <c r="G3854">
        <v>50</v>
      </c>
      <c r="H3854">
        <v>9</v>
      </c>
      <c r="I3854">
        <v>281</v>
      </c>
      <c r="J3854">
        <v>2005</v>
      </c>
      <c r="K3854" t="str">
        <f t="shared" si="60"/>
        <v>WEST INDIES</v>
      </c>
      <c r="L3854">
        <v>1</v>
      </c>
    </row>
    <row r="3855" spans="1:12" x14ac:dyDescent="0.3">
      <c r="A3855" t="s">
        <v>16</v>
      </c>
      <c r="B3855" t="s">
        <v>13</v>
      </c>
      <c r="C3855">
        <v>1</v>
      </c>
      <c r="D3855">
        <v>49.2</v>
      </c>
      <c r="E3855">
        <v>10</v>
      </c>
      <c r="F3855">
        <v>213</v>
      </c>
      <c r="G3855">
        <v>49.4</v>
      </c>
      <c r="H3855">
        <v>10</v>
      </c>
      <c r="I3855">
        <v>213</v>
      </c>
      <c r="J3855">
        <v>1999</v>
      </c>
      <c r="K3855" t="str">
        <f t="shared" si="60"/>
        <v>SOUTH AFRICA</v>
      </c>
      <c r="L3855">
        <v>1</v>
      </c>
    </row>
    <row r="3856" spans="1:12" x14ac:dyDescent="0.3">
      <c r="A3856" t="s">
        <v>17</v>
      </c>
      <c r="B3856" t="s">
        <v>22</v>
      </c>
      <c r="C3856">
        <v>1</v>
      </c>
      <c r="D3856">
        <v>50</v>
      </c>
      <c r="E3856">
        <v>8</v>
      </c>
      <c r="F3856">
        <v>243</v>
      </c>
      <c r="G3856">
        <v>42.1</v>
      </c>
      <c r="H3856">
        <v>10</v>
      </c>
      <c r="I3856">
        <v>169</v>
      </c>
      <c r="J3856">
        <v>2003</v>
      </c>
      <c r="K3856" t="str">
        <f t="shared" si="60"/>
        <v>PAKISTAN</v>
      </c>
      <c r="L3856">
        <v>1</v>
      </c>
    </row>
    <row r="3857" spans="1:12" x14ac:dyDescent="0.3">
      <c r="A3857" t="s">
        <v>17</v>
      </c>
      <c r="B3857" t="s">
        <v>18</v>
      </c>
      <c r="C3857">
        <v>1</v>
      </c>
      <c r="D3857">
        <v>50</v>
      </c>
      <c r="E3857">
        <v>8</v>
      </c>
      <c r="F3857">
        <v>213</v>
      </c>
      <c r="G3857">
        <v>24.2</v>
      </c>
      <c r="H3857">
        <v>10</v>
      </c>
      <c r="I3857">
        <v>146</v>
      </c>
      <c r="J3857">
        <v>1985</v>
      </c>
      <c r="K3857" t="str">
        <f t="shared" si="60"/>
        <v>PAKISTAN</v>
      </c>
      <c r="L3857">
        <v>1</v>
      </c>
    </row>
    <row r="3858" spans="1:12" x14ac:dyDescent="0.3">
      <c r="A3858" t="s">
        <v>15</v>
      </c>
      <c r="B3858" t="s">
        <v>14</v>
      </c>
      <c r="C3858">
        <v>1</v>
      </c>
      <c r="D3858">
        <v>43.5</v>
      </c>
      <c r="E3858">
        <v>10</v>
      </c>
      <c r="F3858">
        <v>190</v>
      </c>
      <c r="G3858">
        <v>33.1</v>
      </c>
      <c r="H3858">
        <v>4</v>
      </c>
      <c r="I3858">
        <v>194</v>
      </c>
      <c r="J3858">
        <v>2016</v>
      </c>
      <c r="K3858" t="str">
        <f t="shared" si="60"/>
        <v>INDIA</v>
      </c>
      <c r="L3858">
        <v>1</v>
      </c>
    </row>
    <row r="3859" spans="1:12" x14ac:dyDescent="0.3">
      <c r="A3859" t="s">
        <v>19</v>
      </c>
      <c r="B3859" t="s">
        <v>9</v>
      </c>
      <c r="C3859">
        <v>1</v>
      </c>
      <c r="D3859">
        <v>50</v>
      </c>
      <c r="E3859">
        <v>6</v>
      </c>
      <c r="F3859">
        <v>270</v>
      </c>
      <c r="G3859">
        <v>48.1</v>
      </c>
      <c r="H3859">
        <v>10</v>
      </c>
      <c r="I3859">
        <v>180</v>
      </c>
      <c r="J3859">
        <v>1985</v>
      </c>
      <c r="K3859" t="str">
        <f t="shared" si="60"/>
        <v>WEST INDIES</v>
      </c>
      <c r="L3859">
        <v>1</v>
      </c>
    </row>
    <row r="3860" spans="1:12" x14ac:dyDescent="0.3">
      <c r="A3860" t="s">
        <v>21</v>
      </c>
      <c r="B3860" t="s">
        <v>24</v>
      </c>
      <c r="C3860">
        <v>1</v>
      </c>
      <c r="D3860">
        <v>50</v>
      </c>
      <c r="E3860">
        <v>8</v>
      </c>
      <c r="F3860">
        <v>305</v>
      </c>
      <c r="G3860">
        <v>50</v>
      </c>
      <c r="H3860">
        <v>6</v>
      </c>
      <c r="I3860">
        <v>201</v>
      </c>
      <c r="J3860">
        <v>2006</v>
      </c>
      <c r="K3860" t="str">
        <f t="shared" si="60"/>
        <v>KENYA</v>
      </c>
      <c r="L3860">
        <v>1</v>
      </c>
    </row>
    <row r="3861" spans="1:12" x14ac:dyDescent="0.3">
      <c r="A3861" t="s">
        <v>9</v>
      </c>
      <c r="B3861" t="s">
        <v>14</v>
      </c>
      <c r="C3861">
        <v>1</v>
      </c>
      <c r="D3861">
        <v>45</v>
      </c>
      <c r="E3861">
        <v>9</v>
      </c>
      <c r="F3861">
        <v>172</v>
      </c>
      <c r="G3861">
        <v>37.5</v>
      </c>
      <c r="H3861">
        <v>3</v>
      </c>
      <c r="I3861">
        <v>173</v>
      </c>
      <c r="J3861">
        <v>1997</v>
      </c>
      <c r="K3861" t="str">
        <f t="shared" si="60"/>
        <v>INDIA</v>
      </c>
      <c r="L3861">
        <v>1</v>
      </c>
    </row>
    <row r="3862" spans="1:12" x14ac:dyDescent="0.3">
      <c r="A3862" t="s">
        <v>17</v>
      </c>
      <c r="B3862" t="s">
        <v>19</v>
      </c>
      <c r="C3862">
        <v>1</v>
      </c>
      <c r="D3862">
        <v>50</v>
      </c>
      <c r="E3862">
        <v>6</v>
      </c>
      <c r="F3862">
        <v>303</v>
      </c>
      <c r="G3862">
        <v>49.3</v>
      </c>
      <c r="H3862">
        <v>10</v>
      </c>
      <c r="I3862">
        <v>281</v>
      </c>
      <c r="J3862">
        <v>2005</v>
      </c>
      <c r="K3862" t="str">
        <f t="shared" si="60"/>
        <v>PAKISTAN</v>
      </c>
      <c r="L3862">
        <v>1</v>
      </c>
    </row>
    <row r="3863" spans="1:12" x14ac:dyDescent="0.3">
      <c r="A3863" t="s">
        <v>15</v>
      </c>
      <c r="B3863" t="s">
        <v>9</v>
      </c>
      <c r="C3863">
        <v>1</v>
      </c>
      <c r="D3863">
        <v>50</v>
      </c>
      <c r="E3863">
        <v>5</v>
      </c>
      <c r="F3863">
        <v>304</v>
      </c>
      <c r="G3863">
        <v>50</v>
      </c>
      <c r="H3863">
        <v>6</v>
      </c>
      <c r="I3863">
        <v>188</v>
      </c>
      <c r="J3863">
        <v>1983</v>
      </c>
      <c r="K3863" t="str">
        <f t="shared" si="60"/>
        <v>NEW ZEALAND</v>
      </c>
      <c r="L3863">
        <v>1</v>
      </c>
    </row>
    <row r="3864" spans="1:12" x14ac:dyDescent="0.3">
      <c r="A3864" t="s">
        <v>25</v>
      </c>
      <c r="B3864" t="s">
        <v>20</v>
      </c>
      <c r="C3864">
        <v>1</v>
      </c>
      <c r="D3864">
        <v>50</v>
      </c>
      <c r="E3864">
        <v>9</v>
      </c>
      <c r="F3864">
        <v>227</v>
      </c>
      <c r="G3864">
        <v>48.3</v>
      </c>
      <c r="H3864">
        <v>10</v>
      </c>
      <c r="I3864">
        <v>198</v>
      </c>
      <c r="J3864">
        <v>2018</v>
      </c>
      <c r="K3864" t="str">
        <f t="shared" si="60"/>
        <v>AFGHANISTAN</v>
      </c>
      <c r="L3864">
        <v>1</v>
      </c>
    </row>
    <row r="3865" spans="1:12" x14ac:dyDescent="0.3">
      <c r="A3865" t="s">
        <v>15</v>
      </c>
      <c r="B3865" t="s">
        <v>17</v>
      </c>
      <c r="C3865">
        <v>1</v>
      </c>
      <c r="D3865">
        <v>50</v>
      </c>
      <c r="E3865">
        <v>9</v>
      </c>
      <c r="F3865">
        <v>209</v>
      </c>
      <c r="G3865">
        <v>40.299999999999997</v>
      </c>
      <c r="H3865">
        <v>4</v>
      </c>
      <c r="I3865">
        <v>212</v>
      </c>
      <c r="J3865">
        <v>2018</v>
      </c>
      <c r="K3865" t="str">
        <f t="shared" si="60"/>
        <v>PAKISTAN</v>
      </c>
      <c r="L3865">
        <v>1</v>
      </c>
    </row>
    <row r="3866" spans="1:12" x14ac:dyDescent="0.3">
      <c r="A3866" t="s">
        <v>13</v>
      </c>
      <c r="B3866" t="s">
        <v>14</v>
      </c>
      <c r="C3866">
        <v>1</v>
      </c>
      <c r="D3866">
        <v>50</v>
      </c>
      <c r="E3866">
        <v>8</v>
      </c>
      <c r="F3866">
        <v>269</v>
      </c>
      <c r="G3866">
        <v>45.3</v>
      </c>
      <c r="H3866">
        <v>4</v>
      </c>
      <c r="I3866">
        <v>270</v>
      </c>
      <c r="J3866">
        <v>2018</v>
      </c>
      <c r="K3866" t="str">
        <f t="shared" si="60"/>
        <v>INDIA</v>
      </c>
      <c r="L3866">
        <v>1</v>
      </c>
    </row>
    <row r="3867" spans="1:12" x14ac:dyDescent="0.3">
      <c r="A3867" t="s">
        <v>13</v>
      </c>
      <c r="B3867" t="s">
        <v>14</v>
      </c>
      <c r="C3867">
        <v>1</v>
      </c>
      <c r="D3867">
        <v>47.2</v>
      </c>
      <c r="E3867">
        <v>10</v>
      </c>
      <c r="F3867">
        <v>199</v>
      </c>
      <c r="G3867">
        <v>47.1</v>
      </c>
      <c r="H3867">
        <v>4</v>
      </c>
      <c r="I3867">
        <v>203</v>
      </c>
      <c r="J3867">
        <v>2000</v>
      </c>
      <c r="K3867" t="str">
        <f t="shared" si="60"/>
        <v>INDIA</v>
      </c>
      <c r="L3867">
        <v>1</v>
      </c>
    </row>
    <row r="3868" spans="1:12" x14ac:dyDescent="0.3">
      <c r="A3868" t="s">
        <v>18</v>
      </c>
      <c r="B3868" t="s">
        <v>19</v>
      </c>
      <c r="C3868">
        <v>1</v>
      </c>
      <c r="D3868">
        <v>50</v>
      </c>
      <c r="E3868">
        <v>10</v>
      </c>
      <c r="F3868">
        <v>328</v>
      </c>
      <c r="G3868">
        <v>39.200000000000003</v>
      </c>
      <c r="H3868">
        <v>10</v>
      </c>
      <c r="I3868">
        <v>142</v>
      </c>
      <c r="J3868">
        <v>2017</v>
      </c>
      <c r="K3868" t="str">
        <f t="shared" si="60"/>
        <v>ENGLAND</v>
      </c>
      <c r="L3868">
        <v>1</v>
      </c>
    </row>
    <row r="3869" spans="1:12" x14ac:dyDescent="0.3">
      <c r="A3869" t="s">
        <v>19</v>
      </c>
      <c r="B3869" t="s">
        <v>16</v>
      </c>
      <c r="C3869">
        <v>1</v>
      </c>
      <c r="D3869">
        <v>49</v>
      </c>
      <c r="E3869">
        <v>10</v>
      </c>
      <c r="F3869">
        <v>192</v>
      </c>
      <c r="G3869">
        <v>49.1</v>
      </c>
      <c r="H3869">
        <v>8</v>
      </c>
      <c r="I3869">
        <v>195</v>
      </c>
      <c r="J3869">
        <v>1987</v>
      </c>
      <c r="K3869" t="str">
        <f t="shared" si="60"/>
        <v>AUSTRALIA</v>
      </c>
      <c r="L3869">
        <v>1</v>
      </c>
    </row>
    <row r="3870" spans="1:12" x14ac:dyDescent="0.3">
      <c r="A3870" t="s">
        <v>15</v>
      </c>
      <c r="B3870" t="s">
        <v>20</v>
      </c>
      <c r="C3870">
        <v>1</v>
      </c>
      <c r="D3870">
        <v>50</v>
      </c>
      <c r="E3870">
        <v>8</v>
      </c>
      <c r="F3870">
        <v>263</v>
      </c>
      <c r="G3870">
        <v>37.4</v>
      </c>
      <c r="H3870">
        <v>10</v>
      </c>
      <c r="I3870">
        <v>134</v>
      </c>
      <c r="J3870">
        <v>2007</v>
      </c>
      <c r="K3870" t="str">
        <f t="shared" si="60"/>
        <v>NEW ZEALAND</v>
      </c>
      <c r="L3870">
        <v>1</v>
      </c>
    </row>
    <row r="3871" spans="1:12" x14ac:dyDescent="0.3">
      <c r="A3871" t="s">
        <v>19</v>
      </c>
      <c r="B3871" t="s">
        <v>16</v>
      </c>
      <c r="C3871">
        <v>1</v>
      </c>
      <c r="D3871">
        <v>60</v>
      </c>
      <c r="E3871">
        <v>8</v>
      </c>
      <c r="F3871">
        <v>291</v>
      </c>
      <c r="G3871">
        <v>58.4</v>
      </c>
      <c r="H3871">
        <v>10</v>
      </c>
      <c r="I3871">
        <v>274</v>
      </c>
      <c r="J3871">
        <v>1975</v>
      </c>
      <c r="K3871" t="str">
        <f t="shared" si="60"/>
        <v>WEST INDIES</v>
      </c>
      <c r="L3871">
        <v>1</v>
      </c>
    </row>
    <row r="3872" spans="1:12" x14ac:dyDescent="0.3">
      <c r="A3872" t="s">
        <v>15</v>
      </c>
      <c r="B3872" t="s">
        <v>17</v>
      </c>
      <c r="C3872">
        <v>1</v>
      </c>
      <c r="D3872">
        <v>50</v>
      </c>
      <c r="E3872">
        <v>7</v>
      </c>
      <c r="F3872">
        <v>311</v>
      </c>
      <c r="G3872">
        <v>44.1</v>
      </c>
      <c r="H3872">
        <v>10</v>
      </c>
      <c r="I3872">
        <v>254</v>
      </c>
      <c r="J3872">
        <v>2011</v>
      </c>
      <c r="K3872" t="str">
        <f t="shared" si="60"/>
        <v>NEW ZEALAND</v>
      </c>
      <c r="L3872">
        <v>1</v>
      </c>
    </row>
    <row r="3873" spans="1:12" x14ac:dyDescent="0.3">
      <c r="A3873" t="s">
        <v>9</v>
      </c>
      <c r="B3873" t="s">
        <v>22</v>
      </c>
      <c r="C3873">
        <v>1</v>
      </c>
      <c r="D3873">
        <v>50</v>
      </c>
      <c r="E3873">
        <v>7</v>
      </c>
      <c r="F3873">
        <v>309</v>
      </c>
      <c r="G3873">
        <v>50</v>
      </c>
      <c r="H3873">
        <v>9</v>
      </c>
      <c r="I3873">
        <v>231</v>
      </c>
      <c r="J3873">
        <v>2006</v>
      </c>
      <c r="K3873" t="str">
        <f t="shared" si="60"/>
        <v>SRI LANKA</v>
      </c>
      <c r="L3873">
        <v>1</v>
      </c>
    </row>
    <row r="3874" spans="1:12" x14ac:dyDescent="0.3">
      <c r="A3874" t="s">
        <v>19</v>
      </c>
      <c r="B3874" t="s">
        <v>14</v>
      </c>
      <c r="C3874">
        <v>1</v>
      </c>
      <c r="D3874">
        <v>50</v>
      </c>
      <c r="E3874">
        <v>9</v>
      </c>
      <c r="F3874">
        <v>240</v>
      </c>
      <c r="G3874">
        <v>33.4</v>
      </c>
      <c r="H3874">
        <v>3</v>
      </c>
      <c r="I3874">
        <v>183</v>
      </c>
      <c r="J3874">
        <v>2011</v>
      </c>
      <c r="K3874" t="str">
        <f t="shared" si="60"/>
        <v>WEST INDIES</v>
      </c>
      <c r="L3874">
        <v>1</v>
      </c>
    </row>
    <row r="3875" spans="1:12" x14ac:dyDescent="0.3">
      <c r="A3875" t="s">
        <v>20</v>
      </c>
      <c r="B3875" t="s">
        <v>12</v>
      </c>
      <c r="C3875">
        <v>1</v>
      </c>
      <c r="D3875">
        <v>50</v>
      </c>
      <c r="E3875">
        <v>6</v>
      </c>
      <c r="F3875">
        <v>328</v>
      </c>
      <c r="G3875">
        <v>48.4</v>
      </c>
      <c r="H3875">
        <v>10</v>
      </c>
      <c r="I3875">
        <v>195</v>
      </c>
      <c r="J3875">
        <v>2011</v>
      </c>
      <c r="K3875" t="str">
        <f t="shared" si="60"/>
        <v>IRELAND</v>
      </c>
      <c r="L3875">
        <v>1</v>
      </c>
    </row>
    <row r="3876" spans="1:12" x14ac:dyDescent="0.3">
      <c r="A3876" t="s">
        <v>16</v>
      </c>
      <c r="B3876" t="s">
        <v>15</v>
      </c>
      <c r="C3876">
        <v>1</v>
      </c>
      <c r="D3876">
        <v>50</v>
      </c>
      <c r="E3876">
        <v>7</v>
      </c>
      <c r="F3876">
        <v>225</v>
      </c>
      <c r="G3876">
        <v>45.3</v>
      </c>
      <c r="H3876">
        <v>10</v>
      </c>
      <c r="I3876">
        <v>181</v>
      </c>
      <c r="J3876">
        <v>2003</v>
      </c>
      <c r="K3876" t="str">
        <f t="shared" si="60"/>
        <v>AUSTRALIA</v>
      </c>
      <c r="L3876">
        <v>1</v>
      </c>
    </row>
    <row r="3877" spans="1:12" x14ac:dyDescent="0.3">
      <c r="A3877" t="s">
        <v>26</v>
      </c>
      <c r="B3877" t="s">
        <v>25</v>
      </c>
      <c r="C3877">
        <v>1</v>
      </c>
      <c r="D3877">
        <v>50</v>
      </c>
      <c r="E3877">
        <v>9</v>
      </c>
      <c r="F3877">
        <v>258</v>
      </c>
      <c r="G3877">
        <v>49.3</v>
      </c>
      <c r="H3877">
        <v>10</v>
      </c>
      <c r="I3877">
        <v>228</v>
      </c>
      <c r="J3877">
        <v>2014</v>
      </c>
      <c r="K3877" t="str">
        <f t="shared" si="60"/>
        <v>UNITED ARAB EMIRATES</v>
      </c>
      <c r="L3877">
        <v>1</v>
      </c>
    </row>
    <row r="3878" spans="1:12" x14ac:dyDescent="0.3">
      <c r="A3878" t="s">
        <v>9</v>
      </c>
      <c r="B3878" t="s">
        <v>17</v>
      </c>
      <c r="C3878">
        <v>1</v>
      </c>
      <c r="D3878">
        <v>48.5</v>
      </c>
      <c r="E3878">
        <v>10</v>
      </c>
      <c r="F3878">
        <v>225</v>
      </c>
      <c r="G3878">
        <v>41.1</v>
      </c>
      <c r="H3878">
        <v>2</v>
      </c>
      <c r="I3878">
        <v>226</v>
      </c>
      <c r="J3878">
        <v>2013</v>
      </c>
      <c r="K3878" t="str">
        <f t="shared" si="60"/>
        <v>PAKISTAN</v>
      </c>
      <c r="L3878">
        <v>1</v>
      </c>
    </row>
    <row r="3879" spans="1:12" x14ac:dyDescent="0.3">
      <c r="A3879" t="s">
        <v>10</v>
      </c>
      <c r="B3879" t="s">
        <v>15</v>
      </c>
      <c r="C3879">
        <v>1</v>
      </c>
      <c r="D3879">
        <v>49.3</v>
      </c>
      <c r="E3879">
        <v>10</v>
      </c>
      <c r="F3879">
        <v>175</v>
      </c>
      <c r="G3879">
        <v>15</v>
      </c>
      <c r="H3879">
        <v>3</v>
      </c>
      <c r="I3879">
        <v>70</v>
      </c>
      <c r="J3879">
        <v>1999</v>
      </c>
      <c r="K3879" t="str">
        <f t="shared" si="60"/>
        <v>ZIMBABWE</v>
      </c>
      <c r="L3879">
        <v>1</v>
      </c>
    </row>
    <row r="3880" spans="1:12" x14ac:dyDescent="0.3">
      <c r="A3880" t="s">
        <v>13</v>
      </c>
      <c r="B3880" t="s">
        <v>9</v>
      </c>
      <c r="C3880">
        <v>1</v>
      </c>
      <c r="D3880">
        <v>50</v>
      </c>
      <c r="E3880">
        <v>7</v>
      </c>
      <c r="F3880">
        <v>223</v>
      </c>
      <c r="G3880">
        <v>43.2</v>
      </c>
      <c r="H3880">
        <v>10</v>
      </c>
      <c r="I3880">
        <v>167</v>
      </c>
      <c r="J3880">
        <v>2013</v>
      </c>
      <c r="K3880" t="str">
        <f t="shared" si="60"/>
        <v>SOUTH AFRICA</v>
      </c>
      <c r="L3880">
        <v>1</v>
      </c>
    </row>
    <row r="3881" spans="1:12" x14ac:dyDescent="0.3">
      <c r="A3881" t="s">
        <v>22</v>
      </c>
      <c r="B3881" t="s">
        <v>14</v>
      </c>
      <c r="C3881">
        <v>1</v>
      </c>
      <c r="D3881">
        <v>45</v>
      </c>
      <c r="E3881">
        <v>8</v>
      </c>
      <c r="F3881">
        <v>99</v>
      </c>
      <c r="G3881">
        <v>26</v>
      </c>
      <c r="H3881">
        <v>1</v>
      </c>
      <c r="I3881">
        <v>100</v>
      </c>
      <c r="J3881">
        <v>1988</v>
      </c>
      <c r="K3881" t="str">
        <f t="shared" si="60"/>
        <v>INDIA</v>
      </c>
      <c r="L3881">
        <v>1</v>
      </c>
    </row>
    <row r="3882" spans="1:12" x14ac:dyDescent="0.3">
      <c r="A3882" t="s">
        <v>18</v>
      </c>
      <c r="B3882" t="s">
        <v>16</v>
      </c>
      <c r="C3882">
        <v>1</v>
      </c>
      <c r="D3882">
        <v>55</v>
      </c>
      <c r="E3882">
        <v>6</v>
      </c>
      <c r="F3882">
        <v>248</v>
      </c>
      <c r="G3882">
        <v>55</v>
      </c>
      <c r="H3882">
        <v>8</v>
      </c>
      <c r="I3882">
        <v>225</v>
      </c>
      <c r="J3882">
        <v>1980</v>
      </c>
      <c r="K3882" t="str">
        <f t="shared" si="60"/>
        <v>ENGLAND</v>
      </c>
      <c r="L3882">
        <v>1</v>
      </c>
    </row>
    <row r="3883" spans="1:12" x14ac:dyDescent="0.3">
      <c r="A3883" t="s">
        <v>9</v>
      </c>
      <c r="B3883" t="s">
        <v>14</v>
      </c>
      <c r="C3883">
        <v>1</v>
      </c>
      <c r="D3883">
        <v>50</v>
      </c>
      <c r="E3883">
        <v>7</v>
      </c>
      <c r="F3883">
        <v>204</v>
      </c>
      <c r="G3883">
        <v>49.2</v>
      </c>
      <c r="H3883">
        <v>10</v>
      </c>
      <c r="I3883">
        <v>196</v>
      </c>
      <c r="J3883">
        <v>1993</v>
      </c>
      <c r="K3883" t="str">
        <f t="shared" si="60"/>
        <v>SRI LANKA</v>
      </c>
      <c r="L3883">
        <v>1</v>
      </c>
    </row>
    <row r="3884" spans="1:12" x14ac:dyDescent="0.3">
      <c r="A3884" t="s">
        <v>13</v>
      </c>
      <c r="B3884" t="s">
        <v>14</v>
      </c>
      <c r="C3884">
        <v>1</v>
      </c>
      <c r="D3884">
        <v>50</v>
      </c>
      <c r="E3884">
        <v>7</v>
      </c>
      <c r="F3884">
        <v>261</v>
      </c>
      <c r="G3884">
        <v>46.3</v>
      </c>
      <c r="H3884">
        <v>10</v>
      </c>
      <c r="I3884">
        <v>214</v>
      </c>
      <c r="J3884">
        <v>1996</v>
      </c>
      <c r="K3884" t="str">
        <f t="shared" si="60"/>
        <v>SOUTH AFRICA</v>
      </c>
      <c r="L3884">
        <v>1</v>
      </c>
    </row>
    <row r="3885" spans="1:12" x14ac:dyDescent="0.3">
      <c r="A3885" t="s">
        <v>17</v>
      </c>
      <c r="B3885" t="s">
        <v>16</v>
      </c>
      <c r="C3885">
        <v>1</v>
      </c>
      <c r="D3885">
        <v>49.4</v>
      </c>
      <c r="E3885">
        <v>10</v>
      </c>
      <c r="F3885">
        <v>274</v>
      </c>
      <c r="G3885">
        <v>48.3</v>
      </c>
      <c r="H3885">
        <v>5</v>
      </c>
      <c r="I3885">
        <v>275</v>
      </c>
      <c r="J3885">
        <v>2010</v>
      </c>
      <c r="K3885" t="str">
        <f t="shared" si="60"/>
        <v>AUSTRALIA</v>
      </c>
      <c r="L3885">
        <v>1</v>
      </c>
    </row>
    <row r="3886" spans="1:12" x14ac:dyDescent="0.3">
      <c r="A3886" t="s">
        <v>10</v>
      </c>
      <c r="B3886" t="s">
        <v>22</v>
      </c>
      <c r="C3886">
        <v>1</v>
      </c>
      <c r="D3886">
        <v>50</v>
      </c>
      <c r="E3886">
        <v>7</v>
      </c>
      <c r="F3886">
        <v>323</v>
      </c>
      <c r="G3886">
        <v>44.2</v>
      </c>
      <c r="H3886">
        <v>10</v>
      </c>
      <c r="I3886">
        <v>254</v>
      </c>
      <c r="J3886">
        <v>2009</v>
      </c>
      <c r="K3886" t="str">
        <f t="shared" si="60"/>
        <v>ZIMBABWE</v>
      </c>
      <c r="L3886">
        <v>1</v>
      </c>
    </row>
    <row r="3887" spans="1:12" x14ac:dyDescent="0.3">
      <c r="A3887" t="s">
        <v>10</v>
      </c>
      <c r="B3887" t="s">
        <v>9</v>
      </c>
      <c r="C3887">
        <v>1</v>
      </c>
      <c r="D3887">
        <v>50</v>
      </c>
      <c r="E3887">
        <v>8</v>
      </c>
      <c r="F3887">
        <v>212</v>
      </c>
      <c r="G3887">
        <v>48.2</v>
      </c>
      <c r="H3887">
        <v>5</v>
      </c>
      <c r="I3887">
        <v>213</v>
      </c>
      <c r="J3887">
        <v>1998</v>
      </c>
      <c r="K3887" t="str">
        <f t="shared" si="60"/>
        <v>SRI LANKA</v>
      </c>
      <c r="L3887">
        <v>1</v>
      </c>
    </row>
    <row r="3888" spans="1:12" x14ac:dyDescent="0.3">
      <c r="A3888" t="s">
        <v>15</v>
      </c>
      <c r="B3888" t="s">
        <v>16</v>
      </c>
      <c r="C3888">
        <v>1</v>
      </c>
      <c r="D3888">
        <v>50</v>
      </c>
      <c r="E3888">
        <v>9</v>
      </c>
      <c r="F3888">
        <v>281</v>
      </c>
      <c r="G3888">
        <v>46.3</v>
      </c>
      <c r="H3888">
        <v>6</v>
      </c>
      <c r="I3888">
        <v>283</v>
      </c>
      <c r="J3888">
        <v>2016</v>
      </c>
      <c r="K3888" t="str">
        <f t="shared" si="60"/>
        <v>AUSTRALIA</v>
      </c>
      <c r="L3888">
        <v>1</v>
      </c>
    </row>
    <row r="3889" spans="1:12" x14ac:dyDescent="0.3">
      <c r="A3889" t="s">
        <v>14</v>
      </c>
      <c r="B3889" t="s">
        <v>15</v>
      </c>
      <c r="C3889">
        <v>1</v>
      </c>
      <c r="D3889">
        <v>49.3</v>
      </c>
      <c r="E3889">
        <v>10</v>
      </c>
      <c r="F3889">
        <v>276</v>
      </c>
      <c r="G3889">
        <v>48.1</v>
      </c>
      <c r="H3889">
        <v>4</v>
      </c>
      <c r="I3889">
        <v>278</v>
      </c>
      <c r="J3889">
        <v>2005</v>
      </c>
      <c r="K3889" t="str">
        <f t="shared" si="60"/>
        <v>NEW ZEALAND</v>
      </c>
      <c r="L3889">
        <v>1</v>
      </c>
    </row>
    <row r="3890" spans="1:12" x14ac:dyDescent="0.3">
      <c r="A3890" t="s">
        <v>17</v>
      </c>
      <c r="B3890" t="s">
        <v>18</v>
      </c>
      <c r="C3890">
        <v>1</v>
      </c>
      <c r="D3890">
        <v>55</v>
      </c>
      <c r="E3890">
        <v>9</v>
      </c>
      <c r="F3890">
        <v>213</v>
      </c>
      <c r="G3890">
        <v>54.3</v>
      </c>
      <c r="H3890">
        <v>9</v>
      </c>
      <c r="I3890">
        <v>217</v>
      </c>
      <c r="J3890">
        <v>1987</v>
      </c>
      <c r="K3890" t="str">
        <f t="shared" si="60"/>
        <v>ENGLAND</v>
      </c>
      <c r="L3890">
        <v>1</v>
      </c>
    </row>
    <row r="3891" spans="1:12" x14ac:dyDescent="0.3">
      <c r="A3891" t="s">
        <v>19</v>
      </c>
      <c r="B3891" t="s">
        <v>16</v>
      </c>
      <c r="C3891">
        <v>1</v>
      </c>
      <c r="D3891">
        <v>49</v>
      </c>
      <c r="E3891">
        <v>7</v>
      </c>
      <c r="F3891">
        <v>223</v>
      </c>
      <c r="G3891">
        <v>49</v>
      </c>
      <c r="H3891">
        <v>9</v>
      </c>
      <c r="I3891">
        <v>195</v>
      </c>
      <c r="J3891">
        <v>1984</v>
      </c>
      <c r="K3891" t="str">
        <f t="shared" si="60"/>
        <v>WEST INDIES</v>
      </c>
      <c r="L3891">
        <v>1</v>
      </c>
    </row>
    <row r="3892" spans="1:12" x14ac:dyDescent="0.3">
      <c r="A3892" t="s">
        <v>15</v>
      </c>
      <c r="B3892" t="s">
        <v>19</v>
      </c>
      <c r="C3892">
        <v>1</v>
      </c>
      <c r="D3892">
        <v>50</v>
      </c>
      <c r="E3892">
        <v>9</v>
      </c>
      <c r="F3892">
        <v>138</v>
      </c>
      <c r="G3892">
        <v>37.200000000000003</v>
      </c>
      <c r="H3892">
        <v>4</v>
      </c>
      <c r="I3892">
        <v>139</v>
      </c>
      <c r="J3892">
        <v>1985</v>
      </c>
      <c r="K3892" t="str">
        <f t="shared" si="60"/>
        <v>WEST INDIES</v>
      </c>
      <c r="L3892">
        <v>1</v>
      </c>
    </row>
    <row r="3893" spans="1:12" x14ac:dyDescent="0.3">
      <c r="A3893" t="s">
        <v>16</v>
      </c>
      <c r="B3893" t="s">
        <v>19</v>
      </c>
      <c r="C3893">
        <v>1</v>
      </c>
      <c r="D3893">
        <v>50</v>
      </c>
      <c r="E3893">
        <v>4</v>
      </c>
      <c r="F3893">
        <v>258</v>
      </c>
      <c r="G3893">
        <v>50</v>
      </c>
      <c r="H3893">
        <v>9</v>
      </c>
      <c r="I3893">
        <v>233</v>
      </c>
      <c r="J3893">
        <v>2003</v>
      </c>
      <c r="K3893" t="str">
        <f t="shared" si="60"/>
        <v>AUSTRALIA</v>
      </c>
      <c r="L3893">
        <v>1</v>
      </c>
    </row>
    <row r="3894" spans="1:12" x14ac:dyDescent="0.3">
      <c r="A3894" t="s">
        <v>19</v>
      </c>
      <c r="B3894" t="s">
        <v>15</v>
      </c>
      <c r="C3894">
        <v>1</v>
      </c>
      <c r="D3894">
        <v>50</v>
      </c>
      <c r="E3894">
        <v>5</v>
      </c>
      <c r="F3894">
        <v>315</v>
      </c>
      <c r="G3894">
        <v>47</v>
      </c>
      <c r="H3894">
        <v>10</v>
      </c>
      <c r="I3894">
        <v>260</v>
      </c>
      <c r="J3894">
        <v>2012</v>
      </c>
      <c r="K3894" t="str">
        <f t="shared" si="60"/>
        <v>WEST INDIES</v>
      </c>
      <c r="L3894">
        <v>1</v>
      </c>
    </row>
    <row r="3895" spans="1:12" x14ac:dyDescent="0.3">
      <c r="A3895" t="s">
        <v>19</v>
      </c>
      <c r="B3895" t="s">
        <v>16</v>
      </c>
      <c r="C3895">
        <v>1</v>
      </c>
      <c r="D3895">
        <v>39.4</v>
      </c>
      <c r="E3895">
        <v>10</v>
      </c>
      <c r="F3895">
        <v>170</v>
      </c>
      <c r="G3895">
        <v>26.3</v>
      </c>
      <c r="H3895">
        <v>2</v>
      </c>
      <c r="I3895">
        <v>171</v>
      </c>
      <c r="J3895">
        <v>2010</v>
      </c>
      <c r="K3895" t="str">
        <f t="shared" si="60"/>
        <v>AUSTRALIA</v>
      </c>
      <c r="L3895">
        <v>1</v>
      </c>
    </row>
    <row r="3896" spans="1:12" x14ac:dyDescent="0.3">
      <c r="A3896" t="s">
        <v>17</v>
      </c>
      <c r="B3896" t="s">
        <v>13</v>
      </c>
      <c r="C3896">
        <v>1</v>
      </c>
      <c r="D3896">
        <v>44.1</v>
      </c>
      <c r="E3896">
        <v>10</v>
      </c>
      <c r="F3896">
        <v>153</v>
      </c>
      <c r="G3896">
        <v>37.299999999999997</v>
      </c>
      <c r="H3896">
        <v>3</v>
      </c>
      <c r="I3896">
        <v>156</v>
      </c>
      <c r="J3896">
        <v>2000</v>
      </c>
      <c r="K3896" t="str">
        <f t="shared" si="60"/>
        <v>SOUTH AFRICA</v>
      </c>
      <c r="L3896">
        <v>1</v>
      </c>
    </row>
    <row r="3897" spans="1:12" x14ac:dyDescent="0.3">
      <c r="A3897" t="s">
        <v>17</v>
      </c>
      <c r="B3897" t="s">
        <v>19</v>
      </c>
      <c r="C3897">
        <v>1</v>
      </c>
      <c r="D3897">
        <v>50</v>
      </c>
      <c r="E3897">
        <v>4</v>
      </c>
      <c r="F3897">
        <v>284</v>
      </c>
      <c r="G3897">
        <v>45.3</v>
      </c>
      <c r="H3897">
        <v>4</v>
      </c>
      <c r="I3897">
        <v>285</v>
      </c>
      <c r="J3897">
        <v>1993</v>
      </c>
      <c r="K3897" t="str">
        <f t="shared" si="60"/>
        <v>WEST INDIES</v>
      </c>
      <c r="L3897">
        <v>1</v>
      </c>
    </row>
    <row r="3898" spans="1:12" x14ac:dyDescent="0.3">
      <c r="A3898" t="s">
        <v>20</v>
      </c>
      <c r="B3898" t="s">
        <v>11</v>
      </c>
      <c r="C3898">
        <v>1</v>
      </c>
      <c r="D3898">
        <v>49.5</v>
      </c>
      <c r="E3898">
        <v>10</v>
      </c>
      <c r="F3898">
        <v>236</v>
      </c>
      <c r="G3898">
        <v>36</v>
      </c>
      <c r="H3898">
        <v>10</v>
      </c>
      <c r="I3898">
        <v>148</v>
      </c>
      <c r="J3898">
        <v>2013</v>
      </c>
      <c r="K3898" t="str">
        <f t="shared" si="60"/>
        <v>IRELAND</v>
      </c>
      <c r="L3898">
        <v>1</v>
      </c>
    </row>
    <row r="3899" spans="1:12" x14ac:dyDescent="0.3">
      <c r="A3899" t="s">
        <v>15</v>
      </c>
      <c r="B3899" t="s">
        <v>14</v>
      </c>
      <c r="C3899">
        <v>1</v>
      </c>
      <c r="D3899">
        <v>50</v>
      </c>
      <c r="E3899">
        <v>7</v>
      </c>
      <c r="F3899">
        <v>264</v>
      </c>
      <c r="G3899">
        <v>45.4</v>
      </c>
      <c r="H3899">
        <v>3</v>
      </c>
      <c r="I3899">
        <v>267</v>
      </c>
      <c r="J3899">
        <v>2001</v>
      </c>
      <c r="K3899" t="str">
        <f t="shared" si="60"/>
        <v>INDIA</v>
      </c>
      <c r="L3899">
        <v>1</v>
      </c>
    </row>
    <row r="3900" spans="1:12" x14ac:dyDescent="0.3">
      <c r="A3900" t="s">
        <v>17</v>
      </c>
      <c r="B3900" t="s">
        <v>13</v>
      </c>
      <c r="C3900">
        <v>1</v>
      </c>
      <c r="D3900">
        <v>46.4</v>
      </c>
      <c r="E3900">
        <v>10</v>
      </c>
      <c r="F3900">
        <v>222</v>
      </c>
      <c r="G3900">
        <v>33.299999999999997</v>
      </c>
      <c r="H3900">
        <v>10</v>
      </c>
      <c r="I3900">
        <v>202</v>
      </c>
      <c r="J3900">
        <v>2015</v>
      </c>
      <c r="K3900" t="str">
        <f t="shared" si="60"/>
        <v>PAKISTAN</v>
      </c>
      <c r="L3900">
        <v>1</v>
      </c>
    </row>
    <row r="3901" spans="1:12" x14ac:dyDescent="0.3">
      <c r="A3901" t="s">
        <v>15</v>
      </c>
      <c r="B3901" t="s">
        <v>9</v>
      </c>
      <c r="C3901">
        <v>1</v>
      </c>
      <c r="D3901">
        <v>50</v>
      </c>
      <c r="E3901">
        <v>6</v>
      </c>
      <c r="F3901">
        <v>250</v>
      </c>
      <c r="G3901">
        <v>22.5</v>
      </c>
      <c r="H3901">
        <v>3</v>
      </c>
      <c r="I3901">
        <v>118</v>
      </c>
      <c r="J3901">
        <v>2012</v>
      </c>
      <c r="K3901" t="str">
        <f t="shared" si="60"/>
        <v>NEW ZEALAND</v>
      </c>
      <c r="L3901">
        <v>1</v>
      </c>
    </row>
    <row r="3902" spans="1:12" x14ac:dyDescent="0.3">
      <c r="A3902" t="s">
        <v>22</v>
      </c>
      <c r="B3902" t="s">
        <v>18</v>
      </c>
      <c r="C3902">
        <v>1</v>
      </c>
      <c r="D3902">
        <v>50</v>
      </c>
      <c r="E3902">
        <v>7</v>
      </c>
      <c r="F3902">
        <v>208</v>
      </c>
      <c r="G3902">
        <v>38.5</v>
      </c>
      <c r="H3902">
        <v>5</v>
      </c>
      <c r="I3902">
        <v>209</v>
      </c>
      <c r="J3902">
        <v>2005</v>
      </c>
      <c r="K3902" t="str">
        <f t="shared" si="60"/>
        <v>ENGLAND</v>
      </c>
      <c r="L3902">
        <v>1</v>
      </c>
    </row>
    <row r="3903" spans="1:12" x14ac:dyDescent="0.3">
      <c r="A3903" t="s">
        <v>17</v>
      </c>
      <c r="B3903" t="s">
        <v>14</v>
      </c>
      <c r="C3903">
        <v>1</v>
      </c>
      <c r="D3903">
        <v>33</v>
      </c>
      <c r="E3903">
        <v>3</v>
      </c>
      <c r="F3903">
        <v>252</v>
      </c>
      <c r="G3903">
        <v>27</v>
      </c>
      <c r="H3903">
        <v>4</v>
      </c>
      <c r="I3903">
        <v>193</v>
      </c>
      <c r="J3903">
        <v>1982</v>
      </c>
      <c r="K3903" t="str">
        <f t="shared" si="60"/>
        <v>PAKISTAN</v>
      </c>
      <c r="L3903">
        <v>1</v>
      </c>
    </row>
    <row r="3904" spans="1:12" x14ac:dyDescent="0.3">
      <c r="A3904" t="s">
        <v>15</v>
      </c>
      <c r="B3904" t="s">
        <v>14</v>
      </c>
      <c r="C3904">
        <v>1</v>
      </c>
      <c r="D3904">
        <v>49.4</v>
      </c>
      <c r="E3904">
        <v>10</v>
      </c>
      <c r="F3904">
        <v>142</v>
      </c>
      <c r="G3904">
        <v>23.2</v>
      </c>
      <c r="H3904">
        <v>3</v>
      </c>
      <c r="I3904">
        <v>143</v>
      </c>
      <c r="J3904">
        <v>1994</v>
      </c>
      <c r="K3904" t="str">
        <f t="shared" si="60"/>
        <v>INDIA</v>
      </c>
      <c r="L3904">
        <v>1</v>
      </c>
    </row>
    <row r="3905" spans="1:12" x14ac:dyDescent="0.3">
      <c r="A3905" t="s">
        <v>15</v>
      </c>
      <c r="B3905" t="s">
        <v>22</v>
      </c>
      <c r="C3905">
        <v>1</v>
      </c>
      <c r="D3905">
        <v>50</v>
      </c>
      <c r="E3905">
        <v>7</v>
      </c>
      <c r="F3905">
        <v>341</v>
      </c>
      <c r="G3905">
        <v>44.5</v>
      </c>
      <c r="H3905">
        <v>9</v>
      </c>
      <c r="I3905">
        <v>264</v>
      </c>
      <c r="J3905">
        <v>2016</v>
      </c>
      <c r="K3905" t="str">
        <f t="shared" si="60"/>
        <v>NEW ZEALAND</v>
      </c>
      <c r="L3905">
        <v>1</v>
      </c>
    </row>
    <row r="3906" spans="1:12" x14ac:dyDescent="0.3">
      <c r="A3906" t="s">
        <v>15</v>
      </c>
      <c r="B3906" t="s">
        <v>16</v>
      </c>
      <c r="C3906">
        <v>1</v>
      </c>
      <c r="D3906">
        <v>50</v>
      </c>
      <c r="E3906">
        <v>5</v>
      </c>
      <c r="F3906">
        <v>242</v>
      </c>
      <c r="G3906">
        <v>45.2</v>
      </c>
      <c r="H3906">
        <v>10</v>
      </c>
      <c r="I3906">
        <v>165</v>
      </c>
      <c r="J3906">
        <v>2002</v>
      </c>
      <c r="K3906" t="str">
        <f t="shared" si="60"/>
        <v>NEW ZEALAND</v>
      </c>
      <c r="L3906">
        <v>1</v>
      </c>
    </row>
    <row r="3907" spans="1:12" x14ac:dyDescent="0.3">
      <c r="A3907" t="s">
        <v>16</v>
      </c>
      <c r="B3907" t="s">
        <v>15</v>
      </c>
      <c r="C3907">
        <v>1</v>
      </c>
      <c r="D3907">
        <v>50</v>
      </c>
      <c r="E3907">
        <v>7</v>
      </c>
      <c r="F3907">
        <v>236</v>
      </c>
      <c r="G3907">
        <v>48.4</v>
      </c>
      <c r="H3907">
        <v>10</v>
      </c>
      <c r="I3907">
        <v>226</v>
      </c>
      <c r="J3907">
        <v>2005</v>
      </c>
      <c r="K3907" t="str">
        <f t="shared" ref="K3907:K3970" si="61">IF($F3907-$I3907&gt;0,$A3907,$B3907)</f>
        <v>AUSTRALIA</v>
      </c>
      <c r="L3907">
        <v>1</v>
      </c>
    </row>
    <row r="3908" spans="1:12" x14ac:dyDescent="0.3">
      <c r="A3908" t="s">
        <v>17</v>
      </c>
      <c r="B3908" t="s">
        <v>13</v>
      </c>
      <c r="C3908">
        <v>1</v>
      </c>
      <c r="D3908">
        <v>50</v>
      </c>
      <c r="E3908">
        <v>6</v>
      </c>
      <c r="F3908">
        <v>263</v>
      </c>
      <c r="G3908">
        <v>49</v>
      </c>
      <c r="H3908">
        <v>10</v>
      </c>
      <c r="I3908">
        <v>247</v>
      </c>
      <c r="J3908">
        <v>2000</v>
      </c>
      <c r="K3908" t="str">
        <f t="shared" si="61"/>
        <v>PAKISTAN</v>
      </c>
      <c r="L3908">
        <v>1</v>
      </c>
    </row>
    <row r="3909" spans="1:12" x14ac:dyDescent="0.3">
      <c r="A3909" t="s">
        <v>9</v>
      </c>
      <c r="B3909" t="s">
        <v>13</v>
      </c>
      <c r="C3909">
        <v>1</v>
      </c>
      <c r="D3909">
        <v>50</v>
      </c>
      <c r="E3909">
        <v>9</v>
      </c>
      <c r="F3909">
        <v>268</v>
      </c>
      <c r="G3909">
        <v>45</v>
      </c>
      <c r="H3909">
        <v>6</v>
      </c>
      <c r="I3909">
        <v>229</v>
      </c>
      <c r="J3909">
        <v>2003</v>
      </c>
      <c r="K3909" t="str">
        <f t="shared" si="61"/>
        <v>SRI LANKA</v>
      </c>
      <c r="L3909">
        <v>1</v>
      </c>
    </row>
    <row r="3910" spans="1:12" x14ac:dyDescent="0.3">
      <c r="A3910" t="s">
        <v>17</v>
      </c>
      <c r="B3910" t="s">
        <v>9</v>
      </c>
      <c r="C3910">
        <v>1</v>
      </c>
      <c r="D3910">
        <v>49.2</v>
      </c>
      <c r="E3910">
        <v>10</v>
      </c>
      <c r="F3910">
        <v>214</v>
      </c>
      <c r="G3910">
        <v>49.2</v>
      </c>
      <c r="H3910">
        <v>6</v>
      </c>
      <c r="I3910">
        <v>215</v>
      </c>
      <c r="J3910">
        <v>1997</v>
      </c>
      <c r="K3910" t="str">
        <f t="shared" si="61"/>
        <v>SRI LANKA</v>
      </c>
      <c r="L3910">
        <v>1</v>
      </c>
    </row>
    <row r="3911" spans="1:12" x14ac:dyDescent="0.3">
      <c r="A3911" t="s">
        <v>15</v>
      </c>
      <c r="B3911" t="s">
        <v>13</v>
      </c>
      <c r="C3911">
        <v>1</v>
      </c>
      <c r="D3911">
        <v>33</v>
      </c>
      <c r="E3911">
        <v>8</v>
      </c>
      <c r="F3911">
        <v>193</v>
      </c>
      <c r="G3911">
        <v>29</v>
      </c>
      <c r="H3911">
        <v>5</v>
      </c>
      <c r="I3911">
        <v>175</v>
      </c>
      <c r="J3911">
        <v>2004</v>
      </c>
      <c r="K3911" t="str">
        <f t="shared" si="61"/>
        <v>NEW ZEALAND</v>
      </c>
      <c r="L3911">
        <v>1</v>
      </c>
    </row>
    <row r="3912" spans="1:12" x14ac:dyDescent="0.3">
      <c r="A3912" t="s">
        <v>17</v>
      </c>
      <c r="B3912" t="s">
        <v>18</v>
      </c>
      <c r="C3912">
        <v>1</v>
      </c>
      <c r="D3912">
        <v>47.2</v>
      </c>
      <c r="E3912">
        <v>10</v>
      </c>
      <c r="F3912">
        <v>210</v>
      </c>
      <c r="G3912">
        <v>48.1</v>
      </c>
      <c r="H3912">
        <v>10</v>
      </c>
      <c r="I3912">
        <v>197</v>
      </c>
      <c r="J3912">
        <v>2005</v>
      </c>
      <c r="K3912" t="str">
        <f t="shared" si="61"/>
        <v>PAKISTAN</v>
      </c>
      <c r="L3912">
        <v>1</v>
      </c>
    </row>
    <row r="3913" spans="1:12" x14ac:dyDescent="0.3">
      <c r="A3913" t="s">
        <v>14</v>
      </c>
      <c r="B3913" t="s">
        <v>18</v>
      </c>
      <c r="C3913">
        <v>1</v>
      </c>
      <c r="D3913">
        <v>22</v>
      </c>
      <c r="E3913">
        <v>4</v>
      </c>
      <c r="F3913">
        <v>166</v>
      </c>
      <c r="G3913">
        <v>22</v>
      </c>
      <c r="H3913">
        <v>8</v>
      </c>
      <c r="I3913">
        <v>178</v>
      </c>
      <c r="J3913">
        <v>2008</v>
      </c>
      <c r="K3913" t="str">
        <f t="shared" si="61"/>
        <v>ENGLAND</v>
      </c>
      <c r="L3913">
        <v>1</v>
      </c>
    </row>
    <row r="3914" spans="1:12" x14ac:dyDescent="0.3">
      <c r="A3914" t="s">
        <v>19</v>
      </c>
      <c r="B3914" t="s">
        <v>16</v>
      </c>
      <c r="C3914">
        <v>1</v>
      </c>
      <c r="D3914">
        <v>50</v>
      </c>
      <c r="E3914">
        <v>6</v>
      </c>
      <c r="F3914">
        <v>234</v>
      </c>
      <c r="G3914">
        <v>50</v>
      </c>
      <c r="H3914">
        <v>9</v>
      </c>
      <c r="I3914">
        <v>216</v>
      </c>
      <c r="J3914">
        <v>1982</v>
      </c>
      <c r="K3914" t="str">
        <f t="shared" si="61"/>
        <v>WEST INDIES</v>
      </c>
      <c r="L3914">
        <v>1</v>
      </c>
    </row>
    <row r="3915" spans="1:12" x14ac:dyDescent="0.3">
      <c r="A3915" t="s">
        <v>33</v>
      </c>
      <c r="B3915" t="s">
        <v>34</v>
      </c>
      <c r="C3915">
        <v>1</v>
      </c>
      <c r="D3915">
        <v>50</v>
      </c>
      <c r="E3915">
        <v>8</v>
      </c>
      <c r="F3915">
        <v>331</v>
      </c>
      <c r="G3915">
        <v>50</v>
      </c>
      <c r="H3915">
        <v>7</v>
      </c>
      <c r="I3915">
        <v>318</v>
      </c>
      <c r="J3915">
        <v>2007</v>
      </c>
      <c r="K3915" t="str">
        <f t="shared" si="61"/>
        <v>ASIA XI</v>
      </c>
      <c r="L3915">
        <v>1</v>
      </c>
    </row>
    <row r="3916" spans="1:12" x14ac:dyDescent="0.3">
      <c r="A3916" t="s">
        <v>9</v>
      </c>
      <c r="B3916" t="s">
        <v>14</v>
      </c>
      <c r="C3916">
        <v>1</v>
      </c>
      <c r="D3916">
        <v>50</v>
      </c>
      <c r="E3916">
        <v>9</v>
      </c>
      <c r="F3916">
        <v>217</v>
      </c>
      <c r="G3916">
        <v>45.1</v>
      </c>
      <c r="H3916">
        <v>4</v>
      </c>
      <c r="I3916">
        <v>218</v>
      </c>
      <c r="J3916">
        <v>2017</v>
      </c>
      <c r="K3916" t="str">
        <f t="shared" si="61"/>
        <v>INDIA</v>
      </c>
      <c r="L3916">
        <v>1</v>
      </c>
    </row>
    <row r="3917" spans="1:12" x14ac:dyDescent="0.3">
      <c r="A3917" t="s">
        <v>19</v>
      </c>
      <c r="B3917" t="s">
        <v>18</v>
      </c>
      <c r="C3917">
        <v>1</v>
      </c>
      <c r="D3917">
        <v>47.2</v>
      </c>
      <c r="E3917">
        <v>10</v>
      </c>
      <c r="F3917">
        <v>127</v>
      </c>
      <c r="G3917">
        <v>48.2</v>
      </c>
      <c r="H3917">
        <v>10</v>
      </c>
      <c r="I3917">
        <v>125</v>
      </c>
      <c r="J3917">
        <v>1981</v>
      </c>
      <c r="K3917" t="str">
        <f t="shared" si="61"/>
        <v>WEST INDIES</v>
      </c>
      <c r="L3917">
        <v>1</v>
      </c>
    </row>
    <row r="3918" spans="1:12" x14ac:dyDescent="0.3">
      <c r="A3918" t="s">
        <v>22</v>
      </c>
      <c r="B3918" t="s">
        <v>9</v>
      </c>
      <c r="C3918">
        <v>1</v>
      </c>
      <c r="D3918">
        <v>50</v>
      </c>
      <c r="E3918">
        <v>9</v>
      </c>
      <c r="F3918">
        <v>249</v>
      </c>
      <c r="G3918">
        <v>42.5</v>
      </c>
      <c r="H3918">
        <v>1</v>
      </c>
      <c r="I3918">
        <v>252</v>
      </c>
      <c r="J3918">
        <v>2010</v>
      </c>
      <c r="K3918" t="str">
        <f t="shared" si="61"/>
        <v>SRI LANKA</v>
      </c>
      <c r="L3918">
        <v>1</v>
      </c>
    </row>
    <row r="3919" spans="1:12" x14ac:dyDescent="0.3">
      <c r="A3919" t="s">
        <v>9</v>
      </c>
      <c r="B3919" t="s">
        <v>17</v>
      </c>
      <c r="C3919">
        <v>1</v>
      </c>
      <c r="D3919">
        <v>50</v>
      </c>
      <c r="E3919">
        <v>6</v>
      </c>
      <c r="F3919">
        <v>296</v>
      </c>
      <c r="G3919">
        <v>48.5</v>
      </c>
      <c r="H3919">
        <v>10</v>
      </c>
      <c r="I3919">
        <v>284</v>
      </c>
      <c r="J3919">
        <v>2014</v>
      </c>
      <c r="K3919" t="str">
        <f t="shared" si="61"/>
        <v>SRI LANKA</v>
      </c>
      <c r="L3919">
        <v>1</v>
      </c>
    </row>
    <row r="3920" spans="1:12" x14ac:dyDescent="0.3">
      <c r="A3920" t="s">
        <v>14</v>
      </c>
      <c r="B3920" t="s">
        <v>15</v>
      </c>
      <c r="C3920">
        <v>1</v>
      </c>
      <c r="D3920">
        <v>50</v>
      </c>
      <c r="E3920">
        <v>8</v>
      </c>
      <c r="F3920">
        <v>280</v>
      </c>
      <c r="G3920">
        <v>49</v>
      </c>
      <c r="H3920">
        <v>4</v>
      </c>
      <c r="I3920">
        <v>284</v>
      </c>
      <c r="J3920">
        <v>2017</v>
      </c>
      <c r="K3920" t="str">
        <f t="shared" si="61"/>
        <v>NEW ZEALAND</v>
      </c>
      <c r="L3920">
        <v>1</v>
      </c>
    </row>
    <row r="3921" spans="1:12" x14ac:dyDescent="0.3">
      <c r="A3921" t="s">
        <v>9</v>
      </c>
      <c r="B3921" t="s">
        <v>19</v>
      </c>
      <c r="C3921">
        <v>1</v>
      </c>
      <c r="D3921">
        <v>48.3</v>
      </c>
      <c r="E3921">
        <v>10</v>
      </c>
      <c r="F3921">
        <v>251</v>
      </c>
      <c r="G3921">
        <v>50</v>
      </c>
      <c r="H3921">
        <v>9</v>
      </c>
      <c r="I3921">
        <v>216</v>
      </c>
      <c r="J3921">
        <v>1996</v>
      </c>
      <c r="K3921" t="str">
        <f t="shared" si="61"/>
        <v>SRI LANKA</v>
      </c>
      <c r="L3921">
        <v>1</v>
      </c>
    </row>
    <row r="3922" spans="1:12" x14ac:dyDescent="0.3">
      <c r="A3922" t="s">
        <v>15</v>
      </c>
      <c r="B3922" t="s">
        <v>17</v>
      </c>
      <c r="C3922">
        <v>1</v>
      </c>
      <c r="D3922">
        <v>31.1</v>
      </c>
      <c r="E3922">
        <v>10</v>
      </c>
      <c r="F3922">
        <v>74</v>
      </c>
      <c r="G3922">
        <v>15.4</v>
      </c>
      <c r="H3922">
        <v>2</v>
      </c>
      <c r="I3922">
        <v>77</v>
      </c>
      <c r="J3922">
        <v>1990</v>
      </c>
      <c r="K3922" t="str">
        <f t="shared" si="61"/>
        <v>PAKISTAN</v>
      </c>
      <c r="L3922">
        <v>1</v>
      </c>
    </row>
    <row r="3923" spans="1:12" x14ac:dyDescent="0.3">
      <c r="A3923" t="s">
        <v>18</v>
      </c>
      <c r="B3923" t="s">
        <v>10</v>
      </c>
      <c r="C3923">
        <v>1</v>
      </c>
      <c r="D3923">
        <v>50</v>
      </c>
      <c r="E3923">
        <v>9</v>
      </c>
      <c r="F3923">
        <v>280</v>
      </c>
      <c r="G3923">
        <v>44.3</v>
      </c>
      <c r="H3923">
        <v>10</v>
      </c>
      <c r="I3923">
        <v>210</v>
      </c>
      <c r="J3923">
        <v>2001</v>
      </c>
      <c r="K3923" t="str">
        <f t="shared" si="61"/>
        <v>ENGLAND</v>
      </c>
      <c r="L3923">
        <v>1</v>
      </c>
    </row>
    <row r="3924" spans="1:12" x14ac:dyDescent="0.3">
      <c r="A3924" t="s">
        <v>16</v>
      </c>
      <c r="B3924" t="s">
        <v>9</v>
      </c>
      <c r="C3924">
        <v>1</v>
      </c>
      <c r="D3924">
        <v>50</v>
      </c>
      <c r="E3924">
        <v>7</v>
      </c>
      <c r="F3924">
        <v>184</v>
      </c>
      <c r="G3924">
        <v>29.3</v>
      </c>
      <c r="H3924">
        <v>4</v>
      </c>
      <c r="I3924">
        <v>77</v>
      </c>
      <c r="J3924">
        <v>2008</v>
      </c>
      <c r="K3924" t="str">
        <f t="shared" si="61"/>
        <v>AUSTRALIA</v>
      </c>
      <c r="L3924">
        <v>1</v>
      </c>
    </row>
    <row r="3925" spans="1:12" x14ac:dyDescent="0.3">
      <c r="A3925" t="s">
        <v>17</v>
      </c>
      <c r="B3925" t="s">
        <v>16</v>
      </c>
      <c r="C3925">
        <v>1</v>
      </c>
      <c r="D3925">
        <v>50</v>
      </c>
      <c r="E3925">
        <v>8</v>
      </c>
      <c r="F3925">
        <v>200</v>
      </c>
      <c r="G3925">
        <v>46</v>
      </c>
      <c r="H3925">
        <v>3</v>
      </c>
      <c r="I3925">
        <v>201</v>
      </c>
      <c r="J3925">
        <v>1994</v>
      </c>
      <c r="K3925" t="str">
        <f t="shared" si="61"/>
        <v>AUSTRALIA</v>
      </c>
      <c r="L3925">
        <v>1</v>
      </c>
    </row>
    <row r="3926" spans="1:12" x14ac:dyDescent="0.3">
      <c r="A3926" t="s">
        <v>14</v>
      </c>
      <c r="B3926" t="s">
        <v>18</v>
      </c>
      <c r="C3926">
        <v>1</v>
      </c>
      <c r="D3926">
        <v>50</v>
      </c>
      <c r="E3926">
        <v>6</v>
      </c>
      <c r="F3926">
        <v>304</v>
      </c>
      <c r="G3926">
        <v>38.1</v>
      </c>
      <c r="H3926">
        <v>10</v>
      </c>
      <c r="I3926">
        <v>161</v>
      </c>
      <c r="J3926">
        <v>2014</v>
      </c>
      <c r="K3926" t="str">
        <f t="shared" si="61"/>
        <v>INDIA</v>
      </c>
      <c r="L3926">
        <v>1</v>
      </c>
    </row>
    <row r="3927" spans="1:12" x14ac:dyDescent="0.3">
      <c r="A3927" t="s">
        <v>17</v>
      </c>
      <c r="B3927" t="s">
        <v>9</v>
      </c>
      <c r="C3927">
        <v>1</v>
      </c>
      <c r="D3927">
        <v>50</v>
      </c>
      <c r="E3927">
        <v>9</v>
      </c>
      <c r="F3927">
        <v>219</v>
      </c>
      <c r="G3927">
        <v>48</v>
      </c>
      <c r="H3927">
        <v>10</v>
      </c>
      <c r="I3927">
        <v>187</v>
      </c>
      <c r="J3927">
        <v>2017</v>
      </c>
      <c r="K3927" t="str">
        <f t="shared" si="61"/>
        <v>PAKISTAN</v>
      </c>
      <c r="L3927">
        <v>1</v>
      </c>
    </row>
    <row r="3928" spans="1:12" x14ac:dyDescent="0.3">
      <c r="A3928" t="s">
        <v>14</v>
      </c>
      <c r="B3928" t="s">
        <v>9</v>
      </c>
      <c r="C3928">
        <v>1</v>
      </c>
      <c r="D3928">
        <v>45</v>
      </c>
      <c r="E3928">
        <v>5</v>
      </c>
      <c r="F3928">
        <v>245</v>
      </c>
      <c r="G3928">
        <v>45</v>
      </c>
      <c r="H3928">
        <v>7</v>
      </c>
      <c r="I3928">
        <v>226</v>
      </c>
      <c r="J3928">
        <v>1990</v>
      </c>
      <c r="K3928" t="str">
        <f t="shared" si="61"/>
        <v>INDIA</v>
      </c>
      <c r="L3928">
        <v>1</v>
      </c>
    </row>
    <row r="3929" spans="1:12" x14ac:dyDescent="0.3">
      <c r="A3929" t="s">
        <v>16</v>
      </c>
      <c r="B3929" t="s">
        <v>19</v>
      </c>
      <c r="C3929">
        <v>1</v>
      </c>
      <c r="D3929">
        <v>50</v>
      </c>
      <c r="E3929">
        <v>6</v>
      </c>
      <c r="F3929">
        <v>272</v>
      </c>
      <c r="G3929">
        <v>47.2</v>
      </c>
      <c r="H3929">
        <v>7</v>
      </c>
      <c r="I3929">
        <v>273</v>
      </c>
      <c r="J3929">
        <v>2006</v>
      </c>
      <c r="K3929" t="str">
        <f t="shared" si="61"/>
        <v>WEST INDIES</v>
      </c>
      <c r="L3929">
        <v>1</v>
      </c>
    </row>
    <row r="3930" spans="1:12" x14ac:dyDescent="0.3">
      <c r="A3930" t="s">
        <v>10</v>
      </c>
      <c r="B3930" t="s">
        <v>9</v>
      </c>
      <c r="C3930">
        <v>1</v>
      </c>
      <c r="D3930">
        <v>50</v>
      </c>
      <c r="E3930">
        <v>4</v>
      </c>
      <c r="F3930">
        <v>312</v>
      </c>
      <c r="G3930">
        <v>49.2</v>
      </c>
      <c r="H3930">
        <v>7</v>
      </c>
      <c r="I3930">
        <v>313</v>
      </c>
      <c r="J3930">
        <v>1992</v>
      </c>
      <c r="K3930" t="str">
        <f t="shared" si="61"/>
        <v>SRI LANKA</v>
      </c>
      <c r="L3930">
        <v>1</v>
      </c>
    </row>
    <row r="3931" spans="1:12" x14ac:dyDescent="0.3">
      <c r="A3931" t="s">
        <v>25</v>
      </c>
      <c r="B3931" t="s">
        <v>14</v>
      </c>
      <c r="C3931">
        <v>1</v>
      </c>
      <c r="D3931">
        <v>50</v>
      </c>
      <c r="E3931">
        <v>8</v>
      </c>
      <c r="F3931">
        <v>252</v>
      </c>
      <c r="G3931">
        <v>49.5</v>
      </c>
      <c r="H3931">
        <v>10</v>
      </c>
      <c r="I3931">
        <v>252</v>
      </c>
      <c r="J3931">
        <v>2018</v>
      </c>
      <c r="K3931" t="str">
        <f t="shared" si="61"/>
        <v>INDIA</v>
      </c>
      <c r="L3931">
        <v>1</v>
      </c>
    </row>
    <row r="3932" spans="1:12" x14ac:dyDescent="0.3">
      <c r="A3932" t="s">
        <v>18</v>
      </c>
      <c r="B3932" t="s">
        <v>16</v>
      </c>
      <c r="C3932">
        <v>1</v>
      </c>
      <c r="D3932">
        <v>50</v>
      </c>
      <c r="E3932">
        <v>8</v>
      </c>
      <c r="F3932">
        <v>178</v>
      </c>
      <c r="G3932">
        <v>36</v>
      </c>
      <c r="H3932">
        <v>9</v>
      </c>
      <c r="I3932">
        <v>145</v>
      </c>
      <c r="J3932">
        <v>1999</v>
      </c>
      <c r="K3932" t="str">
        <f t="shared" si="61"/>
        <v>ENGLAND</v>
      </c>
      <c r="L3932">
        <v>1</v>
      </c>
    </row>
    <row r="3933" spans="1:12" x14ac:dyDescent="0.3">
      <c r="A3933" t="s">
        <v>17</v>
      </c>
      <c r="B3933" t="s">
        <v>9</v>
      </c>
      <c r="C3933">
        <v>1</v>
      </c>
      <c r="D3933">
        <v>60</v>
      </c>
      <c r="E3933">
        <v>5</v>
      </c>
      <c r="F3933">
        <v>338</v>
      </c>
      <c r="G3933">
        <v>60</v>
      </c>
      <c r="H3933">
        <v>9</v>
      </c>
      <c r="I3933">
        <v>288</v>
      </c>
      <c r="J3933">
        <v>1983</v>
      </c>
      <c r="K3933" t="str">
        <f t="shared" si="61"/>
        <v>PAKISTAN</v>
      </c>
      <c r="L3933">
        <v>1</v>
      </c>
    </row>
    <row r="3934" spans="1:12" x14ac:dyDescent="0.3">
      <c r="A3934" t="s">
        <v>15</v>
      </c>
      <c r="B3934" t="s">
        <v>16</v>
      </c>
      <c r="C3934">
        <v>1</v>
      </c>
      <c r="D3934">
        <v>38</v>
      </c>
      <c r="E3934">
        <v>5</v>
      </c>
      <c r="F3934">
        <v>168</v>
      </c>
      <c r="G3934">
        <v>34.1</v>
      </c>
      <c r="H3934">
        <v>4</v>
      </c>
      <c r="I3934">
        <v>169</v>
      </c>
      <c r="J3934">
        <v>1988</v>
      </c>
      <c r="K3934" t="str">
        <f t="shared" si="61"/>
        <v>AUSTRALIA</v>
      </c>
      <c r="L3934">
        <v>1</v>
      </c>
    </row>
    <row r="3935" spans="1:12" x14ac:dyDescent="0.3">
      <c r="A3935" t="s">
        <v>19</v>
      </c>
      <c r="B3935" t="s">
        <v>22</v>
      </c>
      <c r="C3935">
        <v>1</v>
      </c>
      <c r="D3935">
        <v>50</v>
      </c>
      <c r="E3935">
        <v>9</v>
      </c>
      <c r="F3935">
        <v>198</v>
      </c>
      <c r="G3935">
        <v>38.299999999999997</v>
      </c>
      <c r="H3935">
        <v>2</v>
      </c>
      <c r="I3935">
        <v>202</v>
      </c>
      <c r="J3935">
        <v>2018</v>
      </c>
      <c r="K3935" t="str">
        <f t="shared" si="61"/>
        <v>BANGLADESH</v>
      </c>
      <c r="L3935">
        <v>1</v>
      </c>
    </row>
    <row r="3936" spans="1:12" x14ac:dyDescent="0.3">
      <c r="A3936" t="s">
        <v>19</v>
      </c>
      <c r="B3936" t="s">
        <v>14</v>
      </c>
      <c r="C3936">
        <v>1</v>
      </c>
      <c r="D3936">
        <v>50</v>
      </c>
      <c r="E3936">
        <v>7</v>
      </c>
      <c r="F3936">
        <v>202</v>
      </c>
      <c r="G3936">
        <v>28.3</v>
      </c>
      <c r="H3936">
        <v>10</v>
      </c>
      <c r="I3936">
        <v>100</v>
      </c>
      <c r="J3936">
        <v>1993</v>
      </c>
      <c r="K3936" t="str">
        <f t="shared" si="61"/>
        <v>WEST INDIES</v>
      </c>
      <c r="L3936">
        <v>1</v>
      </c>
    </row>
    <row r="3937" spans="1:12" x14ac:dyDescent="0.3">
      <c r="A3937" t="s">
        <v>13</v>
      </c>
      <c r="B3937" t="s">
        <v>15</v>
      </c>
      <c r="C3937">
        <v>1</v>
      </c>
      <c r="D3937">
        <v>50</v>
      </c>
      <c r="E3937">
        <v>4</v>
      </c>
      <c r="F3937">
        <v>324</v>
      </c>
      <c r="G3937">
        <v>33.4</v>
      </c>
      <c r="H3937">
        <v>10</v>
      </c>
      <c r="I3937">
        <v>189</v>
      </c>
      <c r="J3937">
        <v>2000</v>
      </c>
      <c r="K3937" t="str">
        <f t="shared" si="61"/>
        <v>SOUTH AFRICA</v>
      </c>
      <c r="L3937">
        <v>1</v>
      </c>
    </row>
    <row r="3938" spans="1:12" x14ac:dyDescent="0.3">
      <c r="A3938" t="s">
        <v>22</v>
      </c>
      <c r="B3938" t="s">
        <v>21</v>
      </c>
      <c r="C3938">
        <v>1</v>
      </c>
      <c r="D3938">
        <v>50</v>
      </c>
      <c r="E3938">
        <v>10</v>
      </c>
      <c r="F3938">
        <v>213</v>
      </c>
      <c r="G3938">
        <v>43.5</v>
      </c>
      <c r="H3938">
        <v>2</v>
      </c>
      <c r="I3938">
        <v>215</v>
      </c>
      <c r="J3938">
        <v>1999</v>
      </c>
      <c r="K3938" t="str">
        <f t="shared" si="61"/>
        <v>KENYA</v>
      </c>
      <c r="L3938">
        <v>1</v>
      </c>
    </row>
    <row r="3939" spans="1:12" x14ac:dyDescent="0.3">
      <c r="A3939" t="s">
        <v>18</v>
      </c>
      <c r="B3939" t="s">
        <v>15</v>
      </c>
      <c r="C3939">
        <v>1</v>
      </c>
      <c r="D3939">
        <v>50</v>
      </c>
      <c r="E3939">
        <v>9</v>
      </c>
      <c r="F3939">
        <v>209</v>
      </c>
      <c r="G3939">
        <v>45.3</v>
      </c>
      <c r="H3939">
        <v>3</v>
      </c>
      <c r="I3939">
        <v>210</v>
      </c>
      <c r="J3939">
        <v>1984</v>
      </c>
      <c r="K3939" t="str">
        <f t="shared" si="61"/>
        <v>NEW ZEALAND</v>
      </c>
      <c r="L3939">
        <v>1</v>
      </c>
    </row>
    <row r="3940" spans="1:12" x14ac:dyDescent="0.3">
      <c r="A3940" t="s">
        <v>20</v>
      </c>
      <c r="B3940" t="s">
        <v>25</v>
      </c>
      <c r="C3940">
        <v>1</v>
      </c>
      <c r="D3940">
        <v>47</v>
      </c>
      <c r="E3940">
        <v>10</v>
      </c>
      <c r="F3940">
        <v>163</v>
      </c>
      <c r="G3940">
        <v>33.1</v>
      </c>
      <c r="H3940">
        <v>10</v>
      </c>
      <c r="I3940">
        <v>104</v>
      </c>
      <c r="J3940">
        <v>2012</v>
      </c>
      <c r="K3940" t="str">
        <f t="shared" si="61"/>
        <v>IRELAND</v>
      </c>
      <c r="L3940">
        <v>1</v>
      </c>
    </row>
    <row r="3941" spans="1:12" x14ac:dyDescent="0.3">
      <c r="A3941" t="s">
        <v>15</v>
      </c>
      <c r="B3941" t="s">
        <v>14</v>
      </c>
      <c r="C3941">
        <v>1</v>
      </c>
      <c r="D3941">
        <v>49.4</v>
      </c>
      <c r="E3941">
        <v>10</v>
      </c>
      <c r="F3941">
        <v>285</v>
      </c>
      <c r="G3941">
        <v>48.2</v>
      </c>
      <c r="H3941">
        <v>3</v>
      </c>
      <c r="I3941">
        <v>289</v>
      </c>
      <c r="J3941">
        <v>2016</v>
      </c>
      <c r="K3941" t="str">
        <f t="shared" si="61"/>
        <v>INDIA</v>
      </c>
      <c r="L3941">
        <v>1</v>
      </c>
    </row>
    <row r="3942" spans="1:12" x14ac:dyDescent="0.3">
      <c r="A3942" t="s">
        <v>9</v>
      </c>
      <c r="B3942" t="s">
        <v>13</v>
      </c>
      <c r="C3942">
        <v>1</v>
      </c>
      <c r="D3942">
        <v>50</v>
      </c>
      <c r="E3942">
        <v>7</v>
      </c>
      <c r="F3942">
        <v>209</v>
      </c>
      <c r="G3942">
        <v>40.4</v>
      </c>
      <c r="H3942">
        <v>6</v>
      </c>
      <c r="I3942">
        <v>210</v>
      </c>
      <c r="J3942">
        <v>1997</v>
      </c>
      <c r="K3942" t="str">
        <f t="shared" si="61"/>
        <v>SOUTH AFRICA</v>
      </c>
      <c r="L3942">
        <v>1</v>
      </c>
    </row>
    <row r="3943" spans="1:12" x14ac:dyDescent="0.3">
      <c r="A3943" t="s">
        <v>14</v>
      </c>
      <c r="B3943" t="s">
        <v>10</v>
      </c>
      <c r="C3943">
        <v>1</v>
      </c>
      <c r="D3943">
        <v>48.4</v>
      </c>
      <c r="E3943">
        <v>10</v>
      </c>
      <c r="F3943">
        <v>216</v>
      </c>
      <c r="G3943">
        <v>33.4</v>
      </c>
      <c r="H3943">
        <v>7</v>
      </c>
      <c r="I3943">
        <v>171</v>
      </c>
      <c r="J3943">
        <v>1997</v>
      </c>
      <c r="K3943" t="str">
        <f t="shared" si="61"/>
        <v>INDIA</v>
      </c>
      <c r="L3943">
        <v>1</v>
      </c>
    </row>
    <row r="3944" spans="1:12" x14ac:dyDescent="0.3">
      <c r="A3944" t="s">
        <v>9</v>
      </c>
      <c r="B3944" t="s">
        <v>18</v>
      </c>
      <c r="C3944">
        <v>1</v>
      </c>
      <c r="D3944">
        <v>47</v>
      </c>
      <c r="E3944">
        <v>5</v>
      </c>
      <c r="F3944">
        <v>250</v>
      </c>
      <c r="G3944">
        <v>36.1</v>
      </c>
      <c r="H3944">
        <v>10</v>
      </c>
      <c r="I3944">
        <v>170</v>
      </c>
      <c r="J3944">
        <v>1993</v>
      </c>
      <c r="K3944" t="str">
        <f t="shared" si="61"/>
        <v>SRI LANKA</v>
      </c>
      <c r="L3944">
        <v>1</v>
      </c>
    </row>
    <row r="3945" spans="1:12" x14ac:dyDescent="0.3">
      <c r="A3945" t="s">
        <v>25</v>
      </c>
      <c r="B3945" t="s">
        <v>10</v>
      </c>
      <c r="C3945">
        <v>1</v>
      </c>
      <c r="D3945">
        <v>50</v>
      </c>
      <c r="E3945">
        <v>9</v>
      </c>
      <c r="F3945">
        <v>223</v>
      </c>
      <c r="G3945">
        <v>45.2</v>
      </c>
      <c r="H3945">
        <v>4</v>
      </c>
      <c r="I3945">
        <v>227</v>
      </c>
      <c r="J3945">
        <v>2014</v>
      </c>
      <c r="K3945" t="str">
        <f t="shared" si="61"/>
        <v>ZIMBABWE</v>
      </c>
      <c r="L3945">
        <v>1</v>
      </c>
    </row>
    <row r="3946" spans="1:12" x14ac:dyDescent="0.3">
      <c r="A3946" t="s">
        <v>19</v>
      </c>
      <c r="B3946" t="s">
        <v>17</v>
      </c>
      <c r="C3946">
        <v>1</v>
      </c>
      <c r="D3946">
        <v>50</v>
      </c>
      <c r="E3946">
        <v>5</v>
      </c>
      <c r="F3946">
        <v>273</v>
      </c>
      <c r="G3946">
        <v>47</v>
      </c>
      <c r="H3946">
        <v>4</v>
      </c>
      <c r="I3946">
        <v>274</v>
      </c>
      <c r="J3946">
        <v>2005</v>
      </c>
      <c r="K3946" t="str">
        <f t="shared" si="61"/>
        <v>PAKISTAN</v>
      </c>
      <c r="L3946">
        <v>1</v>
      </c>
    </row>
    <row r="3947" spans="1:12" x14ac:dyDescent="0.3">
      <c r="A3947" t="s">
        <v>16</v>
      </c>
      <c r="B3947" t="s">
        <v>18</v>
      </c>
      <c r="C3947">
        <v>1</v>
      </c>
      <c r="D3947">
        <v>48.2</v>
      </c>
      <c r="E3947">
        <v>10</v>
      </c>
      <c r="F3947">
        <v>230</v>
      </c>
      <c r="G3947">
        <v>45</v>
      </c>
      <c r="H3947">
        <v>10</v>
      </c>
      <c r="I3947">
        <v>184</v>
      </c>
      <c r="J3947">
        <v>2011</v>
      </c>
      <c r="K3947" t="str">
        <f t="shared" si="61"/>
        <v>AUSTRALIA</v>
      </c>
      <c r="L3947">
        <v>1</v>
      </c>
    </row>
    <row r="3948" spans="1:12" x14ac:dyDescent="0.3">
      <c r="A3948" t="s">
        <v>22</v>
      </c>
      <c r="B3948" t="s">
        <v>23</v>
      </c>
      <c r="C3948">
        <v>1</v>
      </c>
      <c r="D3948">
        <v>50</v>
      </c>
      <c r="E3948">
        <v>9</v>
      </c>
      <c r="F3948">
        <v>185</v>
      </c>
      <c r="G3948">
        <v>46.2</v>
      </c>
      <c r="H3948">
        <v>10</v>
      </c>
      <c r="I3948">
        <v>163</v>
      </c>
      <c r="J3948">
        <v>1999</v>
      </c>
      <c r="K3948" t="str">
        <f t="shared" si="61"/>
        <v>BANGLADESH</v>
      </c>
      <c r="L3948">
        <v>1</v>
      </c>
    </row>
    <row r="3949" spans="1:12" x14ac:dyDescent="0.3">
      <c r="A3949" t="s">
        <v>19</v>
      </c>
      <c r="B3949" t="s">
        <v>9</v>
      </c>
      <c r="C3949">
        <v>1</v>
      </c>
      <c r="D3949">
        <v>50</v>
      </c>
      <c r="E3949">
        <v>8</v>
      </c>
      <c r="F3949">
        <v>160</v>
      </c>
      <c r="G3949">
        <v>45</v>
      </c>
      <c r="H3949">
        <v>6</v>
      </c>
      <c r="I3949">
        <v>161</v>
      </c>
      <c r="J3949">
        <v>1995</v>
      </c>
      <c r="K3949" t="str">
        <f t="shared" si="61"/>
        <v>SRI LANKA</v>
      </c>
      <c r="L3949">
        <v>1</v>
      </c>
    </row>
    <row r="3950" spans="1:12" x14ac:dyDescent="0.3">
      <c r="A3950" t="s">
        <v>26</v>
      </c>
      <c r="B3950" t="s">
        <v>19</v>
      </c>
      <c r="C3950">
        <v>1</v>
      </c>
      <c r="D3950">
        <v>47.4</v>
      </c>
      <c r="E3950">
        <v>10</v>
      </c>
      <c r="F3950">
        <v>175</v>
      </c>
      <c r="G3950">
        <v>30.3</v>
      </c>
      <c r="H3950">
        <v>4</v>
      </c>
      <c r="I3950">
        <v>176</v>
      </c>
      <c r="J3950">
        <v>2015</v>
      </c>
      <c r="K3950" t="str">
        <f t="shared" si="61"/>
        <v>WEST INDIES</v>
      </c>
      <c r="L3950">
        <v>1</v>
      </c>
    </row>
    <row r="3951" spans="1:12" x14ac:dyDescent="0.3">
      <c r="A3951" t="s">
        <v>10</v>
      </c>
      <c r="B3951" t="s">
        <v>16</v>
      </c>
      <c r="C3951">
        <v>1</v>
      </c>
      <c r="D3951">
        <v>45.3</v>
      </c>
      <c r="E3951">
        <v>10</v>
      </c>
      <c r="F3951">
        <v>154</v>
      </c>
      <c r="G3951">
        <v>36</v>
      </c>
      <c r="H3951">
        <v>2</v>
      </c>
      <c r="I3951">
        <v>158</v>
      </c>
      <c r="J3951">
        <v>1996</v>
      </c>
      <c r="K3951" t="str">
        <f t="shared" si="61"/>
        <v>AUSTRALIA</v>
      </c>
      <c r="L3951">
        <v>1</v>
      </c>
    </row>
    <row r="3952" spans="1:12" x14ac:dyDescent="0.3">
      <c r="A3952" t="s">
        <v>17</v>
      </c>
      <c r="B3952" t="s">
        <v>15</v>
      </c>
      <c r="C3952">
        <v>1</v>
      </c>
      <c r="D3952">
        <v>50</v>
      </c>
      <c r="E3952">
        <v>9</v>
      </c>
      <c r="F3952">
        <v>233</v>
      </c>
      <c r="G3952">
        <v>47.5</v>
      </c>
      <c r="H3952">
        <v>5</v>
      </c>
      <c r="I3952">
        <v>234</v>
      </c>
      <c r="J3952">
        <v>2009</v>
      </c>
      <c r="K3952" t="str">
        <f t="shared" si="61"/>
        <v>NEW ZEALAND</v>
      </c>
      <c r="L3952">
        <v>1</v>
      </c>
    </row>
    <row r="3953" spans="1:12" x14ac:dyDescent="0.3">
      <c r="A3953" t="s">
        <v>17</v>
      </c>
      <c r="B3953" t="s">
        <v>15</v>
      </c>
      <c r="C3953">
        <v>1</v>
      </c>
      <c r="D3953">
        <v>48</v>
      </c>
      <c r="E3953">
        <v>9</v>
      </c>
      <c r="F3953">
        <v>170</v>
      </c>
      <c r="G3953">
        <v>46.3</v>
      </c>
      <c r="H3953">
        <v>2</v>
      </c>
      <c r="I3953">
        <v>174</v>
      </c>
      <c r="J3953">
        <v>1989</v>
      </c>
      <c r="K3953" t="str">
        <f t="shared" si="61"/>
        <v>NEW ZEALAND</v>
      </c>
      <c r="L3953">
        <v>1</v>
      </c>
    </row>
    <row r="3954" spans="1:12" x14ac:dyDescent="0.3">
      <c r="A3954" t="s">
        <v>15</v>
      </c>
      <c r="B3954" t="s">
        <v>10</v>
      </c>
      <c r="C3954">
        <v>1</v>
      </c>
      <c r="D3954">
        <v>49.1</v>
      </c>
      <c r="E3954">
        <v>10</v>
      </c>
      <c r="F3954">
        <v>238</v>
      </c>
      <c r="G3954">
        <v>49</v>
      </c>
      <c r="H3954">
        <v>10</v>
      </c>
      <c r="I3954">
        <v>211</v>
      </c>
      <c r="J3954">
        <v>2005</v>
      </c>
      <c r="K3954" t="str">
        <f t="shared" si="61"/>
        <v>NEW ZEALAND</v>
      </c>
      <c r="L3954">
        <v>1</v>
      </c>
    </row>
    <row r="3955" spans="1:12" x14ac:dyDescent="0.3">
      <c r="A3955" t="s">
        <v>19</v>
      </c>
      <c r="B3955" t="s">
        <v>17</v>
      </c>
      <c r="C3955">
        <v>1</v>
      </c>
      <c r="D3955">
        <v>50</v>
      </c>
      <c r="E3955">
        <v>7</v>
      </c>
      <c r="F3955">
        <v>275</v>
      </c>
      <c r="G3955">
        <v>46</v>
      </c>
      <c r="H3955">
        <v>10</v>
      </c>
      <c r="I3955">
        <v>232</v>
      </c>
      <c r="J3955">
        <v>1997</v>
      </c>
      <c r="K3955" t="str">
        <f t="shared" si="61"/>
        <v>WEST INDIES</v>
      </c>
      <c r="L3955">
        <v>1</v>
      </c>
    </row>
    <row r="3956" spans="1:12" x14ac:dyDescent="0.3">
      <c r="A3956" t="s">
        <v>15</v>
      </c>
      <c r="B3956" t="s">
        <v>17</v>
      </c>
      <c r="C3956">
        <v>1</v>
      </c>
      <c r="D3956">
        <v>50</v>
      </c>
      <c r="E3956">
        <v>5</v>
      </c>
      <c r="F3956">
        <v>277</v>
      </c>
      <c r="G3956">
        <v>47.1</v>
      </c>
      <c r="H3956">
        <v>7</v>
      </c>
      <c r="I3956">
        <v>278</v>
      </c>
      <c r="J3956">
        <v>2002</v>
      </c>
      <c r="K3956" t="str">
        <f t="shared" si="61"/>
        <v>PAKISTAN</v>
      </c>
      <c r="L3956">
        <v>1</v>
      </c>
    </row>
    <row r="3957" spans="1:12" x14ac:dyDescent="0.3">
      <c r="A3957" t="s">
        <v>13</v>
      </c>
      <c r="B3957" t="s">
        <v>17</v>
      </c>
      <c r="C3957">
        <v>1</v>
      </c>
      <c r="D3957">
        <v>50</v>
      </c>
      <c r="E3957">
        <v>9</v>
      </c>
      <c r="F3957">
        <v>234</v>
      </c>
      <c r="G3957">
        <v>48.4</v>
      </c>
      <c r="H3957">
        <v>7</v>
      </c>
      <c r="I3957">
        <v>236</v>
      </c>
      <c r="J3957">
        <v>2013</v>
      </c>
      <c r="K3957" t="str">
        <f t="shared" si="61"/>
        <v>PAKISTAN</v>
      </c>
      <c r="L3957">
        <v>1</v>
      </c>
    </row>
    <row r="3958" spans="1:12" x14ac:dyDescent="0.3">
      <c r="A3958" t="s">
        <v>14</v>
      </c>
      <c r="B3958" t="s">
        <v>19</v>
      </c>
      <c r="C3958">
        <v>1</v>
      </c>
      <c r="D3958">
        <v>48</v>
      </c>
      <c r="E3958">
        <v>8</v>
      </c>
      <c r="F3958">
        <v>290</v>
      </c>
      <c r="G3958">
        <v>46.5</v>
      </c>
      <c r="H3958">
        <v>5</v>
      </c>
      <c r="I3958">
        <v>291</v>
      </c>
      <c r="J3958">
        <v>2002</v>
      </c>
      <c r="K3958" t="str">
        <f t="shared" si="61"/>
        <v>WEST INDIES</v>
      </c>
      <c r="L3958">
        <v>1</v>
      </c>
    </row>
    <row r="3959" spans="1:12" x14ac:dyDescent="0.3">
      <c r="A3959" t="s">
        <v>18</v>
      </c>
      <c r="B3959" t="s">
        <v>19</v>
      </c>
      <c r="C3959">
        <v>1</v>
      </c>
      <c r="D3959">
        <v>46</v>
      </c>
      <c r="E3959">
        <v>8</v>
      </c>
      <c r="F3959">
        <v>145</v>
      </c>
      <c r="G3959">
        <v>43.5</v>
      </c>
      <c r="H3959">
        <v>4</v>
      </c>
      <c r="I3959">
        <v>146</v>
      </c>
      <c r="J3959">
        <v>1986</v>
      </c>
      <c r="K3959" t="str">
        <f t="shared" si="61"/>
        <v>WEST INDIES</v>
      </c>
      <c r="L3959">
        <v>1</v>
      </c>
    </row>
    <row r="3960" spans="1:12" x14ac:dyDescent="0.3">
      <c r="A3960" t="s">
        <v>14</v>
      </c>
      <c r="B3960" t="s">
        <v>19</v>
      </c>
      <c r="C3960">
        <v>1</v>
      </c>
      <c r="D3960">
        <v>48.5</v>
      </c>
      <c r="E3960">
        <v>10</v>
      </c>
      <c r="F3960">
        <v>165</v>
      </c>
      <c r="G3960">
        <v>42.1</v>
      </c>
      <c r="H3960">
        <v>2</v>
      </c>
      <c r="I3960">
        <v>166</v>
      </c>
      <c r="J3960">
        <v>1989</v>
      </c>
      <c r="K3960" t="str">
        <f t="shared" si="61"/>
        <v>WEST INDIES</v>
      </c>
      <c r="L3960">
        <v>1</v>
      </c>
    </row>
    <row r="3961" spans="1:12" x14ac:dyDescent="0.3">
      <c r="A3961" t="s">
        <v>19</v>
      </c>
      <c r="B3961" t="s">
        <v>16</v>
      </c>
      <c r="C3961">
        <v>1</v>
      </c>
      <c r="D3961">
        <v>50</v>
      </c>
      <c r="E3961">
        <v>8</v>
      </c>
      <c r="F3961">
        <v>249</v>
      </c>
      <c r="G3961">
        <v>48.3</v>
      </c>
      <c r="H3961">
        <v>6</v>
      </c>
      <c r="I3961">
        <v>253</v>
      </c>
      <c r="J3961">
        <v>1999</v>
      </c>
      <c r="K3961" t="str">
        <f t="shared" si="61"/>
        <v>AUSTRALIA</v>
      </c>
      <c r="L3961">
        <v>1</v>
      </c>
    </row>
    <row r="3962" spans="1:12" x14ac:dyDescent="0.3">
      <c r="A3962" t="s">
        <v>17</v>
      </c>
      <c r="B3962" t="s">
        <v>16</v>
      </c>
      <c r="C3962">
        <v>1</v>
      </c>
      <c r="D3962">
        <v>49</v>
      </c>
      <c r="E3962">
        <v>8</v>
      </c>
      <c r="F3962">
        <v>220</v>
      </c>
      <c r="G3962">
        <v>49</v>
      </c>
      <c r="H3962">
        <v>9</v>
      </c>
      <c r="I3962">
        <v>218</v>
      </c>
      <c r="J3962">
        <v>1990</v>
      </c>
      <c r="K3962" t="str">
        <f t="shared" si="61"/>
        <v>PAKISTAN</v>
      </c>
      <c r="L3962">
        <v>1</v>
      </c>
    </row>
    <row r="3963" spans="1:12" x14ac:dyDescent="0.3">
      <c r="A3963" t="s">
        <v>21</v>
      </c>
      <c r="B3963" t="s">
        <v>13</v>
      </c>
      <c r="C3963">
        <v>1</v>
      </c>
      <c r="D3963">
        <v>50</v>
      </c>
      <c r="E3963">
        <v>9</v>
      </c>
      <c r="F3963">
        <v>222</v>
      </c>
      <c r="G3963">
        <v>35.299999999999997</v>
      </c>
      <c r="H3963">
        <v>3</v>
      </c>
      <c r="I3963">
        <v>224</v>
      </c>
      <c r="J3963">
        <v>2008</v>
      </c>
      <c r="K3963" t="str">
        <f t="shared" si="61"/>
        <v>SOUTH AFRICA</v>
      </c>
      <c r="L3963">
        <v>1</v>
      </c>
    </row>
    <row r="3964" spans="1:12" x14ac:dyDescent="0.3">
      <c r="A3964" t="s">
        <v>14</v>
      </c>
      <c r="B3964" t="s">
        <v>18</v>
      </c>
      <c r="C3964">
        <v>1</v>
      </c>
      <c r="D3964">
        <v>43.5</v>
      </c>
      <c r="E3964">
        <v>10</v>
      </c>
      <c r="F3964">
        <v>170</v>
      </c>
      <c r="G3964">
        <v>32.200000000000003</v>
      </c>
      <c r="H3964">
        <v>3</v>
      </c>
      <c r="I3964">
        <v>171</v>
      </c>
      <c r="J3964">
        <v>2004</v>
      </c>
      <c r="K3964" t="str">
        <f t="shared" si="61"/>
        <v>ENGLAND</v>
      </c>
      <c r="L3964">
        <v>1</v>
      </c>
    </row>
    <row r="3965" spans="1:12" x14ac:dyDescent="0.3">
      <c r="A3965" t="s">
        <v>20</v>
      </c>
      <c r="B3965" t="s">
        <v>10</v>
      </c>
      <c r="C3965">
        <v>1</v>
      </c>
      <c r="D3965">
        <v>47.3</v>
      </c>
      <c r="E3965">
        <v>10</v>
      </c>
      <c r="F3965">
        <v>200</v>
      </c>
      <c r="G3965">
        <v>50</v>
      </c>
      <c r="H3965">
        <v>8</v>
      </c>
      <c r="I3965">
        <v>206</v>
      </c>
      <c r="J3965">
        <v>2010</v>
      </c>
      <c r="K3965" t="str">
        <f t="shared" si="61"/>
        <v>ZIMBABWE</v>
      </c>
      <c r="L3965">
        <v>1</v>
      </c>
    </row>
    <row r="3966" spans="1:12" x14ac:dyDescent="0.3">
      <c r="A3966" t="s">
        <v>16</v>
      </c>
      <c r="B3966" t="s">
        <v>21</v>
      </c>
      <c r="C3966">
        <v>1</v>
      </c>
      <c r="D3966">
        <v>50</v>
      </c>
      <c r="E3966">
        <v>6</v>
      </c>
      <c r="F3966">
        <v>324</v>
      </c>
      <c r="G3966">
        <v>50</v>
      </c>
      <c r="H3966">
        <v>6</v>
      </c>
      <c r="I3966">
        <v>264</v>
      </c>
      <c r="J3966">
        <v>2011</v>
      </c>
      <c r="K3966" t="str">
        <f t="shared" si="61"/>
        <v>AUSTRALIA</v>
      </c>
      <c r="L3966">
        <v>1</v>
      </c>
    </row>
    <row r="3967" spans="1:12" x14ac:dyDescent="0.3">
      <c r="A3967" t="s">
        <v>13</v>
      </c>
      <c r="B3967" t="s">
        <v>9</v>
      </c>
      <c r="C3967">
        <v>1</v>
      </c>
      <c r="D3967">
        <v>39</v>
      </c>
      <c r="E3967">
        <v>7</v>
      </c>
      <c r="F3967">
        <v>240</v>
      </c>
      <c r="G3967">
        <v>23.4</v>
      </c>
      <c r="H3967">
        <v>9</v>
      </c>
      <c r="I3967">
        <v>132</v>
      </c>
      <c r="J3967">
        <v>1998</v>
      </c>
      <c r="K3967" t="str">
        <f t="shared" si="61"/>
        <v>SOUTH AFRICA</v>
      </c>
      <c r="L3967">
        <v>1</v>
      </c>
    </row>
    <row r="3968" spans="1:12" x14ac:dyDescent="0.3">
      <c r="A3968" t="s">
        <v>16</v>
      </c>
      <c r="B3968" t="s">
        <v>9</v>
      </c>
      <c r="C3968">
        <v>1</v>
      </c>
      <c r="D3968">
        <v>50</v>
      </c>
      <c r="E3968">
        <v>5</v>
      </c>
      <c r="F3968">
        <v>318</v>
      </c>
      <c r="G3968">
        <v>50</v>
      </c>
      <c r="H3968">
        <v>7</v>
      </c>
      <c r="I3968">
        <v>202</v>
      </c>
      <c r="J3968">
        <v>2006</v>
      </c>
      <c r="K3968" t="str">
        <f t="shared" si="61"/>
        <v>AUSTRALIA</v>
      </c>
      <c r="L3968">
        <v>1</v>
      </c>
    </row>
    <row r="3969" spans="1:12" x14ac:dyDescent="0.3">
      <c r="A3969" t="s">
        <v>17</v>
      </c>
      <c r="B3969" t="s">
        <v>15</v>
      </c>
      <c r="C3969">
        <v>1</v>
      </c>
      <c r="D3969">
        <v>50</v>
      </c>
      <c r="E3969">
        <v>9</v>
      </c>
      <c r="F3969">
        <v>255</v>
      </c>
      <c r="G3969">
        <v>46.2</v>
      </c>
      <c r="H3969">
        <v>3</v>
      </c>
      <c r="I3969">
        <v>259</v>
      </c>
      <c r="J3969">
        <v>2004</v>
      </c>
      <c r="K3969" t="str">
        <f t="shared" si="61"/>
        <v>NEW ZEALAND</v>
      </c>
      <c r="L3969">
        <v>1</v>
      </c>
    </row>
    <row r="3970" spans="1:12" x14ac:dyDescent="0.3">
      <c r="A3970" t="s">
        <v>15</v>
      </c>
      <c r="B3970" t="s">
        <v>19</v>
      </c>
      <c r="C3970">
        <v>1</v>
      </c>
      <c r="D3970">
        <v>50</v>
      </c>
      <c r="E3970">
        <v>9</v>
      </c>
      <c r="F3970">
        <v>288</v>
      </c>
      <c r="G3970">
        <v>47.3</v>
      </c>
      <c r="H3970">
        <v>10</v>
      </c>
      <c r="I3970">
        <v>207</v>
      </c>
      <c r="J3970">
        <v>2006</v>
      </c>
      <c r="K3970" t="str">
        <f t="shared" si="61"/>
        <v>NEW ZEALAND</v>
      </c>
      <c r="L3970">
        <v>1</v>
      </c>
    </row>
    <row r="3971" spans="1:12" x14ac:dyDescent="0.3">
      <c r="A3971" t="s">
        <v>22</v>
      </c>
      <c r="B3971" t="s">
        <v>14</v>
      </c>
      <c r="C3971">
        <v>1</v>
      </c>
      <c r="D3971">
        <v>49.5</v>
      </c>
      <c r="E3971">
        <v>10</v>
      </c>
      <c r="F3971">
        <v>222</v>
      </c>
      <c r="G3971">
        <v>35.1</v>
      </c>
      <c r="H3971">
        <v>3</v>
      </c>
      <c r="I3971">
        <v>223</v>
      </c>
      <c r="J3971">
        <v>2008</v>
      </c>
      <c r="K3971" t="str">
        <f t="shared" ref="K3971:K4034" si="62">IF($F3971-$I3971&gt;0,$A3971,$B3971)</f>
        <v>INDIA</v>
      </c>
      <c r="L3971">
        <v>1</v>
      </c>
    </row>
    <row r="3972" spans="1:12" x14ac:dyDescent="0.3">
      <c r="A3972" t="s">
        <v>9</v>
      </c>
      <c r="B3972" t="s">
        <v>14</v>
      </c>
      <c r="C3972">
        <v>1</v>
      </c>
      <c r="D3972">
        <v>48.2</v>
      </c>
      <c r="E3972">
        <v>10</v>
      </c>
      <c r="F3972">
        <v>242</v>
      </c>
      <c r="G3972">
        <v>44.1</v>
      </c>
      <c r="H3972">
        <v>4</v>
      </c>
      <c r="I3972">
        <v>245</v>
      </c>
      <c r="J3972">
        <v>2014</v>
      </c>
      <c r="K3972" t="str">
        <f t="shared" si="62"/>
        <v>INDIA</v>
      </c>
      <c r="L3972">
        <v>1</v>
      </c>
    </row>
    <row r="3973" spans="1:12" x14ac:dyDescent="0.3">
      <c r="A3973" t="s">
        <v>17</v>
      </c>
      <c r="B3973" t="s">
        <v>9</v>
      </c>
      <c r="C3973">
        <v>1</v>
      </c>
      <c r="D3973">
        <v>50</v>
      </c>
      <c r="E3973">
        <v>7</v>
      </c>
      <c r="F3973">
        <v>277</v>
      </c>
      <c r="G3973">
        <v>50</v>
      </c>
      <c r="H3973">
        <v>9</v>
      </c>
      <c r="I3973">
        <v>266</v>
      </c>
      <c r="J3973">
        <v>2011</v>
      </c>
      <c r="K3973" t="str">
        <f t="shared" si="62"/>
        <v>PAKISTAN</v>
      </c>
      <c r="L3973">
        <v>1</v>
      </c>
    </row>
    <row r="3974" spans="1:12" x14ac:dyDescent="0.3">
      <c r="A3974" t="s">
        <v>13</v>
      </c>
      <c r="B3974" t="s">
        <v>21</v>
      </c>
      <c r="C3974">
        <v>1</v>
      </c>
      <c r="D3974">
        <v>50</v>
      </c>
      <c r="E3974">
        <v>5</v>
      </c>
      <c r="F3974">
        <v>316</v>
      </c>
      <c r="G3974">
        <v>46.5</v>
      </c>
      <c r="H3974">
        <v>10</v>
      </c>
      <c r="I3974">
        <v>140</v>
      </c>
      <c r="J3974">
        <v>2002</v>
      </c>
      <c r="K3974" t="str">
        <f t="shared" si="62"/>
        <v>SOUTH AFRICA</v>
      </c>
      <c r="L3974">
        <v>1</v>
      </c>
    </row>
    <row r="3975" spans="1:12" x14ac:dyDescent="0.3">
      <c r="A3975" t="s">
        <v>16</v>
      </c>
      <c r="B3975" t="s">
        <v>14</v>
      </c>
      <c r="C3975">
        <v>1</v>
      </c>
      <c r="D3975">
        <v>50</v>
      </c>
      <c r="E3975">
        <v>6</v>
      </c>
      <c r="F3975">
        <v>250</v>
      </c>
      <c r="G3975">
        <v>47.5</v>
      </c>
      <c r="H3975">
        <v>5</v>
      </c>
      <c r="I3975">
        <v>252</v>
      </c>
      <c r="J3975">
        <v>1995</v>
      </c>
      <c r="K3975" t="str">
        <f t="shared" si="62"/>
        <v>INDIA</v>
      </c>
      <c r="L3975">
        <v>1</v>
      </c>
    </row>
    <row r="3976" spans="1:12" x14ac:dyDescent="0.3">
      <c r="A3976" t="s">
        <v>21</v>
      </c>
      <c r="B3976" t="s">
        <v>25</v>
      </c>
      <c r="C3976">
        <v>1</v>
      </c>
      <c r="D3976">
        <v>50</v>
      </c>
      <c r="E3976">
        <v>7</v>
      </c>
      <c r="F3976">
        <v>233</v>
      </c>
      <c r="G3976">
        <v>50</v>
      </c>
      <c r="H3976">
        <v>9</v>
      </c>
      <c r="I3976">
        <v>234</v>
      </c>
      <c r="J3976">
        <v>2010</v>
      </c>
      <c r="K3976" t="str">
        <f t="shared" si="62"/>
        <v>AFGHANISTAN</v>
      </c>
      <c r="L3976">
        <v>1</v>
      </c>
    </row>
    <row r="3977" spans="1:12" x14ac:dyDescent="0.3">
      <c r="A3977" t="s">
        <v>10</v>
      </c>
      <c r="B3977" t="s">
        <v>22</v>
      </c>
      <c r="C3977">
        <v>1</v>
      </c>
      <c r="D3977">
        <v>30</v>
      </c>
      <c r="E3977">
        <v>10</v>
      </c>
      <c r="F3977">
        <v>128</v>
      </c>
      <c r="G3977">
        <v>24.3</v>
      </c>
      <c r="H3977">
        <v>5</v>
      </c>
      <c r="I3977">
        <v>130</v>
      </c>
      <c r="J3977">
        <v>2014</v>
      </c>
      <c r="K3977" t="str">
        <f t="shared" si="62"/>
        <v>BANGLADESH</v>
      </c>
      <c r="L3977">
        <v>1</v>
      </c>
    </row>
    <row r="3978" spans="1:12" x14ac:dyDescent="0.3">
      <c r="A3978" t="s">
        <v>14</v>
      </c>
      <c r="B3978" t="s">
        <v>19</v>
      </c>
      <c r="C3978">
        <v>1</v>
      </c>
      <c r="D3978">
        <v>50</v>
      </c>
      <c r="E3978">
        <v>10</v>
      </c>
      <c r="F3978">
        <v>260</v>
      </c>
      <c r="G3978">
        <v>36.200000000000003</v>
      </c>
      <c r="H3978">
        <v>10</v>
      </c>
      <c r="I3978">
        <v>191</v>
      </c>
      <c r="J3978">
        <v>2002</v>
      </c>
      <c r="K3978" t="str">
        <f t="shared" si="62"/>
        <v>INDIA</v>
      </c>
      <c r="L3978">
        <v>1</v>
      </c>
    </row>
    <row r="3979" spans="1:12" x14ac:dyDescent="0.3">
      <c r="A3979" t="s">
        <v>17</v>
      </c>
      <c r="B3979" t="s">
        <v>19</v>
      </c>
      <c r="C3979">
        <v>1</v>
      </c>
      <c r="D3979">
        <v>50</v>
      </c>
      <c r="E3979">
        <v>9</v>
      </c>
      <c r="F3979">
        <v>194</v>
      </c>
      <c r="G3979">
        <v>39.1</v>
      </c>
      <c r="H3979">
        <v>6</v>
      </c>
      <c r="I3979">
        <v>195</v>
      </c>
      <c r="J3979">
        <v>1995</v>
      </c>
      <c r="K3979" t="str">
        <f t="shared" si="62"/>
        <v>WEST INDIES</v>
      </c>
      <c r="L3979">
        <v>1</v>
      </c>
    </row>
    <row r="3980" spans="1:12" x14ac:dyDescent="0.3">
      <c r="A3980" t="s">
        <v>14</v>
      </c>
      <c r="B3980" t="s">
        <v>19</v>
      </c>
      <c r="C3980">
        <v>1</v>
      </c>
      <c r="D3980">
        <v>45</v>
      </c>
      <c r="E3980">
        <v>8</v>
      </c>
      <c r="F3980">
        <v>239</v>
      </c>
      <c r="G3980">
        <v>42.5</v>
      </c>
      <c r="H3980">
        <v>1</v>
      </c>
      <c r="I3980">
        <v>241</v>
      </c>
      <c r="J3980">
        <v>1988</v>
      </c>
      <c r="K3980" t="str">
        <f t="shared" si="62"/>
        <v>WEST INDIES</v>
      </c>
      <c r="L3980">
        <v>1</v>
      </c>
    </row>
    <row r="3981" spans="1:12" x14ac:dyDescent="0.3">
      <c r="A3981" t="s">
        <v>22</v>
      </c>
      <c r="B3981" t="s">
        <v>9</v>
      </c>
      <c r="C3981">
        <v>1</v>
      </c>
      <c r="D3981">
        <v>50</v>
      </c>
      <c r="E3981">
        <v>8</v>
      </c>
      <c r="F3981">
        <v>240</v>
      </c>
      <c r="G3981">
        <v>47.3</v>
      </c>
      <c r="H3981">
        <v>4</v>
      </c>
      <c r="I3981">
        <v>246</v>
      </c>
      <c r="J3981">
        <v>2014</v>
      </c>
      <c r="K3981" t="str">
        <f t="shared" si="62"/>
        <v>SRI LANKA</v>
      </c>
      <c r="L3981">
        <v>1</v>
      </c>
    </row>
    <row r="3982" spans="1:12" x14ac:dyDescent="0.3">
      <c r="A3982" t="s">
        <v>21</v>
      </c>
      <c r="B3982" t="s">
        <v>11</v>
      </c>
      <c r="C3982">
        <v>1</v>
      </c>
      <c r="D3982">
        <v>50</v>
      </c>
      <c r="E3982">
        <v>8</v>
      </c>
      <c r="F3982">
        <v>247</v>
      </c>
      <c r="G3982">
        <v>46.2</v>
      </c>
      <c r="H3982">
        <v>3</v>
      </c>
      <c r="I3982">
        <v>248</v>
      </c>
      <c r="J3982">
        <v>2009</v>
      </c>
      <c r="K3982" t="str">
        <f t="shared" si="62"/>
        <v>NETHERLANDS</v>
      </c>
      <c r="L3982">
        <v>1</v>
      </c>
    </row>
    <row r="3983" spans="1:12" x14ac:dyDescent="0.3">
      <c r="A3983" t="s">
        <v>21</v>
      </c>
      <c r="B3983" t="s">
        <v>14</v>
      </c>
      <c r="C3983">
        <v>1</v>
      </c>
      <c r="D3983">
        <v>50</v>
      </c>
      <c r="E3983">
        <v>6</v>
      </c>
      <c r="F3983">
        <v>199</v>
      </c>
      <c r="G3983">
        <v>41.5</v>
      </c>
      <c r="H3983">
        <v>3</v>
      </c>
      <c r="I3983">
        <v>203</v>
      </c>
      <c r="J3983">
        <v>1996</v>
      </c>
      <c r="K3983" t="str">
        <f t="shared" si="62"/>
        <v>INDIA</v>
      </c>
      <c r="L3983">
        <v>1</v>
      </c>
    </row>
    <row r="3984" spans="1:12" x14ac:dyDescent="0.3">
      <c r="A3984" t="s">
        <v>13</v>
      </c>
      <c r="B3984" t="s">
        <v>16</v>
      </c>
      <c r="C3984">
        <v>1</v>
      </c>
      <c r="D3984">
        <v>50</v>
      </c>
      <c r="E3984">
        <v>8</v>
      </c>
      <c r="F3984">
        <v>327</v>
      </c>
      <c r="G3984">
        <v>48.2</v>
      </c>
      <c r="H3984">
        <v>10</v>
      </c>
      <c r="I3984">
        <v>296</v>
      </c>
      <c r="J3984">
        <v>2016</v>
      </c>
      <c r="K3984" t="str">
        <f t="shared" si="62"/>
        <v>SOUTH AFRICA</v>
      </c>
      <c r="L3984">
        <v>1</v>
      </c>
    </row>
    <row r="3985" spans="1:12" x14ac:dyDescent="0.3">
      <c r="A3985" t="s">
        <v>19</v>
      </c>
      <c r="B3985" t="s">
        <v>16</v>
      </c>
      <c r="C3985">
        <v>1</v>
      </c>
      <c r="D3985">
        <v>43</v>
      </c>
      <c r="E3985">
        <v>9</v>
      </c>
      <c r="F3985">
        <v>172</v>
      </c>
      <c r="G3985">
        <v>43</v>
      </c>
      <c r="H3985">
        <v>9</v>
      </c>
      <c r="I3985">
        <v>173</v>
      </c>
      <c r="J3985">
        <v>1996</v>
      </c>
      <c r="K3985" t="str">
        <f t="shared" si="62"/>
        <v>AUSTRALIA</v>
      </c>
      <c r="L3985">
        <v>1</v>
      </c>
    </row>
    <row r="3986" spans="1:12" x14ac:dyDescent="0.3">
      <c r="A3986" t="s">
        <v>16</v>
      </c>
      <c r="B3986" t="s">
        <v>18</v>
      </c>
      <c r="C3986">
        <v>1</v>
      </c>
      <c r="D3986">
        <v>50</v>
      </c>
      <c r="E3986">
        <v>6</v>
      </c>
      <c r="F3986">
        <v>249</v>
      </c>
      <c r="G3986">
        <v>48.2</v>
      </c>
      <c r="H3986">
        <v>4</v>
      </c>
      <c r="I3986">
        <v>253</v>
      </c>
      <c r="J3986">
        <v>1997</v>
      </c>
      <c r="K3986" t="str">
        <f t="shared" si="62"/>
        <v>ENGLAND</v>
      </c>
      <c r="L3986">
        <v>1</v>
      </c>
    </row>
    <row r="3987" spans="1:12" x14ac:dyDescent="0.3">
      <c r="A3987" t="s">
        <v>12</v>
      </c>
      <c r="B3987" t="s">
        <v>21</v>
      </c>
      <c r="C3987">
        <v>1</v>
      </c>
      <c r="D3987">
        <v>33.200000000000003</v>
      </c>
      <c r="E3987">
        <v>10</v>
      </c>
      <c r="F3987">
        <v>94</v>
      </c>
      <c r="G3987">
        <v>32.200000000000003</v>
      </c>
      <c r="H3987">
        <v>5</v>
      </c>
      <c r="I3987">
        <v>97</v>
      </c>
      <c r="J3987">
        <v>2006</v>
      </c>
      <c r="K3987" t="str">
        <f t="shared" si="62"/>
        <v>KENYA</v>
      </c>
      <c r="L3987">
        <v>1</v>
      </c>
    </row>
    <row r="3988" spans="1:12" x14ac:dyDescent="0.3">
      <c r="A3988" t="s">
        <v>15</v>
      </c>
      <c r="B3988" t="s">
        <v>16</v>
      </c>
      <c r="C3988">
        <v>1</v>
      </c>
      <c r="D3988">
        <v>50</v>
      </c>
      <c r="E3988">
        <v>6</v>
      </c>
      <c r="F3988">
        <v>194</v>
      </c>
      <c r="G3988">
        <v>50</v>
      </c>
      <c r="H3988">
        <v>10</v>
      </c>
      <c r="I3988">
        <v>193</v>
      </c>
      <c r="J3988">
        <v>1990</v>
      </c>
      <c r="K3988" t="str">
        <f t="shared" si="62"/>
        <v>NEW ZEALAND</v>
      </c>
      <c r="L3988">
        <v>1</v>
      </c>
    </row>
    <row r="3989" spans="1:12" x14ac:dyDescent="0.3">
      <c r="A3989" t="s">
        <v>9</v>
      </c>
      <c r="B3989" t="s">
        <v>10</v>
      </c>
      <c r="C3989">
        <v>1</v>
      </c>
      <c r="D3989">
        <v>50</v>
      </c>
      <c r="E3989">
        <v>9</v>
      </c>
      <c r="F3989">
        <v>284</v>
      </c>
      <c r="G3989">
        <v>14.5</v>
      </c>
      <c r="H3989">
        <v>1</v>
      </c>
      <c r="I3989">
        <v>65</v>
      </c>
      <c r="J3989">
        <v>1999</v>
      </c>
      <c r="K3989" t="str">
        <f t="shared" si="62"/>
        <v>SRI LANKA</v>
      </c>
      <c r="L3989">
        <v>1</v>
      </c>
    </row>
    <row r="3990" spans="1:12" x14ac:dyDescent="0.3">
      <c r="A3990" t="s">
        <v>16</v>
      </c>
      <c r="B3990" t="s">
        <v>14</v>
      </c>
      <c r="C3990">
        <v>1</v>
      </c>
      <c r="D3990">
        <v>50</v>
      </c>
      <c r="E3990">
        <v>8</v>
      </c>
      <c r="F3990">
        <v>247</v>
      </c>
      <c r="G3990">
        <v>47.1</v>
      </c>
      <c r="H3990">
        <v>7</v>
      </c>
      <c r="I3990">
        <v>249</v>
      </c>
      <c r="J3990">
        <v>1989</v>
      </c>
      <c r="K3990" t="str">
        <f t="shared" si="62"/>
        <v>INDIA</v>
      </c>
      <c r="L3990">
        <v>1</v>
      </c>
    </row>
    <row r="3991" spans="1:12" x14ac:dyDescent="0.3">
      <c r="A3991" t="s">
        <v>19</v>
      </c>
      <c r="B3991" t="s">
        <v>18</v>
      </c>
      <c r="C3991">
        <v>1</v>
      </c>
      <c r="D3991">
        <v>50</v>
      </c>
      <c r="E3991">
        <v>9</v>
      </c>
      <c r="F3991">
        <v>238</v>
      </c>
      <c r="G3991">
        <v>45</v>
      </c>
      <c r="H3991">
        <v>2</v>
      </c>
      <c r="I3991">
        <v>239</v>
      </c>
      <c r="J3991">
        <v>2012</v>
      </c>
      <c r="K3991" t="str">
        <f t="shared" si="62"/>
        <v>ENGLAND</v>
      </c>
      <c r="L3991">
        <v>1</v>
      </c>
    </row>
    <row r="3992" spans="1:12" x14ac:dyDescent="0.3">
      <c r="A3992" t="s">
        <v>17</v>
      </c>
      <c r="B3992" t="s">
        <v>9</v>
      </c>
      <c r="C3992">
        <v>1</v>
      </c>
      <c r="D3992">
        <v>40</v>
      </c>
      <c r="E3992">
        <v>5</v>
      </c>
      <c r="F3992">
        <v>224</v>
      </c>
      <c r="G3992">
        <v>40</v>
      </c>
      <c r="H3992">
        <v>7</v>
      </c>
      <c r="I3992">
        <v>209</v>
      </c>
      <c r="J3992">
        <v>1985</v>
      </c>
      <c r="K3992" t="str">
        <f t="shared" si="62"/>
        <v>PAKISTAN</v>
      </c>
      <c r="L3992">
        <v>1</v>
      </c>
    </row>
    <row r="3993" spans="1:12" x14ac:dyDescent="0.3">
      <c r="A3993" t="s">
        <v>9</v>
      </c>
      <c r="B3993" t="s">
        <v>13</v>
      </c>
      <c r="C3993">
        <v>1</v>
      </c>
      <c r="D3993">
        <v>50</v>
      </c>
      <c r="E3993">
        <v>7</v>
      </c>
      <c r="F3993">
        <v>249</v>
      </c>
      <c r="G3993">
        <v>48.2</v>
      </c>
      <c r="H3993">
        <v>10</v>
      </c>
      <c r="I3993">
        <v>212</v>
      </c>
      <c r="J3993">
        <v>2000</v>
      </c>
      <c r="K3993" t="str">
        <f t="shared" si="62"/>
        <v>SRI LANKA</v>
      </c>
      <c r="L3993">
        <v>1</v>
      </c>
    </row>
    <row r="3994" spans="1:12" x14ac:dyDescent="0.3">
      <c r="A3994" t="s">
        <v>13</v>
      </c>
      <c r="B3994" t="s">
        <v>9</v>
      </c>
      <c r="C3994">
        <v>1</v>
      </c>
      <c r="D3994">
        <v>45.1</v>
      </c>
      <c r="E3994">
        <v>10</v>
      </c>
      <c r="F3994">
        <v>251</v>
      </c>
      <c r="G3994">
        <v>32.200000000000003</v>
      </c>
      <c r="H3994">
        <v>10</v>
      </c>
      <c r="I3994">
        <v>138</v>
      </c>
      <c r="J3994">
        <v>2019</v>
      </c>
      <c r="K3994" t="str">
        <f t="shared" si="62"/>
        <v>SOUTH AFRICA</v>
      </c>
      <c r="L3994">
        <v>1</v>
      </c>
    </row>
    <row r="3995" spans="1:12" x14ac:dyDescent="0.3">
      <c r="A3995" t="s">
        <v>19</v>
      </c>
      <c r="B3995" t="s">
        <v>9</v>
      </c>
      <c r="C3995">
        <v>1</v>
      </c>
      <c r="D3995">
        <v>49.2</v>
      </c>
      <c r="E3995">
        <v>10</v>
      </c>
      <c r="F3995">
        <v>227</v>
      </c>
      <c r="G3995">
        <v>43.1</v>
      </c>
      <c r="H3995">
        <v>10</v>
      </c>
      <c r="I3995">
        <v>165</v>
      </c>
      <c r="J3995">
        <v>2016</v>
      </c>
      <c r="K3995" t="str">
        <f t="shared" si="62"/>
        <v>WEST INDIES</v>
      </c>
      <c r="L3995">
        <v>1</v>
      </c>
    </row>
    <row r="3996" spans="1:12" x14ac:dyDescent="0.3">
      <c r="A3996" t="s">
        <v>9</v>
      </c>
      <c r="B3996" t="s">
        <v>19</v>
      </c>
      <c r="C3996">
        <v>1</v>
      </c>
      <c r="D3996">
        <v>50</v>
      </c>
      <c r="E3996">
        <v>6</v>
      </c>
      <c r="F3996">
        <v>287</v>
      </c>
      <c r="G3996">
        <v>46.4</v>
      </c>
      <c r="H3996">
        <v>10</v>
      </c>
      <c r="I3996">
        <v>179</v>
      </c>
      <c r="J3996">
        <v>2000</v>
      </c>
      <c r="K3996" t="str">
        <f t="shared" si="62"/>
        <v>SRI LANKA</v>
      </c>
      <c r="L3996">
        <v>1</v>
      </c>
    </row>
    <row r="3997" spans="1:12" x14ac:dyDescent="0.3">
      <c r="A3997" t="s">
        <v>18</v>
      </c>
      <c r="B3997" t="s">
        <v>16</v>
      </c>
      <c r="C3997">
        <v>1</v>
      </c>
      <c r="D3997">
        <v>50</v>
      </c>
      <c r="E3997">
        <v>8</v>
      </c>
      <c r="F3997">
        <v>242</v>
      </c>
      <c r="G3997">
        <v>45.2</v>
      </c>
      <c r="H3997">
        <v>2</v>
      </c>
      <c r="I3997">
        <v>246</v>
      </c>
      <c r="J3997">
        <v>2007</v>
      </c>
      <c r="K3997" t="str">
        <f t="shared" si="62"/>
        <v>AUSTRALIA</v>
      </c>
      <c r="L3997">
        <v>1</v>
      </c>
    </row>
    <row r="3998" spans="1:12" x14ac:dyDescent="0.3">
      <c r="A3998" t="s">
        <v>14</v>
      </c>
      <c r="B3998" t="s">
        <v>17</v>
      </c>
      <c r="C3998">
        <v>1</v>
      </c>
      <c r="D3998">
        <v>50</v>
      </c>
      <c r="E3998">
        <v>8</v>
      </c>
      <c r="F3998">
        <v>245</v>
      </c>
      <c r="G3998">
        <v>49.4</v>
      </c>
      <c r="H3998">
        <v>9</v>
      </c>
      <c r="I3998">
        <v>249</v>
      </c>
      <c r="J3998">
        <v>2014</v>
      </c>
      <c r="K3998" t="str">
        <f t="shared" si="62"/>
        <v>PAKISTAN</v>
      </c>
      <c r="L3998">
        <v>1</v>
      </c>
    </row>
    <row r="3999" spans="1:12" x14ac:dyDescent="0.3">
      <c r="A3999" t="s">
        <v>17</v>
      </c>
      <c r="B3999" t="s">
        <v>14</v>
      </c>
      <c r="C3999">
        <v>1</v>
      </c>
      <c r="D3999">
        <v>50</v>
      </c>
      <c r="E3999">
        <v>9</v>
      </c>
      <c r="F3999">
        <v>213</v>
      </c>
      <c r="G3999">
        <v>45.5</v>
      </c>
      <c r="H3999">
        <v>10</v>
      </c>
      <c r="I3999">
        <v>161</v>
      </c>
      <c r="J3999">
        <v>1996</v>
      </c>
      <c r="K3999" t="str">
        <f t="shared" si="62"/>
        <v>PAKISTAN</v>
      </c>
      <c r="L3999">
        <v>1</v>
      </c>
    </row>
    <row r="4000" spans="1:12" x14ac:dyDescent="0.3">
      <c r="A4000" t="s">
        <v>17</v>
      </c>
      <c r="B4000" t="s">
        <v>15</v>
      </c>
      <c r="C4000">
        <v>1</v>
      </c>
      <c r="D4000">
        <v>48</v>
      </c>
      <c r="E4000">
        <v>6</v>
      </c>
      <c r="F4000">
        <v>213</v>
      </c>
      <c r="G4000">
        <v>48</v>
      </c>
      <c r="H4000">
        <v>8</v>
      </c>
      <c r="I4000">
        <v>202</v>
      </c>
      <c r="J4000">
        <v>1994</v>
      </c>
      <c r="K4000" t="str">
        <f t="shared" si="62"/>
        <v>PAKISTAN</v>
      </c>
      <c r="L4000">
        <v>1</v>
      </c>
    </row>
    <row r="4001" spans="1:12" x14ac:dyDescent="0.3">
      <c r="A4001" t="s">
        <v>21</v>
      </c>
      <c r="B4001" t="s">
        <v>9</v>
      </c>
      <c r="C4001">
        <v>1</v>
      </c>
      <c r="D4001">
        <v>43.4</v>
      </c>
      <c r="E4001">
        <v>10</v>
      </c>
      <c r="F4001">
        <v>142</v>
      </c>
      <c r="G4001">
        <v>18.399999999999999</v>
      </c>
      <c r="H4001">
        <v>1</v>
      </c>
      <c r="I4001">
        <v>146</v>
      </c>
      <c r="J4001">
        <v>2011</v>
      </c>
      <c r="K4001" t="str">
        <f t="shared" si="62"/>
        <v>SRI LANKA</v>
      </c>
      <c r="L4001">
        <v>1</v>
      </c>
    </row>
    <row r="4002" spans="1:12" x14ac:dyDescent="0.3">
      <c r="A4002" t="s">
        <v>15</v>
      </c>
      <c r="B4002" t="s">
        <v>16</v>
      </c>
      <c r="C4002">
        <v>1</v>
      </c>
      <c r="D4002">
        <v>50</v>
      </c>
      <c r="E4002">
        <v>9</v>
      </c>
      <c r="F4002">
        <v>235</v>
      </c>
      <c r="G4002">
        <v>47.2</v>
      </c>
      <c r="H4002">
        <v>10</v>
      </c>
      <c r="I4002">
        <v>212</v>
      </c>
      <c r="J4002">
        <v>2002</v>
      </c>
      <c r="K4002" t="str">
        <f t="shared" si="62"/>
        <v>NEW ZEALAND</v>
      </c>
      <c r="L4002">
        <v>1</v>
      </c>
    </row>
    <row r="4003" spans="1:12" x14ac:dyDescent="0.3">
      <c r="A4003" t="s">
        <v>23</v>
      </c>
      <c r="B4003" t="s">
        <v>12</v>
      </c>
      <c r="C4003">
        <v>1</v>
      </c>
      <c r="D4003">
        <v>50</v>
      </c>
      <c r="E4003">
        <v>4</v>
      </c>
      <c r="F4003">
        <v>286</v>
      </c>
      <c r="G4003">
        <v>48.4</v>
      </c>
      <c r="H4003">
        <v>4</v>
      </c>
      <c r="I4003">
        <v>287</v>
      </c>
      <c r="J4003">
        <v>2009</v>
      </c>
      <c r="K4003" t="str">
        <f t="shared" si="62"/>
        <v>CANADA</v>
      </c>
      <c r="L4003">
        <v>1</v>
      </c>
    </row>
    <row r="4004" spans="1:12" x14ac:dyDescent="0.3">
      <c r="A4004" t="s">
        <v>13</v>
      </c>
      <c r="B4004" t="s">
        <v>15</v>
      </c>
      <c r="C4004">
        <v>1</v>
      </c>
      <c r="D4004">
        <v>50</v>
      </c>
      <c r="E4004">
        <v>6</v>
      </c>
      <c r="F4004">
        <v>306</v>
      </c>
      <c r="G4004">
        <v>36.5</v>
      </c>
      <c r="H4004">
        <v>1</v>
      </c>
      <c r="I4004">
        <v>229</v>
      </c>
      <c r="J4004">
        <v>2003</v>
      </c>
      <c r="K4004" t="str">
        <f t="shared" si="62"/>
        <v>SOUTH AFRICA</v>
      </c>
      <c r="L4004">
        <v>1</v>
      </c>
    </row>
    <row r="4005" spans="1:12" x14ac:dyDescent="0.3">
      <c r="A4005" t="s">
        <v>9</v>
      </c>
      <c r="B4005" t="s">
        <v>16</v>
      </c>
      <c r="C4005">
        <v>1</v>
      </c>
      <c r="D4005">
        <v>50</v>
      </c>
      <c r="E4005">
        <v>7</v>
      </c>
      <c r="F4005">
        <v>309</v>
      </c>
      <c r="G4005">
        <v>50</v>
      </c>
      <c r="H4005">
        <v>10</v>
      </c>
      <c r="I4005">
        <v>258</v>
      </c>
      <c r="J4005">
        <v>2006</v>
      </c>
      <c r="K4005" t="str">
        <f t="shared" si="62"/>
        <v>SRI LANKA</v>
      </c>
      <c r="L4005">
        <v>1</v>
      </c>
    </row>
    <row r="4006" spans="1:12" x14ac:dyDescent="0.3">
      <c r="A4006" t="s">
        <v>16</v>
      </c>
      <c r="B4006" t="s">
        <v>15</v>
      </c>
      <c r="C4006">
        <v>1</v>
      </c>
      <c r="D4006">
        <v>50</v>
      </c>
      <c r="E4006">
        <v>4</v>
      </c>
      <c r="F4006">
        <v>251</v>
      </c>
      <c r="G4006">
        <v>49.1</v>
      </c>
      <c r="H4006">
        <v>6</v>
      </c>
      <c r="I4006">
        <v>253</v>
      </c>
      <c r="J4006">
        <v>1998</v>
      </c>
      <c r="K4006" t="str">
        <f t="shared" si="62"/>
        <v>NEW ZEALAND</v>
      </c>
      <c r="L4006">
        <v>1</v>
      </c>
    </row>
    <row r="4007" spans="1:12" x14ac:dyDescent="0.3">
      <c r="A4007" t="s">
        <v>25</v>
      </c>
      <c r="B4007" t="s">
        <v>9</v>
      </c>
      <c r="C4007">
        <v>1</v>
      </c>
      <c r="D4007">
        <v>50</v>
      </c>
      <c r="E4007">
        <v>10</v>
      </c>
      <c r="F4007">
        <v>249</v>
      </c>
      <c r="G4007">
        <v>41.2</v>
      </c>
      <c r="H4007">
        <v>10</v>
      </c>
      <c r="I4007">
        <v>158</v>
      </c>
      <c r="J4007">
        <v>2018</v>
      </c>
      <c r="K4007" t="str">
        <f t="shared" si="62"/>
        <v>AFGHANISTAN</v>
      </c>
      <c r="L4007">
        <v>1</v>
      </c>
    </row>
    <row r="4008" spans="1:12" x14ac:dyDescent="0.3">
      <c r="A4008" t="s">
        <v>21</v>
      </c>
      <c r="B4008" t="s">
        <v>11</v>
      </c>
      <c r="C4008">
        <v>1</v>
      </c>
      <c r="D4008">
        <v>43.1</v>
      </c>
      <c r="E4008">
        <v>10</v>
      </c>
      <c r="F4008">
        <v>179</v>
      </c>
      <c r="G4008">
        <v>32.1</v>
      </c>
      <c r="H4008">
        <v>4</v>
      </c>
      <c r="I4008">
        <v>183</v>
      </c>
      <c r="J4008">
        <v>2009</v>
      </c>
      <c r="K4008" t="str">
        <f t="shared" si="62"/>
        <v>NETHERLANDS</v>
      </c>
      <c r="L4008">
        <v>1</v>
      </c>
    </row>
    <row r="4009" spans="1:12" x14ac:dyDescent="0.3">
      <c r="A4009" t="s">
        <v>16</v>
      </c>
      <c r="B4009" t="s">
        <v>19</v>
      </c>
      <c r="C4009">
        <v>1</v>
      </c>
      <c r="D4009">
        <v>50</v>
      </c>
      <c r="E4009">
        <v>9</v>
      </c>
      <c r="F4009">
        <v>279</v>
      </c>
      <c r="G4009">
        <v>34.299999999999997</v>
      </c>
      <c r="H4009">
        <v>10</v>
      </c>
      <c r="I4009">
        <v>201</v>
      </c>
      <c r="J4009">
        <v>2006</v>
      </c>
      <c r="K4009" t="str">
        <f t="shared" si="62"/>
        <v>AUSTRALIA</v>
      </c>
      <c r="L4009">
        <v>1</v>
      </c>
    </row>
    <row r="4010" spans="1:12" x14ac:dyDescent="0.3">
      <c r="A4010" t="s">
        <v>14</v>
      </c>
      <c r="B4010" t="s">
        <v>10</v>
      </c>
      <c r="C4010">
        <v>1</v>
      </c>
      <c r="D4010">
        <v>32</v>
      </c>
      <c r="E4010">
        <v>7</v>
      </c>
      <c r="F4010">
        <v>203</v>
      </c>
      <c r="G4010">
        <v>19.100000000000001</v>
      </c>
      <c r="H4010">
        <v>1</v>
      </c>
      <c r="I4010">
        <v>104</v>
      </c>
      <c r="J4010">
        <v>1992</v>
      </c>
      <c r="K4010" t="str">
        <f t="shared" si="62"/>
        <v>INDIA</v>
      </c>
      <c r="L4010">
        <v>1</v>
      </c>
    </row>
    <row r="4011" spans="1:12" x14ac:dyDescent="0.3">
      <c r="A4011" t="s">
        <v>20</v>
      </c>
      <c r="B4011" t="s">
        <v>25</v>
      </c>
      <c r="C4011">
        <v>1</v>
      </c>
      <c r="D4011">
        <v>49.2</v>
      </c>
      <c r="E4011">
        <v>10</v>
      </c>
      <c r="F4011">
        <v>161</v>
      </c>
      <c r="G4011">
        <v>41.5</v>
      </c>
      <c r="H4011">
        <v>5</v>
      </c>
      <c r="I4011">
        <v>165</v>
      </c>
      <c r="J4011">
        <v>2019</v>
      </c>
      <c r="K4011" t="str">
        <f t="shared" si="62"/>
        <v>AFGHANISTAN</v>
      </c>
      <c r="L4011">
        <v>1</v>
      </c>
    </row>
    <row r="4012" spans="1:12" x14ac:dyDescent="0.3">
      <c r="A4012" t="s">
        <v>14</v>
      </c>
      <c r="B4012" t="s">
        <v>13</v>
      </c>
      <c r="C4012">
        <v>1</v>
      </c>
      <c r="D4012">
        <v>50</v>
      </c>
      <c r="E4012">
        <v>4</v>
      </c>
      <c r="F4012">
        <v>287</v>
      </c>
      <c r="G4012">
        <v>46.4</v>
      </c>
      <c r="H4012">
        <v>2</v>
      </c>
      <c r="I4012">
        <v>288</v>
      </c>
      <c r="J4012">
        <v>1991</v>
      </c>
      <c r="K4012" t="str">
        <f t="shared" si="62"/>
        <v>SOUTH AFRICA</v>
      </c>
      <c r="L4012">
        <v>1</v>
      </c>
    </row>
    <row r="4013" spans="1:12" x14ac:dyDescent="0.3">
      <c r="A4013" t="s">
        <v>16</v>
      </c>
      <c r="B4013" t="s">
        <v>14</v>
      </c>
      <c r="C4013">
        <v>1</v>
      </c>
      <c r="D4013">
        <v>50</v>
      </c>
      <c r="E4013">
        <v>8</v>
      </c>
      <c r="F4013">
        <v>239</v>
      </c>
      <c r="G4013">
        <v>45.5</v>
      </c>
      <c r="H4013">
        <v>4</v>
      </c>
      <c r="I4013">
        <v>242</v>
      </c>
      <c r="J4013">
        <v>2008</v>
      </c>
      <c r="K4013" t="str">
        <f t="shared" si="62"/>
        <v>INDIA</v>
      </c>
      <c r="L4013">
        <v>1</v>
      </c>
    </row>
    <row r="4014" spans="1:12" x14ac:dyDescent="0.3">
      <c r="A4014" t="s">
        <v>24</v>
      </c>
      <c r="B4014" t="s">
        <v>22</v>
      </c>
      <c r="C4014">
        <v>1</v>
      </c>
      <c r="D4014">
        <v>50</v>
      </c>
      <c r="E4014">
        <v>8</v>
      </c>
      <c r="F4014">
        <v>205</v>
      </c>
      <c r="G4014">
        <v>37.299999999999997</v>
      </c>
      <c r="H4014">
        <v>2</v>
      </c>
      <c r="I4014">
        <v>206</v>
      </c>
      <c r="J4014">
        <v>2007</v>
      </c>
      <c r="K4014" t="str">
        <f t="shared" si="62"/>
        <v>BANGLADESH</v>
      </c>
      <c r="L4014">
        <v>1</v>
      </c>
    </row>
    <row r="4015" spans="1:12" x14ac:dyDescent="0.3">
      <c r="A4015" t="s">
        <v>10</v>
      </c>
      <c r="B4015" t="s">
        <v>13</v>
      </c>
      <c r="C4015">
        <v>1</v>
      </c>
      <c r="D4015">
        <v>50</v>
      </c>
      <c r="E4015">
        <v>6</v>
      </c>
      <c r="F4015">
        <v>184</v>
      </c>
      <c r="G4015">
        <v>41</v>
      </c>
      <c r="H4015">
        <v>4</v>
      </c>
      <c r="I4015">
        <v>188</v>
      </c>
      <c r="J4015">
        <v>2001</v>
      </c>
      <c r="K4015" t="str">
        <f t="shared" si="62"/>
        <v>SOUTH AFRICA</v>
      </c>
      <c r="L4015">
        <v>1</v>
      </c>
    </row>
    <row r="4016" spans="1:12" x14ac:dyDescent="0.3">
      <c r="A4016" t="s">
        <v>9</v>
      </c>
      <c r="B4016" t="s">
        <v>14</v>
      </c>
      <c r="C4016">
        <v>1</v>
      </c>
      <c r="D4016">
        <v>45</v>
      </c>
      <c r="E4016">
        <v>9</v>
      </c>
      <c r="F4016">
        <v>214</v>
      </c>
      <c r="G4016">
        <v>41.3</v>
      </c>
      <c r="H4016">
        <v>3</v>
      </c>
      <c r="I4016">
        <v>215</v>
      </c>
      <c r="J4016">
        <v>1986</v>
      </c>
      <c r="K4016" t="str">
        <f t="shared" si="62"/>
        <v>INDIA</v>
      </c>
      <c r="L4016">
        <v>1</v>
      </c>
    </row>
    <row r="4017" spans="1:12" x14ac:dyDescent="0.3">
      <c r="A4017" t="s">
        <v>29</v>
      </c>
      <c r="B4017" t="s">
        <v>20</v>
      </c>
      <c r="C4017">
        <v>1</v>
      </c>
      <c r="D4017">
        <v>50</v>
      </c>
      <c r="E4017">
        <v>10</v>
      </c>
      <c r="F4017">
        <v>235</v>
      </c>
      <c r="G4017">
        <v>49.1</v>
      </c>
      <c r="H4017">
        <v>6</v>
      </c>
      <c r="I4017">
        <v>237</v>
      </c>
      <c r="J4017">
        <v>2018</v>
      </c>
      <c r="K4017" t="str">
        <f t="shared" si="62"/>
        <v>IRELAND</v>
      </c>
      <c r="L4017">
        <v>1</v>
      </c>
    </row>
    <row r="4018" spans="1:12" x14ac:dyDescent="0.3">
      <c r="A4018" t="s">
        <v>19</v>
      </c>
      <c r="B4018" t="s">
        <v>22</v>
      </c>
      <c r="C4018">
        <v>1</v>
      </c>
      <c r="D4018">
        <v>46.5</v>
      </c>
      <c r="E4018">
        <v>10</v>
      </c>
      <c r="F4018">
        <v>199</v>
      </c>
      <c r="G4018">
        <v>40.200000000000003</v>
      </c>
      <c r="H4018">
        <v>3</v>
      </c>
      <c r="I4018">
        <v>201</v>
      </c>
      <c r="J4018">
        <v>2012</v>
      </c>
      <c r="K4018" t="str">
        <f t="shared" si="62"/>
        <v>BANGLADESH</v>
      </c>
      <c r="L4018">
        <v>1</v>
      </c>
    </row>
    <row r="4019" spans="1:12" x14ac:dyDescent="0.3">
      <c r="A4019" t="s">
        <v>16</v>
      </c>
      <c r="B4019" t="s">
        <v>19</v>
      </c>
      <c r="C4019">
        <v>1</v>
      </c>
      <c r="D4019">
        <v>45</v>
      </c>
      <c r="E4019">
        <v>9</v>
      </c>
      <c r="F4019">
        <v>206</v>
      </c>
      <c r="G4019">
        <v>41.4</v>
      </c>
      <c r="H4019">
        <v>3</v>
      </c>
      <c r="I4019">
        <v>208</v>
      </c>
      <c r="J4019">
        <v>1984</v>
      </c>
      <c r="K4019" t="str">
        <f t="shared" si="62"/>
        <v>WEST INDIES</v>
      </c>
      <c r="L4019">
        <v>1</v>
      </c>
    </row>
    <row r="4020" spans="1:12" x14ac:dyDescent="0.3">
      <c r="A4020" t="s">
        <v>15</v>
      </c>
      <c r="B4020" t="s">
        <v>9</v>
      </c>
      <c r="C4020">
        <v>1</v>
      </c>
      <c r="D4020">
        <v>50</v>
      </c>
      <c r="E4020">
        <v>9</v>
      </c>
      <c r="F4020">
        <v>166</v>
      </c>
      <c r="G4020">
        <v>10.199999999999999</v>
      </c>
      <c r="H4020">
        <v>2</v>
      </c>
      <c r="I4020">
        <v>41</v>
      </c>
      <c r="J4020">
        <v>1992</v>
      </c>
      <c r="K4020" t="str">
        <f t="shared" si="62"/>
        <v>NEW ZEALAND</v>
      </c>
      <c r="L4020">
        <v>1</v>
      </c>
    </row>
    <row r="4021" spans="1:12" x14ac:dyDescent="0.3">
      <c r="A4021" t="s">
        <v>16</v>
      </c>
      <c r="B4021" t="s">
        <v>13</v>
      </c>
      <c r="C4021">
        <v>1</v>
      </c>
      <c r="D4021">
        <v>50</v>
      </c>
      <c r="E4021">
        <v>9</v>
      </c>
      <c r="F4021">
        <v>240</v>
      </c>
      <c r="G4021">
        <v>48</v>
      </c>
      <c r="H4021">
        <v>4</v>
      </c>
      <c r="I4021">
        <v>241</v>
      </c>
      <c r="J4021">
        <v>2000</v>
      </c>
      <c r="K4021" t="str">
        <f t="shared" si="62"/>
        <v>SOUTH AFRICA</v>
      </c>
      <c r="L4021">
        <v>1</v>
      </c>
    </row>
    <row r="4022" spans="1:12" x14ac:dyDescent="0.3">
      <c r="A4022" t="s">
        <v>14</v>
      </c>
      <c r="B4022" t="s">
        <v>13</v>
      </c>
      <c r="C4022">
        <v>1</v>
      </c>
      <c r="D4022">
        <v>49.2</v>
      </c>
      <c r="E4022">
        <v>10</v>
      </c>
      <c r="F4022">
        <v>221</v>
      </c>
      <c r="G4022">
        <v>50</v>
      </c>
      <c r="H4022">
        <v>9</v>
      </c>
      <c r="I4022">
        <v>178</v>
      </c>
      <c r="J4022">
        <v>1993</v>
      </c>
      <c r="K4022" t="str">
        <f t="shared" si="62"/>
        <v>INDIA</v>
      </c>
      <c r="L4022">
        <v>1</v>
      </c>
    </row>
    <row r="4023" spans="1:12" x14ac:dyDescent="0.3">
      <c r="A4023" t="s">
        <v>19</v>
      </c>
      <c r="B4023" t="s">
        <v>22</v>
      </c>
      <c r="C4023">
        <v>1</v>
      </c>
      <c r="D4023">
        <v>50</v>
      </c>
      <c r="E4023">
        <v>5</v>
      </c>
      <c r="F4023">
        <v>230</v>
      </c>
      <c r="G4023">
        <v>43.5</v>
      </c>
      <c r="H4023">
        <v>10</v>
      </c>
      <c r="I4023">
        <v>131</v>
      </c>
      <c r="J4023">
        <v>2007</v>
      </c>
      <c r="K4023" t="str">
        <f t="shared" si="62"/>
        <v>WEST INDIES</v>
      </c>
      <c r="L4023">
        <v>1</v>
      </c>
    </row>
    <row r="4024" spans="1:12" x14ac:dyDescent="0.3">
      <c r="A4024" t="s">
        <v>13</v>
      </c>
      <c r="B4024" t="s">
        <v>14</v>
      </c>
      <c r="C4024">
        <v>1</v>
      </c>
      <c r="D4024">
        <v>46</v>
      </c>
      <c r="E4024">
        <v>9</v>
      </c>
      <c r="F4024">
        <v>250</v>
      </c>
      <c r="G4024">
        <v>40.200000000000003</v>
      </c>
      <c r="H4024">
        <v>10</v>
      </c>
      <c r="I4024">
        <v>234</v>
      </c>
      <c r="J4024">
        <v>2011</v>
      </c>
      <c r="K4024" t="str">
        <f t="shared" si="62"/>
        <v>SOUTH AFRICA</v>
      </c>
      <c r="L4024">
        <v>1</v>
      </c>
    </row>
    <row r="4025" spans="1:12" x14ac:dyDescent="0.3">
      <c r="A4025" t="s">
        <v>15</v>
      </c>
      <c r="B4025" t="s">
        <v>18</v>
      </c>
      <c r="C4025">
        <v>1</v>
      </c>
      <c r="D4025">
        <v>50</v>
      </c>
      <c r="E4025">
        <v>5</v>
      </c>
      <c r="F4025">
        <v>266</v>
      </c>
      <c r="G4025">
        <v>47.5</v>
      </c>
      <c r="H4025">
        <v>10</v>
      </c>
      <c r="I4025">
        <v>215</v>
      </c>
      <c r="J4025">
        <v>2008</v>
      </c>
      <c r="K4025" t="str">
        <f t="shared" si="62"/>
        <v>NEW ZEALAND</v>
      </c>
      <c r="L4025">
        <v>1</v>
      </c>
    </row>
    <row r="4026" spans="1:12" x14ac:dyDescent="0.3">
      <c r="A4026" t="s">
        <v>15</v>
      </c>
      <c r="B4026" t="s">
        <v>16</v>
      </c>
      <c r="C4026">
        <v>1</v>
      </c>
      <c r="D4026">
        <v>50</v>
      </c>
      <c r="E4026">
        <v>9</v>
      </c>
      <c r="F4026">
        <v>232</v>
      </c>
      <c r="G4026">
        <v>49.4</v>
      </c>
      <c r="H4026">
        <v>10</v>
      </c>
      <c r="I4026">
        <v>231</v>
      </c>
      <c r="J4026">
        <v>1988</v>
      </c>
      <c r="K4026" t="str">
        <f t="shared" si="62"/>
        <v>NEW ZEALAND</v>
      </c>
      <c r="L4026">
        <v>1</v>
      </c>
    </row>
    <row r="4027" spans="1:12" x14ac:dyDescent="0.3">
      <c r="A4027" t="s">
        <v>16</v>
      </c>
      <c r="B4027" t="s">
        <v>14</v>
      </c>
      <c r="C4027">
        <v>1</v>
      </c>
      <c r="D4027">
        <v>50</v>
      </c>
      <c r="E4027">
        <v>7</v>
      </c>
      <c r="F4027">
        <v>269</v>
      </c>
      <c r="G4027">
        <v>50</v>
      </c>
      <c r="H4027">
        <v>6</v>
      </c>
      <c r="I4027">
        <v>241</v>
      </c>
      <c r="J4027">
        <v>2000</v>
      </c>
      <c r="K4027" t="str">
        <f t="shared" si="62"/>
        <v>AUSTRALIA</v>
      </c>
      <c r="L4027">
        <v>1</v>
      </c>
    </row>
    <row r="4028" spans="1:12" x14ac:dyDescent="0.3">
      <c r="A4028" t="s">
        <v>9</v>
      </c>
      <c r="B4028" t="s">
        <v>15</v>
      </c>
      <c r="C4028">
        <v>1</v>
      </c>
      <c r="D4028">
        <v>56.1</v>
      </c>
      <c r="E4028">
        <v>10</v>
      </c>
      <c r="F4028">
        <v>206</v>
      </c>
      <c r="G4028">
        <v>39.200000000000003</v>
      </c>
      <c r="H4028">
        <v>5</v>
      </c>
      <c r="I4028">
        <v>209</v>
      </c>
      <c r="J4028">
        <v>1983</v>
      </c>
      <c r="K4028" t="str">
        <f t="shared" si="62"/>
        <v>NEW ZEALAND</v>
      </c>
      <c r="L4028">
        <v>1</v>
      </c>
    </row>
    <row r="4029" spans="1:12" x14ac:dyDescent="0.3">
      <c r="A4029" t="s">
        <v>14</v>
      </c>
      <c r="B4029" t="s">
        <v>18</v>
      </c>
      <c r="C4029">
        <v>1</v>
      </c>
      <c r="D4029">
        <v>49.4</v>
      </c>
      <c r="E4029">
        <v>10</v>
      </c>
      <c r="F4029">
        <v>212</v>
      </c>
      <c r="G4029">
        <v>48</v>
      </c>
      <c r="H4029">
        <v>7</v>
      </c>
      <c r="I4029">
        <v>213</v>
      </c>
      <c r="J4029">
        <v>2007</v>
      </c>
      <c r="K4029" t="str">
        <f t="shared" si="62"/>
        <v>ENGLAND</v>
      </c>
      <c r="L4029">
        <v>1</v>
      </c>
    </row>
    <row r="4030" spans="1:12" x14ac:dyDescent="0.3">
      <c r="A4030" t="s">
        <v>9</v>
      </c>
      <c r="B4030" t="s">
        <v>15</v>
      </c>
      <c r="C4030">
        <v>1</v>
      </c>
      <c r="D4030">
        <v>27.4</v>
      </c>
      <c r="E4030">
        <v>10</v>
      </c>
      <c r="F4030">
        <v>117</v>
      </c>
      <c r="G4030">
        <v>8.1999999999999993</v>
      </c>
      <c r="H4030">
        <v>0</v>
      </c>
      <c r="I4030">
        <v>118</v>
      </c>
      <c r="J4030">
        <v>2015</v>
      </c>
      <c r="K4030" t="str">
        <f t="shared" si="62"/>
        <v>NEW ZEALAND</v>
      </c>
      <c r="L4030">
        <v>1</v>
      </c>
    </row>
    <row r="4031" spans="1:12" x14ac:dyDescent="0.3">
      <c r="A4031" t="s">
        <v>19</v>
      </c>
      <c r="B4031" t="s">
        <v>13</v>
      </c>
      <c r="C4031">
        <v>1</v>
      </c>
      <c r="D4031">
        <v>50</v>
      </c>
      <c r="E4031">
        <v>8</v>
      </c>
      <c r="F4031">
        <v>293</v>
      </c>
      <c r="G4031">
        <v>48.1</v>
      </c>
      <c r="H4031">
        <v>5</v>
      </c>
      <c r="I4031">
        <v>297</v>
      </c>
      <c r="J4031">
        <v>1997</v>
      </c>
      <c r="K4031" t="str">
        <f t="shared" si="62"/>
        <v>SOUTH AFRICA</v>
      </c>
      <c r="L4031">
        <v>1</v>
      </c>
    </row>
    <row r="4032" spans="1:12" x14ac:dyDescent="0.3">
      <c r="A4032" t="s">
        <v>15</v>
      </c>
      <c r="B4032" t="s">
        <v>14</v>
      </c>
      <c r="C4032">
        <v>1</v>
      </c>
      <c r="D4032">
        <v>50</v>
      </c>
      <c r="E4032">
        <v>9</v>
      </c>
      <c r="F4032">
        <v>199</v>
      </c>
      <c r="G4032">
        <v>48.5</v>
      </c>
      <c r="H4032">
        <v>9</v>
      </c>
      <c r="I4032">
        <v>200</v>
      </c>
      <c r="J4032">
        <v>2003</v>
      </c>
      <c r="K4032" t="str">
        <f t="shared" si="62"/>
        <v>INDIA</v>
      </c>
      <c r="L4032">
        <v>1</v>
      </c>
    </row>
    <row r="4033" spans="1:12" x14ac:dyDescent="0.3">
      <c r="A4033" t="s">
        <v>25</v>
      </c>
      <c r="B4033" t="s">
        <v>20</v>
      </c>
      <c r="C4033">
        <v>1</v>
      </c>
      <c r="D4033">
        <v>50</v>
      </c>
      <c r="E4033">
        <v>7</v>
      </c>
      <c r="F4033">
        <v>229</v>
      </c>
      <c r="G4033">
        <v>41</v>
      </c>
      <c r="H4033">
        <v>10</v>
      </c>
      <c r="I4033">
        <v>150</v>
      </c>
      <c r="J4033">
        <v>2016</v>
      </c>
      <c r="K4033" t="str">
        <f t="shared" si="62"/>
        <v>AFGHANISTAN</v>
      </c>
      <c r="L4033">
        <v>1</v>
      </c>
    </row>
    <row r="4034" spans="1:12" x14ac:dyDescent="0.3">
      <c r="A4034" t="s">
        <v>18</v>
      </c>
      <c r="B4034" t="s">
        <v>16</v>
      </c>
      <c r="C4034">
        <v>1</v>
      </c>
      <c r="D4034">
        <v>50</v>
      </c>
      <c r="E4034">
        <v>6</v>
      </c>
      <c r="F4034">
        <v>269</v>
      </c>
      <c r="G4034">
        <v>50</v>
      </c>
      <c r="H4034">
        <v>9</v>
      </c>
      <c r="I4034">
        <v>221</v>
      </c>
      <c r="J4034">
        <v>2013</v>
      </c>
      <c r="K4034" t="str">
        <f t="shared" si="62"/>
        <v>ENGLAND</v>
      </c>
      <c r="L4034">
        <v>1</v>
      </c>
    </row>
    <row r="4035" spans="1:12" x14ac:dyDescent="0.3">
      <c r="A4035" t="s">
        <v>16</v>
      </c>
      <c r="B4035" t="s">
        <v>14</v>
      </c>
      <c r="C4035">
        <v>1</v>
      </c>
      <c r="D4035">
        <v>50</v>
      </c>
      <c r="E4035">
        <v>5</v>
      </c>
      <c r="F4035">
        <v>229</v>
      </c>
      <c r="G4035">
        <v>48.2</v>
      </c>
      <c r="H4035">
        <v>4</v>
      </c>
      <c r="I4035">
        <v>230</v>
      </c>
      <c r="J4035">
        <v>2009</v>
      </c>
      <c r="K4035" t="str">
        <f>IF($F4035-$I4035&gt;0,$A4035,$B4035)</f>
        <v>INDIA</v>
      </c>
      <c r="L4035">
        <v>1</v>
      </c>
    </row>
    <row r="4036" spans="1:12" x14ac:dyDescent="0.3">
      <c r="A4036" t="s">
        <v>15</v>
      </c>
      <c r="B4036" t="s">
        <v>10</v>
      </c>
      <c r="C4036">
        <v>1</v>
      </c>
      <c r="D4036">
        <v>48.3</v>
      </c>
      <c r="E4036">
        <v>10</v>
      </c>
      <c r="F4036">
        <v>248</v>
      </c>
      <c r="G4036">
        <v>41.1</v>
      </c>
      <c r="H4036">
        <v>10</v>
      </c>
      <c r="I4036">
        <v>158</v>
      </c>
      <c r="J4036">
        <v>2012</v>
      </c>
      <c r="K4036" t="str">
        <f>IF($F4036-$I4036&gt;0,$A4036,$B4036)</f>
        <v>NEW ZEALAND</v>
      </c>
      <c r="L4036">
        <v>1</v>
      </c>
    </row>
    <row r="4037" spans="1:12" x14ac:dyDescent="0.3">
      <c r="A4037" t="s">
        <v>16</v>
      </c>
      <c r="B4037" t="s">
        <v>13</v>
      </c>
      <c r="C4037">
        <v>1</v>
      </c>
      <c r="D4037">
        <v>47.3</v>
      </c>
      <c r="E4037">
        <v>10</v>
      </c>
      <c r="F4037">
        <v>215</v>
      </c>
      <c r="G4037">
        <v>47.2</v>
      </c>
      <c r="H4037">
        <v>8</v>
      </c>
      <c r="I4037">
        <v>218</v>
      </c>
      <c r="J4037">
        <v>1996</v>
      </c>
      <c r="K4037" t="str">
        <f>IF($F4037-$I4037&gt;0,$A4037,$B4037)</f>
        <v>SOUTH AFRICA</v>
      </c>
      <c r="L4037">
        <v>1</v>
      </c>
    </row>
    <row r="4038" spans="1:12" x14ac:dyDescent="0.3">
      <c r="A4038" t="s">
        <v>21</v>
      </c>
      <c r="B4038" t="s">
        <v>23</v>
      </c>
      <c r="C4038">
        <v>1</v>
      </c>
      <c r="D4038">
        <v>50</v>
      </c>
      <c r="E4038">
        <v>9</v>
      </c>
      <c r="F4038">
        <v>259</v>
      </c>
      <c r="G4038">
        <v>50</v>
      </c>
      <c r="H4038">
        <v>8</v>
      </c>
      <c r="I4038">
        <v>253</v>
      </c>
      <c r="J4038">
        <v>2007</v>
      </c>
      <c r="K4038" t="str">
        <f>IF($F4038-$I4038&gt;0,$A4038,$B4038)</f>
        <v>KENYA</v>
      </c>
      <c r="L403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0"/>
  <sheetViews>
    <sheetView showGridLines="0" workbookViewId="0"/>
  </sheetViews>
  <sheetFormatPr defaultRowHeight="14.4" x14ac:dyDescent="0.3"/>
  <cols>
    <col min="1" max="1" width="25.5546875" customWidth="1"/>
    <col min="2" max="2" width="11" customWidth="1"/>
    <col min="3" max="3" width="15.44140625" customWidth="1"/>
    <col min="4" max="4" width="19.109375" customWidth="1"/>
    <col min="5" max="5" width="18.6640625" customWidth="1"/>
    <col min="6" max="6" width="21.109375" customWidth="1"/>
    <col min="7" max="7" width="21.33203125" customWidth="1"/>
    <col min="8" max="8" width="26.109375" customWidth="1"/>
    <col min="9" max="9" width="15" customWidth="1"/>
    <col min="10" max="10" width="19.88671875" customWidth="1"/>
  </cols>
  <sheetData>
    <row r="1" spans="1:10" x14ac:dyDescent="0.3">
      <c r="J1">
        <v>50</v>
      </c>
    </row>
    <row r="2" spans="1:10" ht="18" x14ac:dyDescent="0.3">
      <c r="A2" s="24" t="s">
        <v>79</v>
      </c>
      <c r="B2" s="25"/>
      <c r="C2" s="25"/>
      <c r="D2" s="25"/>
      <c r="E2" s="25"/>
      <c r="F2" s="25"/>
      <c r="G2" s="25"/>
      <c r="H2" s="25"/>
      <c r="I2" s="25"/>
    </row>
    <row r="3" spans="1:10" x14ac:dyDescent="0.3">
      <c r="A3" s="12" t="s">
        <v>45</v>
      </c>
      <c r="B3" s="12" t="s">
        <v>68</v>
      </c>
      <c r="C3" s="12" t="s">
        <v>69</v>
      </c>
      <c r="D3" s="12" t="s">
        <v>43</v>
      </c>
      <c r="E3" s="12" t="s">
        <v>46</v>
      </c>
      <c r="F3" s="12" t="s">
        <v>47</v>
      </c>
      <c r="G3" s="12" t="s">
        <v>71</v>
      </c>
      <c r="H3" s="12" t="s">
        <v>72</v>
      </c>
      <c r="I3" s="12" t="s">
        <v>73</v>
      </c>
    </row>
    <row r="4" spans="1:10" x14ac:dyDescent="0.3">
      <c r="A4" s="17" t="s">
        <v>25</v>
      </c>
      <c r="B4">
        <f>SUMIF(matches!$A$2:$A$4038,Calculation!A4,matches!$C$2:$C$4038)</f>
        <v>55</v>
      </c>
      <c r="C4">
        <f>SUMIF(matches!$B$2:$B$4038,Calculation!A4,matches!$C$2:$C$4038)</f>
        <v>53</v>
      </c>
      <c r="D4">
        <f t="shared" ref="D4:D31" si="0">SUM($B4,$C4)</f>
        <v>108</v>
      </c>
      <c r="E4">
        <f>SUMIF(matches!$K$2:$K$4038,Calculation!A4,matches!$L$2:$L$4038)</f>
        <v>58</v>
      </c>
      <c r="F4" s="4">
        <f t="shared" ref="F4:F31" si="1">$E4/$D4</f>
        <v>0.53703703703703709</v>
      </c>
      <c r="G4">
        <f>COUNTIFS(matches!$A$2:$A$4038,Calculation!A4,matches!$D$2:$D$4038,Calculation!$J$1)</f>
        <v>30</v>
      </c>
      <c r="H4">
        <f>COUNTIFS(matches!$B$2:$B$4038,Table2[[#This Row],[Team]],matches!$G$2:$G$4038,Calculation!$J$1)</f>
        <v>4</v>
      </c>
      <c r="I4">
        <f>SUM(Table2[[#This Row],[50 Over in First Innings]:[50 Over in Second Innings]])</f>
        <v>34</v>
      </c>
    </row>
    <row r="5" spans="1:10" x14ac:dyDescent="0.3">
      <c r="A5" s="17" t="s">
        <v>34</v>
      </c>
      <c r="B5">
        <f>SUMIF(matches!$A$2:$A$4038,Calculation!A5,matches!$C$2:$C$4038)</f>
        <v>2</v>
      </c>
      <c r="C5">
        <f>SUMIF(matches!$B$2:$B$4038,Calculation!A5,matches!$C$2:$C$4038)</f>
        <v>4</v>
      </c>
      <c r="D5">
        <f t="shared" si="0"/>
        <v>6</v>
      </c>
      <c r="E5">
        <f>SUMIF(matches!$K$2:$K$4038,Calculation!A5,matches!$L$2:$L$4038)</f>
        <v>2</v>
      </c>
      <c r="F5" s="4">
        <f t="shared" si="1"/>
        <v>0.33333333333333331</v>
      </c>
      <c r="G5">
        <f>COUNTIFS(matches!$A$2:$A$4038,Calculation!A5,matches!$D$2:$D$4038,Calculation!$J$1)</f>
        <v>0</v>
      </c>
      <c r="H5">
        <f>COUNTIFS(matches!$B$2:$B$4038,Table2[[#This Row],[Team]],matches!$G$2:$G$4038,Calculation!$J$1)</f>
        <v>1</v>
      </c>
      <c r="I5">
        <f>SUM(Table2[[#This Row],[50 Over in First Innings]:[50 Over in Second Innings]])</f>
        <v>1</v>
      </c>
    </row>
    <row r="6" spans="1:10" x14ac:dyDescent="0.3">
      <c r="A6" s="17" t="s">
        <v>33</v>
      </c>
      <c r="B6">
        <f>SUMIF(matches!$A$2:$A$4038,Calculation!A6,matches!$C$2:$C$4038)</f>
        <v>4</v>
      </c>
      <c r="C6">
        <f>SUMIF(matches!$B$2:$B$4038,Calculation!A6,matches!$C$2:$C$4038)</f>
        <v>3</v>
      </c>
      <c r="D6">
        <f t="shared" si="0"/>
        <v>7</v>
      </c>
      <c r="E6">
        <f>SUMIF(matches!$K$2:$K$4038,Calculation!A6,matches!$L$2:$L$4038)</f>
        <v>4</v>
      </c>
      <c r="F6" s="4">
        <f t="shared" si="1"/>
        <v>0.5714285714285714</v>
      </c>
      <c r="G6">
        <f>COUNTIFS(matches!$A$2:$A$4038,Calculation!A6,matches!$D$2:$D$4038,Calculation!$J$1)</f>
        <v>4</v>
      </c>
      <c r="H6">
        <f>COUNTIFS(matches!$B$2:$B$4038,Table2[[#This Row],[Team]],matches!$G$2:$G$4038,Calculation!$J$1)</f>
        <v>0</v>
      </c>
      <c r="I6">
        <f>SUM(Table2[[#This Row],[50 Over in First Innings]:[50 Over in Second Innings]])</f>
        <v>4</v>
      </c>
    </row>
    <row r="7" spans="1:10" x14ac:dyDescent="0.3">
      <c r="A7" s="17" t="s">
        <v>16</v>
      </c>
      <c r="B7">
        <f>SUMIF(matches!$A$2:$A$4038,Calculation!A7,matches!$C$2:$C$4038)</f>
        <v>509</v>
      </c>
      <c r="C7">
        <f>SUMIF(matches!$B$2:$B$4038,Calculation!A7,matches!$C$2:$C$4038)</f>
        <v>404</v>
      </c>
      <c r="D7">
        <f t="shared" si="0"/>
        <v>913</v>
      </c>
      <c r="E7">
        <f>SUMIF(matches!$K$2:$K$4038,Calculation!A7,matches!$L$2:$L$4038)</f>
        <v>584</v>
      </c>
      <c r="F7" s="4">
        <f t="shared" si="1"/>
        <v>0.63964950711938662</v>
      </c>
      <c r="G7">
        <f>COUNTIFS(matches!$A$2:$A$4038,Calculation!A7,matches!$D$2:$D$4038,Calculation!$J$1)</f>
        <v>379</v>
      </c>
      <c r="H7">
        <f>COUNTIFS(matches!$B$2:$B$4038,Table2[[#This Row],[Team]],matches!$G$2:$G$4038,Calculation!$J$1)</f>
        <v>29</v>
      </c>
      <c r="I7">
        <f>SUM(Table2[[#This Row],[50 Over in First Innings]:[50 Over in Second Innings]])</f>
        <v>408</v>
      </c>
    </row>
    <row r="8" spans="1:10" x14ac:dyDescent="0.3">
      <c r="A8" s="17" t="s">
        <v>22</v>
      </c>
      <c r="B8">
        <f>SUMIF(matches!$A$2:$A$4038,Calculation!A8,matches!$C$2:$C$4038)</f>
        <v>180</v>
      </c>
      <c r="C8">
        <f>SUMIF(matches!$B$2:$B$4038,Calculation!A8,matches!$C$2:$C$4038)</f>
        <v>173</v>
      </c>
      <c r="D8">
        <f t="shared" si="0"/>
        <v>353</v>
      </c>
      <c r="E8">
        <f>SUMIF(matches!$K$2:$K$4038,Calculation!A8,matches!$L$2:$L$4038)</f>
        <v>121</v>
      </c>
      <c r="F8" s="4">
        <f t="shared" si="1"/>
        <v>0.34277620396600567</v>
      </c>
      <c r="G8">
        <f>COUNTIFS(matches!$A$2:$A$4038,Calculation!A8,matches!$D$2:$D$4038,Calculation!$J$1)</f>
        <v>95</v>
      </c>
      <c r="H8">
        <f>COUNTIFS(matches!$B$2:$B$4038,Table2[[#This Row],[Team]],matches!$G$2:$G$4038,Calculation!$J$1)</f>
        <v>28</v>
      </c>
      <c r="I8">
        <f>SUM(Table2[[#This Row],[50 Over in First Innings]:[50 Over in Second Innings]])</f>
        <v>123</v>
      </c>
    </row>
    <row r="9" spans="1:10" x14ac:dyDescent="0.3">
      <c r="A9" s="17" t="s">
        <v>24</v>
      </c>
      <c r="B9">
        <f>SUMIF(matches!$A$2:$A$4038,Calculation!A9,matches!$C$2:$C$4038)</f>
        <v>19</v>
      </c>
      <c r="C9">
        <f>SUMIF(matches!$B$2:$B$4038,Calculation!A9,matches!$C$2:$C$4038)</f>
        <v>16</v>
      </c>
      <c r="D9">
        <f t="shared" si="0"/>
        <v>35</v>
      </c>
      <c r="E9">
        <f>SUMIF(matches!$K$2:$K$4038,Calculation!A9,matches!$L$2:$L$4038)</f>
        <v>6</v>
      </c>
      <c r="F9" s="4">
        <f t="shared" si="1"/>
        <v>0.17142857142857143</v>
      </c>
      <c r="G9">
        <f>COUNTIFS(matches!$A$2:$A$4038,Calculation!A9,matches!$D$2:$D$4038,Calculation!$J$1)</f>
        <v>10</v>
      </c>
      <c r="H9">
        <f>COUNTIFS(matches!$B$2:$B$4038,Table2[[#This Row],[Team]],matches!$G$2:$G$4038,Calculation!$J$1)</f>
        <v>5</v>
      </c>
      <c r="I9">
        <f>SUM(Table2[[#This Row],[50 Over in First Innings]:[50 Over in Second Innings]])</f>
        <v>15</v>
      </c>
    </row>
    <row r="10" spans="1:10" x14ac:dyDescent="0.3">
      <c r="A10" s="17" t="s">
        <v>12</v>
      </c>
      <c r="B10">
        <f>SUMIF(matches!$A$2:$A$4038,Calculation!A10,matches!$C$2:$C$4038)</f>
        <v>38</v>
      </c>
      <c r="C10">
        <f>SUMIF(matches!$B$2:$B$4038,Calculation!A10,matches!$C$2:$C$4038)</f>
        <v>38</v>
      </c>
      <c r="D10">
        <f t="shared" si="0"/>
        <v>76</v>
      </c>
      <c r="E10">
        <f>SUMIF(matches!$K$2:$K$4038,Calculation!A10,matches!$L$2:$L$4038)</f>
        <v>19</v>
      </c>
      <c r="F10" s="4">
        <f t="shared" si="1"/>
        <v>0.25</v>
      </c>
      <c r="G10">
        <f>COUNTIFS(matches!$A$2:$A$4038,Calculation!A10,matches!$D$2:$D$4038,Calculation!$J$1)</f>
        <v>13</v>
      </c>
      <c r="H10">
        <f>COUNTIFS(matches!$B$2:$B$4038,Table2[[#This Row],[Team]],matches!$G$2:$G$4038,Calculation!$J$1)</f>
        <v>7</v>
      </c>
      <c r="I10">
        <f>SUM(Table2[[#This Row],[50 Over in First Innings]:[50 Over in Second Innings]])</f>
        <v>20</v>
      </c>
    </row>
    <row r="11" spans="1:10" x14ac:dyDescent="0.3">
      <c r="A11" s="17" t="s">
        <v>35</v>
      </c>
      <c r="B11">
        <f>SUMIF(matches!$A$2:$A$4038,Calculation!A11,matches!$C$2:$C$4038)</f>
        <v>1</v>
      </c>
      <c r="C11">
        <f>SUMIF(matches!$B$2:$B$4038,Calculation!A11,matches!$C$2:$C$4038)</f>
        <v>2</v>
      </c>
      <c r="D11">
        <f t="shared" si="0"/>
        <v>3</v>
      </c>
      <c r="E11">
        <f>SUMIF(matches!$K$2:$K$4038,Calculation!A11,matches!$L$2:$L$4038)</f>
        <v>0</v>
      </c>
      <c r="F11" s="4">
        <f t="shared" si="1"/>
        <v>0</v>
      </c>
      <c r="G11">
        <f>COUNTIFS(matches!$A$2:$A$4038,Calculation!A11,matches!$D$2:$D$4038,Calculation!$J$1)</f>
        <v>0</v>
      </c>
      <c r="H11">
        <f>COUNTIFS(matches!$B$2:$B$4038,Table2[[#This Row],[Team]],matches!$G$2:$G$4038,Calculation!$J$1)</f>
        <v>0</v>
      </c>
      <c r="I11">
        <f>SUM(Table2[[#This Row],[50 Over in First Innings]:[50 Over in Second Innings]])</f>
        <v>0</v>
      </c>
    </row>
    <row r="12" spans="1:10" x14ac:dyDescent="0.3">
      <c r="A12" s="17" t="s">
        <v>18</v>
      </c>
      <c r="B12">
        <f>SUMIF(matches!$A$2:$A$4038,Calculation!A12,matches!$C$2:$C$4038)</f>
        <v>344</v>
      </c>
      <c r="C12">
        <f>SUMIF(matches!$B$2:$B$4038,Calculation!A12,matches!$C$2:$C$4038)</f>
        <v>370</v>
      </c>
      <c r="D12">
        <f t="shared" si="0"/>
        <v>714</v>
      </c>
      <c r="E12">
        <f>SUMIF(matches!$K$2:$K$4038,Calculation!A12,matches!$L$2:$L$4038)</f>
        <v>357</v>
      </c>
      <c r="F12" s="4">
        <f t="shared" si="1"/>
        <v>0.5</v>
      </c>
      <c r="G12">
        <f>COUNTIFS(matches!$A$2:$A$4038,Calculation!A12,matches!$D$2:$D$4038,Calculation!$J$1)</f>
        <v>185</v>
      </c>
      <c r="H12">
        <f>COUNTIFS(matches!$B$2:$B$4038,Table2[[#This Row],[Team]],matches!$G$2:$G$4038,Calculation!$J$1)</f>
        <v>28</v>
      </c>
      <c r="I12">
        <f>SUM(Table2[[#This Row],[50 Over in First Innings]:[50 Over in Second Innings]])</f>
        <v>213</v>
      </c>
    </row>
    <row r="13" spans="1:10" x14ac:dyDescent="0.3">
      <c r="A13" s="17" t="s">
        <v>28</v>
      </c>
      <c r="B13">
        <f>SUMIF(matches!$A$2:$A$4038,Calculation!A13,matches!$C$2:$C$4038)</f>
        <v>14</v>
      </c>
      <c r="C13">
        <f>SUMIF(matches!$B$2:$B$4038,Calculation!A13,matches!$C$2:$C$4038)</f>
        <v>12</v>
      </c>
      <c r="D13">
        <f t="shared" si="0"/>
        <v>26</v>
      </c>
      <c r="E13">
        <f>SUMIF(matches!$K$2:$K$4038,Calculation!A13,matches!$L$2:$L$4038)</f>
        <v>8</v>
      </c>
      <c r="F13" s="4">
        <f t="shared" si="1"/>
        <v>0.30769230769230771</v>
      </c>
      <c r="G13">
        <f>COUNTIFS(matches!$A$2:$A$4038,Calculation!A13,matches!$D$2:$D$4038,Calculation!$J$1)</f>
        <v>5</v>
      </c>
      <c r="H13">
        <f>COUNTIFS(matches!$B$2:$B$4038,Table2[[#This Row],[Team]],matches!$G$2:$G$4038,Calculation!$J$1)</f>
        <v>1</v>
      </c>
      <c r="I13">
        <f>SUM(Table2[[#This Row],[50 Over in First Innings]:[50 Over in Second Innings]])</f>
        <v>6</v>
      </c>
    </row>
    <row r="14" spans="1:10" x14ac:dyDescent="0.3">
      <c r="A14" s="17" t="s">
        <v>32</v>
      </c>
      <c r="B14">
        <f>SUMIF(matches!$A$2:$A$4038,Calculation!A14,matches!$C$2:$C$4038)</f>
        <v>1</v>
      </c>
      <c r="C14">
        <f>SUMIF(matches!$B$2:$B$4038,Calculation!A14,matches!$C$2:$C$4038)</f>
        <v>3</v>
      </c>
      <c r="D14">
        <f t="shared" si="0"/>
        <v>4</v>
      </c>
      <c r="E14">
        <f>SUMIF(matches!$K$2:$K$4038,Calculation!A14,matches!$L$2:$L$4038)</f>
        <v>1</v>
      </c>
      <c r="F14" s="4">
        <f t="shared" si="1"/>
        <v>0.25</v>
      </c>
      <c r="G14">
        <f>COUNTIFS(matches!$A$2:$A$4038,Calculation!A14,matches!$D$2:$D$4038,Calculation!$J$1)</f>
        <v>1</v>
      </c>
      <c r="H14">
        <f>COUNTIFS(matches!$B$2:$B$4038,Table2[[#This Row],[Team]],matches!$G$2:$G$4038,Calculation!$J$1)</f>
        <v>0</v>
      </c>
      <c r="I14">
        <f>SUM(Table2[[#This Row],[50 Over in First Innings]:[50 Over in Second Innings]])</f>
        <v>1</v>
      </c>
    </row>
    <row r="15" spans="1:10" x14ac:dyDescent="0.3">
      <c r="A15" s="17" t="s">
        <v>14</v>
      </c>
      <c r="B15">
        <f>SUMIF(matches!$A$2:$A$4038,Calculation!A15,matches!$C$2:$C$4038)</f>
        <v>438</v>
      </c>
      <c r="C15">
        <f>SUMIF(matches!$B$2:$B$4038,Calculation!A15,matches!$C$2:$C$4038)</f>
        <v>504</v>
      </c>
      <c r="D15">
        <f t="shared" si="0"/>
        <v>942</v>
      </c>
      <c r="E15">
        <f>SUMIF(matches!$K$2:$K$4038,Calculation!A15,matches!$L$2:$L$4038)</f>
        <v>515</v>
      </c>
      <c r="F15" s="4">
        <f t="shared" si="1"/>
        <v>0.54670912951167727</v>
      </c>
      <c r="G15">
        <f>COUNTIFS(matches!$A$2:$A$4038,Calculation!A15,matches!$D$2:$D$4038,Calculation!$J$1)</f>
        <v>259</v>
      </c>
      <c r="H15">
        <f>COUNTIFS(matches!$B$2:$B$4038,Table2[[#This Row],[Team]],matches!$G$2:$G$4038,Calculation!$J$1)</f>
        <v>40</v>
      </c>
      <c r="I15">
        <f>SUM(Table2[[#This Row],[50 Over in First Innings]:[50 Over in Second Innings]])</f>
        <v>299</v>
      </c>
    </row>
    <row r="16" spans="1:10" x14ac:dyDescent="0.3">
      <c r="A16" s="17" t="s">
        <v>20</v>
      </c>
      <c r="B16">
        <f>SUMIF(matches!$A$2:$A$4038,Calculation!A16,matches!$C$2:$C$4038)</f>
        <v>65</v>
      </c>
      <c r="C16">
        <f>SUMIF(matches!$B$2:$B$4038,Calculation!A16,matches!$C$2:$C$4038)</f>
        <v>73</v>
      </c>
      <c r="D16">
        <f t="shared" si="0"/>
        <v>138</v>
      </c>
      <c r="E16">
        <f>SUMIF(matches!$K$2:$K$4038,Calculation!A16,matches!$L$2:$L$4038)</f>
        <v>66</v>
      </c>
      <c r="F16" s="4">
        <f t="shared" si="1"/>
        <v>0.47826086956521741</v>
      </c>
      <c r="G16">
        <f>COUNTIFS(matches!$A$2:$A$4038,Calculation!A16,matches!$D$2:$D$4038,Calculation!$J$1)</f>
        <v>39</v>
      </c>
      <c r="H16">
        <f>COUNTIFS(matches!$B$2:$B$4038,Table2[[#This Row],[Team]],matches!$G$2:$G$4038,Calculation!$J$1)</f>
        <v>1</v>
      </c>
      <c r="I16">
        <f>SUM(Table2[[#This Row],[50 Over in First Innings]:[50 Over in Second Innings]])</f>
        <v>40</v>
      </c>
    </row>
    <row r="17" spans="1:9" x14ac:dyDescent="0.3">
      <c r="A17" s="17" t="s">
        <v>21</v>
      </c>
      <c r="B17">
        <f>SUMIF(matches!$A$2:$A$4038,Calculation!A17,matches!$C$2:$C$4038)</f>
        <v>81</v>
      </c>
      <c r="C17">
        <f>SUMIF(matches!$B$2:$B$4038,Calculation!A17,matches!$C$2:$C$4038)</f>
        <v>70</v>
      </c>
      <c r="D17">
        <f t="shared" si="0"/>
        <v>151</v>
      </c>
      <c r="E17">
        <f>SUMIF(matches!$K$2:$K$4038,Calculation!A17,matches!$L$2:$L$4038)</f>
        <v>48</v>
      </c>
      <c r="F17" s="4">
        <f t="shared" si="1"/>
        <v>0.31788079470198677</v>
      </c>
      <c r="G17">
        <f>COUNTIFS(matches!$A$2:$A$4038,Calculation!A17,matches!$D$2:$D$4038,Calculation!$J$1)</f>
        <v>43</v>
      </c>
      <c r="H17">
        <f>COUNTIFS(matches!$B$2:$B$4038,Table2[[#This Row],[Team]],matches!$G$2:$G$4038,Calculation!$J$1)</f>
        <v>9</v>
      </c>
      <c r="I17">
        <f>SUM(Table2[[#This Row],[50 Over in First Innings]:[50 Over in Second Innings]])</f>
        <v>52</v>
      </c>
    </row>
    <row r="18" spans="1:9" x14ac:dyDescent="0.3">
      <c r="A18" s="17" t="s">
        <v>27</v>
      </c>
      <c r="B18">
        <f>SUMIF(matches!$A$2:$A$4038,Calculation!A18,matches!$C$2:$C$4038)</f>
        <v>1</v>
      </c>
      <c r="C18">
        <f>SUMIF(matches!$B$2:$B$4038,Calculation!A18,matches!$C$2:$C$4038)</f>
        <v>6</v>
      </c>
      <c r="D18">
        <f t="shared" si="0"/>
        <v>7</v>
      </c>
      <c r="E18">
        <f>SUMIF(matches!$K$2:$K$4038,Calculation!A18,matches!$L$2:$L$4038)</f>
        <v>1</v>
      </c>
      <c r="F18" s="4">
        <f t="shared" si="1"/>
        <v>0.14285714285714285</v>
      </c>
      <c r="G18">
        <f>COUNTIFS(matches!$A$2:$A$4038,Calculation!A18,matches!$D$2:$D$4038,Calculation!$J$1)</f>
        <v>1</v>
      </c>
      <c r="H18">
        <f>COUNTIFS(matches!$B$2:$B$4038,Table2[[#This Row],[Team]],matches!$G$2:$G$4038,Calculation!$J$1)</f>
        <v>1</v>
      </c>
      <c r="I18">
        <f>SUM(Table2[[#This Row],[50 Over in First Innings]:[50 Over in Second Innings]])</f>
        <v>2</v>
      </c>
    </row>
    <row r="19" spans="1:9" x14ac:dyDescent="0.3">
      <c r="A19" s="17" t="s">
        <v>30</v>
      </c>
      <c r="B19">
        <f>SUMIF(matches!$A$2:$A$4038,Calculation!A19,matches!$C$2:$C$4038)</f>
        <v>3</v>
      </c>
      <c r="C19">
        <f>SUMIF(matches!$B$2:$B$4038,Calculation!A19,matches!$C$2:$C$4038)</f>
        <v>3</v>
      </c>
      <c r="D19">
        <f t="shared" si="0"/>
        <v>6</v>
      </c>
      <c r="E19">
        <f>SUMIF(matches!$K$2:$K$4038,Calculation!A19,matches!$L$2:$L$4038)</f>
        <v>3</v>
      </c>
      <c r="F19" s="4">
        <f t="shared" si="1"/>
        <v>0.5</v>
      </c>
      <c r="G19">
        <f>COUNTIFS(matches!$A$2:$A$4038,Calculation!A19,matches!$D$2:$D$4038,Calculation!$J$1)</f>
        <v>1</v>
      </c>
      <c r="H19">
        <f>COUNTIFS(matches!$B$2:$B$4038,Table2[[#This Row],[Team]],matches!$G$2:$G$4038,Calculation!$J$1)</f>
        <v>0</v>
      </c>
      <c r="I19">
        <f>SUM(Table2[[#This Row],[50 Over in First Innings]:[50 Over in Second Innings]])</f>
        <v>1</v>
      </c>
    </row>
    <row r="20" spans="1:9" x14ac:dyDescent="0.3">
      <c r="A20" s="17" t="s">
        <v>11</v>
      </c>
      <c r="B20">
        <f>SUMIF(matches!$A$2:$A$4038,Calculation!A20,matches!$C$2:$C$4038)</f>
        <v>35</v>
      </c>
      <c r="C20">
        <f>SUMIF(matches!$B$2:$B$4038,Calculation!A20,matches!$C$2:$C$4038)</f>
        <v>42</v>
      </c>
      <c r="D20">
        <f t="shared" si="0"/>
        <v>77</v>
      </c>
      <c r="E20">
        <f>SUMIF(matches!$K$2:$K$4038,Calculation!A20,matches!$L$2:$L$4038)</f>
        <v>30</v>
      </c>
      <c r="F20" s="4">
        <f t="shared" si="1"/>
        <v>0.38961038961038963</v>
      </c>
      <c r="G20">
        <f>COUNTIFS(matches!$A$2:$A$4038,Calculation!A20,matches!$D$2:$D$4038,Calculation!$J$1)</f>
        <v>20</v>
      </c>
      <c r="H20">
        <f>COUNTIFS(matches!$B$2:$B$4038,Table2[[#This Row],[Team]],matches!$G$2:$G$4038,Calculation!$J$1)</f>
        <v>8</v>
      </c>
      <c r="I20">
        <f>SUM(Table2[[#This Row],[50 Over in First Innings]:[50 Over in Second Innings]])</f>
        <v>28</v>
      </c>
    </row>
    <row r="21" spans="1:9" x14ac:dyDescent="0.3">
      <c r="A21" s="17" t="s">
        <v>15</v>
      </c>
      <c r="B21">
        <f>SUMIF(matches!$A$2:$A$4038,Calculation!A21,matches!$C$2:$C$4038)</f>
        <v>378</v>
      </c>
      <c r="C21">
        <f>SUMIF(matches!$B$2:$B$4038,Calculation!A21,matches!$C$2:$C$4038)</f>
        <v>355</v>
      </c>
      <c r="D21">
        <f t="shared" si="0"/>
        <v>733</v>
      </c>
      <c r="E21">
        <f>SUMIF(matches!$K$2:$K$4038,Calculation!A21,matches!$L$2:$L$4038)</f>
        <v>354</v>
      </c>
      <c r="F21" s="4">
        <f t="shared" si="1"/>
        <v>0.48294679399727147</v>
      </c>
      <c r="G21">
        <f>COUNTIFS(matches!$A$2:$A$4038,Calculation!A21,matches!$D$2:$D$4038,Calculation!$J$1)</f>
        <v>235</v>
      </c>
      <c r="H21">
        <f>COUNTIFS(matches!$B$2:$B$4038,Table2[[#This Row],[Team]],matches!$G$2:$G$4038,Calculation!$J$1)</f>
        <v>39</v>
      </c>
      <c r="I21">
        <f>SUM(Table2[[#This Row],[50 Over in First Innings]:[50 Over in Second Innings]])</f>
        <v>274</v>
      </c>
    </row>
    <row r="22" spans="1:9" x14ac:dyDescent="0.3">
      <c r="A22" s="17" t="s">
        <v>36</v>
      </c>
      <c r="B22">
        <f>SUMIF(matches!$A$2:$A$4038,Calculation!A22,matches!$C$2:$C$4038)</f>
        <v>0</v>
      </c>
      <c r="C22">
        <f>SUMIF(matches!$B$2:$B$4038,Calculation!A22,matches!$C$2:$C$4038)</f>
        <v>1</v>
      </c>
      <c r="D22">
        <f t="shared" si="0"/>
        <v>1</v>
      </c>
      <c r="E22">
        <f>SUMIF(matches!$K$2:$K$4038,Calculation!A22,matches!$L$2:$L$4038)</f>
        <v>0</v>
      </c>
      <c r="F22" s="4">
        <f t="shared" si="1"/>
        <v>0</v>
      </c>
      <c r="G22">
        <f>COUNTIFS(matches!$A$2:$A$4038,Calculation!A22,matches!$D$2:$D$4038,Calculation!$J$1)</f>
        <v>0</v>
      </c>
      <c r="H22">
        <f>COUNTIFS(matches!$B$2:$B$4038,Table2[[#This Row],[Team]],matches!$G$2:$G$4038,Calculation!$J$1)</f>
        <v>0</v>
      </c>
      <c r="I22">
        <f>SUM(Table2[[#This Row],[50 Over in First Innings]:[50 Over in Second Innings]])</f>
        <v>0</v>
      </c>
    </row>
    <row r="23" spans="1:9" x14ac:dyDescent="0.3">
      <c r="A23" s="17" t="s">
        <v>17</v>
      </c>
      <c r="B23">
        <f>SUMIF(matches!$A$2:$A$4038,Calculation!A23,matches!$C$2:$C$4038)</f>
        <v>470</v>
      </c>
      <c r="C23">
        <f>SUMIF(matches!$B$2:$B$4038,Calculation!A23,matches!$C$2:$C$4038)</f>
        <v>427</v>
      </c>
      <c r="D23">
        <f t="shared" si="0"/>
        <v>897</v>
      </c>
      <c r="E23">
        <f>SUMIF(matches!$K$2:$K$4038,Calculation!A23,matches!$L$2:$L$4038)</f>
        <v>489</v>
      </c>
      <c r="F23" s="4">
        <f t="shared" si="1"/>
        <v>0.54515050167224077</v>
      </c>
      <c r="G23">
        <f>COUNTIFS(matches!$A$2:$A$4038,Calculation!A23,matches!$D$2:$D$4038,Calculation!$J$1)</f>
        <v>276</v>
      </c>
      <c r="H23">
        <f>COUNTIFS(matches!$B$2:$B$4038,Table2[[#This Row],[Team]],matches!$G$2:$G$4038,Calculation!$J$1)</f>
        <v>32</v>
      </c>
      <c r="I23">
        <f>SUM(Table2[[#This Row],[50 Over in First Innings]:[50 Over in Second Innings]])</f>
        <v>308</v>
      </c>
    </row>
    <row r="24" spans="1:9" x14ac:dyDescent="0.3">
      <c r="A24" s="17" t="s">
        <v>29</v>
      </c>
      <c r="B24">
        <f>SUMIF(matches!$A$2:$A$4038,Calculation!A24,matches!$C$2:$C$4038)</f>
        <v>8</v>
      </c>
      <c r="C24">
        <f>SUMIF(matches!$B$2:$B$4038,Calculation!A24,matches!$C$2:$C$4038)</f>
        <v>11</v>
      </c>
      <c r="D24">
        <f t="shared" si="0"/>
        <v>19</v>
      </c>
      <c r="E24">
        <f>SUMIF(matches!$K$2:$K$4038,Calculation!A24,matches!$L$2:$L$4038)</f>
        <v>8</v>
      </c>
      <c r="F24" s="4">
        <f t="shared" si="1"/>
        <v>0.42105263157894735</v>
      </c>
      <c r="G24">
        <f>COUNTIFS(matches!$A$2:$A$4038,Calculation!A24,matches!$D$2:$D$4038,Calculation!$J$1)</f>
        <v>4</v>
      </c>
      <c r="H24">
        <f>COUNTIFS(matches!$B$2:$B$4038,Table2[[#This Row],[Team]],matches!$G$2:$G$4038,Calculation!$J$1)</f>
        <v>0</v>
      </c>
      <c r="I24">
        <f>SUM(Table2[[#This Row],[50 Over in First Innings]:[50 Over in Second Innings]])</f>
        <v>4</v>
      </c>
    </row>
    <row r="25" spans="1:9" x14ac:dyDescent="0.3">
      <c r="A25" s="17" t="s">
        <v>23</v>
      </c>
      <c r="B25">
        <f>SUMIF(matches!$A$2:$A$4038,Calculation!A25,matches!$C$2:$C$4038)</f>
        <v>57</v>
      </c>
      <c r="C25">
        <f>SUMIF(matches!$B$2:$B$4038,Calculation!A25,matches!$C$2:$C$4038)</f>
        <v>46</v>
      </c>
      <c r="D25">
        <f t="shared" si="0"/>
        <v>103</v>
      </c>
      <c r="E25">
        <f>SUMIF(matches!$K$2:$K$4038,Calculation!A25,matches!$L$2:$L$4038)</f>
        <v>40</v>
      </c>
      <c r="F25" s="4">
        <f t="shared" si="1"/>
        <v>0.38834951456310679</v>
      </c>
      <c r="G25">
        <f>COUNTIFS(matches!$A$2:$A$4038,Calculation!A25,matches!$D$2:$D$4038,Calculation!$J$1)</f>
        <v>31</v>
      </c>
      <c r="H25">
        <f>COUNTIFS(matches!$B$2:$B$4038,Table2[[#This Row],[Team]],matches!$G$2:$G$4038,Calculation!$J$1)</f>
        <v>3</v>
      </c>
      <c r="I25">
        <f>SUM(Table2[[#This Row],[50 Over in First Innings]:[50 Over in Second Innings]])</f>
        <v>34</v>
      </c>
    </row>
    <row r="26" spans="1:9" x14ac:dyDescent="0.3">
      <c r="A26" s="17" t="s">
        <v>13</v>
      </c>
      <c r="B26">
        <f>SUMIF(matches!$A$2:$A$4038,Calculation!A26,matches!$C$2:$C$4038)</f>
        <v>295</v>
      </c>
      <c r="C26">
        <f>SUMIF(matches!$B$2:$B$4038,Calculation!A26,matches!$C$2:$C$4038)</f>
        <v>304</v>
      </c>
      <c r="D26">
        <f t="shared" si="0"/>
        <v>599</v>
      </c>
      <c r="E26">
        <f>SUMIF(matches!$K$2:$K$4038,Calculation!A26,matches!$L$2:$L$4038)</f>
        <v>378</v>
      </c>
      <c r="F26" s="4">
        <f t="shared" si="1"/>
        <v>0.63105175292153592</v>
      </c>
      <c r="G26">
        <f>COUNTIFS(matches!$A$2:$A$4038,Calculation!A26,matches!$D$2:$D$4038,Calculation!$J$1)</f>
        <v>230</v>
      </c>
      <c r="H26">
        <f>COUNTIFS(matches!$B$2:$B$4038,Table2[[#This Row],[Team]],matches!$G$2:$G$4038,Calculation!$J$1)</f>
        <v>31</v>
      </c>
      <c r="I26">
        <f>SUM(Table2[[#This Row],[50 Over in First Innings]:[50 Over in Second Innings]])</f>
        <v>261</v>
      </c>
    </row>
    <row r="27" spans="1:9" x14ac:dyDescent="0.3">
      <c r="A27" s="17" t="s">
        <v>9</v>
      </c>
      <c r="B27">
        <f>SUMIF(matches!$A$2:$A$4038,Calculation!A27,matches!$C$2:$C$4038)</f>
        <v>410</v>
      </c>
      <c r="C27">
        <f>SUMIF(matches!$B$2:$B$4038,Calculation!A27,matches!$C$2:$C$4038)</f>
        <v>399</v>
      </c>
      <c r="D27">
        <f t="shared" si="0"/>
        <v>809</v>
      </c>
      <c r="E27">
        <f>SUMIF(matches!$K$2:$K$4038,Calculation!A27,matches!$L$2:$L$4038)</f>
        <v>388</v>
      </c>
      <c r="F27" s="4">
        <f t="shared" si="1"/>
        <v>0.47960444993819529</v>
      </c>
      <c r="G27">
        <f>COUNTIFS(matches!$A$2:$A$4038,Calculation!A27,matches!$D$2:$D$4038,Calculation!$J$1)</f>
        <v>240</v>
      </c>
      <c r="H27">
        <f>COUNTIFS(matches!$B$2:$B$4038,Table2[[#This Row],[Team]],matches!$G$2:$G$4038,Calculation!$J$1)</f>
        <v>35</v>
      </c>
      <c r="I27">
        <f>SUM(Table2[[#This Row],[50 Over in First Innings]:[50 Over in Second Innings]])</f>
        <v>275</v>
      </c>
    </row>
    <row r="28" spans="1:9" x14ac:dyDescent="0.3">
      <c r="A28" s="17" t="s">
        <v>26</v>
      </c>
      <c r="B28">
        <f>SUMIF(matches!$A$2:$A$4038,Calculation!A28,matches!$C$2:$C$4038)</f>
        <v>22</v>
      </c>
      <c r="C28">
        <f>SUMIF(matches!$B$2:$B$4038,Calculation!A28,matches!$C$2:$C$4038)</f>
        <v>31</v>
      </c>
      <c r="D28">
        <f t="shared" si="0"/>
        <v>53</v>
      </c>
      <c r="E28">
        <f>SUMIF(matches!$K$2:$K$4038,Calculation!A28,matches!$L$2:$L$4038)</f>
        <v>15</v>
      </c>
      <c r="F28" s="4">
        <f t="shared" si="1"/>
        <v>0.28301886792452829</v>
      </c>
      <c r="G28">
        <f>COUNTIFS(matches!$A$2:$A$4038,Calculation!A28,matches!$D$2:$D$4038,Calculation!$J$1)</f>
        <v>9</v>
      </c>
      <c r="H28">
        <f>COUNTIFS(matches!$B$2:$B$4038,Table2[[#This Row],[Team]],matches!$G$2:$G$4038,Calculation!$J$1)</f>
        <v>5</v>
      </c>
      <c r="I28">
        <f>SUM(Table2[[#This Row],[50 Over in First Innings]:[50 Over in Second Innings]])</f>
        <v>14</v>
      </c>
    </row>
    <row r="29" spans="1:9" x14ac:dyDescent="0.3">
      <c r="A29" s="17" t="s">
        <v>31</v>
      </c>
      <c r="B29">
        <f>SUMIF(matches!$A$2:$A$4038,Calculation!A29,matches!$C$2:$C$4038)</f>
        <v>2</v>
      </c>
      <c r="C29">
        <f>SUMIF(matches!$B$2:$B$4038,Calculation!A29,matches!$C$2:$C$4038)</f>
        <v>1</v>
      </c>
      <c r="D29">
        <f t="shared" si="0"/>
        <v>3</v>
      </c>
      <c r="E29">
        <f>SUMIF(matches!$K$2:$K$4038,Calculation!A29,matches!$L$2:$L$4038)</f>
        <v>0</v>
      </c>
      <c r="F29" s="4">
        <f t="shared" si="1"/>
        <v>0</v>
      </c>
      <c r="G29">
        <f>COUNTIFS(matches!$A$2:$A$4038,Calculation!A29,matches!$D$2:$D$4038,Calculation!$J$1)</f>
        <v>0</v>
      </c>
      <c r="H29">
        <f>COUNTIFS(matches!$B$2:$B$4038,Table2[[#This Row],[Team]],matches!$G$2:$G$4038,Calculation!$J$1)</f>
        <v>0</v>
      </c>
      <c r="I29">
        <f>SUM(Table2[[#This Row],[50 Over in First Innings]:[50 Over in Second Innings]])</f>
        <v>0</v>
      </c>
    </row>
    <row r="30" spans="1:9" x14ac:dyDescent="0.3">
      <c r="A30" s="17" t="s">
        <v>19</v>
      </c>
      <c r="B30">
        <f>SUMIF(matches!$A$2:$A$4038,Calculation!A30,matches!$C$2:$C$4038)</f>
        <v>350</v>
      </c>
      <c r="C30">
        <f>SUMIF(matches!$B$2:$B$4038,Calculation!A30,matches!$C$2:$C$4038)</f>
        <v>426</v>
      </c>
      <c r="D30">
        <f t="shared" si="0"/>
        <v>776</v>
      </c>
      <c r="E30">
        <f>SUMIF(matches!$K$2:$K$4038,Calculation!A30,matches!$L$2:$L$4038)</f>
        <v>406</v>
      </c>
      <c r="F30" s="4">
        <f t="shared" si="1"/>
        <v>0.52319587628865982</v>
      </c>
      <c r="G30">
        <f>COUNTIFS(matches!$A$2:$A$4038,Calculation!A30,matches!$D$2:$D$4038,Calculation!$J$1)</f>
        <v>195</v>
      </c>
      <c r="H30">
        <f>COUNTIFS(matches!$B$2:$B$4038,Table2[[#This Row],[Team]],matches!$G$2:$G$4038,Calculation!$J$1)</f>
        <v>35</v>
      </c>
      <c r="I30">
        <f>SUM(Table2[[#This Row],[50 Over in First Innings]:[50 Over in Second Innings]])</f>
        <v>230</v>
      </c>
    </row>
    <row r="31" spans="1:9" x14ac:dyDescent="0.3">
      <c r="A31" s="17" t="s">
        <v>10</v>
      </c>
      <c r="B31">
        <f>SUMIF(matches!$A$2:$A$4038,Calculation!A31,matches!$C$2:$C$4038)</f>
        <v>255</v>
      </c>
      <c r="C31">
        <f>SUMIF(matches!$B$2:$B$4038,Calculation!A31,matches!$C$2:$C$4038)</f>
        <v>260</v>
      </c>
      <c r="D31">
        <f t="shared" si="0"/>
        <v>515</v>
      </c>
      <c r="E31">
        <f>SUMIF(matches!$K$2:$K$4038,Calculation!A31,matches!$L$2:$L$4038)</f>
        <v>136</v>
      </c>
      <c r="F31" s="4">
        <f t="shared" si="1"/>
        <v>0.26407766990291265</v>
      </c>
      <c r="G31">
        <f>COUNTIFS(matches!$A$2:$A$4038,Calculation!A31,matches!$D$2:$D$4038,Calculation!$J$1)</f>
        <v>145</v>
      </c>
      <c r="H31">
        <f>COUNTIFS(matches!$B$2:$B$4038,Table2[[#This Row],[Team]],matches!$G$2:$G$4038,Calculation!$J$1)</f>
        <v>51</v>
      </c>
      <c r="I31">
        <f>SUM(Table2[[#This Row],[50 Over in First Innings]:[50 Over in Second Innings]])</f>
        <v>196</v>
      </c>
    </row>
    <row r="33" spans="1:5" x14ac:dyDescent="0.3">
      <c r="A33" s="6" t="s">
        <v>48</v>
      </c>
      <c r="B33" t="s">
        <v>60</v>
      </c>
      <c r="C33" t="s">
        <v>61</v>
      </c>
    </row>
    <row r="34" spans="1:5" x14ac:dyDescent="0.3">
      <c r="A34" s="9" t="s">
        <v>49</v>
      </c>
      <c r="B34" s="8">
        <f>AVERAGE(matches!F2:F4038)</f>
        <v>234.00569729997522</v>
      </c>
    </row>
    <row r="35" spans="1:5" x14ac:dyDescent="0.3">
      <c r="A35" s="10" t="s">
        <v>50</v>
      </c>
      <c r="B35" s="11">
        <f>AVERAGE(matches!I2:I4038)</f>
        <v>198.72306167946496</v>
      </c>
      <c r="C35" t="b">
        <v>0</v>
      </c>
    </row>
    <row r="37" spans="1:5" x14ac:dyDescent="0.3">
      <c r="A37" t="s">
        <v>51</v>
      </c>
      <c r="B37" t="s">
        <v>61</v>
      </c>
      <c r="D37" t="s">
        <v>57</v>
      </c>
      <c r="E37" t="s">
        <v>60</v>
      </c>
    </row>
    <row r="38" spans="1:5" x14ac:dyDescent="0.3">
      <c r="A38" t="s">
        <v>51</v>
      </c>
      <c r="D38" t="s">
        <v>56</v>
      </c>
      <c r="E38" s="7">
        <f>IF($C$35=TRUE,$B$35,$B$34)</f>
        <v>234.00569729997522</v>
      </c>
    </row>
    <row r="39" spans="1:5" x14ac:dyDescent="0.3">
      <c r="A39" t="s">
        <v>52</v>
      </c>
      <c r="B39">
        <v>0</v>
      </c>
      <c r="D39" t="s">
        <v>57</v>
      </c>
      <c r="E39">
        <v>10</v>
      </c>
    </row>
    <row r="40" spans="1:5" x14ac:dyDescent="0.3">
      <c r="A40" t="s">
        <v>53</v>
      </c>
      <c r="B40">
        <v>100</v>
      </c>
      <c r="D40" t="s">
        <v>58</v>
      </c>
      <c r="E40" s="7">
        <f>SUM(B39:B43)-($E$38+$E$39)</f>
        <v>655.99430270002472</v>
      </c>
    </row>
    <row r="41" spans="1:5" x14ac:dyDescent="0.3">
      <c r="A41" t="s">
        <v>54</v>
      </c>
      <c r="B41">
        <v>200</v>
      </c>
      <c r="E41" s="7"/>
    </row>
    <row r="42" spans="1:5" x14ac:dyDescent="0.3">
      <c r="A42" t="s">
        <v>59</v>
      </c>
      <c r="B42">
        <v>150</v>
      </c>
    </row>
    <row r="43" spans="1:5" x14ac:dyDescent="0.3">
      <c r="A43" t="s">
        <v>55</v>
      </c>
      <c r="B43">
        <v>450</v>
      </c>
    </row>
    <row r="46" spans="1:5" hidden="1" x14ac:dyDescent="0.3"/>
    <row r="47" spans="1:5" hidden="1" x14ac:dyDescent="0.3"/>
    <row r="48" spans="1:5" hidden="1" x14ac:dyDescent="0.3"/>
    <row r="49" spans="1:2" hidden="1" x14ac:dyDescent="0.3"/>
    <row r="50" spans="1:2" hidden="1" x14ac:dyDescent="0.3"/>
    <row r="51" spans="1:2" hidden="1" x14ac:dyDescent="0.3"/>
    <row r="52" spans="1:2" hidden="1" x14ac:dyDescent="0.3"/>
    <row r="53" spans="1:2" hidden="1" x14ac:dyDescent="0.3"/>
    <row r="55" spans="1:2" x14ac:dyDescent="0.3">
      <c r="A55" t="s">
        <v>65</v>
      </c>
      <c r="B55" t="s">
        <v>70</v>
      </c>
    </row>
    <row r="56" spans="1:2" x14ac:dyDescent="0.3">
      <c r="A56" t="s">
        <v>62</v>
      </c>
      <c r="B56">
        <f>MIN(matches!J2:J4038)</f>
        <v>1971</v>
      </c>
    </row>
    <row r="57" spans="1:2" x14ac:dyDescent="0.3">
      <c r="A57" t="s">
        <v>63</v>
      </c>
      <c r="B57">
        <f>MAX(matches!J2:J4038)</f>
        <v>2019</v>
      </c>
    </row>
    <row r="58" spans="1:2" x14ac:dyDescent="0.3">
      <c r="A58" t="s">
        <v>64</v>
      </c>
      <c r="B58">
        <f>ROWS(matches!A2:L4038)</f>
        <v>4037</v>
      </c>
    </row>
    <row r="59" spans="1:2" x14ac:dyDescent="0.3">
      <c r="A59" t="s">
        <v>66</v>
      </c>
      <c r="B59">
        <f>SUMPRODUCT(--(team1=Winner))</f>
        <v>2085</v>
      </c>
    </row>
    <row r="60" spans="1:2" x14ac:dyDescent="0.3">
      <c r="A60" t="s">
        <v>67</v>
      </c>
      <c r="B60">
        <f>SUMPRODUCT(--(team2=Winner))</f>
        <v>1952</v>
      </c>
    </row>
  </sheetData>
  <mergeCells count="1">
    <mergeCell ref="A2:I2"/>
  </mergeCells>
  <phoneticPr fontId="18" type="noConversion"/>
  <conditionalFormatting sqref="I3:I31">
    <cfRule type="top10" dxfId="11" priority="8" percent="1" rank="20"/>
  </conditionalFormatting>
  <conditionalFormatting sqref="H3:H31">
    <cfRule type="top10" dxfId="10" priority="7" percent="1" rank="20"/>
  </conditionalFormatting>
  <conditionalFormatting sqref="G3:G31">
    <cfRule type="top10" dxfId="9" priority="6" percent="1" rank="20"/>
  </conditionalFormatting>
  <conditionalFormatting sqref="F3:F31">
    <cfRule type="top10" dxfId="8" priority="5" percent="1" rank="20"/>
  </conditionalFormatting>
  <conditionalFormatting sqref="D3:D31">
    <cfRule type="dataBar" priority="2">
      <dataBar>
        <cfvo type="min"/>
        <cfvo type="max"/>
        <color theme="4" tint="0.79998168889431442"/>
      </dataBar>
      <extLst>
        <ext xmlns:x14="http://schemas.microsoft.com/office/spreadsheetml/2009/9/main" uri="{B025F937-C7B1-47D3-B67F-A62EFF666E3E}">
          <x14:id>{C3F34C50-0CED-42C7-9689-8B5E09311369}</x14:id>
        </ext>
      </extLst>
    </cfRule>
  </conditionalFormatting>
  <conditionalFormatting sqref="E3:E31">
    <cfRule type="top10" dxfId="7" priority="1" percent="1" rank="20"/>
  </conditionalFormatting>
  <pageMargins left="0.7" right="0.7" top="0.75" bottom="0.75" header="0.3" footer="0.3"/>
  <pageSetup orientation="portrait" r:id="rId1"/>
  <tableParts count="5">
    <tablePart r:id="rId2"/>
    <tablePart r:id="rId3"/>
    <tablePart r:id="rId4"/>
    <tablePart r:id="rId5"/>
    <tablePart r:id="rId6"/>
  </tableParts>
  <extLst>
    <ext xmlns:x14="http://schemas.microsoft.com/office/spreadsheetml/2009/9/main" uri="{78C0D931-6437-407d-A8EE-F0AAD7539E65}">
      <x14:conditionalFormattings>
        <x14:conditionalFormatting xmlns:xm="http://schemas.microsoft.com/office/excel/2006/main">
          <x14:cfRule type="dataBar" id="{C3F34C50-0CED-42C7-9689-8B5E09311369}">
            <x14:dataBar minLength="0" maxLength="100" gradient="0">
              <x14:cfvo type="autoMin"/>
              <x14:cfvo type="autoMax"/>
              <x14:negativeFillColor rgb="FFFF0000"/>
              <x14:axisColor rgb="FF000000"/>
            </x14:dataBar>
          </x14:cfRule>
          <xm:sqref>D3:D31</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29D54-6171-425B-89F6-E0B740823318}">
  <dimension ref="J1:M8"/>
  <sheetViews>
    <sheetView tabSelected="1" workbookViewId="0">
      <selection activeCell="N28" sqref="N28"/>
    </sheetView>
  </sheetViews>
  <sheetFormatPr defaultColWidth="9.109375" defaultRowHeight="14.4" x14ac:dyDescent="0.3"/>
  <cols>
    <col min="1" max="16384" width="9.109375" style="18"/>
  </cols>
  <sheetData>
    <row r="1" spans="10:13" s="19" customFormat="1" ht="30" customHeight="1" x14ac:dyDescent="0.3">
      <c r="J1" s="19" t="s">
        <v>85</v>
      </c>
      <c r="K1" s="19" t="s">
        <v>84</v>
      </c>
    </row>
    <row r="5" spans="10:13" x14ac:dyDescent="0.3">
      <c r="M5" s="23"/>
    </row>
    <row r="8" spans="10:13" ht="13.8" customHeight="1" x14ac:dyDescent="0.3"/>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4337" r:id="rId4" name="Check Box 1">
              <controlPr defaultSize="0" autoFill="0" autoLine="0" autoPict="0" altText="Second Innings Average">
                <anchor moveWithCells="1">
                  <from>
                    <xdr:col>5</xdr:col>
                    <xdr:colOff>160020</xdr:colOff>
                    <xdr:row>22</xdr:row>
                    <xdr:rowOff>60960</xdr:rowOff>
                  </from>
                  <to>
                    <xdr:col>8</xdr:col>
                    <xdr:colOff>68580</xdr:colOff>
                    <xdr:row>24</xdr:row>
                    <xdr:rowOff>137160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6"/>
  <sheetViews>
    <sheetView showGridLines="0" workbookViewId="0">
      <selection sqref="A1:B2"/>
    </sheetView>
  </sheetViews>
  <sheetFormatPr defaultRowHeight="14.4" x14ac:dyDescent="0.3"/>
  <cols>
    <col min="1" max="1" width="15.88671875" bestFit="1" customWidth="1"/>
    <col min="2" max="2" width="16.33203125" bestFit="1" customWidth="1"/>
    <col min="3" max="3" width="9.6640625" customWidth="1"/>
    <col min="4" max="4" width="11.33203125" bestFit="1" customWidth="1"/>
    <col min="5" max="5" width="5" bestFit="1" customWidth="1"/>
    <col min="6" max="6" width="2.109375" customWidth="1"/>
    <col min="7" max="7" width="19.5546875" customWidth="1"/>
    <col min="8" max="8" width="14.88671875" customWidth="1"/>
    <col min="9" max="9" width="7.44140625" customWidth="1"/>
    <col min="10" max="10" width="20.33203125" customWidth="1"/>
    <col min="11" max="11" width="14.33203125" customWidth="1"/>
    <col min="12" max="12" width="11.44140625" customWidth="1"/>
    <col min="13" max="13" width="10" customWidth="1"/>
    <col min="14" max="50" width="5" bestFit="1" customWidth="1"/>
    <col min="51" max="51" width="11.33203125" bestFit="1" customWidth="1"/>
  </cols>
  <sheetData>
    <row r="1" spans="1:13" ht="21" x14ac:dyDescent="0.3">
      <c r="A1" s="26" t="s">
        <v>83</v>
      </c>
      <c r="B1" s="26"/>
      <c r="G1" s="27" t="s">
        <v>47</v>
      </c>
      <c r="H1" s="28"/>
      <c r="J1" s="20"/>
      <c r="K1" s="22" t="s">
        <v>76</v>
      </c>
      <c r="L1" s="21"/>
      <c r="M1" s="21"/>
    </row>
    <row r="2" spans="1:13" ht="15" customHeight="1" x14ac:dyDescent="0.3">
      <c r="A2" s="26"/>
      <c r="B2" s="26"/>
      <c r="G2" s="28"/>
      <c r="H2" s="28"/>
      <c r="J2" s="21"/>
      <c r="K2" s="21"/>
      <c r="L2" s="21"/>
      <c r="M2" s="21"/>
    </row>
    <row r="3" spans="1:13" ht="15" customHeight="1" x14ac:dyDescent="0.3">
      <c r="A3" s="1" t="s">
        <v>38</v>
      </c>
      <c r="B3" t="s">
        <v>78</v>
      </c>
      <c r="G3" s="1" t="s">
        <v>38</v>
      </c>
      <c r="H3" t="s">
        <v>77</v>
      </c>
      <c r="J3" s="1" t="s">
        <v>40</v>
      </c>
      <c r="K3" s="1" t="s">
        <v>41</v>
      </c>
    </row>
    <row r="4" spans="1:13" x14ac:dyDescent="0.3">
      <c r="A4" s="2" t="s">
        <v>14</v>
      </c>
      <c r="B4" s="3">
        <v>942</v>
      </c>
      <c r="G4" s="2" t="s">
        <v>16</v>
      </c>
      <c r="H4" s="5">
        <v>0.63964950711938662</v>
      </c>
      <c r="J4" s="1" t="s">
        <v>38</v>
      </c>
      <c r="K4">
        <v>2008</v>
      </c>
      <c r="L4">
        <v>2011</v>
      </c>
      <c r="M4" t="s">
        <v>39</v>
      </c>
    </row>
    <row r="5" spans="1:13" x14ac:dyDescent="0.3">
      <c r="A5" s="2" t="s">
        <v>16</v>
      </c>
      <c r="B5" s="3">
        <v>913</v>
      </c>
      <c r="G5" s="2" t="s">
        <v>13</v>
      </c>
      <c r="H5" s="5">
        <v>0.63105175292153592</v>
      </c>
      <c r="J5" s="2" t="s">
        <v>25</v>
      </c>
      <c r="K5" s="3"/>
      <c r="L5" s="3">
        <v>1</v>
      </c>
      <c r="M5" s="3">
        <v>1</v>
      </c>
    </row>
    <row r="6" spans="1:13" x14ac:dyDescent="0.3">
      <c r="A6" s="2" t="s">
        <v>17</v>
      </c>
      <c r="B6" s="3">
        <v>897</v>
      </c>
      <c r="G6" s="2" t="s">
        <v>33</v>
      </c>
      <c r="H6" s="5">
        <v>0.5714285714285714</v>
      </c>
      <c r="J6" s="2" t="s">
        <v>24</v>
      </c>
      <c r="K6" s="3">
        <v>2</v>
      </c>
      <c r="L6" s="3"/>
      <c r="M6" s="3">
        <v>2</v>
      </c>
    </row>
    <row r="7" spans="1:13" x14ac:dyDescent="0.3">
      <c r="A7" s="2" t="s">
        <v>9</v>
      </c>
      <c r="B7" s="3">
        <v>809</v>
      </c>
      <c r="G7" s="2" t="s">
        <v>14</v>
      </c>
      <c r="H7" s="5">
        <v>0.54670912951167727</v>
      </c>
      <c r="J7" s="2" t="s">
        <v>21</v>
      </c>
      <c r="K7" s="3">
        <v>2</v>
      </c>
      <c r="L7" s="3">
        <v>1</v>
      </c>
      <c r="M7" s="3">
        <v>3</v>
      </c>
    </row>
    <row r="8" spans="1:13" x14ac:dyDescent="0.3">
      <c r="A8" s="2" t="s">
        <v>19</v>
      </c>
      <c r="B8" s="3">
        <v>776</v>
      </c>
      <c r="G8" s="2" t="s">
        <v>17</v>
      </c>
      <c r="H8" s="5">
        <v>0.54515050167224077</v>
      </c>
      <c r="J8" s="2" t="s">
        <v>11</v>
      </c>
      <c r="K8" s="3">
        <v>2</v>
      </c>
      <c r="L8" s="3">
        <v>2</v>
      </c>
      <c r="M8" s="3">
        <v>4</v>
      </c>
    </row>
    <row r="9" spans="1:13" x14ac:dyDescent="0.3">
      <c r="A9" s="2" t="s">
        <v>15</v>
      </c>
      <c r="B9" s="3">
        <v>733</v>
      </c>
      <c r="G9" s="2" t="s">
        <v>25</v>
      </c>
      <c r="H9" s="5">
        <v>0.53703703703703709</v>
      </c>
      <c r="J9" s="2" t="s">
        <v>12</v>
      </c>
      <c r="K9" s="3">
        <v>2</v>
      </c>
      <c r="L9" s="3">
        <v>2</v>
      </c>
      <c r="M9" s="3">
        <v>4</v>
      </c>
    </row>
    <row r="10" spans="1:13" x14ac:dyDescent="0.3">
      <c r="A10" s="2" t="s">
        <v>18</v>
      </c>
      <c r="B10" s="3">
        <v>714</v>
      </c>
      <c r="G10" s="2" t="s">
        <v>19</v>
      </c>
      <c r="H10" s="5">
        <v>0.52319587628865982</v>
      </c>
      <c r="J10" s="2" t="s">
        <v>23</v>
      </c>
      <c r="K10" s="3">
        <v>4</v>
      </c>
      <c r="L10" s="3">
        <v>2</v>
      </c>
      <c r="M10" s="3">
        <v>6</v>
      </c>
    </row>
    <row r="11" spans="1:13" x14ac:dyDescent="0.3">
      <c r="A11" s="2" t="s">
        <v>13</v>
      </c>
      <c r="B11" s="3">
        <v>599</v>
      </c>
      <c r="G11" s="2" t="s">
        <v>30</v>
      </c>
      <c r="H11" s="5">
        <v>0.5</v>
      </c>
      <c r="J11" s="2" t="s">
        <v>20</v>
      </c>
      <c r="K11" s="3">
        <v>3</v>
      </c>
      <c r="L11" s="3">
        <v>4</v>
      </c>
      <c r="M11" s="3">
        <v>7</v>
      </c>
    </row>
    <row r="12" spans="1:13" x14ac:dyDescent="0.3">
      <c r="A12" s="2" t="s">
        <v>10</v>
      </c>
      <c r="B12" s="3">
        <v>515</v>
      </c>
      <c r="G12" s="2" t="s">
        <v>18</v>
      </c>
      <c r="H12" s="5">
        <v>0.5</v>
      </c>
      <c r="J12" s="2" t="s">
        <v>10</v>
      </c>
      <c r="K12" s="3">
        <v>1</v>
      </c>
      <c r="L12" s="3">
        <v>6</v>
      </c>
      <c r="M12" s="3">
        <v>7</v>
      </c>
    </row>
    <row r="13" spans="1:13" x14ac:dyDescent="0.3">
      <c r="A13" s="2" t="s">
        <v>22</v>
      </c>
      <c r="B13" s="3">
        <v>353</v>
      </c>
      <c r="G13" s="2" t="s">
        <v>15</v>
      </c>
      <c r="H13" s="5">
        <v>0.48294679399727147</v>
      </c>
      <c r="J13" s="2" t="s">
        <v>22</v>
      </c>
      <c r="K13" s="3">
        <v>6</v>
      </c>
      <c r="L13" s="3">
        <v>6</v>
      </c>
      <c r="M13" s="3">
        <v>12</v>
      </c>
    </row>
    <row r="14" spans="1:13" x14ac:dyDescent="0.3">
      <c r="A14" s="2" t="s">
        <v>21</v>
      </c>
      <c r="B14" s="3">
        <v>151</v>
      </c>
      <c r="G14" s="2" t="s">
        <v>9</v>
      </c>
      <c r="H14" s="5">
        <v>0.47960444993819529</v>
      </c>
      <c r="J14" s="2" t="s">
        <v>18</v>
      </c>
      <c r="K14" s="3">
        <v>8</v>
      </c>
      <c r="L14" s="3">
        <v>9</v>
      </c>
      <c r="M14" s="3">
        <v>17</v>
      </c>
    </row>
    <row r="15" spans="1:13" x14ac:dyDescent="0.3">
      <c r="A15" s="2" t="s">
        <v>20</v>
      </c>
      <c r="B15" s="3">
        <v>138</v>
      </c>
      <c r="G15" s="2" t="s">
        <v>20</v>
      </c>
      <c r="H15" s="5">
        <v>0.47826086956521741</v>
      </c>
      <c r="J15" s="2" t="s">
        <v>19</v>
      </c>
      <c r="K15" s="3">
        <v>6</v>
      </c>
      <c r="L15" s="3">
        <v>11</v>
      </c>
      <c r="M15" s="3">
        <v>17</v>
      </c>
    </row>
    <row r="16" spans="1:13" x14ac:dyDescent="0.3">
      <c r="A16" s="2" t="s">
        <v>25</v>
      </c>
      <c r="B16" s="3">
        <v>108</v>
      </c>
      <c r="G16" s="2" t="s">
        <v>29</v>
      </c>
      <c r="H16" s="5">
        <v>0.42105263157894735</v>
      </c>
      <c r="J16" s="2" t="s">
        <v>15</v>
      </c>
      <c r="K16" s="3">
        <v>11</v>
      </c>
      <c r="L16" s="3">
        <v>9</v>
      </c>
      <c r="M16" s="3">
        <v>20</v>
      </c>
    </row>
    <row r="17" spans="1:13" x14ac:dyDescent="0.3">
      <c r="A17" s="2" t="s">
        <v>23</v>
      </c>
      <c r="B17" s="3">
        <v>103</v>
      </c>
      <c r="G17" s="2" t="s">
        <v>11</v>
      </c>
      <c r="H17" s="5">
        <v>0.38961038961038963</v>
      </c>
      <c r="J17" s="2" t="s">
        <v>13</v>
      </c>
      <c r="K17" s="3">
        <v>12</v>
      </c>
      <c r="L17" s="3">
        <v>9</v>
      </c>
      <c r="M17" s="3">
        <v>21</v>
      </c>
    </row>
    <row r="18" spans="1:13" x14ac:dyDescent="0.3">
      <c r="A18" s="2" t="s">
        <v>11</v>
      </c>
      <c r="B18" s="3">
        <v>77</v>
      </c>
      <c r="G18" s="2" t="s">
        <v>23</v>
      </c>
      <c r="H18" s="5">
        <v>0.38834951456310679</v>
      </c>
      <c r="J18" s="2" t="s">
        <v>9</v>
      </c>
      <c r="K18" s="3">
        <v>14</v>
      </c>
      <c r="L18" s="3">
        <v>14</v>
      </c>
      <c r="M18" s="3">
        <v>28</v>
      </c>
    </row>
    <row r="19" spans="1:13" x14ac:dyDescent="0.3">
      <c r="A19" s="2" t="s">
        <v>12</v>
      </c>
      <c r="B19" s="3">
        <v>76</v>
      </c>
      <c r="G19" s="2" t="s">
        <v>22</v>
      </c>
      <c r="H19" s="5">
        <v>0.34277620396600567</v>
      </c>
      <c r="J19" s="2" t="s">
        <v>16</v>
      </c>
      <c r="K19" s="3">
        <v>13</v>
      </c>
      <c r="L19" s="3">
        <v>18</v>
      </c>
      <c r="M19" s="3">
        <v>31</v>
      </c>
    </row>
    <row r="20" spans="1:13" x14ac:dyDescent="0.3">
      <c r="A20" s="2" t="s">
        <v>26</v>
      </c>
      <c r="B20" s="3">
        <v>53</v>
      </c>
      <c r="G20" s="2" t="s">
        <v>34</v>
      </c>
      <c r="H20" s="5">
        <v>0.33333333333333331</v>
      </c>
      <c r="J20" s="2" t="s">
        <v>17</v>
      </c>
      <c r="K20" s="3">
        <v>17</v>
      </c>
      <c r="L20" s="3">
        <v>25</v>
      </c>
      <c r="M20" s="3">
        <v>42</v>
      </c>
    </row>
    <row r="21" spans="1:13" x14ac:dyDescent="0.3">
      <c r="A21" s="2" t="s">
        <v>24</v>
      </c>
      <c r="B21" s="3">
        <v>35</v>
      </c>
      <c r="G21" s="2" t="s">
        <v>21</v>
      </c>
      <c r="H21" s="5">
        <v>0.31788079470198677</v>
      </c>
      <c r="J21" s="2" t="s">
        <v>14</v>
      </c>
      <c r="K21" s="3">
        <v>19</v>
      </c>
      <c r="L21" s="3">
        <v>24</v>
      </c>
      <c r="M21" s="3">
        <v>43</v>
      </c>
    </row>
    <row r="22" spans="1:13" x14ac:dyDescent="0.3">
      <c r="A22" s="2" t="s">
        <v>28</v>
      </c>
      <c r="B22" s="3">
        <v>26</v>
      </c>
      <c r="G22" s="2" t="s">
        <v>28</v>
      </c>
      <c r="H22" s="5">
        <v>0.30769230769230771</v>
      </c>
      <c r="J22" s="2" t="s">
        <v>39</v>
      </c>
      <c r="K22" s="3">
        <v>122</v>
      </c>
      <c r="L22" s="3">
        <v>143</v>
      </c>
      <c r="M22" s="3">
        <v>265</v>
      </c>
    </row>
    <row r="23" spans="1:13" x14ac:dyDescent="0.3">
      <c r="A23" s="2" t="s">
        <v>29</v>
      </c>
      <c r="B23" s="3">
        <v>19</v>
      </c>
      <c r="G23" s="2" t="s">
        <v>26</v>
      </c>
      <c r="H23" s="5">
        <v>0.28301886792452829</v>
      </c>
    </row>
    <row r="24" spans="1:13" x14ac:dyDescent="0.3">
      <c r="A24" s="2" t="s">
        <v>27</v>
      </c>
      <c r="B24" s="3">
        <v>7</v>
      </c>
      <c r="G24" s="2" t="s">
        <v>10</v>
      </c>
      <c r="H24" s="5">
        <v>0.26407766990291265</v>
      </c>
    </row>
    <row r="25" spans="1:13" x14ac:dyDescent="0.3">
      <c r="A25" s="2" t="s">
        <v>33</v>
      </c>
      <c r="B25" s="3">
        <v>7</v>
      </c>
      <c r="G25" s="2" t="s">
        <v>12</v>
      </c>
      <c r="H25" s="5">
        <v>0.25</v>
      </c>
    </row>
    <row r="26" spans="1:13" x14ac:dyDescent="0.3">
      <c r="A26" s="2" t="s">
        <v>34</v>
      </c>
      <c r="B26" s="3">
        <v>6</v>
      </c>
      <c r="G26" s="2" t="s">
        <v>32</v>
      </c>
      <c r="H26" s="5">
        <v>0.25</v>
      </c>
    </row>
    <row r="27" spans="1:13" x14ac:dyDescent="0.3">
      <c r="A27" s="2" t="s">
        <v>30</v>
      </c>
      <c r="B27" s="3">
        <v>6</v>
      </c>
      <c r="G27" s="2" t="s">
        <v>24</v>
      </c>
      <c r="H27" s="5">
        <v>0.17142857142857143</v>
      </c>
    </row>
    <row r="28" spans="1:13" x14ac:dyDescent="0.3">
      <c r="A28" s="2" t="s">
        <v>32</v>
      </c>
      <c r="B28" s="3">
        <v>4</v>
      </c>
      <c r="G28" s="2" t="s">
        <v>27</v>
      </c>
      <c r="H28" s="5">
        <v>0.14285714285714285</v>
      </c>
    </row>
    <row r="29" spans="1:13" x14ac:dyDescent="0.3">
      <c r="A29" s="2" t="s">
        <v>35</v>
      </c>
      <c r="B29" s="3">
        <v>3</v>
      </c>
      <c r="G29" s="2" t="s">
        <v>36</v>
      </c>
      <c r="H29" s="5">
        <v>0</v>
      </c>
    </row>
    <row r="30" spans="1:13" x14ac:dyDescent="0.3">
      <c r="A30" s="2" t="s">
        <v>31</v>
      </c>
      <c r="B30" s="3">
        <v>3</v>
      </c>
      <c r="G30" s="2" t="s">
        <v>35</v>
      </c>
      <c r="H30" s="5">
        <v>0</v>
      </c>
    </row>
    <row r="31" spans="1:13" x14ac:dyDescent="0.3">
      <c r="A31" s="2" t="s">
        <v>36</v>
      </c>
      <c r="B31" s="3">
        <v>1</v>
      </c>
      <c r="G31" s="2" t="s">
        <v>31</v>
      </c>
      <c r="H31" s="5">
        <v>0</v>
      </c>
    </row>
    <row r="32" spans="1:13" x14ac:dyDescent="0.3">
      <c r="A32" s="2" t="s">
        <v>39</v>
      </c>
      <c r="B32" s="3">
        <v>8074</v>
      </c>
      <c r="G32" s="2" t="s">
        <v>39</v>
      </c>
      <c r="H32" s="5">
        <v>10.297111917039027</v>
      </c>
    </row>
    <row r="36" spans="1:14" x14ac:dyDescent="0.3">
      <c r="A36" s="29" t="s">
        <v>74</v>
      </c>
      <c r="B36" s="30"/>
      <c r="C36" s="30"/>
      <c r="D36" s="30"/>
      <c r="E36" s="30"/>
      <c r="J36" s="31" t="s">
        <v>75</v>
      </c>
      <c r="K36" s="26"/>
      <c r="L36" s="26"/>
      <c r="M36" s="26"/>
      <c r="N36" s="26"/>
    </row>
    <row r="37" spans="1:14" x14ac:dyDescent="0.3">
      <c r="A37" s="30"/>
      <c r="B37" s="30"/>
      <c r="C37" s="30"/>
      <c r="D37" s="30"/>
      <c r="E37" s="30"/>
      <c r="J37" s="26"/>
      <c r="K37" s="26"/>
      <c r="L37" s="26"/>
      <c r="M37" s="26"/>
      <c r="N37" s="26"/>
    </row>
    <row r="38" spans="1:14" x14ac:dyDescent="0.3">
      <c r="A38" s="1" t="s">
        <v>38</v>
      </c>
      <c r="B38" t="s">
        <v>80</v>
      </c>
      <c r="C38" t="s">
        <v>81</v>
      </c>
      <c r="D38" t="s">
        <v>82</v>
      </c>
      <c r="J38" s="1" t="s">
        <v>38</v>
      </c>
      <c r="K38" t="s">
        <v>80</v>
      </c>
      <c r="L38" t="s">
        <v>81</v>
      </c>
      <c r="M38" t="s">
        <v>82</v>
      </c>
    </row>
    <row r="39" spans="1:14" x14ac:dyDescent="0.3">
      <c r="A39" s="2" t="s">
        <v>25</v>
      </c>
      <c r="B39" s="3">
        <v>338</v>
      </c>
      <c r="C39" s="3">
        <v>111</v>
      </c>
      <c r="D39" s="7">
        <v>221.23636363636365</v>
      </c>
      <c r="J39" s="2" t="s">
        <v>25</v>
      </c>
      <c r="K39" s="3">
        <v>276</v>
      </c>
      <c r="L39" s="3">
        <v>58</v>
      </c>
      <c r="M39" s="7">
        <v>189.90566037735849</v>
      </c>
    </row>
    <row r="40" spans="1:14" x14ac:dyDescent="0.3">
      <c r="A40" s="2" t="s">
        <v>34</v>
      </c>
      <c r="B40" s="3">
        <v>198</v>
      </c>
      <c r="C40" s="3">
        <v>106</v>
      </c>
      <c r="D40" s="7">
        <v>152</v>
      </c>
      <c r="J40" s="2" t="s">
        <v>34</v>
      </c>
      <c r="K40" s="3">
        <v>318</v>
      </c>
      <c r="L40" s="3">
        <v>250</v>
      </c>
      <c r="M40" s="7">
        <v>289.25</v>
      </c>
    </row>
    <row r="41" spans="1:14" x14ac:dyDescent="0.3">
      <c r="A41" s="2" t="s">
        <v>33</v>
      </c>
      <c r="B41" s="3">
        <v>337</v>
      </c>
      <c r="C41" s="3">
        <v>267</v>
      </c>
      <c r="D41" s="7">
        <v>313</v>
      </c>
      <c r="J41" s="2" t="s">
        <v>33</v>
      </c>
      <c r="K41" s="3">
        <v>232</v>
      </c>
      <c r="L41" s="3">
        <v>8</v>
      </c>
      <c r="M41" s="7">
        <v>145.33333333333334</v>
      </c>
    </row>
    <row r="42" spans="1:14" x14ac:dyDescent="0.3">
      <c r="A42" s="2" t="s">
        <v>16</v>
      </c>
      <c r="B42" s="3">
        <v>434</v>
      </c>
      <c r="C42" s="3">
        <v>74</v>
      </c>
      <c r="D42" s="7">
        <v>250.74656188605107</v>
      </c>
      <c r="J42" s="2" t="s">
        <v>16</v>
      </c>
      <c r="K42" s="3">
        <v>359</v>
      </c>
      <c r="L42" s="3">
        <v>15</v>
      </c>
      <c r="M42" s="7">
        <v>200.3391089108911</v>
      </c>
    </row>
    <row r="43" spans="1:14" x14ac:dyDescent="0.3">
      <c r="A43" s="2" t="s">
        <v>22</v>
      </c>
      <c r="B43" s="3">
        <v>329</v>
      </c>
      <c r="C43" s="3">
        <v>58</v>
      </c>
      <c r="D43" s="7">
        <v>209.10555555555555</v>
      </c>
      <c r="J43" s="2" t="s">
        <v>22</v>
      </c>
      <c r="K43" s="3">
        <v>322</v>
      </c>
      <c r="L43" s="3">
        <v>32</v>
      </c>
      <c r="M43" s="7">
        <v>190.97109826589596</v>
      </c>
    </row>
    <row r="44" spans="1:14" x14ac:dyDescent="0.3">
      <c r="A44" s="2" t="s">
        <v>24</v>
      </c>
      <c r="B44" s="3">
        <v>275</v>
      </c>
      <c r="C44" s="3">
        <v>94</v>
      </c>
      <c r="D44" s="7">
        <v>188.15789473684211</v>
      </c>
      <c r="J44" s="2" t="s">
        <v>24</v>
      </c>
      <c r="K44" s="3">
        <v>269</v>
      </c>
      <c r="L44" s="3">
        <v>78</v>
      </c>
      <c r="M44" s="7">
        <v>165.5</v>
      </c>
    </row>
    <row r="45" spans="1:14" x14ac:dyDescent="0.3">
      <c r="A45" s="2" t="s">
        <v>12</v>
      </c>
      <c r="B45" s="3">
        <v>292</v>
      </c>
      <c r="C45" s="3">
        <v>36</v>
      </c>
      <c r="D45" s="7">
        <v>187.94736842105263</v>
      </c>
      <c r="J45" s="2" t="s">
        <v>12</v>
      </c>
      <c r="K45" s="3">
        <v>312</v>
      </c>
      <c r="L45" s="3">
        <v>62</v>
      </c>
      <c r="M45" s="7">
        <v>187.81578947368422</v>
      </c>
    </row>
    <row r="46" spans="1:14" x14ac:dyDescent="0.3">
      <c r="A46" s="2" t="s">
        <v>35</v>
      </c>
      <c r="B46" s="3">
        <v>120</v>
      </c>
      <c r="C46" s="3">
        <v>120</v>
      </c>
      <c r="D46" s="7">
        <v>120</v>
      </c>
      <c r="J46" s="2" t="s">
        <v>35</v>
      </c>
      <c r="K46" s="3">
        <v>128</v>
      </c>
      <c r="L46" s="3">
        <v>94</v>
      </c>
      <c r="M46" s="7">
        <v>111</v>
      </c>
    </row>
    <row r="47" spans="1:14" x14ac:dyDescent="0.3">
      <c r="A47" s="2" t="s">
        <v>18</v>
      </c>
      <c r="B47" s="3">
        <v>481</v>
      </c>
      <c r="C47" s="3">
        <v>81</v>
      </c>
      <c r="D47" s="7">
        <v>241.61627906976744</v>
      </c>
      <c r="J47" s="2" t="s">
        <v>18</v>
      </c>
      <c r="K47" s="3">
        <v>366</v>
      </c>
      <c r="L47" s="3">
        <v>7</v>
      </c>
      <c r="M47" s="7">
        <v>201.15135135135134</v>
      </c>
    </row>
    <row r="48" spans="1:14" x14ac:dyDescent="0.3">
      <c r="A48" s="2" t="s">
        <v>28</v>
      </c>
      <c r="B48" s="3">
        <v>323</v>
      </c>
      <c r="C48" s="3">
        <v>91</v>
      </c>
      <c r="D48" s="7">
        <v>222.78571428571428</v>
      </c>
      <c r="J48" s="2" t="s">
        <v>28</v>
      </c>
      <c r="K48" s="3">
        <v>259</v>
      </c>
      <c r="L48" s="3">
        <v>105</v>
      </c>
      <c r="M48" s="7">
        <v>168.25</v>
      </c>
    </row>
    <row r="49" spans="1:13" x14ac:dyDescent="0.3">
      <c r="A49" s="2" t="s">
        <v>32</v>
      </c>
      <c r="B49" s="3">
        <v>344</v>
      </c>
      <c r="C49" s="3">
        <v>344</v>
      </c>
      <c r="D49" s="7">
        <v>344</v>
      </c>
      <c r="J49" s="2" t="s">
        <v>32</v>
      </c>
      <c r="K49" s="3">
        <v>273</v>
      </c>
      <c r="L49" s="3">
        <v>137</v>
      </c>
      <c r="M49" s="7">
        <v>190.66666666666666</v>
      </c>
    </row>
    <row r="50" spans="1:13" x14ac:dyDescent="0.3">
      <c r="A50" s="2" t="s">
        <v>14</v>
      </c>
      <c r="B50" s="3">
        <v>418</v>
      </c>
      <c r="C50" s="3">
        <v>63</v>
      </c>
      <c r="D50" s="7">
        <v>243.87214611872147</v>
      </c>
      <c r="J50" s="2" t="s">
        <v>14</v>
      </c>
      <c r="K50" s="3">
        <v>362</v>
      </c>
      <c r="L50" s="3">
        <v>9</v>
      </c>
      <c r="M50" s="7">
        <v>209.58333333333334</v>
      </c>
    </row>
    <row r="51" spans="1:13" x14ac:dyDescent="0.3">
      <c r="A51" s="2" t="s">
        <v>20</v>
      </c>
      <c r="B51" s="3">
        <v>331</v>
      </c>
      <c r="C51" s="3">
        <v>77</v>
      </c>
      <c r="D51" s="7">
        <v>227.55384615384617</v>
      </c>
      <c r="J51" s="2" t="s">
        <v>20</v>
      </c>
      <c r="K51" s="3">
        <v>329</v>
      </c>
      <c r="L51" s="3">
        <v>82</v>
      </c>
      <c r="M51" s="7">
        <v>195.49315068493149</v>
      </c>
    </row>
    <row r="52" spans="1:13" x14ac:dyDescent="0.3">
      <c r="A52" s="2" t="s">
        <v>21</v>
      </c>
      <c r="B52" s="3">
        <v>347</v>
      </c>
      <c r="C52" s="3">
        <v>69</v>
      </c>
      <c r="D52" s="7">
        <v>195.28395061728395</v>
      </c>
      <c r="J52" s="2" t="s">
        <v>21</v>
      </c>
      <c r="K52" s="3">
        <v>286</v>
      </c>
      <c r="L52" s="3">
        <v>97</v>
      </c>
      <c r="M52" s="7">
        <v>181.11428571428573</v>
      </c>
    </row>
    <row r="53" spans="1:13" x14ac:dyDescent="0.3">
      <c r="A53" s="2" t="s">
        <v>27</v>
      </c>
      <c r="B53" s="3">
        <v>226</v>
      </c>
      <c r="C53" s="3">
        <v>226</v>
      </c>
      <c r="D53" s="7">
        <v>226</v>
      </c>
      <c r="J53" s="2" t="s">
        <v>27</v>
      </c>
      <c r="K53" s="3">
        <v>250</v>
      </c>
      <c r="L53" s="3">
        <v>45</v>
      </c>
      <c r="M53" s="7">
        <v>138.33333333333334</v>
      </c>
    </row>
    <row r="54" spans="1:13" x14ac:dyDescent="0.3">
      <c r="A54" s="2" t="s">
        <v>30</v>
      </c>
      <c r="B54" s="3">
        <v>242</v>
      </c>
      <c r="C54" s="3">
        <v>113</v>
      </c>
      <c r="D54" s="7">
        <v>190.33333333333334</v>
      </c>
      <c r="J54" s="2" t="s">
        <v>30</v>
      </c>
      <c r="K54" s="3">
        <v>255</v>
      </c>
      <c r="L54" s="3">
        <v>134</v>
      </c>
      <c r="M54" s="7">
        <v>188.33333333333334</v>
      </c>
    </row>
    <row r="55" spans="1:13" x14ac:dyDescent="0.3">
      <c r="A55" s="2" t="s">
        <v>11</v>
      </c>
      <c r="B55" s="3">
        <v>315</v>
      </c>
      <c r="C55" s="3">
        <v>80</v>
      </c>
      <c r="D55" s="7">
        <v>204.37142857142857</v>
      </c>
      <c r="J55" s="2" t="s">
        <v>11</v>
      </c>
      <c r="K55" s="3">
        <v>268</v>
      </c>
      <c r="L55" s="3">
        <v>70</v>
      </c>
      <c r="M55" s="7">
        <v>178.45238095238096</v>
      </c>
    </row>
    <row r="56" spans="1:13" x14ac:dyDescent="0.3">
      <c r="A56" s="2" t="s">
        <v>15</v>
      </c>
      <c r="B56" s="3">
        <v>402</v>
      </c>
      <c r="C56" s="3">
        <v>51</v>
      </c>
      <c r="D56" s="7">
        <v>232.15079365079364</v>
      </c>
      <c r="J56" s="2" t="s">
        <v>15</v>
      </c>
      <c r="K56" s="3">
        <v>350</v>
      </c>
      <c r="L56" s="3">
        <v>13</v>
      </c>
      <c r="M56" s="7">
        <v>196.13802816901409</v>
      </c>
    </row>
    <row r="57" spans="1:13" x14ac:dyDescent="0.3">
      <c r="A57" s="2" t="s">
        <v>17</v>
      </c>
      <c r="B57" s="3">
        <v>399</v>
      </c>
      <c r="C57" s="3">
        <v>43</v>
      </c>
      <c r="D57" s="7">
        <v>233.65319148936169</v>
      </c>
      <c r="J57" s="2" t="s">
        <v>36</v>
      </c>
      <c r="K57" s="3">
        <v>81</v>
      </c>
      <c r="L57" s="3">
        <v>81</v>
      </c>
      <c r="M57" s="7">
        <v>81</v>
      </c>
    </row>
    <row r="58" spans="1:13" x14ac:dyDescent="0.3">
      <c r="A58" s="2" t="s">
        <v>29</v>
      </c>
      <c r="B58" s="3">
        <v>244</v>
      </c>
      <c r="C58" s="3">
        <v>147</v>
      </c>
      <c r="D58" s="7">
        <v>206.375</v>
      </c>
      <c r="J58" s="2" t="s">
        <v>17</v>
      </c>
      <c r="K58" s="3">
        <v>344</v>
      </c>
      <c r="L58" s="3">
        <v>46</v>
      </c>
      <c r="M58" s="7">
        <v>202.28337236533957</v>
      </c>
    </row>
    <row r="59" spans="1:13" x14ac:dyDescent="0.3">
      <c r="A59" s="2" t="s">
        <v>23</v>
      </c>
      <c r="B59" s="3">
        <v>371</v>
      </c>
      <c r="C59" s="3">
        <v>68</v>
      </c>
      <c r="D59" s="7">
        <v>215.71929824561403</v>
      </c>
      <c r="J59" s="2" t="s">
        <v>29</v>
      </c>
      <c r="K59" s="3">
        <v>264</v>
      </c>
      <c r="L59" s="3">
        <v>113</v>
      </c>
      <c r="M59" s="7">
        <v>189.45454545454547</v>
      </c>
    </row>
    <row r="60" spans="1:13" x14ac:dyDescent="0.3">
      <c r="A60" s="2" t="s">
        <v>13</v>
      </c>
      <c r="B60" s="3">
        <v>439</v>
      </c>
      <c r="C60" s="3">
        <v>83</v>
      </c>
      <c r="D60" s="7">
        <v>254.89152542372881</v>
      </c>
      <c r="J60" s="2" t="s">
        <v>23</v>
      </c>
      <c r="K60" s="3">
        <v>323</v>
      </c>
      <c r="L60" s="3">
        <v>31</v>
      </c>
      <c r="M60" s="7">
        <v>179.91304347826087</v>
      </c>
    </row>
    <row r="61" spans="1:13" x14ac:dyDescent="0.3">
      <c r="A61" s="2" t="s">
        <v>9</v>
      </c>
      <c r="B61" s="3">
        <v>443</v>
      </c>
      <c r="C61" s="3">
        <v>67</v>
      </c>
      <c r="D61" s="7">
        <v>235.24878048780488</v>
      </c>
      <c r="J61" s="2" t="s">
        <v>13</v>
      </c>
      <c r="K61" s="3">
        <v>438</v>
      </c>
      <c r="L61" s="3">
        <v>10</v>
      </c>
      <c r="M61" s="7">
        <v>205.92434210526315</v>
      </c>
    </row>
    <row r="62" spans="1:13" x14ac:dyDescent="0.3">
      <c r="A62" s="2" t="s">
        <v>26</v>
      </c>
      <c r="B62" s="3">
        <v>292</v>
      </c>
      <c r="C62" s="3">
        <v>102</v>
      </c>
      <c r="D62" s="7">
        <v>206.86363636363637</v>
      </c>
      <c r="J62" s="2" t="s">
        <v>9</v>
      </c>
      <c r="K62" s="3">
        <v>411</v>
      </c>
      <c r="L62" s="3">
        <v>14</v>
      </c>
      <c r="M62" s="7">
        <v>198.79197994987467</v>
      </c>
    </row>
    <row r="63" spans="1:13" x14ac:dyDescent="0.3">
      <c r="A63" s="2" t="s">
        <v>31</v>
      </c>
      <c r="B63" s="3">
        <v>164</v>
      </c>
      <c r="C63" s="3">
        <v>65</v>
      </c>
      <c r="D63" s="7">
        <v>114.5</v>
      </c>
      <c r="J63" s="2" t="s">
        <v>26</v>
      </c>
      <c r="K63" s="3">
        <v>300</v>
      </c>
      <c r="L63" s="3">
        <v>91</v>
      </c>
      <c r="M63" s="7">
        <v>194.58064516129033</v>
      </c>
    </row>
    <row r="64" spans="1:13" x14ac:dyDescent="0.3">
      <c r="A64" s="2" t="s">
        <v>19</v>
      </c>
      <c r="B64" s="3">
        <v>372</v>
      </c>
      <c r="C64" s="3">
        <v>61</v>
      </c>
      <c r="D64" s="7">
        <v>230.73142857142858</v>
      </c>
      <c r="J64" s="2" t="s">
        <v>31</v>
      </c>
      <c r="K64" s="3">
        <v>137</v>
      </c>
      <c r="L64" s="3">
        <v>137</v>
      </c>
      <c r="M64" s="7">
        <v>137</v>
      </c>
    </row>
    <row r="65" spans="1:13" x14ac:dyDescent="0.3">
      <c r="A65" s="2" t="s">
        <v>10</v>
      </c>
      <c r="B65" s="3">
        <v>351</v>
      </c>
      <c r="C65" s="3">
        <v>35</v>
      </c>
      <c r="D65" s="7">
        <v>212.54509803921567</v>
      </c>
      <c r="J65" s="2" t="s">
        <v>19</v>
      </c>
      <c r="K65" s="3">
        <v>389</v>
      </c>
      <c r="L65" s="3">
        <v>6</v>
      </c>
      <c r="M65" s="7">
        <v>194.77464788732394</v>
      </c>
    </row>
    <row r="66" spans="1:13" x14ac:dyDescent="0.3">
      <c r="A66" s="2" t="s">
        <v>39</v>
      </c>
      <c r="B66" s="3">
        <v>481</v>
      </c>
      <c r="C66" s="3">
        <v>35</v>
      </c>
      <c r="D66" s="7">
        <v>234.00569729997522</v>
      </c>
      <c r="J66" s="2" t="s">
        <v>10</v>
      </c>
      <c r="K66" s="3">
        <v>334</v>
      </c>
      <c r="L66" s="3">
        <v>17</v>
      </c>
      <c r="M66" s="7">
        <v>194.66153846153847</v>
      </c>
    </row>
    <row r="67" spans="1:13" x14ac:dyDescent="0.3">
      <c r="J67" s="2" t="s">
        <v>39</v>
      </c>
      <c r="K67" s="3">
        <v>438</v>
      </c>
      <c r="L67" s="3">
        <v>6</v>
      </c>
      <c r="M67" s="7">
        <v>198.72306167946496</v>
      </c>
    </row>
    <row r="103" spans="6:6" ht="23.25" customHeight="1" x14ac:dyDescent="0.3">
      <c r="F103" s="15"/>
    </row>
    <row r="104" spans="6:6" ht="15" customHeight="1" x14ac:dyDescent="0.3">
      <c r="F104" s="15"/>
    </row>
    <row r="135" spans="6:6" ht="15" customHeight="1" x14ac:dyDescent="0.3">
      <c r="F135" s="16"/>
    </row>
    <row r="136" spans="6:6" x14ac:dyDescent="0.3">
      <c r="F136" s="16"/>
    </row>
  </sheetData>
  <mergeCells count="4">
    <mergeCell ref="A1:B2"/>
    <mergeCell ref="G1:H2"/>
    <mergeCell ref="A36:E37"/>
    <mergeCell ref="J36:N37"/>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44FF1-C2DA-4514-870C-95AA13DB1C23}">
  <dimension ref="A1:L4038"/>
  <sheetViews>
    <sheetView workbookViewId="0">
      <selection activeCell="K10" sqref="K10"/>
    </sheetView>
  </sheetViews>
  <sheetFormatPr defaultRowHeight="14.4" x14ac:dyDescent="0.3"/>
  <cols>
    <col min="1" max="1" width="16.33203125" customWidth="1"/>
    <col min="2" max="2" width="16.5546875" customWidth="1"/>
    <col min="4" max="4" width="16.44140625" customWidth="1"/>
    <col min="5" max="5" width="18.33203125" customWidth="1"/>
    <col min="6" max="6" width="15.44140625" customWidth="1"/>
    <col min="7" max="7" width="16.44140625" customWidth="1"/>
    <col min="8" max="8" width="18.33203125" customWidth="1"/>
    <col min="9" max="9" width="15.44140625" customWidth="1"/>
    <col min="11" max="11" width="17.88671875" customWidth="1"/>
  </cols>
  <sheetData>
    <row r="1" spans="1:12" x14ac:dyDescent="0.3">
      <c r="A1" s="12" t="s">
        <v>0</v>
      </c>
      <c r="B1" s="12" t="s">
        <v>1</v>
      </c>
      <c r="C1" t="s">
        <v>42</v>
      </c>
      <c r="D1" s="12" t="s">
        <v>2</v>
      </c>
      <c r="E1" s="12" t="s">
        <v>3</v>
      </c>
      <c r="F1" s="12" t="s">
        <v>4</v>
      </c>
      <c r="G1" s="12" t="s">
        <v>5</v>
      </c>
      <c r="H1" s="12" t="s">
        <v>6</v>
      </c>
      <c r="I1" s="12" t="s">
        <v>7</v>
      </c>
      <c r="J1" s="12" t="s">
        <v>8</v>
      </c>
      <c r="K1" s="13" t="s">
        <v>37</v>
      </c>
      <c r="L1" t="s">
        <v>44</v>
      </c>
    </row>
    <row r="2" spans="1:12" x14ac:dyDescent="0.3">
      <c r="A2" t="s">
        <v>9</v>
      </c>
      <c r="B2" t="s">
        <v>10</v>
      </c>
      <c r="C2">
        <v>1</v>
      </c>
      <c r="D2">
        <v>50</v>
      </c>
      <c r="E2">
        <v>7</v>
      </c>
      <c r="F2">
        <v>272</v>
      </c>
      <c r="G2">
        <v>47.2</v>
      </c>
      <c r="H2">
        <v>10</v>
      </c>
      <c r="I2">
        <v>213</v>
      </c>
      <c r="J2">
        <v>2001</v>
      </c>
      <c r="K2" t="str">
        <f>IF($F2-$I2&gt;0,$A2,$B2)</f>
        <v>SRI LANKA</v>
      </c>
      <c r="L2">
        <v>1</v>
      </c>
    </row>
    <row r="3" spans="1:12" x14ac:dyDescent="0.3">
      <c r="A3" t="s">
        <v>11</v>
      </c>
      <c r="B3" t="s">
        <v>12</v>
      </c>
      <c r="C3">
        <v>1</v>
      </c>
      <c r="D3">
        <v>50</v>
      </c>
      <c r="E3">
        <v>7</v>
      </c>
      <c r="F3">
        <v>289</v>
      </c>
      <c r="G3">
        <v>43</v>
      </c>
      <c r="H3">
        <v>10</v>
      </c>
      <c r="I3">
        <v>172</v>
      </c>
      <c r="J3">
        <v>2007</v>
      </c>
      <c r="K3" t="str">
        <f t="shared" ref="K3:K66" si="0">IF($F3-$I3&gt;0,$A3,$B3)</f>
        <v>NETHERLANDS</v>
      </c>
      <c r="L3">
        <v>1</v>
      </c>
    </row>
    <row r="4" spans="1:12" x14ac:dyDescent="0.3">
      <c r="A4" t="s">
        <v>10</v>
      </c>
      <c r="B4" t="s">
        <v>13</v>
      </c>
      <c r="C4">
        <v>1</v>
      </c>
      <c r="D4">
        <v>50</v>
      </c>
      <c r="E4">
        <v>8</v>
      </c>
      <c r="F4">
        <v>174</v>
      </c>
      <c r="G4">
        <v>34.200000000000003</v>
      </c>
      <c r="H4">
        <v>1</v>
      </c>
      <c r="I4">
        <v>175</v>
      </c>
      <c r="J4">
        <v>2003</v>
      </c>
      <c r="K4" t="str">
        <f t="shared" si="0"/>
        <v>SOUTH AFRICA</v>
      </c>
      <c r="L4">
        <v>1</v>
      </c>
    </row>
    <row r="5" spans="1:12" x14ac:dyDescent="0.3">
      <c r="A5" t="s">
        <v>14</v>
      </c>
      <c r="B5" t="s">
        <v>15</v>
      </c>
      <c r="C5">
        <v>1</v>
      </c>
      <c r="D5">
        <v>49</v>
      </c>
      <c r="E5">
        <v>10</v>
      </c>
      <c r="F5">
        <v>276</v>
      </c>
      <c r="G5">
        <v>45.2</v>
      </c>
      <c r="H5">
        <v>10</v>
      </c>
      <c r="I5">
        <v>236</v>
      </c>
      <c r="J5">
        <v>2010</v>
      </c>
      <c r="K5" t="str">
        <f t="shared" si="0"/>
        <v>INDIA</v>
      </c>
      <c r="L5">
        <v>1</v>
      </c>
    </row>
    <row r="6" spans="1:12" x14ac:dyDescent="0.3">
      <c r="A6" t="s">
        <v>16</v>
      </c>
      <c r="B6" t="s">
        <v>15</v>
      </c>
      <c r="C6">
        <v>1</v>
      </c>
      <c r="D6">
        <v>48.4</v>
      </c>
      <c r="E6">
        <v>10</v>
      </c>
      <c r="F6">
        <v>181</v>
      </c>
      <c r="G6">
        <v>50</v>
      </c>
      <c r="H6">
        <v>8</v>
      </c>
      <c r="I6">
        <v>182</v>
      </c>
      <c r="J6">
        <v>2009</v>
      </c>
      <c r="K6" t="str">
        <f t="shared" si="0"/>
        <v>NEW ZEALAND</v>
      </c>
      <c r="L6">
        <v>1</v>
      </c>
    </row>
    <row r="7" spans="1:12" x14ac:dyDescent="0.3">
      <c r="A7" t="s">
        <v>16</v>
      </c>
      <c r="B7" t="s">
        <v>14</v>
      </c>
      <c r="C7">
        <v>1</v>
      </c>
      <c r="D7">
        <v>50</v>
      </c>
      <c r="E7">
        <v>5</v>
      </c>
      <c r="F7">
        <v>359</v>
      </c>
      <c r="G7">
        <v>43.3</v>
      </c>
      <c r="H7">
        <v>1</v>
      </c>
      <c r="I7">
        <v>362</v>
      </c>
      <c r="J7">
        <v>2013</v>
      </c>
      <c r="K7" t="str">
        <f t="shared" si="0"/>
        <v>INDIA</v>
      </c>
      <c r="L7">
        <v>1</v>
      </c>
    </row>
    <row r="8" spans="1:12" x14ac:dyDescent="0.3">
      <c r="A8" t="s">
        <v>13</v>
      </c>
      <c r="B8" t="s">
        <v>9</v>
      </c>
      <c r="C8">
        <v>1</v>
      </c>
      <c r="D8">
        <v>50</v>
      </c>
      <c r="E8">
        <v>7</v>
      </c>
      <c r="F8">
        <v>363</v>
      </c>
      <c r="G8">
        <v>45.2</v>
      </c>
      <c r="H8">
        <v>10</v>
      </c>
      <c r="I8">
        <v>285</v>
      </c>
      <c r="J8">
        <v>2018</v>
      </c>
      <c r="K8" t="str">
        <f t="shared" si="0"/>
        <v>SOUTH AFRICA</v>
      </c>
      <c r="L8">
        <v>1</v>
      </c>
    </row>
    <row r="9" spans="1:12" x14ac:dyDescent="0.3">
      <c r="A9" t="s">
        <v>13</v>
      </c>
      <c r="B9" t="s">
        <v>10</v>
      </c>
      <c r="C9">
        <v>1</v>
      </c>
      <c r="D9">
        <v>47.3</v>
      </c>
      <c r="E9">
        <v>10</v>
      </c>
      <c r="F9">
        <v>198</v>
      </c>
      <c r="G9">
        <v>24</v>
      </c>
      <c r="H9">
        <v>10</v>
      </c>
      <c r="I9">
        <v>78</v>
      </c>
      <c r="J9">
        <v>2018</v>
      </c>
      <c r="K9" t="str">
        <f t="shared" si="0"/>
        <v>SOUTH AFRICA</v>
      </c>
      <c r="L9">
        <v>1</v>
      </c>
    </row>
    <row r="10" spans="1:12" x14ac:dyDescent="0.3">
      <c r="A10" t="s">
        <v>17</v>
      </c>
      <c r="B10" t="s">
        <v>18</v>
      </c>
      <c r="C10">
        <v>1</v>
      </c>
      <c r="D10">
        <v>50</v>
      </c>
      <c r="E10">
        <v>8</v>
      </c>
      <c r="F10">
        <v>242</v>
      </c>
      <c r="G10">
        <v>50</v>
      </c>
      <c r="H10">
        <v>10</v>
      </c>
      <c r="I10">
        <v>240</v>
      </c>
      <c r="J10">
        <v>2001</v>
      </c>
      <c r="K10" t="str">
        <f t="shared" si="0"/>
        <v>PAKISTAN</v>
      </c>
      <c r="L10">
        <v>1</v>
      </c>
    </row>
    <row r="11" spans="1:12" x14ac:dyDescent="0.3">
      <c r="A11" t="s">
        <v>17</v>
      </c>
      <c r="B11" t="s">
        <v>19</v>
      </c>
      <c r="C11">
        <v>1</v>
      </c>
      <c r="D11">
        <v>50</v>
      </c>
      <c r="E11">
        <v>8</v>
      </c>
      <c r="F11">
        <v>199</v>
      </c>
      <c r="G11">
        <v>46.2</v>
      </c>
      <c r="H11">
        <v>10</v>
      </c>
      <c r="I11">
        <v>165</v>
      </c>
      <c r="J11">
        <v>1986</v>
      </c>
      <c r="K11" t="str">
        <f t="shared" si="0"/>
        <v>PAKISTAN</v>
      </c>
      <c r="L11">
        <v>1</v>
      </c>
    </row>
    <row r="12" spans="1:12" x14ac:dyDescent="0.3">
      <c r="A12" t="s">
        <v>20</v>
      </c>
      <c r="B12" t="s">
        <v>21</v>
      </c>
      <c r="C12">
        <v>1</v>
      </c>
      <c r="D12">
        <v>50</v>
      </c>
      <c r="E12">
        <v>9</v>
      </c>
      <c r="F12">
        <v>237</v>
      </c>
      <c r="G12">
        <v>35.1</v>
      </c>
      <c r="H12">
        <v>10</v>
      </c>
      <c r="I12">
        <v>120</v>
      </c>
      <c r="J12">
        <v>2012</v>
      </c>
      <c r="K12" t="str">
        <f t="shared" si="0"/>
        <v>IRELAND</v>
      </c>
      <c r="L12">
        <v>1</v>
      </c>
    </row>
    <row r="13" spans="1:12" x14ac:dyDescent="0.3">
      <c r="A13" t="s">
        <v>17</v>
      </c>
      <c r="B13" t="s">
        <v>19</v>
      </c>
      <c r="C13">
        <v>1</v>
      </c>
      <c r="D13">
        <v>49</v>
      </c>
      <c r="E13">
        <v>10</v>
      </c>
      <c r="F13">
        <v>140</v>
      </c>
      <c r="G13">
        <v>38.5</v>
      </c>
      <c r="H13">
        <v>10</v>
      </c>
      <c r="I13">
        <v>132</v>
      </c>
      <c r="J13">
        <v>1981</v>
      </c>
      <c r="K13" t="str">
        <f t="shared" si="0"/>
        <v>PAKISTAN</v>
      </c>
      <c r="L13">
        <v>1</v>
      </c>
    </row>
    <row r="14" spans="1:12" x14ac:dyDescent="0.3">
      <c r="A14" t="s">
        <v>18</v>
      </c>
      <c r="B14" t="s">
        <v>19</v>
      </c>
      <c r="C14">
        <v>1</v>
      </c>
      <c r="D14">
        <v>50</v>
      </c>
      <c r="E14">
        <v>8</v>
      </c>
      <c r="F14">
        <v>211</v>
      </c>
      <c r="G14">
        <v>47</v>
      </c>
      <c r="H14">
        <v>10</v>
      </c>
      <c r="I14">
        <v>196</v>
      </c>
      <c r="J14">
        <v>1979</v>
      </c>
      <c r="K14" t="str">
        <f t="shared" si="0"/>
        <v>ENGLAND</v>
      </c>
      <c r="L14">
        <v>1</v>
      </c>
    </row>
    <row r="15" spans="1:12" x14ac:dyDescent="0.3">
      <c r="A15" t="s">
        <v>15</v>
      </c>
      <c r="B15" t="s">
        <v>16</v>
      </c>
      <c r="C15">
        <v>1</v>
      </c>
      <c r="D15">
        <v>50</v>
      </c>
      <c r="E15">
        <v>5</v>
      </c>
      <c r="F15">
        <v>259</v>
      </c>
      <c r="G15">
        <v>47.5</v>
      </c>
      <c r="H15">
        <v>5</v>
      </c>
      <c r="I15">
        <v>261</v>
      </c>
      <c r="J15">
        <v>1998</v>
      </c>
      <c r="K15" t="str">
        <f t="shared" si="0"/>
        <v>AUSTRALIA</v>
      </c>
      <c r="L15">
        <v>1</v>
      </c>
    </row>
    <row r="16" spans="1:12" x14ac:dyDescent="0.3">
      <c r="A16" t="s">
        <v>17</v>
      </c>
      <c r="B16" t="s">
        <v>15</v>
      </c>
      <c r="C16">
        <v>1</v>
      </c>
      <c r="D16">
        <v>36.299999999999997</v>
      </c>
      <c r="E16">
        <v>10</v>
      </c>
      <c r="F16">
        <v>126</v>
      </c>
      <c r="G16">
        <v>22.5</v>
      </c>
      <c r="H16">
        <v>2</v>
      </c>
      <c r="I16">
        <v>127</v>
      </c>
      <c r="J16">
        <v>2004</v>
      </c>
      <c r="K16" t="str">
        <f t="shared" si="0"/>
        <v>NEW ZEALAND</v>
      </c>
      <c r="L16">
        <v>1</v>
      </c>
    </row>
    <row r="17" spans="1:12" x14ac:dyDescent="0.3">
      <c r="A17" t="s">
        <v>14</v>
      </c>
      <c r="B17" t="s">
        <v>13</v>
      </c>
      <c r="C17">
        <v>1</v>
      </c>
      <c r="D17">
        <v>50</v>
      </c>
      <c r="E17">
        <v>6</v>
      </c>
      <c r="F17">
        <v>267</v>
      </c>
      <c r="G17">
        <v>46</v>
      </c>
      <c r="H17">
        <v>10</v>
      </c>
      <c r="I17">
        <v>193</v>
      </c>
      <c r="J17">
        <v>1996</v>
      </c>
      <c r="K17" t="str">
        <f t="shared" si="0"/>
        <v>INDIA</v>
      </c>
      <c r="L17">
        <v>1</v>
      </c>
    </row>
    <row r="18" spans="1:12" x14ac:dyDescent="0.3">
      <c r="A18" t="s">
        <v>17</v>
      </c>
      <c r="B18" t="s">
        <v>9</v>
      </c>
      <c r="C18">
        <v>1</v>
      </c>
      <c r="D18">
        <v>38</v>
      </c>
      <c r="E18">
        <v>9</v>
      </c>
      <c r="F18">
        <v>183</v>
      </c>
      <c r="G18">
        <v>37.4</v>
      </c>
      <c r="H18">
        <v>6</v>
      </c>
      <c r="I18">
        <v>184</v>
      </c>
      <c r="J18">
        <v>1995</v>
      </c>
      <c r="K18" t="str">
        <f t="shared" si="0"/>
        <v>SRI LANKA</v>
      </c>
      <c r="L18">
        <v>1</v>
      </c>
    </row>
    <row r="19" spans="1:12" x14ac:dyDescent="0.3">
      <c r="A19" t="s">
        <v>19</v>
      </c>
      <c r="B19" t="s">
        <v>16</v>
      </c>
      <c r="C19">
        <v>1</v>
      </c>
      <c r="D19">
        <v>50</v>
      </c>
      <c r="E19">
        <v>9</v>
      </c>
      <c r="F19">
        <v>313</v>
      </c>
      <c r="G19">
        <v>36</v>
      </c>
      <c r="H19">
        <v>7</v>
      </c>
      <c r="I19">
        <v>181</v>
      </c>
      <c r="J19">
        <v>1978</v>
      </c>
      <c r="K19" t="str">
        <f t="shared" si="0"/>
        <v>WEST INDIES</v>
      </c>
      <c r="L19">
        <v>1</v>
      </c>
    </row>
    <row r="20" spans="1:12" x14ac:dyDescent="0.3">
      <c r="A20" t="s">
        <v>19</v>
      </c>
      <c r="B20" t="s">
        <v>14</v>
      </c>
      <c r="C20">
        <v>1</v>
      </c>
      <c r="D20">
        <v>50</v>
      </c>
      <c r="E20">
        <v>9</v>
      </c>
      <c r="F20">
        <v>192</v>
      </c>
      <c r="G20">
        <v>33.1</v>
      </c>
      <c r="H20">
        <v>4</v>
      </c>
      <c r="I20">
        <v>135</v>
      </c>
      <c r="J20">
        <v>1994</v>
      </c>
      <c r="K20" t="str">
        <f t="shared" si="0"/>
        <v>WEST INDIES</v>
      </c>
      <c r="L20">
        <v>1</v>
      </c>
    </row>
    <row r="21" spans="1:12" x14ac:dyDescent="0.3">
      <c r="A21" t="s">
        <v>16</v>
      </c>
      <c r="B21" t="s">
        <v>14</v>
      </c>
      <c r="C21">
        <v>1</v>
      </c>
      <c r="D21">
        <v>50</v>
      </c>
      <c r="E21">
        <v>5</v>
      </c>
      <c r="F21">
        <v>313</v>
      </c>
      <c r="G21">
        <v>48.2</v>
      </c>
      <c r="H21">
        <v>10</v>
      </c>
      <c r="I21">
        <v>281</v>
      </c>
      <c r="J21">
        <v>2019</v>
      </c>
      <c r="K21" t="str">
        <f t="shared" si="0"/>
        <v>AUSTRALIA</v>
      </c>
      <c r="L21">
        <v>1</v>
      </c>
    </row>
    <row r="22" spans="1:12" x14ac:dyDescent="0.3">
      <c r="A22" t="s">
        <v>9</v>
      </c>
      <c r="B22" t="s">
        <v>17</v>
      </c>
      <c r="C22">
        <v>1</v>
      </c>
      <c r="D22">
        <v>50</v>
      </c>
      <c r="E22">
        <v>5</v>
      </c>
      <c r="F22">
        <v>309</v>
      </c>
      <c r="G22">
        <v>22.5</v>
      </c>
      <c r="H22">
        <v>10</v>
      </c>
      <c r="I22">
        <v>75</v>
      </c>
      <c r="J22">
        <v>2009</v>
      </c>
      <c r="K22" t="str">
        <f t="shared" si="0"/>
        <v>SRI LANKA</v>
      </c>
      <c r="L22">
        <v>1</v>
      </c>
    </row>
    <row r="23" spans="1:12" x14ac:dyDescent="0.3">
      <c r="A23" t="s">
        <v>19</v>
      </c>
      <c r="B23" t="s">
        <v>16</v>
      </c>
      <c r="C23">
        <v>1</v>
      </c>
      <c r="D23">
        <v>23.5</v>
      </c>
      <c r="E23">
        <v>10</v>
      </c>
      <c r="F23">
        <v>70</v>
      </c>
      <c r="G23">
        <v>9.1999999999999993</v>
      </c>
      <c r="H23">
        <v>1</v>
      </c>
      <c r="I23">
        <v>71</v>
      </c>
      <c r="J23">
        <v>2013</v>
      </c>
      <c r="K23" t="str">
        <f t="shared" si="0"/>
        <v>AUSTRALIA</v>
      </c>
      <c r="L23">
        <v>1</v>
      </c>
    </row>
    <row r="24" spans="1:12" x14ac:dyDescent="0.3">
      <c r="A24" t="s">
        <v>17</v>
      </c>
      <c r="B24" t="s">
        <v>10</v>
      </c>
      <c r="C24">
        <v>1</v>
      </c>
      <c r="D24">
        <v>50</v>
      </c>
      <c r="E24">
        <v>3</v>
      </c>
      <c r="F24">
        <v>375</v>
      </c>
      <c r="G24">
        <v>50</v>
      </c>
      <c r="H24">
        <v>5</v>
      </c>
      <c r="I24">
        <v>334</v>
      </c>
      <c r="J24">
        <v>2015</v>
      </c>
      <c r="K24" t="str">
        <f t="shared" si="0"/>
        <v>PAKISTAN</v>
      </c>
      <c r="L24">
        <v>1</v>
      </c>
    </row>
    <row r="25" spans="1:12" x14ac:dyDescent="0.3">
      <c r="A25" t="s">
        <v>21</v>
      </c>
      <c r="B25" t="s">
        <v>22</v>
      </c>
      <c r="C25">
        <v>1</v>
      </c>
      <c r="D25">
        <v>50</v>
      </c>
      <c r="E25">
        <v>7</v>
      </c>
      <c r="F25">
        <v>217</v>
      </c>
      <c r="G25">
        <v>47.2</v>
      </c>
      <c r="H25">
        <v>10</v>
      </c>
      <c r="I25">
        <v>185</v>
      </c>
      <c r="J25">
        <v>2003</v>
      </c>
      <c r="K25" t="str">
        <f t="shared" si="0"/>
        <v>KENYA</v>
      </c>
      <c r="L25">
        <v>1</v>
      </c>
    </row>
    <row r="26" spans="1:12" x14ac:dyDescent="0.3">
      <c r="A26" t="s">
        <v>9</v>
      </c>
      <c r="B26" t="s">
        <v>16</v>
      </c>
      <c r="C26">
        <v>1</v>
      </c>
      <c r="D26">
        <v>50</v>
      </c>
      <c r="E26">
        <v>9</v>
      </c>
      <c r="F26">
        <v>211</v>
      </c>
      <c r="G26">
        <v>48.5</v>
      </c>
      <c r="H26">
        <v>6</v>
      </c>
      <c r="I26">
        <v>214</v>
      </c>
      <c r="J26">
        <v>2003</v>
      </c>
      <c r="K26" t="str">
        <f t="shared" si="0"/>
        <v>AUSTRALIA</v>
      </c>
      <c r="L26">
        <v>1</v>
      </c>
    </row>
    <row r="27" spans="1:12" x14ac:dyDescent="0.3">
      <c r="A27" t="s">
        <v>18</v>
      </c>
      <c r="B27" t="s">
        <v>13</v>
      </c>
      <c r="C27">
        <v>1</v>
      </c>
      <c r="D27">
        <v>50</v>
      </c>
      <c r="E27">
        <v>8</v>
      </c>
      <c r="F27">
        <v>267</v>
      </c>
      <c r="G27">
        <v>49.1</v>
      </c>
      <c r="H27">
        <v>7</v>
      </c>
      <c r="I27">
        <v>270</v>
      </c>
      <c r="J27">
        <v>2005</v>
      </c>
      <c r="K27" t="str">
        <f t="shared" si="0"/>
        <v>SOUTH AFRICA</v>
      </c>
      <c r="L27">
        <v>1</v>
      </c>
    </row>
    <row r="28" spans="1:12" x14ac:dyDescent="0.3">
      <c r="A28" t="s">
        <v>22</v>
      </c>
      <c r="B28" t="s">
        <v>23</v>
      </c>
      <c r="C28">
        <v>1</v>
      </c>
      <c r="D28">
        <v>50</v>
      </c>
      <c r="E28">
        <v>6</v>
      </c>
      <c r="F28">
        <v>278</v>
      </c>
      <c r="G28">
        <v>41.3</v>
      </c>
      <c r="H28">
        <v>10</v>
      </c>
      <c r="I28">
        <v>132</v>
      </c>
      <c r="J28">
        <v>2006</v>
      </c>
      <c r="K28" t="str">
        <f t="shared" si="0"/>
        <v>BANGLADESH</v>
      </c>
      <c r="L28">
        <v>1</v>
      </c>
    </row>
    <row r="29" spans="1:12" x14ac:dyDescent="0.3">
      <c r="A29" t="s">
        <v>16</v>
      </c>
      <c r="B29" t="s">
        <v>14</v>
      </c>
      <c r="C29">
        <v>1</v>
      </c>
      <c r="D29">
        <v>50</v>
      </c>
      <c r="E29">
        <v>4</v>
      </c>
      <c r="F29">
        <v>350</v>
      </c>
      <c r="G29">
        <v>49.4</v>
      </c>
      <c r="H29">
        <v>10</v>
      </c>
      <c r="I29">
        <v>347</v>
      </c>
      <c r="J29">
        <v>2009</v>
      </c>
      <c r="K29" t="str">
        <f t="shared" si="0"/>
        <v>AUSTRALIA</v>
      </c>
      <c r="L29">
        <v>1</v>
      </c>
    </row>
    <row r="30" spans="1:12" x14ac:dyDescent="0.3">
      <c r="A30" t="s">
        <v>17</v>
      </c>
      <c r="B30" t="s">
        <v>22</v>
      </c>
      <c r="C30">
        <v>1</v>
      </c>
      <c r="D30">
        <v>50</v>
      </c>
      <c r="E30">
        <v>7</v>
      </c>
      <c r="F30">
        <v>262</v>
      </c>
      <c r="G30">
        <v>50</v>
      </c>
      <c r="H30">
        <v>7</v>
      </c>
      <c r="I30">
        <v>186</v>
      </c>
      <c r="J30">
        <v>2011</v>
      </c>
      <c r="K30" t="str">
        <f t="shared" si="0"/>
        <v>PAKISTAN</v>
      </c>
      <c r="L30">
        <v>1</v>
      </c>
    </row>
    <row r="31" spans="1:12" x14ac:dyDescent="0.3">
      <c r="A31" t="s">
        <v>18</v>
      </c>
      <c r="B31" t="s">
        <v>22</v>
      </c>
      <c r="C31">
        <v>1</v>
      </c>
      <c r="D31">
        <v>50</v>
      </c>
      <c r="E31">
        <v>5</v>
      </c>
      <c r="F31">
        <v>284</v>
      </c>
      <c r="G31">
        <v>50</v>
      </c>
      <c r="H31">
        <v>9</v>
      </c>
      <c r="I31">
        <v>239</v>
      </c>
      <c r="J31">
        <v>2010</v>
      </c>
      <c r="K31" t="str">
        <f t="shared" si="0"/>
        <v>ENGLAND</v>
      </c>
      <c r="L31">
        <v>1</v>
      </c>
    </row>
    <row r="32" spans="1:12" x14ac:dyDescent="0.3">
      <c r="A32" t="s">
        <v>19</v>
      </c>
      <c r="B32" t="s">
        <v>17</v>
      </c>
      <c r="C32">
        <v>1</v>
      </c>
      <c r="D32">
        <v>50</v>
      </c>
      <c r="E32">
        <v>6</v>
      </c>
      <c r="F32">
        <v>310</v>
      </c>
      <c r="G32">
        <v>39</v>
      </c>
      <c r="H32">
        <v>10</v>
      </c>
      <c r="I32">
        <v>160</v>
      </c>
      <c r="J32">
        <v>2015</v>
      </c>
      <c r="K32" t="str">
        <f t="shared" si="0"/>
        <v>WEST INDIES</v>
      </c>
      <c r="L32">
        <v>1</v>
      </c>
    </row>
    <row r="33" spans="1:12" x14ac:dyDescent="0.3">
      <c r="A33" t="s">
        <v>18</v>
      </c>
      <c r="B33" t="s">
        <v>14</v>
      </c>
      <c r="C33">
        <v>1</v>
      </c>
      <c r="D33">
        <v>50</v>
      </c>
      <c r="E33">
        <v>9</v>
      </c>
      <c r="F33">
        <v>236</v>
      </c>
      <c r="G33">
        <v>49.2</v>
      </c>
      <c r="H33">
        <v>10</v>
      </c>
      <c r="I33">
        <v>227</v>
      </c>
      <c r="J33">
        <v>1992</v>
      </c>
      <c r="K33" t="str">
        <f t="shared" si="0"/>
        <v>ENGLAND</v>
      </c>
      <c r="L33">
        <v>1</v>
      </c>
    </row>
    <row r="34" spans="1:12" x14ac:dyDescent="0.3">
      <c r="A34" t="s">
        <v>9</v>
      </c>
      <c r="B34" t="s">
        <v>17</v>
      </c>
      <c r="C34">
        <v>1</v>
      </c>
      <c r="D34">
        <v>45</v>
      </c>
      <c r="E34">
        <v>7</v>
      </c>
      <c r="F34">
        <v>275</v>
      </c>
      <c r="G34">
        <v>44.5</v>
      </c>
      <c r="H34">
        <v>6</v>
      </c>
      <c r="I34">
        <v>277</v>
      </c>
      <c r="J34">
        <v>2014</v>
      </c>
      <c r="K34" t="str">
        <f t="shared" si="0"/>
        <v>PAKISTAN</v>
      </c>
      <c r="L34">
        <v>1</v>
      </c>
    </row>
    <row r="35" spans="1:12" x14ac:dyDescent="0.3">
      <c r="A35" t="s">
        <v>14</v>
      </c>
      <c r="B35" t="s">
        <v>24</v>
      </c>
      <c r="C35">
        <v>1</v>
      </c>
      <c r="D35">
        <v>50</v>
      </c>
      <c r="E35">
        <v>5</v>
      </c>
      <c r="F35">
        <v>413</v>
      </c>
      <c r="G35">
        <v>43.1</v>
      </c>
      <c r="H35">
        <v>10</v>
      </c>
      <c r="I35">
        <v>156</v>
      </c>
      <c r="J35">
        <v>2007</v>
      </c>
      <c r="K35" t="str">
        <f t="shared" si="0"/>
        <v>INDIA</v>
      </c>
      <c r="L35">
        <v>1</v>
      </c>
    </row>
    <row r="36" spans="1:12" x14ac:dyDescent="0.3">
      <c r="A36" t="s">
        <v>17</v>
      </c>
      <c r="B36" t="s">
        <v>19</v>
      </c>
      <c r="C36">
        <v>1</v>
      </c>
      <c r="D36">
        <v>50</v>
      </c>
      <c r="E36">
        <v>7</v>
      </c>
      <c r="F36">
        <v>257</v>
      </c>
      <c r="G36">
        <v>48.4</v>
      </c>
      <c r="H36">
        <v>5</v>
      </c>
      <c r="I36">
        <v>258</v>
      </c>
      <c r="J36">
        <v>1997</v>
      </c>
      <c r="K36" t="str">
        <f t="shared" si="0"/>
        <v>WEST INDIES</v>
      </c>
      <c r="L36">
        <v>1</v>
      </c>
    </row>
    <row r="37" spans="1:12" x14ac:dyDescent="0.3">
      <c r="A37" t="s">
        <v>14</v>
      </c>
      <c r="B37" t="s">
        <v>16</v>
      </c>
      <c r="C37">
        <v>1</v>
      </c>
      <c r="D37">
        <v>50</v>
      </c>
      <c r="E37">
        <v>9</v>
      </c>
      <c r="F37">
        <v>248</v>
      </c>
      <c r="G37">
        <v>45.1</v>
      </c>
      <c r="H37">
        <v>2</v>
      </c>
      <c r="I37">
        <v>249</v>
      </c>
      <c r="J37">
        <v>2001</v>
      </c>
      <c r="K37" t="str">
        <f t="shared" si="0"/>
        <v>AUSTRALIA</v>
      </c>
      <c r="L37">
        <v>1</v>
      </c>
    </row>
    <row r="38" spans="1:12" x14ac:dyDescent="0.3">
      <c r="A38" t="s">
        <v>9</v>
      </c>
      <c r="B38" t="s">
        <v>18</v>
      </c>
      <c r="C38">
        <v>1</v>
      </c>
      <c r="D38">
        <v>50</v>
      </c>
      <c r="E38">
        <v>7</v>
      </c>
      <c r="F38">
        <v>254</v>
      </c>
      <c r="G38">
        <v>34.1</v>
      </c>
      <c r="H38">
        <v>0</v>
      </c>
      <c r="I38">
        <v>256</v>
      </c>
      <c r="J38">
        <v>2016</v>
      </c>
      <c r="K38" t="str">
        <f t="shared" si="0"/>
        <v>ENGLAND</v>
      </c>
      <c r="L38">
        <v>1</v>
      </c>
    </row>
    <row r="39" spans="1:12" x14ac:dyDescent="0.3">
      <c r="A39" t="s">
        <v>19</v>
      </c>
      <c r="B39" t="s">
        <v>18</v>
      </c>
      <c r="C39">
        <v>1</v>
      </c>
      <c r="D39">
        <v>42</v>
      </c>
      <c r="E39">
        <v>9</v>
      </c>
      <c r="F39">
        <v>204</v>
      </c>
      <c r="G39">
        <v>30.5</v>
      </c>
      <c r="H39">
        <v>3</v>
      </c>
      <c r="I39">
        <v>210</v>
      </c>
      <c r="J39">
        <v>2017</v>
      </c>
      <c r="K39" t="str">
        <f t="shared" si="0"/>
        <v>ENGLAND</v>
      </c>
      <c r="L39">
        <v>1</v>
      </c>
    </row>
    <row r="40" spans="1:12" x14ac:dyDescent="0.3">
      <c r="A40" t="s">
        <v>14</v>
      </c>
      <c r="B40" t="s">
        <v>13</v>
      </c>
      <c r="C40">
        <v>1</v>
      </c>
      <c r="D40">
        <v>50</v>
      </c>
      <c r="E40">
        <v>7</v>
      </c>
      <c r="F40">
        <v>274</v>
      </c>
      <c r="G40">
        <v>42.2</v>
      </c>
      <c r="H40">
        <v>10</v>
      </c>
      <c r="I40">
        <v>201</v>
      </c>
      <c r="J40">
        <v>2018</v>
      </c>
      <c r="K40" t="str">
        <f t="shared" si="0"/>
        <v>INDIA</v>
      </c>
      <c r="L40">
        <v>1</v>
      </c>
    </row>
    <row r="41" spans="1:12" x14ac:dyDescent="0.3">
      <c r="A41" t="s">
        <v>17</v>
      </c>
      <c r="B41" t="s">
        <v>19</v>
      </c>
      <c r="C41">
        <v>1</v>
      </c>
      <c r="D41">
        <v>40</v>
      </c>
      <c r="E41">
        <v>5</v>
      </c>
      <c r="F41">
        <v>211</v>
      </c>
      <c r="G41">
        <v>40</v>
      </c>
      <c r="H41">
        <v>7</v>
      </c>
      <c r="I41">
        <v>205</v>
      </c>
      <c r="J41">
        <v>1990</v>
      </c>
      <c r="K41" t="str">
        <f t="shared" si="0"/>
        <v>PAKISTAN</v>
      </c>
      <c r="L41">
        <v>1</v>
      </c>
    </row>
    <row r="42" spans="1:12" x14ac:dyDescent="0.3">
      <c r="A42" t="s">
        <v>14</v>
      </c>
      <c r="B42" t="s">
        <v>16</v>
      </c>
      <c r="C42">
        <v>1</v>
      </c>
      <c r="D42">
        <v>50</v>
      </c>
      <c r="E42">
        <v>5</v>
      </c>
      <c r="F42">
        <v>283</v>
      </c>
      <c r="G42">
        <v>50</v>
      </c>
      <c r="H42">
        <v>9</v>
      </c>
      <c r="I42">
        <v>246</v>
      </c>
      <c r="J42">
        <v>2003</v>
      </c>
      <c r="K42" t="str">
        <f t="shared" si="0"/>
        <v>INDIA</v>
      </c>
      <c r="L42">
        <v>1</v>
      </c>
    </row>
    <row r="43" spans="1:12" x14ac:dyDescent="0.3">
      <c r="A43" t="s">
        <v>10</v>
      </c>
      <c r="B43" t="s">
        <v>15</v>
      </c>
      <c r="C43">
        <v>1</v>
      </c>
      <c r="D43">
        <v>50</v>
      </c>
      <c r="E43">
        <v>6</v>
      </c>
      <c r="F43">
        <v>231</v>
      </c>
      <c r="G43">
        <v>43.3</v>
      </c>
      <c r="H43">
        <v>1</v>
      </c>
      <c r="I43">
        <v>232</v>
      </c>
      <c r="J43">
        <v>2011</v>
      </c>
      <c r="K43" t="str">
        <f t="shared" si="0"/>
        <v>NEW ZEALAND</v>
      </c>
      <c r="L43">
        <v>1</v>
      </c>
    </row>
    <row r="44" spans="1:12" x14ac:dyDescent="0.3">
      <c r="A44" t="s">
        <v>10</v>
      </c>
      <c r="B44" t="s">
        <v>22</v>
      </c>
      <c r="C44">
        <v>1</v>
      </c>
      <c r="D44">
        <v>50</v>
      </c>
      <c r="E44">
        <v>6</v>
      </c>
      <c r="F44">
        <v>310</v>
      </c>
      <c r="G44">
        <v>42.2</v>
      </c>
      <c r="H44">
        <v>10</v>
      </c>
      <c r="I44">
        <v>184</v>
      </c>
      <c r="J44">
        <v>1999</v>
      </c>
      <c r="K44" t="str">
        <f t="shared" si="0"/>
        <v>ZIMBABWE</v>
      </c>
      <c r="L44">
        <v>1</v>
      </c>
    </row>
    <row r="45" spans="1:12" x14ac:dyDescent="0.3">
      <c r="A45" t="s">
        <v>12</v>
      </c>
      <c r="B45" t="s">
        <v>24</v>
      </c>
      <c r="C45">
        <v>1</v>
      </c>
      <c r="D45">
        <v>50</v>
      </c>
      <c r="E45">
        <v>9</v>
      </c>
      <c r="F45">
        <v>276</v>
      </c>
      <c r="G45">
        <v>50</v>
      </c>
      <c r="H45">
        <v>7</v>
      </c>
      <c r="I45">
        <v>199</v>
      </c>
      <c r="J45">
        <v>2008</v>
      </c>
      <c r="K45" t="str">
        <f t="shared" si="0"/>
        <v>CANADA</v>
      </c>
      <c r="L45">
        <v>1</v>
      </c>
    </row>
    <row r="46" spans="1:12" x14ac:dyDescent="0.3">
      <c r="A46" t="s">
        <v>22</v>
      </c>
      <c r="B46" t="s">
        <v>15</v>
      </c>
      <c r="C46">
        <v>1</v>
      </c>
      <c r="D46">
        <v>48.3</v>
      </c>
      <c r="E46">
        <v>10</v>
      </c>
      <c r="F46">
        <v>174</v>
      </c>
      <c r="G46">
        <v>29.2</v>
      </c>
      <c r="H46">
        <v>1</v>
      </c>
      <c r="I46">
        <v>178</v>
      </c>
      <c r="J46">
        <v>2007</v>
      </c>
      <c r="K46" t="str">
        <f t="shared" si="0"/>
        <v>NEW ZEALAND</v>
      </c>
      <c r="L46">
        <v>1</v>
      </c>
    </row>
    <row r="47" spans="1:12" x14ac:dyDescent="0.3">
      <c r="A47" t="s">
        <v>14</v>
      </c>
      <c r="B47" t="s">
        <v>15</v>
      </c>
      <c r="C47">
        <v>1</v>
      </c>
      <c r="D47">
        <v>46.3</v>
      </c>
      <c r="E47">
        <v>10</v>
      </c>
      <c r="F47">
        <v>223</v>
      </c>
      <c r="G47">
        <v>30.1</v>
      </c>
      <c r="H47">
        <v>10</v>
      </c>
      <c r="I47">
        <v>118</v>
      </c>
      <c r="J47">
        <v>2010</v>
      </c>
      <c r="K47" t="str">
        <f t="shared" si="0"/>
        <v>INDIA</v>
      </c>
      <c r="L47">
        <v>1</v>
      </c>
    </row>
    <row r="48" spans="1:12" x14ac:dyDescent="0.3">
      <c r="A48" t="s">
        <v>15</v>
      </c>
      <c r="B48" t="s">
        <v>10</v>
      </c>
      <c r="C48">
        <v>1</v>
      </c>
      <c r="D48">
        <v>50</v>
      </c>
      <c r="E48">
        <v>6</v>
      </c>
      <c r="F48">
        <v>273</v>
      </c>
      <c r="G48">
        <v>47.4</v>
      </c>
      <c r="H48">
        <v>10</v>
      </c>
      <c r="I48">
        <v>235</v>
      </c>
      <c r="J48">
        <v>2015</v>
      </c>
      <c r="K48" t="str">
        <f t="shared" si="0"/>
        <v>NEW ZEALAND</v>
      </c>
      <c r="L48">
        <v>1</v>
      </c>
    </row>
    <row r="49" spans="1:12" x14ac:dyDescent="0.3">
      <c r="A49" t="s">
        <v>22</v>
      </c>
      <c r="B49" t="s">
        <v>15</v>
      </c>
      <c r="C49">
        <v>1</v>
      </c>
      <c r="D49">
        <v>49.5</v>
      </c>
      <c r="E49">
        <v>10</v>
      </c>
      <c r="F49">
        <v>265</v>
      </c>
      <c r="G49">
        <v>29.5</v>
      </c>
      <c r="H49">
        <v>9</v>
      </c>
      <c r="I49">
        <v>162</v>
      </c>
      <c r="J49">
        <v>2013</v>
      </c>
      <c r="K49" t="str">
        <f t="shared" si="0"/>
        <v>BANGLADESH</v>
      </c>
      <c r="L49">
        <v>1</v>
      </c>
    </row>
    <row r="50" spans="1:12" x14ac:dyDescent="0.3">
      <c r="A50" t="s">
        <v>17</v>
      </c>
      <c r="B50" t="s">
        <v>9</v>
      </c>
      <c r="C50">
        <v>1</v>
      </c>
      <c r="D50">
        <v>50</v>
      </c>
      <c r="E50">
        <v>6</v>
      </c>
      <c r="F50">
        <v>289</v>
      </c>
      <c r="G50">
        <v>49.5</v>
      </c>
      <c r="H50">
        <v>10</v>
      </c>
      <c r="I50">
        <v>259</v>
      </c>
      <c r="J50">
        <v>1997</v>
      </c>
      <c r="K50" t="str">
        <f t="shared" si="0"/>
        <v>PAKISTAN</v>
      </c>
      <c r="L50">
        <v>1</v>
      </c>
    </row>
    <row r="51" spans="1:12" x14ac:dyDescent="0.3">
      <c r="A51" t="s">
        <v>14</v>
      </c>
      <c r="B51" t="s">
        <v>17</v>
      </c>
      <c r="C51">
        <v>1</v>
      </c>
      <c r="D51">
        <v>49.2</v>
      </c>
      <c r="E51">
        <v>10</v>
      </c>
      <c r="F51">
        <v>216</v>
      </c>
      <c r="G51">
        <v>26.2</v>
      </c>
      <c r="H51">
        <v>1</v>
      </c>
      <c r="I51">
        <v>219</v>
      </c>
      <c r="J51">
        <v>1997</v>
      </c>
      <c r="K51" t="str">
        <f t="shared" si="0"/>
        <v>PAKISTAN</v>
      </c>
      <c r="L51">
        <v>1</v>
      </c>
    </row>
    <row r="52" spans="1:12" x14ac:dyDescent="0.3">
      <c r="A52" t="s">
        <v>23</v>
      </c>
      <c r="B52" t="s">
        <v>25</v>
      </c>
      <c r="C52">
        <v>1</v>
      </c>
      <c r="D52">
        <v>50</v>
      </c>
      <c r="E52">
        <v>9</v>
      </c>
      <c r="F52">
        <v>224</v>
      </c>
      <c r="G52">
        <v>31</v>
      </c>
      <c r="H52">
        <v>1</v>
      </c>
      <c r="I52">
        <v>225</v>
      </c>
      <c r="J52">
        <v>2010</v>
      </c>
      <c r="K52" t="str">
        <f t="shared" si="0"/>
        <v>AFGHANISTAN</v>
      </c>
      <c r="L52">
        <v>1</v>
      </c>
    </row>
    <row r="53" spans="1:12" x14ac:dyDescent="0.3">
      <c r="A53" t="s">
        <v>9</v>
      </c>
      <c r="B53" t="s">
        <v>19</v>
      </c>
      <c r="C53">
        <v>1</v>
      </c>
      <c r="D53">
        <v>47</v>
      </c>
      <c r="E53">
        <v>7</v>
      </c>
      <c r="F53">
        <v>135</v>
      </c>
      <c r="G53">
        <v>23.1</v>
      </c>
      <c r="H53">
        <v>2</v>
      </c>
      <c r="I53">
        <v>136</v>
      </c>
      <c r="J53">
        <v>1985</v>
      </c>
      <c r="K53" t="str">
        <f t="shared" si="0"/>
        <v>WEST INDIES</v>
      </c>
      <c r="L53">
        <v>1</v>
      </c>
    </row>
    <row r="54" spans="1:12" x14ac:dyDescent="0.3">
      <c r="A54" t="s">
        <v>9</v>
      </c>
      <c r="B54" t="s">
        <v>22</v>
      </c>
      <c r="C54">
        <v>1</v>
      </c>
      <c r="D54">
        <v>50</v>
      </c>
      <c r="E54">
        <v>9</v>
      </c>
      <c r="F54">
        <v>302</v>
      </c>
      <c r="G54">
        <v>26</v>
      </c>
      <c r="H54">
        <v>7</v>
      </c>
      <c r="I54">
        <v>184</v>
      </c>
      <c r="J54">
        <v>2013</v>
      </c>
      <c r="K54" t="str">
        <f t="shared" si="0"/>
        <v>SRI LANKA</v>
      </c>
      <c r="L54">
        <v>1</v>
      </c>
    </row>
    <row r="55" spans="1:12" x14ac:dyDescent="0.3">
      <c r="A55" t="s">
        <v>17</v>
      </c>
      <c r="B55" t="s">
        <v>22</v>
      </c>
      <c r="C55">
        <v>1</v>
      </c>
      <c r="D55">
        <v>50</v>
      </c>
      <c r="E55">
        <v>5</v>
      </c>
      <c r="F55">
        <v>302</v>
      </c>
      <c r="G55">
        <v>50</v>
      </c>
      <c r="H55">
        <v>7</v>
      </c>
      <c r="I55">
        <v>244</v>
      </c>
      <c r="J55">
        <v>2003</v>
      </c>
      <c r="K55" t="str">
        <f t="shared" si="0"/>
        <v>PAKISTAN</v>
      </c>
      <c r="L55">
        <v>1</v>
      </c>
    </row>
    <row r="56" spans="1:12" x14ac:dyDescent="0.3">
      <c r="A56" t="s">
        <v>9</v>
      </c>
      <c r="B56" t="s">
        <v>19</v>
      </c>
      <c r="C56">
        <v>1</v>
      </c>
      <c r="D56">
        <v>50</v>
      </c>
      <c r="E56">
        <v>7</v>
      </c>
      <c r="F56">
        <v>197</v>
      </c>
      <c r="G56">
        <v>40.4</v>
      </c>
      <c r="H56">
        <v>2</v>
      </c>
      <c r="I56">
        <v>198</v>
      </c>
      <c r="J56">
        <v>1985</v>
      </c>
      <c r="K56" t="str">
        <f t="shared" si="0"/>
        <v>WEST INDIES</v>
      </c>
      <c r="L56">
        <v>1</v>
      </c>
    </row>
    <row r="57" spans="1:12" x14ac:dyDescent="0.3">
      <c r="A57" t="s">
        <v>19</v>
      </c>
      <c r="B57" t="s">
        <v>16</v>
      </c>
      <c r="C57">
        <v>1</v>
      </c>
      <c r="D57">
        <v>50</v>
      </c>
      <c r="E57">
        <v>9</v>
      </c>
      <c r="F57">
        <v>263</v>
      </c>
      <c r="G57">
        <v>11</v>
      </c>
      <c r="H57">
        <v>5</v>
      </c>
      <c r="I57">
        <v>43</v>
      </c>
      <c r="J57">
        <v>2005</v>
      </c>
      <c r="K57" t="str">
        <f t="shared" si="0"/>
        <v>WEST INDIES</v>
      </c>
      <c r="L57">
        <v>1</v>
      </c>
    </row>
    <row r="58" spans="1:12" x14ac:dyDescent="0.3">
      <c r="A58" t="s">
        <v>14</v>
      </c>
      <c r="B58" t="s">
        <v>18</v>
      </c>
      <c r="C58">
        <v>1</v>
      </c>
      <c r="D58">
        <v>55</v>
      </c>
      <c r="E58">
        <v>10</v>
      </c>
      <c r="F58">
        <v>193</v>
      </c>
      <c r="G58">
        <v>50.1</v>
      </c>
      <c r="H58">
        <v>1</v>
      </c>
      <c r="I58">
        <v>194</v>
      </c>
      <c r="J58">
        <v>1982</v>
      </c>
      <c r="K58" t="str">
        <f t="shared" si="0"/>
        <v>ENGLAND</v>
      </c>
      <c r="L58">
        <v>1</v>
      </c>
    </row>
    <row r="59" spans="1:12" x14ac:dyDescent="0.3">
      <c r="A59" t="s">
        <v>14</v>
      </c>
      <c r="B59" t="s">
        <v>15</v>
      </c>
      <c r="C59">
        <v>1</v>
      </c>
      <c r="D59">
        <v>50</v>
      </c>
      <c r="E59">
        <v>6</v>
      </c>
      <c r="F59">
        <v>251</v>
      </c>
      <c r="G59">
        <v>48.2</v>
      </c>
      <c r="H59">
        <v>5</v>
      </c>
      <c r="I59">
        <v>253</v>
      </c>
      <c r="J59">
        <v>1999</v>
      </c>
      <c r="K59" t="str">
        <f t="shared" si="0"/>
        <v>NEW ZEALAND</v>
      </c>
      <c r="L59">
        <v>1</v>
      </c>
    </row>
    <row r="60" spans="1:12" x14ac:dyDescent="0.3">
      <c r="A60" t="s">
        <v>15</v>
      </c>
      <c r="B60" t="s">
        <v>9</v>
      </c>
      <c r="C60">
        <v>1</v>
      </c>
      <c r="D60">
        <v>50</v>
      </c>
      <c r="E60">
        <v>7</v>
      </c>
      <c r="F60">
        <v>371</v>
      </c>
      <c r="G60">
        <v>49</v>
      </c>
      <c r="H60">
        <v>10</v>
      </c>
      <c r="I60">
        <v>326</v>
      </c>
      <c r="J60">
        <v>2019</v>
      </c>
      <c r="K60" t="str">
        <f t="shared" si="0"/>
        <v>NEW ZEALAND</v>
      </c>
      <c r="L60">
        <v>1</v>
      </c>
    </row>
    <row r="61" spans="1:12" x14ac:dyDescent="0.3">
      <c r="A61" t="s">
        <v>18</v>
      </c>
      <c r="B61" t="s">
        <v>9</v>
      </c>
      <c r="C61">
        <v>1</v>
      </c>
      <c r="D61">
        <v>48.5</v>
      </c>
      <c r="E61">
        <v>10</v>
      </c>
      <c r="F61">
        <v>180</v>
      </c>
      <c r="G61">
        <v>35.200000000000003</v>
      </c>
      <c r="H61">
        <v>2</v>
      </c>
      <c r="I61">
        <v>183</v>
      </c>
      <c r="J61">
        <v>1993</v>
      </c>
      <c r="K61" t="str">
        <f t="shared" si="0"/>
        <v>SRI LANKA</v>
      </c>
      <c r="L61">
        <v>1</v>
      </c>
    </row>
    <row r="62" spans="1:12" x14ac:dyDescent="0.3">
      <c r="A62" t="s">
        <v>16</v>
      </c>
      <c r="B62" t="s">
        <v>14</v>
      </c>
      <c r="C62">
        <v>1</v>
      </c>
      <c r="D62">
        <v>50</v>
      </c>
      <c r="E62">
        <v>5</v>
      </c>
      <c r="F62">
        <v>235</v>
      </c>
      <c r="G62">
        <v>41.5</v>
      </c>
      <c r="H62">
        <v>10</v>
      </c>
      <c r="I62">
        <v>198</v>
      </c>
      <c r="J62">
        <v>2003</v>
      </c>
      <c r="K62" t="str">
        <f t="shared" si="0"/>
        <v>AUSTRALIA</v>
      </c>
      <c r="L62">
        <v>1</v>
      </c>
    </row>
    <row r="63" spans="1:12" x14ac:dyDescent="0.3">
      <c r="A63" t="s">
        <v>18</v>
      </c>
      <c r="B63" t="s">
        <v>19</v>
      </c>
      <c r="C63">
        <v>1</v>
      </c>
      <c r="D63">
        <v>50</v>
      </c>
      <c r="E63">
        <v>9</v>
      </c>
      <c r="F63">
        <v>369</v>
      </c>
      <c r="G63">
        <v>39.1</v>
      </c>
      <c r="H63">
        <v>10</v>
      </c>
      <c r="I63">
        <v>245</v>
      </c>
      <c r="J63">
        <v>2017</v>
      </c>
      <c r="K63" t="str">
        <f t="shared" si="0"/>
        <v>ENGLAND</v>
      </c>
      <c r="L63">
        <v>1</v>
      </c>
    </row>
    <row r="64" spans="1:12" x14ac:dyDescent="0.3">
      <c r="A64" t="s">
        <v>22</v>
      </c>
      <c r="B64" t="s">
        <v>16</v>
      </c>
      <c r="C64">
        <v>1</v>
      </c>
      <c r="D64">
        <v>47</v>
      </c>
      <c r="E64">
        <v>10</v>
      </c>
      <c r="F64">
        <v>195</v>
      </c>
      <c r="G64">
        <v>44</v>
      </c>
      <c r="H64">
        <v>6</v>
      </c>
      <c r="I64">
        <v>196</v>
      </c>
      <c r="J64">
        <v>2006</v>
      </c>
      <c r="K64" t="str">
        <f t="shared" si="0"/>
        <v>AUSTRALIA</v>
      </c>
      <c r="L64">
        <v>1</v>
      </c>
    </row>
    <row r="65" spans="1:12" x14ac:dyDescent="0.3">
      <c r="A65" t="s">
        <v>16</v>
      </c>
      <c r="B65" t="s">
        <v>18</v>
      </c>
      <c r="C65">
        <v>1</v>
      </c>
      <c r="D65">
        <v>50</v>
      </c>
      <c r="E65">
        <v>9</v>
      </c>
      <c r="F65">
        <v>342</v>
      </c>
      <c r="G65">
        <v>41.5</v>
      </c>
      <c r="H65">
        <v>10</v>
      </c>
      <c r="I65">
        <v>231</v>
      </c>
      <c r="J65">
        <v>2015</v>
      </c>
      <c r="K65" t="str">
        <f t="shared" si="0"/>
        <v>AUSTRALIA</v>
      </c>
      <c r="L65">
        <v>1</v>
      </c>
    </row>
    <row r="66" spans="1:12" x14ac:dyDescent="0.3">
      <c r="A66" t="s">
        <v>19</v>
      </c>
      <c r="B66" t="s">
        <v>14</v>
      </c>
      <c r="C66">
        <v>1</v>
      </c>
      <c r="D66">
        <v>50</v>
      </c>
      <c r="E66">
        <v>9</v>
      </c>
      <c r="F66">
        <v>214</v>
      </c>
      <c r="G66">
        <v>44.5</v>
      </c>
      <c r="H66">
        <v>6</v>
      </c>
      <c r="I66">
        <v>217</v>
      </c>
      <c r="J66">
        <v>2011</v>
      </c>
      <c r="K66" t="str">
        <f t="shared" si="0"/>
        <v>INDIA</v>
      </c>
      <c r="L66">
        <v>1</v>
      </c>
    </row>
    <row r="67" spans="1:12" x14ac:dyDescent="0.3">
      <c r="A67" t="s">
        <v>16</v>
      </c>
      <c r="B67" t="s">
        <v>18</v>
      </c>
      <c r="C67">
        <v>1</v>
      </c>
      <c r="D67">
        <v>50</v>
      </c>
      <c r="E67">
        <v>6</v>
      </c>
      <c r="F67">
        <v>305</v>
      </c>
      <c r="G67">
        <v>45.3</v>
      </c>
      <c r="H67">
        <v>10</v>
      </c>
      <c r="I67">
        <v>246</v>
      </c>
      <c r="J67">
        <v>2015</v>
      </c>
      <c r="K67" t="str">
        <f t="shared" ref="K67:K130" si="1">IF($F67-$I67&gt;0,$A67,$B67)</f>
        <v>AUSTRALIA</v>
      </c>
      <c r="L67">
        <v>1</v>
      </c>
    </row>
    <row r="68" spans="1:12" x14ac:dyDescent="0.3">
      <c r="A68" t="s">
        <v>15</v>
      </c>
      <c r="B68" t="s">
        <v>10</v>
      </c>
      <c r="C68">
        <v>1</v>
      </c>
      <c r="D68">
        <v>50</v>
      </c>
      <c r="E68">
        <v>4</v>
      </c>
      <c r="F68">
        <v>303</v>
      </c>
      <c r="G68">
        <v>49</v>
      </c>
      <c r="H68">
        <v>3</v>
      </c>
      <c r="I68">
        <v>304</v>
      </c>
      <c r="J68">
        <v>2015</v>
      </c>
      <c r="K68" t="str">
        <f t="shared" si="1"/>
        <v>ZIMBABWE</v>
      </c>
      <c r="L68">
        <v>1</v>
      </c>
    </row>
    <row r="69" spans="1:12" x14ac:dyDescent="0.3">
      <c r="A69" t="s">
        <v>18</v>
      </c>
      <c r="B69" t="s">
        <v>16</v>
      </c>
      <c r="C69">
        <v>1</v>
      </c>
      <c r="D69">
        <v>49.5</v>
      </c>
      <c r="E69">
        <v>10</v>
      </c>
      <c r="F69">
        <v>247</v>
      </c>
      <c r="G69">
        <v>47.2</v>
      </c>
      <c r="H69">
        <v>3</v>
      </c>
      <c r="I69">
        <v>248</v>
      </c>
      <c r="J69">
        <v>2007</v>
      </c>
      <c r="K69" t="str">
        <f t="shared" si="1"/>
        <v>AUSTRALIA</v>
      </c>
      <c r="L69">
        <v>1</v>
      </c>
    </row>
    <row r="70" spans="1:12" x14ac:dyDescent="0.3">
      <c r="A70" t="s">
        <v>15</v>
      </c>
      <c r="B70" t="s">
        <v>14</v>
      </c>
      <c r="C70">
        <v>1</v>
      </c>
      <c r="D70">
        <v>50</v>
      </c>
      <c r="E70">
        <v>5</v>
      </c>
      <c r="F70">
        <v>303</v>
      </c>
      <c r="G70">
        <v>49.4</v>
      </c>
      <c r="H70">
        <v>10</v>
      </c>
      <c r="I70">
        <v>216</v>
      </c>
      <c r="J70">
        <v>2014</v>
      </c>
      <c r="K70" t="str">
        <f t="shared" si="1"/>
        <v>NEW ZEALAND</v>
      </c>
      <c r="L70">
        <v>1</v>
      </c>
    </row>
    <row r="71" spans="1:12" x14ac:dyDescent="0.3">
      <c r="A71" t="s">
        <v>14</v>
      </c>
      <c r="B71" t="s">
        <v>19</v>
      </c>
      <c r="C71">
        <v>1</v>
      </c>
      <c r="D71">
        <v>50</v>
      </c>
      <c r="E71">
        <v>6</v>
      </c>
      <c r="F71">
        <v>254</v>
      </c>
      <c r="G71">
        <v>47.4</v>
      </c>
      <c r="H71">
        <v>6</v>
      </c>
      <c r="I71">
        <v>255</v>
      </c>
      <c r="J71">
        <v>1999</v>
      </c>
      <c r="K71" t="str">
        <f t="shared" si="1"/>
        <v>WEST INDIES</v>
      </c>
      <c r="L71">
        <v>1</v>
      </c>
    </row>
    <row r="72" spans="1:12" x14ac:dyDescent="0.3">
      <c r="A72" t="s">
        <v>18</v>
      </c>
      <c r="B72" t="s">
        <v>9</v>
      </c>
      <c r="C72">
        <v>1</v>
      </c>
      <c r="D72">
        <v>50</v>
      </c>
      <c r="E72">
        <v>7</v>
      </c>
      <c r="F72">
        <v>321</v>
      </c>
      <c r="G72">
        <v>37.299999999999997</v>
      </c>
      <c r="H72">
        <v>2</v>
      </c>
      <c r="I72">
        <v>324</v>
      </c>
      <c r="J72">
        <v>2006</v>
      </c>
      <c r="K72" t="str">
        <f t="shared" si="1"/>
        <v>SRI LANKA</v>
      </c>
      <c r="L72">
        <v>1</v>
      </c>
    </row>
    <row r="73" spans="1:12" x14ac:dyDescent="0.3">
      <c r="A73" t="s">
        <v>17</v>
      </c>
      <c r="B73" t="s">
        <v>19</v>
      </c>
      <c r="C73">
        <v>1</v>
      </c>
      <c r="D73">
        <v>50</v>
      </c>
      <c r="E73">
        <v>6</v>
      </c>
      <c r="F73">
        <v>308</v>
      </c>
      <c r="G73">
        <v>44</v>
      </c>
      <c r="H73">
        <v>10</v>
      </c>
      <c r="I73">
        <v>172</v>
      </c>
      <c r="J73">
        <v>2016</v>
      </c>
      <c r="K73" t="str">
        <f t="shared" si="1"/>
        <v>PAKISTAN</v>
      </c>
      <c r="L73">
        <v>1</v>
      </c>
    </row>
    <row r="74" spans="1:12" x14ac:dyDescent="0.3">
      <c r="A74" t="s">
        <v>9</v>
      </c>
      <c r="B74" t="s">
        <v>10</v>
      </c>
      <c r="C74">
        <v>1</v>
      </c>
      <c r="D74">
        <v>43</v>
      </c>
      <c r="E74">
        <v>5</v>
      </c>
      <c r="F74">
        <v>266</v>
      </c>
      <c r="G74">
        <v>43</v>
      </c>
      <c r="H74">
        <v>9</v>
      </c>
      <c r="I74">
        <v>236</v>
      </c>
      <c r="J74">
        <v>1993</v>
      </c>
      <c r="K74" t="str">
        <f t="shared" si="1"/>
        <v>SRI LANKA</v>
      </c>
      <c r="L74">
        <v>1</v>
      </c>
    </row>
    <row r="75" spans="1:12" x14ac:dyDescent="0.3">
      <c r="A75" t="s">
        <v>22</v>
      </c>
      <c r="B75" t="s">
        <v>9</v>
      </c>
      <c r="C75">
        <v>1</v>
      </c>
      <c r="D75">
        <v>50</v>
      </c>
      <c r="E75">
        <v>6</v>
      </c>
      <c r="F75">
        <v>175</v>
      </c>
      <c r="G75">
        <v>30.4</v>
      </c>
      <c r="H75">
        <v>1</v>
      </c>
      <c r="I75">
        <v>178</v>
      </c>
      <c r="J75">
        <v>2000</v>
      </c>
      <c r="K75" t="str">
        <f t="shared" si="1"/>
        <v>SRI LANKA</v>
      </c>
      <c r="L75">
        <v>1</v>
      </c>
    </row>
    <row r="76" spans="1:12" x14ac:dyDescent="0.3">
      <c r="A76" t="s">
        <v>19</v>
      </c>
      <c r="B76" t="s">
        <v>16</v>
      </c>
      <c r="C76">
        <v>1</v>
      </c>
      <c r="D76">
        <v>50</v>
      </c>
      <c r="E76">
        <v>6</v>
      </c>
      <c r="F76">
        <v>252</v>
      </c>
      <c r="G76">
        <v>49.5</v>
      </c>
      <c r="H76">
        <v>10</v>
      </c>
      <c r="I76">
        <v>226</v>
      </c>
      <c r="J76">
        <v>1984</v>
      </c>
      <c r="K76" t="str">
        <f t="shared" si="1"/>
        <v>WEST INDIES</v>
      </c>
      <c r="L76">
        <v>1</v>
      </c>
    </row>
    <row r="77" spans="1:12" x14ac:dyDescent="0.3">
      <c r="A77" t="s">
        <v>19</v>
      </c>
      <c r="B77" t="s">
        <v>16</v>
      </c>
      <c r="C77">
        <v>1</v>
      </c>
      <c r="D77">
        <v>49</v>
      </c>
      <c r="E77">
        <v>10</v>
      </c>
      <c r="F77">
        <v>163</v>
      </c>
      <c r="G77">
        <v>35.1</v>
      </c>
      <c r="H77">
        <v>2</v>
      </c>
      <c r="I77">
        <v>166</v>
      </c>
      <c r="J77">
        <v>2003</v>
      </c>
      <c r="K77" t="str">
        <f t="shared" si="1"/>
        <v>AUSTRALIA</v>
      </c>
      <c r="L77">
        <v>1</v>
      </c>
    </row>
    <row r="78" spans="1:12" x14ac:dyDescent="0.3">
      <c r="A78" t="s">
        <v>18</v>
      </c>
      <c r="B78" t="s">
        <v>16</v>
      </c>
      <c r="C78">
        <v>1</v>
      </c>
      <c r="D78">
        <v>50</v>
      </c>
      <c r="E78">
        <v>8</v>
      </c>
      <c r="F78">
        <v>177</v>
      </c>
      <c r="G78">
        <v>50</v>
      </c>
      <c r="H78">
        <v>8</v>
      </c>
      <c r="I78">
        <v>178</v>
      </c>
      <c r="J78">
        <v>1985</v>
      </c>
      <c r="K78" t="str">
        <f t="shared" si="1"/>
        <v>AUSTRALIA</v>
      </c>
      <c r="L78">
        <v>1</v>
      </c>
    </row>
    <row r="79" spans="1:12" x14ac:dyDescent="0.3">
      <c r="A79" t="s">
        <v>10</v>
      </c>
      <c r="B79" t="s">
        <v>9</v>
      </c>
      <c r="C79">
        <v>1</v>
      </c>
      <c r="D79">
        <v>50</v>
      </c>
      <c r="E79">
        <v>6</v>
      </c>
      <c r="F79">
        <v>281</v>
      </c>
      <c r="G79">
        <v>49</v>
      </c>
      <c r="H79">
        <v>6</v>
      </c>
      <c r="I79">
        <v>286</v>
      </c>
      <c r="J79">
        <v>1998</v>
      </c>
      <c r="K79" t="str">
        <f t="shared" si="1"/>
        <v>SRI LANKA</v>
      </c>
      <c r="L79">
        <v>1</v>
      </c>
    </row>
    <row r="80" spans="1:12" x14ac:dyDescent="0.3">
      <c r="A80" t="s">
        <v>14</v>
      </c>
      <c r="B80" t="s">
        <v>10</v>
      </c>
      <c r="C80">
        <v>1</v>
      </c>
      <c r="D80">
        <v>50</v>
      </c>
      <c r="E80">
        <v>9</v>
      </c>
      <c r="F80">
        <v>194</v>
      </c>
      <c r="G80">
        <v>38.200000000000003</v>
      </c>
      <c r="H80">
        <v>3</v>
      </c>
      <c r="I80">
        <v>197</v>
      </c>
      <c r="J80">
        <v>2010</v>
      </c>
      <c r="K80" t="str">
        <f t="shared" si="1"/>
        <v>ZIMBABWE</v>
      </c>
      <c r="L80">
        <v>1</v>
      </c>
    </row>
    <row r="81" spans="1:12" x14ac:dyDescent="0.3">
      <c r="A81" t="s">
        <v>13</v>
      </c>
      <c r="B81" t="s">
        <v>9</v>
      </c>
      <c r="C81">
        <v>1</v>
      </c>
      <c r="D81">
        <v>50</v>
      </c>
      <c r="E81">
        <v>7</v>
      </c>
      <c r="F81">
        <v>222</v>
      </c>
      <c r="G81">
        <v>34</v>
      </c>
      <c r="H81">
        <v>10</v>
      </c>
      <c r="I81">
        <v>98</v>
      </c>
      <c r="J81">
        <v>1993</v>
      </c>
      <c r="K81" t="str">
        <f t="shared" si="1"/>
        <v>SOUTH AFRICA</v>
      </c>
      <c r="L81">
        <v>1</v>
      </c>
    </row>
    <row r="82" spans="1:12" x14ac:dyDescent="0.3">
      <c r="A82" t="s">
        <v>9</v>
      </c>
      <c r="B82" t="s">
        <v>22</v>
      </c>
      <c r="C82">
        <v>1</v>
      </c>
      <c r="D82">
        <v>50</v>
      </c>
      <c r="E82">
        <v>4</v>
      </c>
      <c r="F82">
        <v>312</v>
      </c>
      <c r="G82">
        <v>40.200000000000003</v>
      </c>
      <c r="H82">
        <v>10</v>
      </c>
      <c r="I82">
        <v>186</v>
      </c>
      <c r="J82">
        <v>2010</v>
      </c>
      <c r="K82" t="str">
        <f t="shared" si="1"/>
        <v>SRI LANKA</v>
      </c>
      <c r="L82">
        <v>1</v>
      </c>
    </row>
    <row r="83" spans="1:12" x14ac:dyDescent="0.3">
      <c r="A83" t="s">
        <v>15</v>
      </c>
      <c r="B83" t="s">
        <v>9</v>
      </c>
      <c r="C83">
        <v>1</v>
      </c>
      <c r="D83">
        <v>49.2</v>
      </c>
      <c r="E83">
        <v>10</v>
      </c>
      <c r="F83">
        <v>165</v>
      </c>
      <c r="G83">
        <v>36</v>
      </c>
      <c r="H83">
        <v>3</v>
      </c>
      <c r="I83">
        <v>166</v>
      </c>
      <c r="J83">
        <v>2006</v>
      </c>
      <c r="K83" t="str">
        <f t="shared" si="1"/>
        <v>SRI LANKA</v>
      </c>
      <c r="L83">
        <v>1</v>
      </c>
    </row>
    <row r="84" spans="1:12" x14ac:dyDescent="0.3">
      <c r="A84" t="s">
        <v>14</v>
      </c>
      <c r="B84" t="s">
        <v>17</v>
      </c>
      <c r="C84">
        <v>1</v>
      </c>
      <c r="D84">
        <v>50</v>
      </c>
      <c r="E84">
        <v>6</v>
      </c>
      <c r="F84">
        <v>227</v>
      </c>
      <c r="G84">
        <v>45.3</v>
      </c>
      <c r="H84">
        <v>10</v>
      </c>
      <c r="I84">
        <v>180</v>
      </c>
      <c r="J84">
        <v>1999</v>
      </c>
      <c r="K84" t="str">
        <f t="shared" si="1"/>
        <v>INDIA</v>
      </c>
      <c r="L84">
        <v>1</v>
      </c>
    </row>
    <row r="85" spans="1:12" x14ac:dyDescent="0.3">
      <c r="A85" t="s">
        <v>14</v>
      </c>
      <c r="B85" t="s">
        <v>19</v>
      </c>
      <c r="C85">
        <v>1</v>
      </c>
      <c r="D85">
        <v>50</v>
      </c>
      <c r="E85">
        <v>7</v>
      </c>
      <c r="F85">
        <v>217</v>
      </c>
      <c r="G85">
        <v>44</v>
      </c>
      <c r="H85">
        <v>4</v>
      </c>
      <c r="I85">
        <v>218</v>
      </c>
      <c r="J85">
        <v>2006</v>
      </c>
      <c r="K85" t="str">
        <f t="shared" si="1"/>
        <v>WEST INDIES</v>
      </c>
      <c r="L85">
        <v>1</v>
      </c>
    </row>
    <row r="86" spans="1:12" x14ac:dyDescent="0.3">
      <c r="A86" t="s">
        <v>18</v>
      </c>
      <c r="B86" t="s">
        <v>15</v>
      </c>
      <c r="C86">
        <v>1</v>
      </c>
      <c r="D86">
        <v>55</v>
      </c>
      <c r="E86">
        <v>5</v>
      </c>
      <c r="F86">
        <v>278</v>
      </c>
      <c r="G86">
        <v>41.2</v>
      </c>
      <c r="H86">
        <v>9</v>
      </c>
      <c r="I86">
        <v>152</v>
      </c>
      <c r="J86">
        <v>1978</v>
      </c>
      <c r="K86" t="str">
        <f t="shared" si="1"/>
        <v>ENGLAND</v>
      </c>
      <c r="L86">
        <v>1</v>
      </c>
    </row>
    <row r="87" spans="1:12" x14ac:dyDescent="0.3">
      <c r="A87" t="s">
        <v>13</v>
      </c>
      <c r="B87" t="s">
        <v>9</v>
      </c>
      <c r="C87">
        <v>1</v>
      </c>
      <c r="D87">
        <v>48.4</v>
      </c>
      <c r="E87">
        <v>10</v>
      </c>
      <c r="F87">
        <v>238</v>
      </c>
      <c r="G87">
        <v>44</v>
      </c>
      <c r="H87">
        <v>2</v>
      </c>
      <c r="I87">
        <v>239</v>
      </c>
      <c r="J87">
        <v>2013</v>
      </c>
      <c r="K87" t="str">
        <f t="shared" si="1"/>
        <v>SRI LANKA</v>
      </c>
      <c r="L87">
        <v>1</v>
      </c>
    </row>
    <row r="88" spans="1:12" x14ac:dyDescent="0.3">
      <c r="A88" t="s">
        <v>9</v>
      </c>
      <c r="B88" t="s">
        <v>14</v>
      </c>
      <c r="C88">
        <v>1</v>
      </c>
      <c r="D88">
        <v>45</v>
      </c>
      <c r="E88">
        <v>6</v>
      </c>
      <c r="F88">
        <v>271</v>
      </c>
      <c r="G88">
        <v>44</v>
      </c>
      <c r="H88">
        <v>10</v>
      </c>
      <c r="I88">
        <v>254</v>
      </c>
      <c r="J88">
        <v>1988</v>
      </c>
      <c r="K88" t="str">
        <f t="shared" si="1"/>
        <v>SRI LANKA</v>
      </c>
      <c r="L88">
        <v>1</v>
      </c>
    </row>
    <row r="89" spans="1:12" x14ac:dyDescent="0.3">
      <c r="A89" t="s">
        <v>13</v>
      </c>
      <c r="B89" t="s">
        <v>26</v>
      </c>
      <c r="C89">
        <v>1</v>
      </c>
      <c r="D89">
        <v>50</v>
      </c>
      <c r="E89">
        <v>2</v>
      </c>
      <c r="F89">
        <v>321</v>
      </c>
      <c r="G89">
        <v>50</v>
      </c>
      <c r="H89">
        <v>8</v>
      </c>
      <c r="I89">
        <v>152</v>
      </c>
      <c r="J89">
        <v>1996</v>
      </c>
      <c r="K89" t="str">
        <f t="shared" si="1"/>
        <v>SOUTH AFRICA</v>
      </c>
      <c r="L89">
        <v>1</v>
      </c>
    </row>
    <row r="90" spans="1:12" x14ac:dyDescent="0.3">
      <c r="A90" t="s">
        <v>23</v>
      </c>
      <c r="B90" t="s">
        <v>20</v>
      </c>
      <c r="C90">
        <v>1</v>
      </c>
      <c r="D90">
        <v>50</v>
      </c>
      <c r="E90">
        <v>9</v>
      </c>
      <c r="F90">
        <v>223</v>
      </c>
      <c r="G90">
        <v>49.5</v>
      </c>
      <c r="H90">
        <v>9</v>
      </c>
      <c r="I90">
        <v>225</v>
      </c>
      <c r="J90">
        <v>2013</v>
      </c>
      <c r="K90" t="str">
        <f t="shared" si="1"/>
        <v>IRELAND</v>
      </c>
      <c r="L90">
        <v>1</v>
      </c>
    </row>
    <row r="91" spans="1:12" x14ac:dyDescent="0.3">
      <c r="A91" t="s">
        <v>15</v>
      </c>
      <c r="B91" t="s">
        <v>16</v>
      </c>
      <c r="C91">
        <v>1</v>
      </c>
      <c r="D91">
        <v>48.2</v>
      </c>
      <c r="E91">
        <v>10</v>
      </c>
      <c r="F91">
        <v>135</v>
      </c>
      <c r="G91">
        <v>38.5</v>
      </c>
      <c r="H91">
        <v>2</v>
      </c>
      <c r="I91">
        <v>136</v>
      </c>
      <c r="J91">
        <v>1993</v>
      </c>
      <c r="K91" t="str">
        <f t="shared" si="1"/>
        <v>AUSTRALIA</v>
      </c>
      <c r="L91">
        <v>1</v>
      </c>
    </row>
    <row r="92" spans="1:12" x14ac:dyDescent="0.3">
      <c r="A92" t="s">
        <v>13</v>
      </c>
      <c r="B92" t="s">
        <v>15</v>
      </c>
      <c r="C92">
        <v>1</v>
      </c>
      <c r="D92">
        <v>50</v>
      </c>
      <c r="E92">
        <v>8</v>
      </c>
      <c r="F92">
        <v>279</v>
      </c>
      <c r="G92">
        <v>45</v>
      </c>
      <c r="H92">
        <v>3</v>
      </c>
      <c r="I92">
        <v>280</v>
      </c>
      <c r="J92">
        <v>2017</v>
      </c>
      <c r="K92" t="str">
        <f t="shared" si="1"/>
        <v>NEW ZEALAND</v>
      </c>
      <c r="L92">
        <v>1</v>
      </c>
    </row>
    <row r="93" spans="1:12" x14ac:dyDescent="0.3">
      <c r="A93" t="s">
        <v>19</v>
      </c>
      <c r="B93" t="s">
        <v>17</v>
      </c>
      <c r="C93">
        <v>1</v>
      </c>
      <c r="D93">
        <v>50</v>
      </c>
      <c r="E93">
        <v>5</v>
      </c>
      <c r="F93">
        <v>260</v>
      </c>
      <c r="G93">
        <v>40.200000000000003</v>
      </c>
      <c r="H93">
        <v>10</v>
      </c>
      <c r="I93">
        <v>150</v>
      </c>
      <c r="J93">
        <v>2002</v>
      </c>
      <c r="K93" t="str">
        <f t="shared" si="1"/>
        <v>WEST INDIES</v>
      </c>
      <c r="L93">
        <v>1</v>
      </c>
    </row>
    <row r="94" spans="1:12" x14ac:dyDescent="0.3">
      <c r="A94" t="s">
        <v>25</v>
      </c>
      <c r="B94" t="s">
        <v>12</v>
      </c>
      <c r="C94">
        <v>1</v>
      </c>
      <c r="D94">
        <v>18.3</v>
      </c>
      <c r="E94">
        <v>10</v>
      </c>
      <c r="F94">
        <v>150</v>
      </c>
      <c r="G94">
        <v>20</v>
      </c>
      <c r="H94">
        <v>9</v>
      </c>
      <c r="I94">
        <v>133</v>
      </c>
      <c r="J94">
        <v>2011</v>
      </c>
      <c r="K94" t="str">
        <f t="shared" si="1"/>
        <v>AFGHANISTAN</v>
      </c>
      <c r="L94">
        <v>1</v>
      </c>
    </row>
    <row r="95" spans="1:12" x14ac:dyDescent="0.3">
      <c r="A95" t="s">
        <v>17</v>
      </c>
      <c r="B95" t="s">
        <v>23</v>
      </c>
      <c r="C95">
        <v>1</v>
      </c>
      <c r="D95">
        <v>50</v>
      </c>
      <c r="E95">
        <v>7</v>
      </c>
      <c r="F95">
        <v>231</v>
      </c>
      <c r="G95">
        <v>39.4</v>
      </c>
      <c r="H95">
        <v>10</v>
      </c>
      <c r="I95">
        <v>135</v>
      </c>
      <c r="J95">
        <v>2013</v>
      </c>
      <c r="K95" t="str">
        <f t="shared" si="1"/>
        <v>PAKISTAN</v>
      </c>
      <c r="L95">
        <v>1</v>
      </c>
    </row>
    <row r="96" spans="1:12" x14ac:dyDescent="0.3">
      <c r="A96" t="s">
        <v>9</v>
      </c>
      <c r="B96" t="s">
        <v>14</v>
      </c>
      <c r="C96">
        <v>1</v>
      </c>
      <c r="D96">
        <v>46.5</v>
      </c>
      <c r="E96">
        <v>10</v>
      </c>
      <c r="F96">
        <v>183</v>
      </c>
      <c r="G96">
        <v>45.4</v>
      </c>
      <c r="H96">
        <v>3</v>
      </c>
      <c r="I96">
        <v>184</v>
      </c>
      <c r="J96">
        <v>2001</v>
      </c>
      <c r="K96" t="str">
        <f t="shared" si="1"/>
        <v>INDIA</v>
      </c>
      <c r="L96">
        <v>1</v>
      </c>
    </row>
    <row r="97" spans="1:12" x14ac:dyDescent="0.3">
      <c r="A97" t="s">
        <v>19</v>
      </c>
      <c r="B97" t="s">
        <v>14</v>
      </c>
      <c r="C97">
        <v>1</v>
      </c>
      <c r="D97">
        <v>50</v>
      </c>
      <c r="E97">
        <v>6</v>
      </c>
      <c r="F97">
        <v>278</v>
      </c>
      <c r="G97">
        <v>41</v>
      </c>
      <c r="H97">
        <v>10</v>
      </c>
      <c r="I97">
        <v>205</v>
      </c>
      <c r="J97">
        <v>1988</v>
      </c>
      <c r="K97" t="str">
        <f t="shared" si="1"/>
        <v>WEST INDIES</v>
      </c>
      <c r="L97">
        <v>1</v>
      </c>
    </row>
    <row r="98" spans="1:12" x14ac:dyDescent="0.3">
      <c r="A98" t="s">
        <v>13</v>
      </c>
      <c r="B98" t="s">
        <v>18</v>
      </c>
      <c r="C98">
        <v>1</v>
      </c>
      <c r="D98">
        <v>50</v>
      </c>
      <c r="E98">
        <v>5</v>
      </c>
      <c r="F98">
        <v>287</v>
      </c>
      <c r="G98">
        <v>40.4</v>
      </c>
      <c r="H98">
        <v>10</v>
      </c>
      <c r="I98">
        <v>207</v>
      </c>
      <c r="J98">
        <v>2012</v>
      </c>
      <c r="K98" t="str">
        <f t="shared" si="1"/>
        <v>SOUTH AFRICA</v>
      </c>
      <c r="L98">
        <v>1</v>
      </c>
    </row>
    <row r="99" spans="1:12" x14ac:dyDescent="0.3">
      <c r="A99" t="s">
        <v>13</v>
      </c>
      <c r="B99" t="s">
        <v>9</v>
      </c>
      <c r="C99">
        <v>1</v>
      </c>
      <c r="D99">
        <v>49.2</v>
      </c>
      <c r="E99">
        <v>10</v>
      </c>
      <c r="F99">
        <v>167</v>
      </c>
      <c r="G99">
        <v>27.3</v>
      </c>
      <c r="H99">
        <v>2</v>
      </c>
      <c r="I99">
        <v>168</v>
      </c>
      <c r="J99">
        <v>2000</v>
      </c>
      <c r="K99" t="str">
        <f t="shared" si="1"/>
        <v>SRI LANKA</v>
      </c>
      <c r="L99">
        <v>1</v>
      </c>
    </row>
    <row r="100" spans="1:12" x14ac:dyDescent="0.3">
      <c r="A100" t="s">
        <v>19</v>
      </c>
      <c r="B100" t="s">
        <v>15</v>
      </c>
      <c r="C100">
        <v>1</v>
      </c>
      <c r="D100">
        <v>50</v>
      </c>
      <c r="E100">
        <v>9</v>
      </c>
      <c r="F100">
        <v>241</v>
      </c>
      <c r="G100">
        <v>50</v>
      </c>
      <c r="H100">
        <v>10</v>
      </c>
      <c r="I100">
        <v>221</v>
      </c>
      <c r="J100">
        <v>2012</v>
      </c>
      <c r="K100" t="str">
        <f t="shared" si="1"/>
        <v>WEST INDIES</v>
      </c>
      <c r="L100">
        <v>1</v>
      </c>
    </row>
    <row r="101" spans="1:12" x14ac:dyDescent="0.3">
      <c r="A101" t="s">
        <v>16</v>
      </c>
      <c r="B101" t="s">
        <v>19</v>
      </c>
      <c r="C101">
        <v>1</v>
      </c>
      <c r="D101">
        <v>50</v>
      </c>
      <c r="E101">
        <v>8</v>
      </c>
      <c r="F101">
        <v>204</v>
      </c>
      <c r="G101">
        <v>32.200000000000003</v>
      </c>
      <c r="H101">
        <v>10</v>
      </c>
      <c r="I101">
        <v>140</v>
      </c>
      <c r="J101">
        <v>2012</v>
      </c>
      <c r="K101" t="str">
        <f t="shared" si="1"/>
        <v>AUSTRALIA</v>
      </c>
      <c r="L101">
        <v>1</v>
      </c>
    </row>
    <row r="102" spans="1:12" x14ac:dyDescent="0.3">
      <c r="A102" t="s">
        <v>14</v>
      </c>
      <c r="B102" t="s">
        <v>15</v>
      </c>
      <c r="C102">
        <v>1</v>
      </c>
      <c r="D102">
        <v>30.5</v>
      </c>
      <c r="E102">
        <v>10</v>
      </c>
      <c r="F102">
        <v>92</v>
      </c>
      <c r="G102">
        <v>14.4</v>
      </c>
      <c r="H102">
        <v>2</v>
      </c>
      <c r="I102">
        <v>93</v>
      </c>
      <c r="J102">
        <v>2019</v>
      </c>
      <c r="K102" t="str">
        <f t="shared" si="1"/>
        <v>NEW ZEALAND</v>
      </c>
      <c r="L102">
        <v>1</v>
      </c>
    </row>
    <row r="103" spans="1:12" x14ac:dyDescent="0.3">
      <c r="A103" t="s">
        <v>10</v>
      </c>
      <c r="B103" t="s">
        <v>14</v>
      </c>
      <c r="C103">
        <v>1</v>
      </c>
      <c r="D103">
        <v>34.299999999999997</v>
      </c>
      <c r="E103">
        <v>9</v>
      </c>
      <c r="F103">
        <v>126</v>
      </c>
      <c r="G103">
        <v>26.5</v>
      </c>
      <c r="H103">
        <v>2</v>
      </c>
      <c r="I103">
        <v>129</v>
      </c>
      <c r="J103">
        <v>2016</v>
      </c>
      <c r="K103" t="str">
        <f t="shared" si="1"/>
        <v>INDIA</v>
      </c>
      <c r="L103">
        <v>1</v>
      </c>
    </row>
    <row r="104" spans="1:12" x14ac:dyDescent="0.3">
      <c r="A104" t="s">
        <v>19</v>
      </c>
      <c r="B104" t="s">
        <v>17</v>
      </c>
      <c r="C104">
        <v>1</v>
      </c>
      <c r="D104">
        <v>40</v>
      </c>
      <c r="E104">
        <v>8</v>
      </c>
      <c r="F104">
        <v>170</v>
      </c>
      <c r="G104">
        <v>40</v>
      </c>
      <c r="H104">
        <v>6</v>
      </c>
      <c r="I104">
        <v>163</v>
      </c>
      <c r="J104">
        <v>1980</v>
      </c>
      <c r="K104" t="str">
        <f t="shared" si="1"/>
        <v>WEST INDIES</v>
      </c>
      <c r="L104">
        <v>1</v>
      </c>
    </row>
    <row r="105" spans="1:12" x14ac:dyDescent="0.3">
      <c r="A105" t="s">
        <v>22</v>
      </c>
      <c r="B105" t="s">
        <v>14</v>
      </c>
      <c r="C105">
        <v>1</v>
      </c>
      <c r="D105">
        <v>36.299999999999997</v>
      </c>
      <c r="E105">
        <v>10</v>
      </c>
      <c r="F105">
        <v>115</v>
      </c>
      <c r="G105">
        <v>29.2</v>
      </c>
      <c r="H105">
        <v>5</v>
      </c>
      <c r="I105">
        <v>116</v>
      </c>
      <c r="J105">
        <v>1998</v>
      </c>
      <c r="K105" t="str">
        <f t="shared" si="1"/>
        <v>INDIA</v>
      </c>
      <c r="L105">
        <v>1</v>
      </c>
    </row>
    <row r="106" spans="1:12" x14ac:dyDescent="0.3">
      <c r="A106" t="s">
        <v>9</v>
      </c>
      <c r="B106" t="s">
        <v>14</v>
      </c>
      <c r="C106">
        <v>1</v>
      </c>
      <c r="D106">
        <v>46.1</v>
      </c>
      <c r="E106">
        <v>10</v>
      </c>
      <c r="F106">
        <v>213</v>
      </c>
      <c r="G106">
        <v>32.4</v>
      </c>
      <c r="H106">
        <v>2</v>
      </c>
      <c r="I106">
        <v>214</v>
      </c>
      <c r="J106">
        <v>2010</v>
      </c>
      <c r="K106" t="str">
        <f t="shared" si="1"/>
        <v>INDIA</v>
      </c>
      <c r="L106">
        <v>1</v>
      </c>
    </row>
    <row r="107" spans="1:12" x14ac:dyDescent="0.3">
      <c r="A107" t="s">
        <v>14</v>
      </c>
      <c r="B107" t="s">
        <v>19</v>
      </c>
      <c r="C107">
        <v>1</v>
      </c>
      <c r="D107">
        <v>50</v>
      </c>
      <c r="E107">
        <v>3</v>
      </c>
      <c r="F107">
        <v>341</v>
      </c>
      <c r="G107">
        <v>41.4</v>
      </c>
      <c r="H107">
        <v>10</v>
      </c>
      <c r="I107">
        <v>181</v>
      </c>
      <c r="J107">
        <v>2007</v>
      </c>
      <c r="K107" t="str">
        <f t="shared" si="1"/>
        <v>INDIA</v>
      </c>
      <c r="L107">
        <v>1</v>
      </c>
    </row>
    <row r="108" spans="1:12" x14ac:dyDescent="0.3">
      <c r="A108" t="s">
        <v>15</v>
      </c>
      <c r="B108" t="s">
        <v>19</v>
      </c>
      <c r="C108">
        <v>1</v>
      </c>
      <c r="D108">
        <v>50</v>
      </c>
      <c r="E108">
        <v>8</v>
      </c>
      <c r="F108">
        <v>241</v>
      </c>
      <c r="G108">
        <v>48.3</v>
      </c>
      <c r="H108">
        <v>3</v>
      </c>
      <c r="I108">
        <v>242</v>
      </c>
      <c r="J108">
        <v>1996</v>
      </c>
      <c r="K108" t="str">
        <f t="shared" si="1"/>
        <v>WEST INDIES</v>
      </c>
      <c r="L108">
        <v>1</v>
      </c>
    </row>
    <row r="109" spans="1:12" x14ac:dyDescent="0.3">
      <c r="A109" t="s">
        <v>13</v>
      </c>
      <c r="B109" t="s">
        <v>22</v>
      </c>
      <c r="C109">
        <v>1</v>
      </c>
      <c r="D109">
        <v>50</v>
      </c>
      <c r="E109">
        <v>8</v>
      </c>
      <c r="F109">
        <v>283</v>
      </c>
      <c r="G109">
        <v>44.2</v>
      </c>
      <c r="H109">
        <v>10</v>
      </c>
      <c r="I109">
        <v>222</v>
      </c>
      <c r="J109">
        <v>2008</v>
      </c>
      <c r="K109" t="str">
        <f t="shared" si="1"/>
        <v>SOUTH AFRICA</v>
      </c>
      <c r="L109">
        <v>1</v>
      </c>
    </row>
    <row r="110" spans="1:12" x14ac:dyDescent="0.3">
      <c r="A110" t="s">
        <v>16</v>
      </c>
      <c r="B110" t="s">
        <v>9</v>
      </c>
      <c r="C110">
        <v>1</v>
      </c>
      <c r="D110">
        <v>50</v>
      </c>
      <c r="E110">
        <v>7</v>
      </c>
      <c r="F110">
        <v>198</v>
      </c>
      <c r="G110">
        <v>47.5</v>
      </c>
      <c r="H110">
        <v>7</v>
      </c>
      <c r="I110">
        <v>202</v>
      </c>
      <c r="J110">
        <v>2004</v>
      </c>
      <c r="K110" t="str">
        <f t="shared" si="1"/>
        <v>SRI LANKA</v>
      </c>
      <c r="L110">
        <v>1</v>
      </c>
    </row>
    <row r="111" spans="1:12" x14ac:dyDescent="0.3">
      <c r="A111" t="s">
        <v>9</v>
      </c>
      <c r="B111" t="s">
        <v>17</v>
      </c>
      <c r="C111">
        <v>1</v>
      </c>
      <c r="D111">
        <v>50</v>
      </c>
      <c r="E111">
        <v>7</v>
      </c>
      <c r="F111">
        <v>251</v>
      </c>
      <c r="G111">
        <v>45.4</v>
      </c>
      <c r="H111">
        <v>10</v>
      </c>
      <c r="I111">
        <v>200</v>
      </c>
      <c r="J111">
        <v>1997</v>
      </c>
      <c r="K111" t="str">
        <f t="shared" si="1"/>
        <v>SRI LANKA</v>
      </c>
      <c r="L111">
        <v>1</v>
      </c>
    </row>
    <row r="112" spans="1:12" x14ac:dyDescent="0.3">
      <c r="A112" t="s">
        <v>10</v>
      </c>
      <c r="B112" t="s">
        <v>9</v>
      </c>
      <c r="C112">
        <v>1</v>
      </c>
      <c r="D112">
        <v>31</v>
      </c>
      <c r="E112">
        <v>10</v>
      </c>
      <c r="F112">
        <v>127</v>
      </c>
      <c r="G112">
        <v>33.200000000000003</v>
      </c>
      <c r="H112">
        <v>4</v>
      </c>
      <c r="I112">
        <v>130</v>
      </c>
      <c r="J112">
        <v>2008</v>
      </c>
      <c r="K112" t="str">
        <f t="shared" si="1"/>
        <v>SRI LANKA</v>
      </c>
      <c r="L112">
        <v>1</v>
      </c>
    </row>
    <row r="113" spans="1:12" x14ac:dyDescent="0.3">
      <c r="A113" t="s">
        <v>18</v>
      </c>
      <c r="B113" t="s">
        <v>17</v>
      </c>
      <c r="C113">
        <v>1</v>
      </c>
      <c r="D113">
        <v>50</v>
      </c>
      <c r="E113">
        <v>9</v>
      </c>
      <c r="F113">
        <v>206</v>
      </c>
      <c r="G113">
        <v>50</v>
      </c>
      <c r="H113">
        <v>9</v>
      </c>
      <c r="I113">
        <v>200</v>
      </c>
      <c r="J113">
        <v>2005</v>
      </c>
      <c r="K113" t="str">
        <f t="shared" si="1"/>
        <v>ENGLAND</v>
      </c>
      <c r="L113">
        <v>1</v>
      </c>
    </row>
    <row r="114" spans="1:12" x14ac:dyDescent="0.3">
      <c r="A114" t="s">
        <v>18</v>
      </c>
      <c r="B114" t="s">
        <v>14</v>
      </c>
      <c r="C114">
        <v>1</v>
      </c>
      <c r="D114">
        <v>48.4</v>
      </c>
      <c r="E114">
        <v>10</v>
      </c>
      <c r="F114">
        <v>240</v>
      </c>
      <c r="G114">
        <v>40</v>
      </c>
      <c r="H114">
        <v>5</v>
      </c>
      <c r="I114">
        <v>198</v>
      </c>
      <c r="J114">
        <v>2008</v>
      </c>
      <c r="K114" t="str">
        <f t="shared" si="1"/>
        <v>ENGLAND</v>
      </c>
      <c r="L114">
        <v>1</v>
      </c>
    </row>
    <row r="115" spans="1:12" x14ac:dyDescent="0.3">
      <c r="A115" t="s">
        <v>19</v>
      </c>
      <c r="B115" t="s">
        <v>16</v>
      </c>
      <c r="C115">
        <v>1</v>
      </c>
      <c r="D115">
        <v>49</v>
      </c>
      <c r="E115">
        <v>8</v>
      </c>
      <c r="F115">
        <v>216</v>
      </c>
      <c r="G115">
        <v>37.4</v>
      </c>
      <c r="H115">
        <v>10</v>
      </c>
      <c r="I115">
        <v>130</v>
      </c>
      <c r="J115">
        <v>1982</v>
      </c>
      <c r="K115" t="str">
        <f t="shared" si="1"/>
        <v>WEST INDIES</v>
      </c>
      <c r="L115">
        <v>1</v>
      </c>
    </row>
    <row r="116" spans="1:12" x14ac:dyDescent="0.3">
      <c r="A116" t="s">
        <v>16</v>
      </c>
      <c r="B116" t="s">
        <v>15</v>
      </c>
      <c r="C116">
        <v>1</v>
      </c>
      <c r="D116">
        <v>50</v>
      </c>
      <c r="E116">
        <v>5</v>
      </c>
      <c r="F116">
        <v>264</v>
      </c>
      <c r="G116">
        <v>41.5</v>
      </c>
      <c r="H116">
        <v>9</v>
      </c>
      <c r="I116">
        <v>178</v>
      </c>
      <c r="J116">
        <v>2005</v>
      </c>
      <c r="K116" t="str">
        <f t="shared" si="1"/>
        <v>AUSTRALIA</v>
      </c>
      <c r="L116">
        <v>1</v>
      </c>
    </row>
    <row r="117" spans="1:12" x14ac:dyDescent="0.3">
      <c r="A117" t="s">
        <v>13</v>
      </c>
      <c r="B117" t="s">
        <v>16</v>
      </c>
      <c r="C117">
        <v>1</v>
      </c>
      <c r="D117">
        <v>38.299999999999997</v>
      </c>
      <c r="E117">
        <v>10</v>
      </c>
      <c r="F117">
        <v>106</v>
      </c>
      <c r="G117">
        <v>18.399999999999999</v>
      </c>
      <c r="H117">
        <v>2</v>
      </c>
      <c r="I117">
        <v>107</v>
      </c>
      <c r="J117">
        <v>2002</v>
      </c>
      <c r="K117" t="str">
        <f t="shared" si="1"/>
        <v>AUSTRALIA</v>
      </c>
      <c r="L117">
        <v>1</v>
      </c>
    </row>
    <row r="118" spans="1:12" x14ac:dyDescent="0.3">
      <c r="A118" t="s">
        <v>10</v>
      </c>
      <c r="B118" t="s">
        <v>16</v>
      </c>
      <c r="C118">
        <v>1</v>
      </c>
      <c r="D118">
        <v>50</v>
      </c>
      <c r="E118">
        <v>9</v>
      </c>
      <c r="F118">
        <v>205</v>
      </c>
      <c r="G118">
        <v>39.4</v>
      </c>
      <c r="H118">
        <v>3</v>
      </c>
      <c r="I118">
        <v>207</v>
      </c>
      <c r="J118">
        <v>2004</v>
      </c>
      <c r="K118" t="str">
        <f t="shared" si="1"/>
        <v>AUSTRALIA</v>
      </c>
      <c r="L118">
        <v>1</v>
      </c>
    </row>
    <row r="119" spans="1:12" x14ac:dyDescent="0.3">
      <c r="A119" t="s">
        <v>11</v>
      </c>
      <c r="B119" t="s">
        <v>27</v>
      </c>
      <c r="C119">
        <v>1</v>
      </c>
      <c r="D119">
        <v>50</v>
      </c>
      <c r="E119">
        <v>4</v>
      </c>
      <c r="F119">
        <v>314</v>
      </c>
      <c r="G119">
        <v>46.5</v>
      </c>
      <c r="H119">
        <v>10</v>
      </c>
      <c r="I119">
        <v>250</v>
      </c>
      <c r="J119">
        <v>2003</v>
      </c>
      <c r="K119" t="str">
        <f t="shared" si="1"/>
        <v>NETHERLANDS</v>
      </c>
      <c r="L119">
        <v>1</v>
      </c>
    </row>
    <row r="120" spans="1:12" x14ac:dyDescent="0.3">
      <c r="A120" t="s">
        <v>17</v>
      </c>
      <c r="B120" t="s">
        <v>10</v>
      </c>
      <c r="C120">
        <v>1</v>
      </c>
      <c r="D120">
        <v>50</v>
      </c>
      <c r="E120">
        <v>9</v>
      </c>
      <c r="F120">
        <v>296</v>
      </c>
      <c r="G120">
        <v>9</v>
      </c>
      <c r="H120">
        <v>0</v>
      </c>
      <c r="I120">
        <v>68</v>
      </c>
      <c r="J120">
        <v>2015</v>
      </c>
      <c r="K120" t="str">
        <f t="shared" si="1"/>
        <v>PAKISTAN</v>
      </c>
      <c r="L120">
        <v>1</v>
      </c>
    </row>
    <row r="121" spans="1:12" x14ac:dyDescent="0.3">
      <c r="A121" t="s">
        <v>9</v>
      </c>
      <c r="B121" t="s">
        <v>16</v>
      </c>
      <c r="C121">
        <v>1</v>
      </c>
      <c r="D121">
        <v>40.200000000000003</v>
      </c>
      <c r="E121">
        <v>10</v>
      </c>
      <c r="F121">
        <v>195</v>
      </c>
      <c r="G121">
        <v>43</v>
      </c>
      <c r="H121">
        <v>5</v>
      </c>
      <c r="I121">
        <v>199</v>
      </c>
      <c r="J121">
        <v>2016</v>
      </c>
      <c r="K121" t="str">
        <f t="shared" si="1"/>
        <v>AUSTRALIA</v>
      </c>
      <c r="L121">
        <v>1</v>
      </c>
    </row>
    <row r="122" spans="1:12" x14ac:dyDescent="0.3">
      <c r="A122" t="s">
        <v>17</v>
      </c>
      <c r="B122" t="s">
        <v>15</v>
      </c>
      <c r="C122">
        <v>1</v>
      </c>
      <c r="D122">
        <v>50</v>
      </c>
      <c r="E122">
        <v>9</v>
      </c>
      <c r="F122">
        <v>161</v>
      </c>
      <c r="G122">
        <v>49.4</v>
      </c>
      <c r="H122">
        <v>10</v>
      </c>
      <c r="I122">
        <v>161</v>
      </c>
      <c r="J122">
        <v>1994</v>
      </c>
      <c r="K122" t="str">
        <f t="shared" si="1"/>
        <v>NEW ZEALAND</v>
      </c>
      <c r="L122">
        <v>1</v>
      </c>
    </row>
    <row r="123" spans="1:12" x14ac:dyDescent="0.3">
      <c r="A123" t="s">
        <v>18</v>
      </c>
      <c r="B123" t="s">
        <v>17</v>
      </c>
      <c r="C123">
        <v>1</v>
      </c>
      <c r="D123">
        <v>42.5</v>
      </c>
      <c r="E123">
        <v>10</v>
      </c>
      <c r="F123">
        <v>158</v>
      </c>
      <c r="G123">
        <v>43.3</v>
      </c>
      <c r="H123">
        <v>4</v>
      </c>
      <c r="I123">
        <v>161</v>
      </c>
      <c r="J123">
        <v>2000</v>
      </c>
      <c r="K123" t="str">
        <f t="shared" si="1"/>
        <v>PAKISTAN</v>
      </c>
      <c r="L123">
        <v>1</v>
      </c>
    </row>
    <row r="124" spans="1:12" x14ac:dyDescent="0.3">
      <c r="A124" t="s">
        <v>9</v>
      </c>
      <c r="B124" t="s">
        <v>10</v>
      </c>
      <c r="C124">
        <v>1</v>
      </c>
      <c r="D124">
        <v>50</v>
      </c>
      <c r="E124">
        <v>6</v>
      </c>
      <c r="F124">
        <v>263</v>
      </c>
      <c r="G124">
        <v>49</v>
      </c>
      <c r="H124">
        <v>10</v>
      </c>
      <c r="I124">
        <v>208</v>
      </c>
      <c r="J124">
        <v>1993</v>
      </c>
      <c r="K124" t="str">
        <f t="shared" si="1"/>
        <v>SRI LANKA</v>
      </c>
      <c r="L124">
        <v>1</v>
      </c>
    </row>
    <row r="125" spans="1:12" x14ac:dyDescent="0.3">
      <c r="A125" t="s">
        <v>18</v>
      </c>
      <c r="B125" t="s">
        <v>17</v>
      </c>
      <c r="C125">
        <v>1</v>
      </c>
      <c r="D125">
        <v>40</v>
      </c>
      <c r="E125">
        <v>8</v>
      </c>
      <c r="F125">
        <v>184</v>
      </c>
      <c r="G125">
        <v>38.4</v>
      </c>
      <c r="H125">
        <v>4</v>
      </c>
      <c r="I125">
        <v>187</v>
      </c>
      <c r="J125">
        <v>1984</v>
      </c>
      <c r="K125" t="str">
        <f t="shared" si="1"/>
        <v>PAKISTAN</v>
      </c>
      <c r="L125">
        <v>1</v>
      </c>
    </row>
    <row r="126" spans="1:12" x14ac:dyDescent="0.3">
      <c r="A126" t="s">
        <v>10</v>
      </c>
      <c r="B126" t="s">
        <v>23</v>
      </c>
      <c r="C126">
        <v>1</v>
      </c>
      <c r="D126">
        <v>46.4</v>
      </c>
      <c r="E126">
        <v>10</v>
      </c>
      <c r="F126">
        <v>210</v>
      </c>
      <c r="G126">
        <v>49.1</v>
      </c>
      <c r="H126">
        <v>10</v>
      </c>
      <c r="I126">
        <v>210</v>
      </c>
      <c r="J126">
        <v>2018</v>
      </c>
      <c r="K126" t="str">
        <f t="shared" si="1"/>
        <v>SCOTLAND</v>
      </c>
      <c r="L126">
        <v>1</v>
      </c>
    </row>
    <row r="127" spans="1:12" x14ac:dyDescent="0.3">
      <c r="A127" t="s">
        <v>9</v>
      </c>
      <c r="B127" t="s">
        <v>18</v>
      </c>
      <c r="C127">
        <v>1</v>
      </c>
      <c r="D127">
        <v>48.1</v>
      </c>
      <c r="E127">
        <v>10</v>
      </c>
      <c r="F127">
        <v>211</v>
      </c>
      <c r="G127">
        <v>29.1</v>
      </c>
      <c r="H127">
        <v>10</v>
      </c>
      <c r="I127">
        <v>104</v>
      </c>
      <c r="J127">
        <v>2007</v>
      </c>
      <c r="K127" t="str">
        <f t="shared" si="1"/>
        <v>SRI LANKA</v>
      </c>
      <c r="L127">
        <v>1</v>
      </c>
    </row>
    <row r="128" spans="1:12" x14ac:dyDescent="0.3">
      <c r="A128" t="s">
        <v>10</v>
      </c>
      <c r="B128" t="s">
        <v>16</v>
      </c>
      <c r="C128">
        <v>1</v>
      </c>
      <c r="D128">
        <v>60</v>
      </c>
      <c r="E128">
        <v>6</v>
      </c>
      <c r="F128">
        <v>239</v>
      </c>
      <c r="G128">
        <v>60</v>
      </c>
      <c r="H128">
        <v>7</v>
      </c>
      <c r="I128">
        <v>226</v>
      </c>
      <c r="J128">
        <v>1983</v>
      </c>
      <c r="K128" t="str">
        <f t="shared" si="1"/>
        <v>ZIMBABWE</v>
      </c>
      <c r="L128">
        <v>1</v>
      </c>
    </row>
    <row r="129" spans="1:12" x14ac:dyDescent="0.3">
      <c r="A129" t="s">
        <v>19</v>
      </c>
      <c r="B129" t="s">
        <v>17</v>
      </c>
      <c r="C129">
        <v>1</v>
      </c>
      <c r="D129">
        <v>47</v>
      </c>
      <c r="E129">
        <v>9</v>
      </c>
      <c r="F129">
        <v>269</v>
      </c>
      <c r="G129">
        <v>47</v>
      </c>
      <c r="H129">
        <v>7</v>
      </c>
      <c r="I129">
        <v>180</v>
      </c>
      <c r="J129">
        <v>1988</v>
      </c>
      <c r="K129" t="str">
        <f t="shared" si="1"/>
        <v>WEST INDIES</v>
      </c>
      <c r="L129">
        <v>1</v>
      </c>
    </row>
    <row r="130" spans="1:12" x14ac:dyDescent="0.3">
      <c r="A130" t="s">
        <v>22</v>
      </c>
      <c r="B130" t="s">
        <v>19</v>
      </c>
      <c r="C130">
        <v>1</v>
      </c>
      <c r="D130">
        <v>50</v>
      </c>
      <c r="E130">
        <v>7</v>
      </c>
      <c r="F130">
        <v>255</v>
      </c>
      <c r="G130">
        <v>49.4</v>
      </c>
      <c r="H130">
        <v>6</v>
      </c>
      <c r="I130">
        <v>256</v>
      </c>
      <c r="J130">
        <v>2018</v>
      </c>
      <c r="K130" t="str">
        <f t="shared" si="1"/>
        <v>WEST INDIES</v>
      </c>
      <c r="L130">
        <v>1</v>
      </c>
    </row>
    <row r="131" spans="1:12" x14ac:dyDescent="0.3">
      <c r="A131" t="s">
        <v>16</v>
      </c>
      <c r="B131" t="s">
        <v>13</v>
      </c>
      <c r="C131">
        <v>1</v>
      </c>
      <c r="D131">
        <v>49</v>
      </c>
      <c r="E131">
        <v>9</v>
      </c>
      <c r="F131">
        <v>170</v>
      </c>
      <c r="G131">
        <v>46.5</v>
      </c>
      <c r="H131">
        <v>1</v>
      </c>
      <c r="I131">
        <v>171</v>
      </c>
      <c r="J131">
        <v>1992</v>
      </c>
      <c r="K131" t="str">
        <f t="shared" ref="K131:K194" si="2">IF($F131-$I131&gt;0,$A131,$B131)</f>
        <v>SOUTH AFRICA</v>
      </c>
      <c r="L131">
        <v>1</v>
      </c>
    </row>
    <row r="132" spans="1:12" x14ac:dyDescent="0.3">
      <c r="A132" t="s">
        <v>17</v>
      </c>
      <c r="B132" t="s">
        <v>9</v>
      </c>
      <c r="C132">
        <v>1</v>
      </c>
      <c r="D132">
        <v>32.1</v>
      </c>
      <c r="E132">
        <v>10</v>
      </c>
      <c r="F132">
        <v>102</v>
      </c>
      <c r="G132">
        <v>18.2</v>
      </c>
      <c r="H132">
        <v>3</v>
      </c>
      <c r="I132">
        <v>104</v>
      </c>
      <c r="J132">
        <v>2014</v>
      </c>
      <c r="K132" t="str">
        <f t="shared" si="2"/>
        <v>SRI LANKA</v>
      </c>
      <c r="L132">
        <v>1</v>
      </c>
    </row>
    <row r="133" spans="1:12" x14ac:dyDescent="0.3">
      <c r="A133" t="s">
        <v>25</v>
      </c>
      <c r="B133" t="s">
        <v>17</v>
      </c>
      <c r="C133">
        <v>1</v>
      </c>
      <c r="D133">
        <v>50</v>
      </c>
      <c r="E133">
        <v>6</v>
      </c>
      <c r="F133">
        <v>257</v>
      </c>
      <c r="G133">
        <v>49.3</v>
      </c>
      <c r="H133">
        <v>7</v>
      </c>
      <c r="I133">
        <v>258</v>
      </c>
      <c r="J133">
        <v>2018</v>
      </c>
      <c r="K133" t="str">
        <f t="shared" si="2"/>
        <v>PAKISTAN</v>
      </c>
      <c r="L133">
        <v>1</v>
      </c>
    </row>
    <row r="134" spans="1:12" x14ac:dyDescent="0.3">
      <c r="A134" t="s">
        <v>17</v>
      </c>
      <c r="B134" t="s">
        <v>19</v>
      </c>
      <c r="C134">
        <v>1</v>
      </c>
      <c r="D134">
        <v>60</v>
      </c>
      <c r="E134">
        <v>8</v>
      </c>
      <c r="F134">
        <v>184</v>
      </c>
      <c r="G134">
        <v>48.4</v>
      </c>
      <c r="H134">
        <v>2</v>
      </c>
      <c r="I134">
        <v>188</v>
      </c>
      <c r="J134">
        <v>1983</v>
      </c>
      <c r="K134" t="str">
        <f t="shared" si="2"/>
        <v>WEST INDIES</v>
      </c>
      <c r="L134">
        <v>1</v>
      </c>
    </row>
    <row r="135" spans="1:12" x14ac:dyDescent="0.3">
      <c r="A135" t="s">
        <v>18</v>
      </c>
      <c r="B135" t="s">
        <v>16</v>
      </c>
      <c r="C135">
        <v>1</v>
      </c>
      <c r="D135">
        <v>43.2</v>
      </c>
      <c r="E135">
        <v>10</v>
      </c>
      <c r="F135">
        <v>178</v>
      </c>
      <c r="G135">
        <v>39.200000000000003</v>
      </c>
      <c r="H135">
        <v>1</v>
      </c>
      <c r="I135">
        <v>182</v>
      </c>
      <c r="J135">
        <v>1999</v>
      </c>
      <c r="K135" t="str">
        <f t="shared" si="2"/>
        <v>AUSTRALIA</v>
      </c>
      <c r="L135">
        <v>1</v>
      </c>
    </row>
    <row r="136" spans="1:12" x14ac:dyDescent="0.3">
      <c r="A136" t="s">
        <v>22</v>
      </c>
      <c r="B136" t="s">
        <v>17</v>
      </c>
      <c r="C136">
        <v>1</v>
      </c>
      <c r="D136">
        <v>50</v>
      </c>
      <c r="E136">
        <v>6</v>
      </c>
      <c r="F136">
        <v>329</v>
      </c>
      <c r="G136">
        <v>45.2</v>
      </c>
      <c r="H136">
        <v>10</v>
      </c>
      <c r="I136">
        <v>250</v>
      </c>
      <c r="J136">
        <v>2015</v>
      </c>
      <c r="K136" t="str">
        <f t="shared" si="2"/>
        <v>BANGLADESH</v>
      </c>
      <c r="L136">
        <v>1</v>
      </c>
    </row>
    <row r="137" spans="1:12" x14ac:dyDescent="0.3">
      <c r="A137" t="s">
        <v>10</v>
      </c>
      <c r="B137" t="s">
        <v>18</v>
      </c>
      <c r="C137">
        <v>1</v>
      </c>
      <c r="D137">
        <v>49.3</v>
      </c>
      <c r="E137">
        <v>10</v>
      </c>
      <c r="F137">
        <v>228</v>
      </c>
      <c r="G137">
        <v>43.4</v>
      </c>
      <c r="H137">
        <v>3</v>
      </c>
      <c r="I137">
        <v>229</v>
      </c>
      <c r="J137">
        <v>2001</v>
      </c>
      <c r="K137" t="str">
        <f t="shared" si="2"/>
        <v>ENGLAND</v>
      </c>
      <c r="L137">
        <v>1</v>
      </c>
    </row>
    <row r="138" spans="1:12" x14ac:dyDescent="0.3">
      <c r="A138" t="s">
        <v>15</v>
      </c>
      <c r="B138" t="s">
        <v>22</v>
      </c>
      <c r="C138">
        <v>1</v>
      </c>
      <c r="D138">
        <v>50</v>
      </c>
      <c r="E138">
        <v>4</v>
      </c>
      <c r="F138">
        <v>338</v>
      </c>
      <c r="G138">
        <v>50</v>
      </c>
      <c r="H138">
        <v>5</v>
      </c>
      <c r="I138">
        <v>177</v>
      </c>
      <c r="J138">
        <v>1990</v>
      </c>
      <c r="K138" t="str">
        <f t="shared" si="2"/>
        <v>NEW ZEALAND</v>
      </c>
      <c r="L138">
        <v>1</v>
      </c>
    </row>
    <row r="139" spans="1:12" x14ac:dyDescent="0.3">
      <c r="A139" t="s">
        <v>16</v>
      </c>
      <c r="B139" t="s">
        <v>9</v>
      </c>
      <c r="C139">
        <v>1</v>
      </c>
      <c r="D139">
        <v>49.4</v>
      </c>
      <c r="E139">
        <v>10</v>
      </c>
      <c r="F139">
        <v>236</v>
      </c>
      <c r="G139">
        <v>45.3</v>
      </c>
      <c r="H139">
        <v>10</v>
      </c>
      <c r="I139">
        <v>173</v>
      </c>
      <c r="J139">
        <v>2008</v>
      </c>
      <c r="K139" t="str">
        <f t="shared" si="2"/>
        <v>AUSTRALIA</v>
      </c>
      <c r="L139">
        <v>1</v>
      </c>
    </row>
    <row r="140" spans="1:12" x14ac:dyDescent="0.3">
      <c r="A140" t="s">
        <v>15</v>
      </c>
      <c r="B140" t="s">
        <v>9</v>
      </c>
      <c r="C140">
        <v>1</v>
      </c>
      <c r="D140">
        <v>50</v>
      </c>
      <c r="E140">
        <v>6</v>
      </c>
      <c r="F140">
        <v>282</v>
      </c>
      <c r="G140">
        <v>49.2</v>
      </c>
      <c r="H140">
        <v>10</v>
      </c>
      <c r="I140">
        <v>269</v>
      </c>
      <c r="J140">
        <v>2001</v>
      </c>
      <c r="K140" t="str">
        <f t="shared" si="2"/>
        <v>NEW ZEALAND</v>
      </c>
      <c r="L140">
        <v>1</v>
      </c>
    </row>
    <row r="141" spans="1:12" x14ac:dyDescent="0.3">
      <c r="A141" t="s">
        <v>9</v>
      </c>
      <c r="B141" t="s">
        <v>14</v>
      </c>
      <c r="C141">
        <v>1</v>
      </c>
      <c r="D141">
        <v>49</v>
      </c>
      <c r="E141">
        <v>8</v>
      </c>
      <c r="F141">
        <v>227</v>
      </c>
      <c r="G141">
        <v>45.3</v>
      </c>
      <c r="H141">
        <v>4</v>
      </c>
      <c r="I141">
        <v>230</v>
      </c>
      <c r="J141">
        <v>1990</v>
      </c>
      <c r="K141" t="str">
        <f t="shared" si="2"/>
        <v>INDIA</v>
      </c>
      <c r="L141">
        <v>1</v>
      </c>
    </row>
    <row r="142" spans="1:12" x14ac:dyDescent="0.3">
      <c r="A142" t="s">
        <v>15</v>
      </c>
      <c r="B142" t="s">
        <v>13</v>
      </c>
      <c r="C142">
        <v>1</v>
      </c>
      <c r="D142">
        <v>50</v>
      </c>
      <c r="E142">
        <v>6</v>
      </c>
      <c r="F142">
        <v>248</v>
      </c>
      <c r="G142">
        <v>50</v>
      </c>
      <c r="H142">
        <v>8</v>
      </c>
      <c r="I142">
        <v>249</v>
      </c>
      <c r="J142">
        <v>2007</v>
      </c>
      <c r="K142" t="str">
        <f t="shared" si="2"/>
        <v>SOUTH AFRICA</v>
      </c>
      <c r="L142">
        <v>1</v>
      </c>
    </row>
    <row r="143" spans="1:12" x14ac:dyDescent="0.3">
      <c r="A143" t="s">
        <v>10</v>
      </c>
      <c r="B143" t="s">
        <v>14</v>
      </c>
      <c r="C143">
        <v>1</v>
      </c>
      <c r="D143">
        <v>50</v>
      </c>
      <c r="E143">
        <v>8</v>
      </c>
      <c r="F143">
        <v>240</v>
      </c>
      <c r="G143">
        <v>39.200000000000003</v>
      </c>
      <c r="H143">
        <v>4</v>
      </c>
      <c r="I143">
        <v>241</v>
      </c>
      <c r="J143">
        <v>1997</v>
      </c>
      <c r="K143" t="str">
        <f t="shared" si="2"/>
        <v>INDIA</v>
      </c>
      <c r="L143">
        <v>1</v>
      </c>
    </row>
    <row r="144" spans="1:12" x14ac:dyDescent="0.3">
      <c r="A144" t="s">
        <v>9</v>
      </c>
      <c r="B144" t="s">
        <v>15</v>
      </c>
      <c r="C144">
        <v>1</v>
      </c>
      <c r="D144">
        <v>50</v>
      </c>
      <c r="E144">
        <v>6</v>
      </c>
      <c r="F144">
        <v>287</v>
      </c>
      <c r="G144">
        <v>45.2</v>
      </c>
      <c r="H144">
        <v>10</v>
      </c>
      <c r="I144">
        <v>253</v>
      </c>
      <c r="J144">
        <v>2015</v>
      </c>
      <c r="K144" t="str">
        <f t="shared" si="2"/>
        <v>SRI LANKA</v>
      </c>
      <c r="L144">
        <v>1</v>
      </c>
    </row>
    <row r="145" spans="1:12" x14ac:dyDescent="0.3">
      <c r="A145" t="s">
        <v>22</v>
      </c>
      <c r="B145" t="s">
        <v>17</v>
      </c>
      <c r="C145">
        <v>1</v>
      </c>
      <c r="D145">
        <v>39.299999999999997</v>
      </c>
      <c r="E145">
        <v>10</v>
      </c>
      <c r="F145">
        <v>134</v>
      </c>
      <c r="G145">
        <v>24.2</v>
      </c>
      <c r="H145">
        <v>1</v>
      </c>
      <c r="I145">
        <v>136</v>
      </c>
      <c r="J145">
        <v>1998</v>
      </c>
      <c r="K145" t="str">
        <f t="shared" si="2"/>
        <v>PAKISTAN</v>
      </c>
      <c r="L145">
        <v>1</v>
      </c>
    </row>
    <row r="146" spans="1:12" x14ac:dyDescent="0.3">
      <c r="A146" t="s">
        <v>21</v>
      </c>
      <c r="B146" t="s">
        <v>13</v>
      </c>
      <c r="C146">
        <v>1</v>
      </c>
      <c r="D146">
        <v>50</v>
      </c>
      <c r="E146">
        <v>7</v>
      </c>
      <c r="F146">
        <v>159</v>
      </c>
      <c r="G146">
        <v>33.4</v>
      </c>
      <c r="H146">
        <v>3</v>
      </c>
      <c r="I146">
        <v>160</v>
      </c>
      <c r="J146">
        <v>2001</v>
      </c>
      <c r="K146" t="str">
        <f t="shared" si="2"/>
        <v>SOUTH AFRICA</v>
      </c>
      <c r="L146">
        <v>1</v>
      </c>
    </row>
    <row r="147" spans="1:12" x14ac:dyDescent="0.3">
      <c r="A147" t="s">
        <v>23</v>
      </c>
      <c r="B147" t="s">
        <v>28</v>
      </c>
      <c r="C147">
        <v>1</v>
      </c>
      <c r="D147">
        <v>50</v>
      </c>
      <c r="E147">
        <v>7</v>
      </c>
      <c r="F147">
        <v>266</v>
      </c>
      <c r="G147">
        <v>46.1</v>
      </c>
      <c r="H147">
        <v>10</v>
      </c>
      <c r="I147">
        <v>213</v>
      </c>
      <c r="J147">
        <v>2016</v>
      </c>
      <c r="K147" t="str">
        <f t="shared" si="2"/>
        <v>SCOTLAND</v>
      </c>
      <c r="L147">
        <v>1</v>
      </c>
    </row>
    <row r="148" spans="1:12" x14ac:dyDescent="0.3">
      <c r="A148" t="s">
        <v>9</v>
      </c>
      <c r="B148" t="s">
        <v>13</v>
      </c>
      <c r="C148">
        <v>1</v>
      </c>
      <c r="D148">
        <v>50</v>
      </c>
      <c r="E148">
        <v>9</v>
      </c>
      <c r="F148">
        <v>266</v>
      </c>
      <c r="G148">
        <v>34</v>
      </c>
      <c r="H148">
        <v>5</v>
      </c>
      <c r="I148">
        <v>179</v>
      </c>
      <c r="J148">
        <v>2012</v>
      </c>
      <c r="K148" t="str">
        <f t="shared" si="2"/>
        <v>SRI LANKA</v>
      </c>
      <c r="L148">
        <v>1</v>
      </c>
    </row>
    <row r="149" spans="1:12" x14ac:dyDescent="0.3">
      <c r="A149" t="s">
        <v>10</v>
      </c>
      <c r="B149" t="s">
        <v>13</v>
      </c>
      <c r="C149">
        <v>1</v>
      </c>
      <c r="D149">
        <v>50</v>
      </c>
      <c r="E149">
        <v>7</v>
      </c>
      <c r="F149">
        <v>247</v>
      </c>
      <c r="G149">
        <v>39.1</v>
      </c>
      <c r="H149">
        <v>2</v>
      </c>
      <c r="I149">
        <v>251</v>
      </c>
      <c r="J149">
        <v>2007</v>
      </c>
      <c r="K149" t="str">
        <f t="shared" si="2"/>
        <v>SOUTH AFRICA</v>
      </c>
      <c r="L149">
        <v>1</v>
      </c>
    </row>
    <row r="150" spans="1:12" x14ac:dyDescent="0.3">
      <c r="A150" t="s">
        <v>20</v>
      </c>
      <c r="B150" t="s">
        <v>18</v>
      </c>
      <c r="C150">
        <v>1</v>
      </c>
      <c r="D150">
        <v>33</v>
      </c>
      <c r="E150">
        <v>10</v>
      </c>
      <c r="F150">
        <v>126</v>
      </c>
      <c r="G150">
        <v>20</v>
      </c>
      <c r="H150">
        <v>3</v>
      </c>
      <c r="I150">
        <v>127</v>
      </c>
      <c r="J150">
        <v>2017</v>
      </c>
      <c r="K150" t="str">
        <f t="shared" si="2"/>
        <v>ENGLAND</v>
      </c>
      <c r="L150">
        <v>1</v>
      </c>
    </row>
    <row r="151" spans="1:12" x14ac:dyDescent="0.3">
      <c r="A151" t="s">
        <v>15</v>
      </c>
      <c r="B151" t="s">
        <v>16</v>
      </c>
      <c r="C151">
        <v>1</v>
      </c>
      <c r="D151">
        <v>45</v>
      </c>
      <c r="E151">
        <v>10</v>
      </c>
      <c r="F151">
        <v>183</v>
      </c>
      <c r="G151">
        <v>33.1</v>
      </c>
      <c r="H151">
        <v>3</v>
      </c>
      <c r="I151">
        <v>186</v>
      </c>
      <c r="J151">
        <v>2015</v>
      </c>
      <c r="K151" t="str">
        <f t="shared" si="2"/>
        <v>AUSTRALIA</v>
      </c>
      <c r="L151">
        <v>1</v>
      </c>
    </row>
    <row r="152" spans="1:12" x14ac:dyDescent="0.3">
      <c r="A152" t="s">
        <v>16</v>
      </c>
      <c r="B152" t="s">
        <v>15</v>
      </c>
      <c r="C152">
        <v>1</v>
      </c>
      <c r="D152">
        <v>49.3</v>
      </c>
      <c r="E152">
        <v>10</v>
      </c>
      <c r="F152">
        <v>148</v>
      </c>
      <c r="G152">
        <v>27</v>
      </c>
      <c r="H152">
        <v>0</v>
      </c>
      <c r="I152">
        <v>149</v>
      </c>
      <c r="J152">
        <v>2007</v>
      </c>
      <c r="K152" t="str">
        <f t="shared" si="2"/>
        <v>NEW ZEALAND</v>
      </c>
      <c r="L152">
        <v>1</v>
      </c>
    </row>
    <row r="153" spans="1:12" x14ac:dyDescent="0.3">
      <c r="A153" t="s">
        <v>9</v>
      </c>
      <c r="B153" t="s">
        <v>16</v>
      </c>
      <c r="C153">
        <v>1</v>
      </c>
      <c r="D153">
        <v>40.4</v>
      </c>
      <c r="E153">
        <v>10</v>
      </c>
      <c r="F153">
        <v>158</v>
      </c>
      <c r="G153">
        <v>40</v>
      </c>
      <c r="H153">
        <v>3</v>
      </c>
      <c r="I153">
        <v>159</v>
      </c>
      <c r="J153">
        <v>1990</v>
      </c>
      <c r="K153" t="str">
        <f t="shared" si="2"/>
        <v>AUSTRALIA</v>
      </c>
      <c r="L153">
        <v>1</v>
      </c>
    </row>
    <row r="154" spans="1:12" x14ac:dyDescent="0.3">
      <c r="A154" t="s">
        <v>17</v>
      </c>
      <c r="B154" t="s">
        <v>18</v>
      </c>
      <c r="C154">
        <v>1</v>
      </c>
      <c r="D154">
        <v>50</v>
      </c>
      <c r="E154">
        <v>7</v>
      </c>
      <c r="F154">
        <v>229</v>
      </c>
      <c r="G154">
        <v>48.3</v>
      </c>
      <c r="H154">
        <v>6</v>
      </c>
      <c r="I154">
        <v>231</v>
      </c>
      <c r="J154">
        <v>2003</v>
      </c>
      <c r="K154" t="str">
        <f t="shared" si="2"/>
        <v>ENGLAND</v>
      </c>
      <c r="L154">
        <v>1</v>
      </c>
    </row>
    <row r="155" spans="1:12" x14ac:dyDescent="0.3">
      <c r="A155" t="s">
        <v>10</v>
      </c>
      <c r="B155" t="s">
        <v>14</v>
      </c>
      <c r="C155">
        <v>1</v>
      </c>
      <c r="D155">
        <v>50</v>
      </c>
      <c r="E155">
        <v>9</v>
      </c>
      <c r="F155">
        <v>218</v>
      </c>
      <c r="G155">
        <v>48.3</v>
      </c>
      <c r="H155">
        <v>7</v>
      </c>
      <c r="I155">
        <v>219</v>
      </c>
      <c r="J155">
        <v>2000</v>
      </c>
      <c r="K155" t="str">
        <f t="shared" si="2"/>
        <v>INDIA</v>
      </c>
      <c r="L155">
        <v>1</v>
      </c>
    </row>
    <row r="156" spans="1:12" x14ac:dyDescent="0.3">
      <c r="A156" t="s">
        <v>19</v>
      </c>
      <c r="B156" t="s">
        <v>17</v>
      </c>
      <c r="C156">
        <v>1</v>
      </c>
      <c r="D156">
        <v>40</v>
      </c>
      <c r="E156">
        <v>5</v>
      </c>
      <c r="F156">
        <v>201</v>
      </c>
      <c r="G156">
        <v>39.299999999999997</v>
      </c>
      <c r="H156">
        <v>10</v>
      </c>
      <c r="I156">
        <v>161</v>
      </c>
      <c r="J156">
        <v>1985</v>
      </c>
      <c r="K156" t="str">
        <f t="shared" si="2"/>
        <v>WEST INDIES</v>
      </c>
      <c r="L156">
        <v>1</v>
      </c>
    </row>
    <row r="157" spans="1:12" x14ac:dyDescent="0.3">
      <c r="A157" t="s">
        <v>16</v>
      </c>
      <c r="B157" t="s">
        <v>19</v>
      </c>
      <c r="C157">
        <v>1</v>
      </c>
      <c r="D157">
        <v>50</v>
      </c>
      <c r="E157">
        <v>7</v>
      </c>
      <c r="F157">
        <v>242</v>
      </c>
      <c r="G157">
        <v>49</v>
      </c>
      <c r="H157">
        <v>5</v>
      </c>
      <c r="I157">
        <v>244</v>
      </c>
      <c r="J157">
        <v>1999</v>
      </c>
      <c r="K157" t="str">
        <f t="shared" si="2"/>
        <v>WEST INDIES</v>
      </c>
      <c r="L157">
        <v>1</v>
      </c>
    </row>
    <row r="158" spans="1:12" x14ac:dyDescent="0.3">
      <c r="A158" t="s">
        <v>19</v>
      </c>
      <c r="B158" t="s">
        <v>17</v>
      </c>
      <c r="C158">
        <v>1</v>
      </c>
      <c r="D158">
        <v>50</v>
      </c>
      <c r="E158">
        <v>5</v>
      </c>
      <c r="F158">
        <v>273</v>
      </c>
      <c r="G158">
        <v>49.5</v>
      </c>
      <c r="H158">
        <v>6</v>
      </c>
      <c r="I158">
        <v>277</v>
      </c>
      <c r="J158">
        <v>1989</v>
      </c>
      <c r="K158" t="str">
        <f t="shared" si="2"/>
        <v>PAKISTAN</v>
      </c>
      <c r="L158">
        <v>1</v>
      </c>
    </row>
    <row r="159" spans="1:12" x14ac:dyDescent="0.3">
      <c r="A159" t="s">
        <v>20</v>
      </c>
      <c r="B159" t="s">
        <v>10</v>
      </c>
      <c r="C159">
        <v>1</v>
      </c>
      <c r="D159">
        <v>50</v>
      </c>
      <c r="E159">
        <v>7</v>
      </c>
      <c r="F159">
        <v>268</v>
      </c>
      <c r="G159">
        <v>48.3</v>
      </c>
      <c r="H159">
        <v>5</v>
      </c>
      <c r="I159">
        <v>270</v>
      </c>
      <c r="J159">
        <v>2015</v>
      </c>
      <c r="K159" t="str">
        <f t="shared" si="2"/>
        <v>ZIMBABWE</v>
      </c>
      <c r="L159">
        <v>1</v>
      </c>
    </row>
    <row r="160" spans="1:12" x14ac:dyDescent="0.3">
      <c r="A160" t="s">
        <v>18</v>
      </c>
      <c r="B160" t="s">
        <v>15</v>
      </c>
      <c r="C160">
        <v>1</v>
      </c>
      <c r="D160">
        <v>50</v>
      </c>
      <c r="E160">
        <v>7</v>
      </c>
      <c r="F160">
        <v>237</v>
      </c>
      <c r="G160">
        <v>47.2</v>
      </c>
      <c r="H160">
        <v>4</v>
      </c>
      <c r="I160">
        <v>241</v>
      </c>
      <c r="J160">
        <v>2004</v>
      </c>
      <c r="K160" t="str">
        <f t="shared" si="2"/>
        <v>NEW ZEALAND</v>
      </c>
      <c r="L160">
        <v>1</v>
      </c>
    </row>
    <row r="161" spans="1:12" x14ac:dyDescent="0.3">
      <c r="A161" t="s">
        <v>18</v>
      </c>
      <c r="B161" t="s">
        <v>16</v>
      </c>
      <c r="C161">
        <v>1</v>
      </c>
      <c r="D161">
        <v>47.4</v>
      </c>
      <c r="E161">
        <v>10</v>
      </c>
      <c r="F161">
        <v>257</v>
      </c>
      <c r="G161">
        <v>41.5</v>
      </c>
      <c r="H161">
        <v>1</v>
      </c>
      <c r="I161">
        <v>258</v>
      </c>
      <c r="J161">
        <v>2009</v>
      </c>
      <c r="K161" t="str">
        <f t="shared" si="2"/>
        <v>AUSTRALIA</v>
      </c>
      <c r="L161">
        <v>1</v>
      </c>
    </row>
    <row r="162" spans="1:12" x14ac:dyDescent="0.3">
      <c r="A162" t="s">
        <v>15</v>
      </c>
      <c r="B162" t="s">
        <v>14</v>
      </c>
      <c r="C162">
        <v>1</v>
      </c>
      <c r="D162">
        <v>50</v>
      </c>
      <c r="E162">
        <v>3</v>
      </c>
      <c r="F162">
        <v>278</v>
      </c>
      <c r="G162">
        <v>47.1</v>
      </c>
      <c r="H162">
        <v>8</v>
      </c>
      <c r="I162">
        <v>282</v>
      </c>
      <c r="J162">
        <v>1988</v>
      </c>
      <c r="K162" t="str">
        <f t="shared" si="2"/>
        <v>INDIA</v>
      </c>
      <c r="L162">
        <v>1</v>
      </c>
    </row>
    <row r="163" spans="1:12" x14ac:dyDescent="0.3">
      <c r="A163" t="s">
        <v>17</v>
      </c>
      <c r="B163" t="s">
        <v>15</v>
      </c>
      <c r="C163">
        <v>1</v>
      </c>
      <c r="D163">
        <v>50</v>
      </c>
      <c r="E163">
        <v>6</v>
      </c>
      <c r="F163">
        <v>275</v>
      </c>
      <c r="G163">
        <v>30</v>
      </c>
      <c r="H163">
        <v>10</v>
      </c>
      <c r="I163">
        <v>122</v>
      </c>
      <c r="J163">
        <v>2002</v>
      </c>
      <c r="K163" t="str">
        <f t="shared" si="2"/>
        <v>PAKISTAN</v>
      </c>
      <c r="L163">
        <v>1</v>
      </c>
    </row>
    <row r="164" spans="1:12" x14ac:dyDescent="0.3">
      <c r="A164" t="s">
        <v>18</v>
      </c>
      <c r="B164" t="s">
        <v>17</v>
      </c>
      <c r="C164">
        <v>1</v>
      </c>
      <c r="D164">
        <v>50</v>
      </c>
      <c r="E164">
        <v>9</v>
      </c>
      <c r="F164">
        <v>215</v>
      </c>
      <c r="G164">
        <v>49</v>
      </c>
      <c r="H164">
        <v>10</v>
      </c>
      <c r="I164">
        <v>207</v>
      </c>
      <c r="J164">
        <v>1997</v>
      </c>
      <c r="K164" t="str">
        <f t="shared" si="2"/>
        <v>ENGLAND</v>
      </c>
      <c r="L164">
        <v>1</v>
      </c>
    </row>
    <row r="165" spans="1:12" x14ac:dyDescent="0.3">
      <c r="A165" t="s">
        <v>24</v>
      </c>
      <c r="B165" t="s">
        <v>21</v>
      </c>
      <c r="C165">
        <v>1</v>
      </c>
      <c r="D165">
        <v>50</v>
      </c>
      <c r="E165">
        <v>9</v>
      </c>
      <c r="F165">
        <v>183</v>
      </c>
      <c r="G165">
        <v>44.1</v>
      </c>
      <c r="H165">
        <v>7</v>
      </c>
      <c r="I165">
        <v>187</v>
      </c>
      <c r="J165">
        <v>2007</v>
      </c>
      <c r="K165" t="str">
        <f t="shared" si="2"/>
        <v>KENYA</v>
      </c>
      <c r="L165">
        <v>1</v>
      </c>
    </row>
    <row r="166" spans="1:12" x14ac:dyDescent="0.3">
      <c r="A166" t="s">
        <v>17</v>
      </c>
      <c r="B166" t="s">
        <v>13</v>
      </c>
      <c r="C166">
        <v>1</v>
      </c>
      <c r="D166">
        <v>49.1</v>
      </c>
      <c r="E166">
        <v>10</v>
      </c>
      <c r="F166">
        <v>205</v>
      </c>
      <c r="G166">
        <v>44</v>
      </c>
      <c r="H166">
        <v>4</v>
      </c>
      <c r="I166">
        <v>208</v>
      </c>
      <c r="J166">
        <v>2013</v>
      </c>
      <c r="K166" t="str">
        <f t="shared" si="2"/>
        <v>SOUTH AFRICA</v>
      </c>
      <c r="L166">
        <v>1</v>
      </c>
    </row>
    <row r="167" spans="1:12" x14ac:dyDescent="0.3">
      <c r="A167" t="s">
        <v>10</v>
      </c>
      <c r="B167" t="s">
        <v>18</v>
      </c>
      <c r="C167">
        <v>1</v>
      </c>
      <c r="D167">
        <v>49.3</v>
      </c>
      <c r="E167">
        <v>10</v>
      </c>
      <c r="F167">
        <v>205</v>
      </c>
      <c r="G167">
        <v>49.1</v>
      </c>
      <c r="H167">
        <v>10</v>
      </c>
      <c r="I167">
        <v>192</v>
      </c>
      <c r="J167">
        <v>1994</v>
      </c>
      <c r="K167" t="str">
        <f t="shared" si="2"/>
        <v>ZIMBABWE</v>
      </c>
      <c r="L167">
        <v>1</v>
      </c>
    </row>
    <row r="168" spans="1:12" x14ac:dyDescent="0.3">
      <c r="A168" t="s">
        <v>11</v>
      </c>
      <c r="B168" t="s">
        <v>23</v>
      </c>
      <c r="C168">
        <v>1</v>
      </c>
      <c r="D168">
        <v>20</v>
      </c>
      <c r="E168">
        <v>8</v>
      </c>
      <c r="F168">
        <v>137</v>
      </c>
      <c r="G168">
        <v>19.5</v>
      </c>
      <c r="H168">
        <v>6</v>
      </c>
      <c r="I168">
        <v>138</v>
      </c>
      <c r="J168">
        <v>2006</v>
      </c>
      <c r="K168" t="str">
        <f t="shared" si="2"/>
        <v>SCOTLAND</v>
      </c>
      <c r="L168">
        <v>1</v>
      </c>
    </row>
    <row r="169" spans="1:12" x14ac:dyDescent="0.3">
      <c r="A169" t="s">
        <v>16</v>
      </c>
      <c r="B169" t="s">
        <v>14</v>
      </c>
      <c r="C169">
        <v>1</v>
      </c>
      <c r="D169">
        <v>50</v>
      </c>
      <c r="E169">
        <v>10</v>
      </c>
      <c r="F169">
        <v>258</v>
      </c>
      <c r="G169">
        <v>48</v>
      </c>
      <c r="H169">
        <v>10</v>
      </c>
      <c r="I169">
        <v>242</v>
      </c>
      <c r="J169">
        <v>1996</v>
      </c>
      <c r="K169" t="str">
        <f t="shared" si="2"/>
        <v>AUSTRALIA</v>
      </c>
      <c r="L169">
        <v>1</v>
      </c>
    </row>
    <row r="170" spans="1:12" x14ac:dyDescent="0.3">
      <c r="A170" t="s">
        <v>16</v>
      </c>
      <c r="B170" t="s">
        <v>13</v>
      </c>
      <c r="C170">
        <v>1</v>
      </c>
      <c r="D170">
        <v>41.4</v>
      </c>
      <c r="E170">
        <v>10</v>
      </c>
      <c r="F170">
        <v>154</v>
      </c>
      <c r="G170">
        <v>27.4</v>
      </c>
      <c r="H170">
        <v>7</v>
      </c>
      <c r="I170">
        <v>157</v>
      </c>
      <c r="J170">
        <v>2014</v>
      </c>
      <c r="K170" t="str">
        <f t="shared" si="2"/>
        <v>SOUTH AFRICA</v>
      </c>
      <c r="L170">
        <v>1</v>
      </c>
    </row>
    <row r="171" spans="1:12" x14ac:dyDescent="0.3">
      <c r="A171" t="s">
        <v>19</v>
      </c>
      <c r="B171" t="s">
        <v>13</v>
      </c>
      <c r="C171">
        <v>1</v>
      </c>
      <c r="D171">
        <v>47.3</v>
      </c>
      <c r="E171">
        <v>10</v>
      </c>
      <c r="F171">
        <v>222</v>
      </c>
      <c r="G171">
        <v>42.5</v>
      </c>
      <c r="H171">
        <v>3</v>
      </c>
      <c r="I171">
        <v>223</v>
      </c>
      <c r="J171">
        <v>2011</v>
      </c>
      <c r="K171" t="str">
        <f t="shared" si="2"/>
        <v>SOUTH AFRICA</v>
      </c>
      <c r="L171">
        <v>1</v>
      </c>
    </row>
    <row r="172" spans="1:12" x14ac:dyDescent="0.3">
      <c r="A172" t="s">
        <v>16</v>
      </c>
      <c r="B172" t="s">
        <v>15</v>
      </c>
      <c r="C172">
        <v>1</v>
      </c>
      <c r="D172">
        <v>50</v>
      </c>
      <c r="E172">
        <v>5</v>
      </c>
      <c r="F172">
        <v>254</v>
      </c>
      <c r="G172">
        <v>50</v>
      </c>
      <c r="H172">
        <v>9</v>
      </c>
      <c r="I172">
        <v>227</v>
      </c>
      <c r="J172">
        <v>1995</v>
      </c>
      <c r="K172" t="str">
        <f t="shared" si="2"/>
        <v>AUSTRALIA</v>
      </c>
      <c r="L172">
        <v>1</v>
      </c>
    </row>
    <row r="173" spans="1:12" x14ac:dyDescent="0.3">
      <c r="A173" t="s">
        <v>16</v>
      </c>
      <c r="B173" t="s">
        <v>9</v>
      </c>
      <c r="C173">
        <v>1</v>
      </c>
      <c r="D173">
        <v>50</v>
      </c>
      <c r="E173">
        <v>5</v>
      </c>
      <c r="F173">
        <v>247</v>
      </c>
      <c r="G173">
        <v>48.3</v>
      </c>
      <c r="H173">
        <v>10</v>
      </c>
      <c r="I173">
        <v>215</v>
      </c>
      <c r="J173">
        <v>2013</v>
      </c>
      <c r="K173" t="str">
        <f t="shared" si="2"/>
        <v>AUSTRALIA</v>
      </c>
      <c r="L173">
        <v>1</v>
      </c>
    </row>
    <row r="174" spans="1:12" x14ac:dyDescent="0.3">
      <c r="A174" t="s">
        <v>12</v>
      </c>
      <c r="B174" t="s">
        <v>19</v>
      </c>
      <c r="C174">
        <v>1</v>
      </c>
      <c r="D174">
        <v>46.5</v>
      </c>
      <c r="E174">
        <v>10</v>
      </c>
      <c r="F174">
        <v>179</v>
      </c>
      <c r="G174">
        <v>27.3</v>
      </c>
      <c r="H174">
        <v>3</v>
      </c>
      <c r="I174">
        <v>181</v>
      </c>
      <c r="J174">
        <v>2008</v>
      </c>
      <c r="K174" t="str">
        <f t="shared" si="2"/>
        <v>WEST INDIES</v>
      </c>
      <c r="L174">
        <v>1</v>
      </c>
    </row>
    <row r="175" spans="1:12" x14ac:dyDescent="0.3">
      <c r="A175" t="s">
        <v>15</v>
      </c>
      <c r="B175" t="s">
        <v>16</v>
      </c>
      <c r="C175">
        <v>1</v>
      </c>
      <c r="D175">
        <v>50</v>
      </c>
      <c r="E175">
        <v>8</v>
      </c>
      <c r="F175">
        <v>215</v>
      </c>
      <c r="G175">
        <v>47.4</v>
      </c>
      <c r="H175">
        <v>4</v>
      </c>
      <c r="I175">
        <v>218</v>
      </c>
      <c r="J175">
        <v>1981</v>
      </c>
      <c r="K175" t="str">
        <f t="shared" si="2"/>
        <v>AUSTRALIA</v>
      </c>
      <c r="L175">
        <v>1</v>
      </c>
    </row>
    <row r="176" spans="1:12" x14ac:dyDescent="0.3">
      <c r="A176" t="s">
        <v>22</v>
      </c>
      <c r="B176" t="s">
        <v>20</v>
      </c>
      <c r="C176">
        <v>1</v>
      </c>
      <c r="D176">
        <v>50</v>
      </c>
      <c r="E176">
        <v>8</v>
      </c>
      <c r="F176">
        <v>246</v>
      </c>
      <c r="G176">
        <v>38.299999999999997</v>
      </c>
      <c r="H176">
        <v>10</v>
      </c>
      <c r="I176">
        <v>162</v>
      </c>
      <c r="J176">
        <v>2008</v>
      </c>
      <c r="K176" t="str">
        <f t="shared" si="2"/>
        <v>BANGLADESH</v>
      </c>
      <c r="L176">
        <v>1</v>
      </c>
    </row>
    <row r="177" spans="1:12" x14ac:dyDescent="0.3">
      <c r="A177" t="s">
        <v>15</v>
      </c>
      <c r="B177" t="s">
        <v>9</v>
      </c>
      <c r="C177">
        <v>1</v>
      </c>
      <c r="D177">
        <v>50</v>
      </c>
      <c r="E177">
        <v>7</v>
      </c>
      <c r="F177">
        <v>249</v>
      </c>
      <c r="G177">
        <v>50</v>
      </c>
      <c r="H177">
        <v>9</v>
      </c>
      <c r="I177">
        <v>206</v>
      </c>
      <c r="J177">
        <v>1988</v>
      </c>
      <c r="K177" t="str">
        <f t="shared" si="2"/>
        <v>NEW ZEALAND</v>
      </c>
      <c r="L177">
        <v>1</v>
      </c>
    </row>
    <row r="178" spans="1:12" x14ac:dyDescent="0.3">
      <c r="A178" t="s">
        <v>17</v>
      </c>
      <c r="B178" t="s">
        <v>15</v>
      </c>
      <c r="C178">
        <v>1</v>
      </c>
      <c r="D178">
        <v>50</v>
      </c>
      <c r="E178">
        <v>4</v>
      </c>
      <c r="F178">
        <v>261</v>
      </c>
      <c r="G178">
        <v>44.5</v>
      </c>
      <c r="H178">
        <v>10</v>
      </c>
      <c r="I178">
        <v>207</v>
      </c>
      <c r="J178">
        <v>1995</v>
      </c>
      <c r="K178" t="str">
        <f t="shared" si="2"/>
        <v>PAKISTAN</v>
      </c>
      <c r="L178">
        <v>1</v>
      </c>
    </row>
    <row r="179" spans="1:12" x14ac:dyDescent="0.3">
      <c r="A179" t="s">
        <v>10</v>
      </c>
      <c r="B179" t="s">
        <v>22</v>
      </c>
      <c r="C179">
        <v>1</v>
      </c>
      <c r="D179">
        <v>46.4</v>
      </c>
      <c r="E179">
        <v>10</v>
      </c>
      <c r="F179">
        <v>209</v>
      </c>
      <c r="G179">
        <v>47.5</v>
      </c>
      <c r="H179">
        <v>5</v>
      </c>
      <c r="I179">
        <v>212</v>
      </c>
      <c r="J179">
        <v>2009</v>
      </c>
      <c r="K179" t="str">
        <f t="shared" si="2"/>
        <v>BANGLADESH</v>
      </c>
      <c r="L179">
        <v>1</v>
      </c>
    </row>
    <row r="180" spans="1:12" x14ac:dyDescent="0.3">
      <c r="A180" t="s">
        <v>28</v>
      </c>
      <c r="B180" t="s">
        <v>26</v>
      </c>
      <c r="C180">
        <v>1</v>
      </c>
      <c r="D180">
        <v>50</v>
      </c>
      <c r="E180">
        <v>4</v>
      </c>
      <c r="F180">
        <v>298</v>
      </c>
      <c r="G180">
        <v>42.3</v>
      </c>
      <c r="H180">
        <v>10</v>
      </c>
      <c r="I180">
        <v>209</v>
      </c>
      <c r="J180">
        <v>2015</v>
      </c>
      <c r="K180" t="str">
        <f t="shared" si="2"/>
        <v>HONG KONG</v>
      </c>
      <c r="L180">
        <v>1</v>
      </c>
    </row>
    <row r="181" spans="1:12" x14ac:dyDescent="0.3">
      <c r="A181" t="s">
        <v>17</v>
      </c>
      <c r="B181" t="s">
        <v>19</v>
      </c>
      <c r="C181">
        <v>1</v>
      </c>
      <c r="D181">
        <v>45</v>
      </c>
      <c r="E181">
        <v>7</v>
      </c>
      <c r="F181">
        <v>176</v>
      </c>
      <c r="G181">
        <v>43.2</v>
      </c>
      <c r="H181">
        <v>6</v>
      </c>
      <c r="I181">
        <v>182</v>
      </c>
      <c r="J181">
        <v>1977</v>
      </c>
      <c r="K181" t="str">
        <f t="shared" si="2"/>
        <v>WEST INDIES</v>
      </c>
      <c r="L181">
        <v>1</v>
      </c>
    </row>
    <row r="182" spans="1:12" x14ac:dyDescent="0.3">
      <c r="A182" t="s">
        <v>15</v>
      </c>
      <c r="B182" t="s">
        <v>9</v>
      </c>
      <c r="C182">
        <v>1</v>
      </c>
      <c r="D182">
        <v>49.5</v>
      </c>
      <c r="E182">
        <v>10</v>
      </c>
      <c r="F182">
        <v>188</v>
      </c>
      <c r="G182">
        <v>41.3</v>
      </c>
      <c r="H182">
        <v>5</v>
      </c>
      <c r="I182">
        <v>191</v>
      </c>
      <c r="J182">
        <v>1998</v>
      </c>
      <c r="K182" t="str">
        <f t="shared" si="2"/>
        <v>SRI LANKA</v>
      </c>
      <c r="L182">
        <v>1</v>
      </c>
    </row>
    <row r="183" spans="1:12" x14ac:dyDescent="0.3">
      <c r="A183" t="s">
        <v>17</v>
      </c>
      <c r="B183" t="s">
        <v>19</v>
      </c>
      <c r="C183">
        <v>1</v>
      </c>
      <c r="D183">
        <v>50</v>
      </c>
      <c r="E183">
        <v>5</v>
      </c>
      <c r="F183">
        <v>223</v>
      </c>
      <c r="G183">
        <v>48.3</v>
      </c>
      <c r="H183">
        <v>4</v>
      </c>
      <c r="I183">
        <v>226</v>
      </c>
      <c r="J183">
        <v>1989</v>
      </c>
      <c r="K183" t="str">
        <f t="shared" si="2"/>
        <v>WEST INDIES</v>
      </c>
      <c r="L183">
        <v>1</v>
      </c>
    </row>
    <row r="184" spans="1:12" x14ac:dyDescent="0.3">
      <c r="A184" t="s">
        <v>9</v>
      </c>
      <c r="B184" t="s">
        <v>10</v>
      </c>
      <c r="C184">
        <v>1</v>
      </c>
      <c r="D184">
        <v>50</v>
      </c>
      <c r="E184">
        <v>10</v>
      </c>
      <c r="F184">
        <v>213</v>
      </c>
      <c r="G184">
        <v>49.1</v>
      </c>
      <c r="H184">
        <v>10</v>
      </c>
      <c r="I184">
        <v>200</v>
      </c>
      <c r="J184">
        <v>1999</v>
      </c>
      <c r="K184" t="str">
        <f t="shared" si="2"/>
        <v>SRI LANKA</v>
      </c>
      <c r="L184">
        <v>1</v>
      </c>
    </row>
    <row r="185" spans="1:12" x14ac:dyDescent="0.3">
      <c r="A185" t="s">
        <v>26</v>
      </c>
      <c r="B185" t="s">
        <v>29</v>
      </c>
      <c r="C185">
        <v>1</v>
      </c>
      <c r="D185">
        <v>50</v>
      </c>
      <c r="E185">
        <v>5</v>
      </c>
      <c r="F185">
        <v>292</v>
      </c>
      <c r="G185">
        <v>47.3</v>
      </c>
      <c r="H185">
        <v>10</v>
      </c>
      <c r="I185">
        <v>210</v>
      </c>
      <c r="J185">
        <v>2017</v>
      </c>
      <c r="K185" t="str">
        <f t="shared" si="2"/>
        <v>UNITED ARAB EMIRATES</v>
      </c>
      <c r="L185">
        <v>1</v>
      </c>
    </row>
    <row r="186" spans="1:12" x14ac:dyDescent="0.3">
      <c r="A186" t="s">
        <v>9</v>
      </c>
      <c r="B186" t="s">
        <v>17</v>
      </c>
      <c r="C186">
        <v>1</v>
      </c>
      <c r="D186">
        <v>38</v>
      </c>
      <c r="E186">
        <v>7</v>
      </c>
      <c r="F186">
        <v>228</v>
      </c>
      <c r="G186">
        <v>36.299999999999997</v>
      </c>
      <c r="H186">
        <v>5</v>
      </c>
      <c r="I186">
        <v>231</v>
      </c>
      <c r="J186">
        <v>1985</v>
      </c>
      <c r="K186" t="str">
        <f t="shared" si="2"/>
        <v>PAKISTAN</v>
      </c>
      <c r="L186">
        <v>1</v>
      </c>
    </row>
    <row r="187" spans="1:12" x14ac:dyDescent="0.3">
      <c r="A187" t="s">
        <v>15</v>
      </c>
      <c r="B187" t="s">
        <v>13</v>
      </c>
      <c r="C187">
        <v>1</v>
      </c>
      <c r="D187">
        <v>50</v>
      </c>
      <c r="E187">
        <v>9</v>
      </c>
      <c r="F187">
        <v>253</v>
      </c>
      <c r="G187">
        <v>45.2</v>
      </c>
      <c r="H187">
        <v>4</v>
      </c>
      <c r="I187">
        <v>254</v>
      </c>
      <c r="J187">
        <v>2012</v>
      </c>
      <c r="K187" t="str">
        <f t="shared" si="2"/>
        <v>SOUTH AFRICA</v>
      </c>
      <c r="L187">
        <v>1</v>
      </c>
    </row>
    <row r="188" spans="1:12" x14ac:dyDescent="0.3">
      <c r="A188" t="s">
        <v>13</v>
      </c>
      <c r="B188" t="s">
        <v>18</v>
      </c>
      <c r="C188">
        <v>1</v>
      </c>
      <c r="D188">
        <v>50</v>
      </c>
      <c r="E188">
        <v>9</v>
      </c>
      <c r="F188">
        <v>226</v>
      </c>
      <c r="G188">
        <v>46.4</v>
      </c>
      <c r="H188">
        <v>10</v>
      </c>
      <c r="I188">
        <v>194</v>
      </c>
      <c r="J188">
        <v>1998</v>
      </c>
      <c r="K188" t="str">
        <f t="shared" si="2"/>
        <v>SOUTH AFRICA</v>
      </c>
      <c r="L188">
        <v>1</v>
      </c>
    </row>
    <row r="189" spans="1:12" x14ac:dyDescent="0.3">
      <c r="A189" t="s">
        <v>23</v>
      </c>
      <c r="B189" t="s">
        <v>18</v>
      </c>
      <c r="C189">
        <v>1</v>
      </c>
      <c r="D189">
        <v>50</v>
      </c>
      <c r="E189">
        <v>5</v>
      </c>
      <c r="F189">
        <v>371</v>
      </c>
      <c r="G189">
        <v>48.5</v>
      </c>
      <c r="H189">
        <v>10</v>
      </c>
      <c r="I189">
        <v>365</v>
      </c>
      <c r="J189">
        <v>2018</v>
      </c>
      <c r="K189" t="str">
        <f t="shared" si="2"/>
        <v>SCOTLAND</v>
      </c>
      <c r="L189">
        <v>1</v>
      </c>
    </row>
    <row r="190" spans="1:12" x14ac:dyDescent="0.3">
      <c r="A190" t="s">
        <v>22</v>
      </c>
      <c r="B190" t="s">
        <v>10</v>
      </c>
      <c r="C190">
        <v>1</v>
      </c>
      <c r="D190">
        <v>50</v>
      </c>
      <c r="E190">
        <v>9</v>
      </c>
      <c r="F190">
        <v>273</v>
      </c>
      <c r="G190">
        <v>36.1</v>
      </c>
      <c r="H190">
        <v>9</v>
      </c>
      <c r="I190">
        <v>128</v>
      </c>
      <c r="J190">
        <v>2015</v>
      </c>
      <c r="K190" t="str">
        <f t="shared" si="2"/>
        <v>BANGLADESH</v>
      </c>
      <c r="L190">
        <v>1</v>
      </c>
    </row>
    <row r="191" spans="1:12" x14ac:dyDescent="0.3">
      <c r="A191" t="s">
        <v>15</v>
      </c>
      <c r="B191" t="s">
        <v>16</v>
      </c>
      <c r="C191">
        <v>1</v>
      </c>
      <c r="D191">
        <v>50</v>
      </c>
      <c r="E191">
        <v>7</v>
      </c>
      <c r="F191">
        <v>199</v>
      </c>
      <c r="G191">
        <v>49.1</v>
      </c>
      <c r="H191">
        <v>4</v>
      </c>
      <c r="I191">
        <v>202</v>
      </c>
      <c r="J191">
        <v>1991</v>
      </c>
      <c r="K191" t="str">
        <f t="shared" si="2"/>
        <v>AUSTRALIA</v>
      </c>
      <c r="L191">
        <v>1</v>
      </c>
    </row>
    <row r="192" spans="1:12" x14ac:dyDescent="0.3">
      <c r="A192" t="s">
        <v>9</v>
      </c>
      <c r="B192" t="s">
        <v>13</v>
      </c>
      <c r="C192">
        <v>1</v>
      </c>
      <c r="D192">
        <v>37.200000000000003</v>
      </c>
      <c r="E192">
        <v>10</v>
      </c>
      <c r="F192">
        <v>133</v>
      </c>
      <c r="G192">
        <v>18</v>
      </c>
      <c r="H192">
        <v>1</v>
      </c>
      <c r="I192">
        <v>134</v>
      </c>
      <c r="J192">
        <v>2015</v>
      </c>
      <c r="K192" t="str">
        <f t="shared" si="2"/>
        <v>SOUTH AFRICA</v>
      </c>
      <c r="L192">
        <v>1</v>
      </c>
    </row>
    <row r="193" spans="1:12" x14ac:dyDescent="0.3">
      <c r="A193" t="s">
        <v>17</v>
      </c>
      <c r="B193" t="s">
        <v>16</v>
      </c>
      <c r="C193">
        <v>1</v>
      </c>
      <c r="D193">
        <v>47</v>
      </c>
      <c r="E193">
        <v>6</v>
      </c>
      <c r="F193">
        <v>195</v>
      </c>
      <c r="G193">
        <v>45</v>
      </c>
      <c r="H193">
        <v>2</v>
      </c>
      <c r="I193">
        <v>196</v>
      </c>
      <c r="J193">
        <v>1992</v>
      </c>
      <c r="K193" t="str">
        <f t="shared" si="2"/>
        <v>AUSTRALIA</v>
      </c>
      <c r="L193">
        <v>1</v>
      </c>
    </row>
    <row r="194" spans="1:12" x14ac:dyDescent="0.3">
      <c r="A194" t="s">
        <v>26</v>
      </c>
      <c r="B194" t="s">
        <v>18</v>
      </c>
      <c r="C194">
        <v>1</v>
      </c>
      <c r="D194">
        <v>48.3</v>
      </c>
      <c r="E194">
        <v>10</v>
      </c>
      <c r="F194">
        <v>136</v>
      </c>
      <c r="G194">
        <v>35</v>
      </c>
      <c r="H194">
        <v>2</v>
      </c>
      <c r="I194">
        <v>140</v>
      </c>
      <c r="J194">
        <v>1996</v>
      </c>
      <c r="K194" t="str">
        <f t="shared" si="2"/>
        <v>ENGLAND</v>
      </c>
      <c r="L194">
        <v>1</v>
      </c>
    </row>
    <row r="195" spans="1:12" x14ac:dyDescent="0.3">
      <c r="A195" t="s">
        <v>19</v>
      </c>
      <c r="B195" t="s">
        <v>9</v>
      </c>
      <c r="C195">
        <v>1</v>
      </c>
      <c r="D195">
        <v>48.2</v>
      </c>
      <c r="E195">
        <v>10</v>
      </c>
      <c r="F195">
        <v>194</v>
      </c>
      <c r="G195">
        <v>37.4</v>
      </c>
      <c r="H195">
        <v>10</v>
      </c>
      <c r="I195">
        <v>124</v>
      </c>
      <c r="J195">
        <v>1996</v>
      </c>
      <c r="K195" t="str">
        <f t="shared" ref="K195:K258" si="3">IF($F195-$I195&gt;0,$A195,$B195)</f>
        <v>WEST INDIES</v>
      </c>
      <c r="L195">
        <v>1</v>
      </c>
    </row>
    <row r="196" spans="1:12" x14ac:dyDescent="0.3">
      <c r="A196" t="s">
        <v>14</v>
      </c>
      <c r="B196" t="s">
        <v>16</v>
      </c>
      <c r="C196">
        <v>1</v>
      </c>
      <c r="D196">
        <v>47.4</v>
      </c>
      <c r="E196">
        <v>10</v>
      </c>
      <c r="F196">
        <v>193</v>
      </c>
      <c r="G196">
        <v>43.3</v>
      </c>
      <c r="H196">
        <v>10</v>
      </c>
      <c r="I196">
        <v>141</v>
      </c>
      <c r="J196">
        <v>1986</v>
      </c>
      <c r="K196" t="str">
        <f t="shared" si="3"/>
        <v>INDIA</v>
      </c>
      <c r="L196">
        <v>1</v>
      </c>
    </row>
    <row r="197" spans="1:12" x14ac:dyDescent="0.3">
      <c r="A197" t="s">
        <v>14</v>
      </c>
      <c r="B197" t="s">
        <v>9</v>
      </c>
      <c r="C197">
        <v>1</v>
      </c>
      <c r="D197">
        <v>46</v>
      </c>
      <c r="E197">
        <v>10</v>
      </c>
      <c r="F197">
        <v>146</v>
      </c>
      <c r="G197">
        <v>34.5</v>
      </c>
      <c r="H197">
        <v>2</v>
      </c>
      <c r="I197">
        <v>147</v>
      </c>
      <c r="J197">
        <v>2008</v>
      </c>
      <c r="K197" t="str">
        <f t="shared" si="3"/>
        <v>SRI LANKA</v>
      </c>
      <c r="L197">
        <v>1</v>
      </c>
    </row>
    <row r="198" spans="1:12" x14ac:dyDescent="0.3">
      <c r="A198" t="s">
        <v>11</v>
      </c>
      <c r="B198" t="s">
        <v>21</v>
      </c>
      <c r="C198">
        <v>1</v>
      </c>
      <c r="D198">
        <v>49.2</v>
      </c>
      <c r="E198">
        <v>10</v>
      </c>
      <c r="F198">
        <v>229</v>
      </c>
      <c r="G198">
        <v>30</v>
      </c>
      <c r="H198">
        <v>10</v>
      </c>
      <c r="I198">
        <v>112</v>
      </c>
      <c r="J198">
        <v>2010</v>
      </c>
      <c r="K198" t="str">
        <f t="shared" si="3"/>
        <v>NETHERLANDS</v>
      </c>
      <c r="L198">
        <v>1</v>
      </c>
    </row>
    <row r="199" spans="1:12" x14ac:dyDescent="0.3">
      <c r="A199" t="s">
        <v>17</v>
      </c>
      <c r="B199" t="s">
        <v>19</v>
      </c>
      <c r="C199">
        <v>1</v>
      </c>
      <c r="D199">
        <v>50</v>
      </c>
      <c r="E199">
        <v>4</v>
      </c>
      <c r="F199">
        <v>242</v>
      </c>
      <c r="G199">
        <v>49</v>
      </c>
      <c r="H199">
        <v>10</v>
      </c>
      <c r="I199">
        <v>227</v>
      </c>
      <c r="J199">
        <v>1995</v>
      </c>
      <c r="K199" t="str">
        <f t="shared" si="3"/>
        <v>PAKISTAN</v>
      </c>
      <c r="L199">
        <v>1</v>
      </c>
    </row>
    <row r="200" spans="1:12" x14ac:dyDescent="0.3">
      <c r="A200" t="s">
        <v>15</v>
      </c>
      <c r="B200" t="s">
        <v>19</v>
      </c>
      <c r="C200">
        <v>1</v>
      </c>
      <c r="D200">
        <v>50</v>
      </c>
      <c r="E200">
        <v>7</v>
      </c>
      <c r="F200">
        <v>210</v>
      </c>
      <c r="G200">
        <v>40</v>
      </c>
      <c r="H200">
        <v>3</v>
      </c>
      <c r="I200">
        <v>211</v>
      </c>
      <c r="J200">
        <v>2002</v>
      </c>
      <c r="K200" t="str">
        <f t="shared" si="3"/>
        <v>WEST INDIES</v>
      </c>
      <c r="L200">
        <v>1</v>
      </c>
    </row>
    <row r="201" spans="1:12" x14ac:dyDescent="0.3">
      <c r="A201" t="s">
        <v>19</v>
      </c>
      <c r="B201" t="s">
        <v>13</v>
      </c>
      <c r="C201">
        <v>1</v>
      </c>
      <c r="D201">
        <v>50</v>
      </c>
      <c r="E201">
        <v>7</v>
      </c>
      <c r="F201">
        <v>252</v>
      </c>
      <c r="G201">
        <v>48.4</v>
      </c>
      <c r="H201">
        <v>3</v>
      </c>
      <c r="I201">
        <v>256</v>
      </c>
      <c r="J201">
        <v>2008</v>
      </c>
      <c r="K201" t="str">
        <f t="shared" si="3"/>
        <v>SOUTH AFRICA</v>
      </c>
      <c r="L201">
        <v>1</v>
      </c>
    </row>
    <row r="202" spans="1:12" x14ac:dyDescent="0.3">
      <c r="A202" t="s">
        <v>15</v>
      </c>
      <c r="B202" t="s">
        <v>18</v>
      </c>
      <c r="C202">
        <v>1</v>
      </c>
      <c r="D202">
        <v>45</v>
      </c>
      <c r="E202">
        <v>8</v>
      </c>
      <c r="F202">
        <v>186</v>
      </c>
      <c r="G202">
        <v>42.5</v>
      </c>
      <c r="H202">
        <v>4</v>
      </c>
      <c r="I202">
        <v>188</v>
      </c>
      <c r="J202">
        <v>1988</v>
      </c>
      <c r="K202" t="str">
        <f t="shared" si="3"/>
        <v>ENGLAND</v>
      </c>
      <c r="L202">
        <v>1</v>
      </c>
    </row>
    <row r="203" spans="1:12" x14ac:dyDescent="0.3">
      <c r="A203" t="s">
        <v>15</v>
      </c>
      <c r="B203" t="s">
        <v>22</v>
      </c>
      <c r="C203">
        <v>1</v>
      </c>
      <c r="D203">
        <v>50</v>
      </c>
      <c r="E203">
        <v>7</v>
      </c>
      <c r="F203">
        <v>250</v>
      </c>
      <c r="G203">
        <v>50</v>
      </c>
      <c r="H203">
        <v>7</v>
      </c>
      <c r="I203">
        <v>167</v>
      </c>
      <c r="J203">
        <v>2004</v>
      </c>
      <c r="K203" t="str">
        <f t="shared" si="3"/>
        <v>NEW ZEALAND</v>
      </c>
      <c r="L203">
        <v>1</v>
      </c>
    </row>
    <row r="204" spans="1:12" x14ac:dyDescent="0.3">
      <c r="A204" t="s">
        <v>12</v>
      </c>
      <c r="B204" t="s">
        <v>23</v>
      </c>
      <c r="C204">
        <v>1</v>
      </c>
      <c r="D204">
        <v>50</v>
      </c>
      <c r="E204">
        <v>9</v>
      </c>
      <c r="F204">
        <v>250</v>
      </c>
      <c r="G204">
        <v>47.2</v>
      </c>
      <c r="H204">
        <v>5</v>
      </c>
      <c r="I204">
        <v>253</v>
      </c>
      <c r="J204">
        <v>2009</v>
      </c>
      <c r="K204" t="str">
        <f t="shared" si="3"/>
        <v>SCOTLAND</v>
      </c>
      <c r="L204">
        <v>1</v>
      </c>
    </row>
    <row r="205" spans="1:12" x14ac:dyDescent="0.3">
      <c r="A205" t="s">
        <v>9</v>
      </c>
      <c r="B205" t="s">
        <v>13</v>
      </c>
      <c r="C205">
        <v>1</v>
      </c>
      <c r="D205">
        <v>50</v>
      </c>
      <c r="E205">
        <v>6</v>
      </c>
      <c r="F205">
        <v>282</v>
      </c>
      <c r="G205">
        <v>44.2</v>
      </c>
      <c r="H205">
        <v>10</v>
      </c>
      <c r="I205">
        <v>188</v>
      </c>
      <c r="J205">
        <v>2006</v>
      </c>
      <c r="K205" t="str">
        <f t="shared" si="3"/>
        <v>SRI LANKA</v>
      </c>
      <c r="L205">
        <v>1</v>
      </c>
    </row>
    <row r="206" spans="1:12" x14ac:dyDescent="0.3">
      <c r="A206" t="s">
        <v>18</v>
      </c>
      <c r="B206" t="s">
        <v>13</v>
      </c>
      <c r="C206">
        <v>1</v>
      </c>
      <c r="D206">
        <v>50</v>
      </c>
      <c r="E206">
        <v>9</v>
      </c>
      <c r="F206">
        <v>399</v>
      </c>
      <c r="G206">
        <v>33.299999999999997</v>
      </c>
      <c r="H206">
        <v>5</v>
      </c>
      <c r="I206">
        <v>250</v>
      </c>
      <c r="J206">
        <v>2016</v>
      </c>
      <c r="K206" t="str">
        <f t="shared" si="3"/>
        <v>ENGLAND</v>
      </c>
      <c r="L206">
        <v>1</v>
      </c>
    </row>
    <row r="207" spans="1:12" x14ac:dyDescent="0.3">
      <c r="A207" t="s">
        <v>18</v>
      </c>
      <c r="B207" t="s">
        <v>20</v>
      </c>
      <c r="C207">
        <v>1</v>
      </c>
      <c r="D207">
        <v>50</v>
      </c>
      <c r="E207">
        <v>8</v>
      </c>
      <c r="F207">
        <v>327</v>
      </c>
      <c r="G207">
        <v>49.1</v>
      </c>
      <c r="H207">
        <v>7</v>
      </c>
      <c r="I207">
        <v>329</v>
      </c>
      <c r="J207">
        <v>2011</v>
      </c>
      <c r="K207" t="str">
        <f t="shared" si="3"/>
        <v>IRELAND</v>
      </c>
      <c r="L207">
        <v>1</v>
      </c>
    </row>
    <row r="208" spans="1:12" x14ac:dyDescent="0.3">
      <c r="A208" t="s">
        <v>22</v>
      </c>
      <c r="B208" t="s">
        <v>18</v>
      </c>
      <c r="C208">
        <v>1</v>
      </c>
      <c r="D208">
        <v>50</v>
      </c>
      <c r="E208">
        <v>8</v>
      </c>
      <c r="F208">
        <v>232</v>
      </c>
      <c r="G208">
        <v>43.5</v>
      </c>
      <c r="H208">
        <v>2</v>
      </c>
      <c r="I208">
        <v>236</v>
      </c>
      <c r="J208">
        <v>2000</v>
      </c>
      <c r="K208" t="str">
        <f t="shared" si="3"/>
        <v>ENGLAND</v>
      </c>
      <c r="L208">
        <v>1</v>
      </c>
    </row>
    <row r="209" spans="1:12" x14ac:dyDescent="0.3">
      <c r="A209" t="s">
        <v>22</v>
      </c>
      <c r="B209" t="s">
        <v>9</v>
      </c>
      <c r="C209">
        <v>1</v>
      </c>
      <c r="D209">
        <v>50</v>
      </c>
      <c r="E209">
        <v>7</v>
      </c>
      <c r="F209">
        <v>260</v>
      </c>
      <c r="G209">
        <v>44.5</v>
      </c>
      <c r="H209">
        <v>3</v>
      </c>
      <c r="I209">
        <v>261</v>
      </c>
      <c r="J209">
        <v>2010</v>
      </c>
      <c r="K209" t="str">
        <f t="shared" si="3"/>
        <v>SRI LANKA</v>
      </c>
      <c r="L209">
        <v>1</v>
      </c>
    </row>
    <row r="210" spans="1:12" x14ac:dyDescent="0.3">
      <c r="A210" t="s">
        <v>15</v>
      </c>
      <c r="B210" t="s">
        <v>16</v>
      </c>
      <c r="C210">
        <v>1</v>
      </c>
      <c r="D210">
        <v>50</v>
      </c>
      <c r="E210">
        <v>7</v>
      </c>
      <c r="F210">
        <v>290</v>
      </c>
      <c r="G210">
        <v>48.2</v>
      </c>
      <c r="H210">
        <v>5</v>
      </c>
      <c r="I210">
        <v>291</v>
      </c>
      <c r="J210">
        <v>2007</v>
      </c>
      <c r="K210" t="str">
        <f t="shared" si="3"/>
        <v>AUSTRALIA</v>
      </c>
      <c r="L210">
        <v>1</v>
      </c>
    </row>
    <row r="211" spans="1:12" x14ac:dyDescent="0.3">
      <c r="A211" t="s">
        <v>10</v>
      </c>
      <c r="B211" t="s">
        <v>19</v>
      </c>
      <c r="C211">
        <v>1</v>
      </c>
      <c r="D211">
        <v>50</v>
      </c>
      <c r="E211">
        <v>10</v>
      </c>
      <c r="F211">
        <v>257</v>
      </c>
      <c r="G211">
        <v>50</v>
      </c>
      <c r="H211">
        <v>8</v>
      </c>
      <c r="I211">
        <v>257</v>
      </c>
      <c r="J211">
        <v>2016</v>
      </c>
      <c r="K211" t="str">
        <f t="shared" si="3"/>
        <v>WEST INDIES</v>
      </c>
      <c r="L211">
        <v>1</v>
      </c>
    </row>
    <row r="212" spans="1:12" x14ac:dyDescent="0.3">
      <c r="A212" t="s">
        <v>16</v>
      </c>
      <c r="B212" t="s">
        <v>14</v>
      </c>
      <c r="C212">
        <v>1</v>
      </c>
      <c r="D212">
        <v>32</v>
      </c>
      <c r="E212">
        <v>5</v>
      </c>
      <c r="F212">
        <v>216</v>
      </c>
      <c r="G212">
        <v>29.4</v>
      </c>
      <c r="H212">
        <v>10</v>
      </c>
      <c r="I212">
        <v>151</v>
      </c>
      <c r="J212">
        <v>2012</v>
      </c>
      <c r="K212" t="str">
        <f t="shared" si="3"/>
        <v>AUSTRALIA</v>
      </c>
      <c r="L212">
        <v>1</v>
      </c>
    </row>
    <row r="213" spans="1:12" x14ac:dyDescent="0.3">
      <c r="A213" t="s">
        <v>20</v>
      </c>
      <c r="B213" t="s">
        <v>25</v>
      </c>
      <c r="C213">
        <v>1</v>
      </c>
      <c r="D213">
        <v>48.1</v>
      </c>
      <c r="E213">
        <v>10</v>
      </c>
      <c r="F213">
        <v>229</v>
      </c>
      <c r="G213">
        <v>48.4</v>
      </c>
      <c r="H213">
        <v>3</v>
      </c>
      <c r="I213">
        <v>231</v>
      </c>
      <c r="J213">
        <v>2017</v>
      </c>
      <c r="K213" t="str">
        <f t="shared" si="3"/>
        <v>AFGHANISTAN</v>
      </c>
      <c r="L213">
        <v>1</v>
      </c>
    </row>
    <row r="214" spans="1:12" x14ac:dyDescent="0.3">
      <c r="A214" t="s">
        <v>20</v>
      </c>
      <c r="B214" t="s">
        <v>9</v>
      </c>
      <c r="C214">
        <v>1</v>
      </c>
      <c r="D214">
        <v>27.4</v>
      </c>
      <c r="E214">
        <v>10</v>
      </c>
      <c r="F214">
        <v>77</v>
      </c>
      <c r="G214">
        <v>10</v>
      </c>
      <c r="H214">
        <v>2</v>
      </c>
      <c r="I214">
        <v>81</v>
      </c>
      <c r="J214">
        <v>2007</v>
      </c>
      <c r="K214" t="str">
        <f t="shared" si="3"/>
        <v>SRI LANKA</v>
      </c>
      <c r="L214">
        <v>1</v>
      </c>
    </row>
    <row r="215" spans="1:12" x14ac:dyDescent="0.3">
      <c r="A215" t="s">
        <v>16</v>
      </c>
      <c r="B215" t="s">
        <v>18</v>
      </c>
      <c r="C215">
        <v>1</v>
      </c>
      <c r="D215">
        <v>50</v>
      </c>
      <c r="E215">
        <v>8</v>
      </c>
      <c r="F215">
        <v>310</v>
      </c>
      <c r="G215">
        <v>44.4</v>
      </c>
      <c r="H215">
        <v>4</v>
      </c>
      <c r="I215">
        <v>314</v>
      </c>
      <c r="J215">
        <v>2018</v>
      </c>
      <c r="K215" t="str">
        <f t="shared" si="3"/>
        <v>ENGLAND</v>
      </c>
      <c r="L215">
        <v>1</v>
      </c>
    </row>
    <row r="216" spans="1:12" x14ac:dyDescent="0.3">
      <c r="A216" t="s">
        <v>16</v>
      </c>
      <c r="B216" t="s">
        <v>18</v>
      </c>
      <c r="C216">
        <v>1</v>
      </c>
      <c r="D216">
        <v>44</v>
      </c>
      <c r="E216">
        <v>8</v>
      </c>
      <c r="F216">
        <v>171</v>
      </c>
      <c r="G216">
        <v>36</v>
      </c>
      <c r="H216">
        <v>4</v>
      </c>
      <c r="I216">
        <v>172</v>
      </c>
      <c r="J216">
        <v>1987</v>
      </c>
      <c r="K216" t="str">
        <f t="shared" si="3"/>
        <v>ENGLAND</v>
      </c>
      <c r="L216">
        <v>1</v>
      </c>
    </row>
    <row r="217" spans="1:12" x14ac:dyDescent="0.3">
      <c r="A217" t="s">
        <v>19</v>
      </c>
      <c r="B217" t="s">
        <v>16</v>
      </c>
      <c r="C217">
        <v>1</v>
      </c>
      <c r="D217">
        <v>60</v>
      </c>
      <c r="E217">
        <v>9</v>
      </c>
      <c r="F217">
        <v>252</v>
      </c>
      <c r="G217">
        <v>30.3</v>
      </c>
      <c r="H217">
        <v>9</v>
      </c>
      <c r="I217">
        <v>151</v>
      </c>
      <c r="J217">
        <v>1983</v>
      </c>
      <c r="K217" t="str">
        <f t="shared" si="3"/>
        <v>WEST INDIES</v>
      </c>
      <c r="L217">
        <v>1</v>
      </c>
    </row>
    <row r="218" spans="1:12" x14ac:dyDescent="0.3">
      <c r="A218" t="s">
        <v>22</v>
      </c>
      <c r="B218" t="s">
        <v>19</v>
      </c>
      <c r="C218">
        <v>1</v>
      </c>
      <c r="D218">
        <v>50</v>
      </c>
      <c r="E218">
        <v>6</v>
      </c>
      <c r="F218">
        <v>292</v>
      </c>
      <c r="G218">
        <v>31.1</v>
      </c>
      <c r="H218">
        <v>10</v>
      </c>
      <c r="I218">
        <v>132</v>
      </c>
      <c r="J218">
        <v>2012</v>
      </c>
      <c r="K218" t="str">
        <f t="shared" si="3"/>
        <v>BANGLADESH</v>
      </c>
      <c r="L218">
        <v>1</v>
      </c>
    </row>
    <row r="219" spans="1:12" x14ac:dyDescent="0.3">
      <c r="A219" t="s">
        <v>25</v>
      </c>
      <c r="B219" t="s">
        <v>23</v>
      </c>
      <c r="C219">
        <v>1</v>
      </c>
      <c r="D219">
        <v>49.4</v>
      </c>
      <c r="E219">
        <v>10</v>
      </c>
      <c r="F219">
        <v>255</v>
      </c>
      <c r="G219">
        <v>47.2</v>
      </c>
      <c r="H219">
        <v>3</v>
      </c>
      <c r="I219">
        <v>256</v>
      </c>
      <c r="J219">
        <v>2018</v>
      </c>
      <c r="K219" t="str">
        <f t="shared" si="3"/>
        <v>SCOTLAND</v>
      </c>
      <c r="L219">
        <v>1</v>
      </c>
    </row>
    <row r="220" spans="1:12" x14ac:dyDescent="0.3">
      <c r="A220" t="s">
        <v>15</v>
      </c>
      <c r="B220" t="s">
        <v>20</v>
      </c>
      <c r="C220">
        <v>1</v>
      </c>
      <c r="D220">
        <v>50</v>
      </c>
      <c r="E220">
        <v>7</v>
      </c>
      <c r="F220">
        <v>289</v>
      </c>
      <c r="G220">
        <v>45.3</v>
      </c>
      <c r="H220">
        <v>10</v>
      </c>
      <c r="I220">
        <v>238</v>
      </c>
      <c r="J220">
        <v>2017</v>
      </c>
      <c r="K220" t="str">
        <f t="shared" si="3"/>
        <v>NEW ZEALAND</v>
      </c>
      <c r="L220">
        <v>1</v>
      </c>
    </row>
    <row r="221" spans="1:12" x14ac:dyDescent="0.3">
      <c r="A221" t="s">
        <v>15</v>
      </c>
      <c r="B221" t="s">
        <v>9</v>
      </c>
      <c r="C221">
        <v>1</v>
      </c>
      <c r="D221">
        <v>44</v>
      </c>
      <c r="E221">
        <v>8</v>
      </c>
      <c r="F221">
        <v>201</v>
      </c>
      <c r="G221">
        <v>38.1</v>
      </c>
      <c r="H221">
        <v>10</v>
      </c>
      <c r="I221">
        <v>115</v>
      </c>
      <c r="J221">
        <v>1984</v>
      </c>
      <c r="K221" t="str">
        <f t="shared" si="3"/>
        <v>NEW ZEALAND</v>
      </c>
      <c r="L221">
        <v>1</v>
      </c>
    </row>
    <row r="222" spans="1:12" x14ac:dyDescent="0.3">
      <c r="A222" t="s">
        <v>14</v>
      </c>
      <c r="B222" t="s">
        <v>19</v>
      </c>
      <c r="C222">
        <v>1</v>
      </c>
      <c r="D222">
        <v>50</v>
      </c>
      <c r="E222">
        <v>7</v>
      </c>
      <c r="F222">
        <v>225</v>
      </c>
      <c r="G222">
        <v>40.1</v>
      </c>
      <c r="H222">
        <v>10</v>
      </c>
      <c r="I222">
        <v>123</v>
      </c>
      <c r="J222">
        <v>1993</v>
      </c>
      <c r="K222" t="str">
        <f t="shared" si="3"/>
        <v>INDIA</v>
      </c>
      <c r="L222">
        <v>1</v>
      </c>
    </row>
    <row r="223" spans="1:12" x14ac:dyDescent="0.3">
      <c r="A223" t="s">
        <v>13</v>
      </c>
      <c r="B223" t="s">
        <v>14</v>
      </c>
      <c r="C223">
        <v>1</v>
      </c>
      <c r="D223">
        <v>50</v>
      </c>
      <c r="E223">
        <v>7</v>
      </c>
      <c r="F223">
        <v>320</v>
      </c>
      <c r="G223">
        <v>48.5</v>
      </c>
      <c r="H223">
        <v>10</v>
      </c>
      <c r="I223">
        <v>310</v>
      </c>
      <c r="J223">
        <v>2000</v>
      </c>
      <c r="K223" t="str">
        <f t="shared" si="3"/>
        <v>SOUTH AFRICA</v>
      </c>
      <c r="L223">
        <v>1</v>
      </c>
    </row>
    <row r="224" spans="1:12" x14ac:dyDescent="0.3">
      <c r="A224" t="s">
        <v>19</v>
      </c>
      <c r="B224" t="s">
        <v>16</v>
      </c>
      <c r="C224">
        <v>1</v>
      </c>
      <c r="D224">
        <v>49.5</v>
      </c>
      <c r="E224">
        <v>10</v>
      </c>
      <c r="F224">
        <v>251</v>
      </c>
      <c r="G224">
        <v>48.3</v>
      </c>
      <c r="H224">
        <v>4</v>
      </c>
      <c r="I224">
        <v>252</v>
      </c>
      <c r="J224">
        <v>1991</v>
      </c>
      <c r="K224" t="str">
        <f t="shared" si="3"/>
        <v>AUSTRALIA</v>
      </c>
      <c r="L224">
        <v>1</v>
      </c>
    </row>
    <row r="225" spans="1:12" x14ac:dyDescent="0.3">
      <c r="A225" t="s">
        <v>17</v>
      </c>
      <c r="B225" t="s">
        <v>16</v>
      </c>
      <c r="C225">
        <v>1</v>
      </c>
      <c r="D225">
        <v>50</v>
      </c>
      <c r="E225">
        <v>10</v>
      </c>
      <c r="F225">
        <v>227</v>
      </c>
      <c r="G225">
        <v>9.3000000000000007</v>
      </c>
      <c r="H225">
        <v>1</v>
      </c>
      <c r="I225">
        <v>67</v>
      </c>
      <c r="J225">
        <v>2002</v>
      </c>
      <c r="K225" t="str">
        <f t="shared" si="3"/>
        <v>PAKISTAN</v>
      </c>
      <c r="L225">
        <v>1</v>
      </c>
    </row>
    <row r="226" spans="1:12" x14ac:dyDescent="0.3">
      <c r="A226" t="s">
        <v>14</v>
      </c>
      <c r="B226" t="s">
        <v>16</v>
      </c>
      <c r="C226">
        <v>1</v>
      </c>
      <c r="D226">
        <v>50</v>
      </c>
      <c r="E226">
        <v>9</v>
      </c>
      <c r="F226">
        <v>258</v>
      </c>
      <c r="G226">
        <v>49.4</v>
      </c>
      <c r="H226">
        <v>10</v>
      </c>
      <c r="I226">
        <v>249</v>
      </c>
      <c r="J226">
        <v>2008</v>
      </c>
      <c r="K226" t="str">
        <f t="shared" si="3"/>
        <v>INDIA</v>
      </c>
      <c r="L226">
        <v>1</v>
      </c>
    </row>
    <row r="227" spans="1:12" x14ac:dyDescent="0.3">
      <c r="A227" t="s">
        <v>9</v>
      </c>
      <c r="B227" t="s">
        <v>14</v>
      </c>
      <c r="C227">
        <v>1</v>
      </c>
      <c r="D227">
        <v>50</v>
      </c>
      <c r="E227">
        <v>6</v>
      </c>
      <c r="F227">
        <v>315</v>
      </c>
      <c r="G227">
        <v>48.1</v>
      </c>
      <c r="H227">
        <v>3</v>
      </c>
      <c r="I227">
        <v>317</v>
      </c>
      <c r="J227">
        <v>2009</v>
      </c>
      <c r="K227" t="str">
        <f t="shared" si="3"/>
        <v>INDIA</v>
      </c>
      <c r="L227">
        <v>1</v>
      </c>
    </row>
    <row r="228" spans="1:12" x14ac:dyDescent="0.3">
      <c r="A228" t="s">
        <v>17</v>
      </c>
      <c r="B228" t="s">
        <v>19</v>
      </c>
      <c r="C228">
        <v>1</v>
      </c>
      <c r="D228">
        <v>43.4</v>
      </c>
      <c r="E228">
        <v>10</v>
      </c>
      <c r="F228">
        <v>143</v>
      </c>
      <c r="G228">
        <v>33.200000000000003</v>
      </c>
      <c r="H228">
        <v>1</v>
      </c>
      <c r="I228">
        <v>145</v>
      </c>
      <c r="J228">
        <v>1986</v>
      </c>
      <c r="K228" t="str">
        <f t="shared" si="3"/>
        <v>WEST INDIES</v>
      </c>
      <c r="L228">
        <v>1</v>
      </c>
    </row>
    <row r="229" spans="1:12" x14ac:dyDescent="0.3">
      <c r="A229" t="s">
        <v>21</v>
      </c>
      <c r="B229" t="s">
        <v>19</v>
      </c>
      <c r="C229">
        <v>1</v>
      </c>
      <c r="D229">
        <v>50</v>
      </c>
      <c r="E229">
        <v>7</v>
      </c>
      <c r="F229">
        <v>232</v>
      </c>
      <c r="G229">
        <v>47.1</v>
      </c>
      <c r="H229">
        <v>3</v>
      </c>
      <c r="I229">
        <v>234</v>
      </c>
      <c r="J229">
        <v>2001</v>
      </c>
      <c r="K229" t="str">
        <f t="shared" si="3"/>
        <v>WEST INDIES</v>
      </c>
      <c r="L229">
        <v>1</v>
      </c>
    </row>
    <row r="230" spans="1:12" x14ac:dyDescent="0.3">
      <c r="A230" t="s">
        <v>16</v>
      </c>
      <c r="B230" t="s">
        <v>13</v>
      </c>
      <c r="C230">
        <v>1</v>
      </c>
      <c r="D230">
        <v>48.2</v>
      </c>
      <c r="E230">
        <v>10</v>
      </c>
      <c r="F230">
        <v>165</v>
      </c>
      <c r="G230">
        <v>28.2</v>
      </c>
      <c r="H230">
        <v>3</v>
      </c>
      <c r="I230">
        <v>170</v>
      </c>
      <c r="J230">
        <v>1998</v>
      </c>
      <c r="K230" t="str">
        <f t="shared" si="3"/>
        <v>SOUTH AFRICA</v>
      </c>
      <c r="L230">
        <v>1</v>
      </c>
    </row>
    <row r="231" spans="1:12" x14ac:dyDescent="0.3">
      <c r="A231" t="s">
        <v>14</v>
      </c>
      <c r="B231" t="s">
        <v>28</v>
      </c>
      <c r="C231">
        <v>1</v>
      </c>
      <c r="D231">
        <v>50</v>
      </c>
      <c r="E231">
        <v>7</v>
      </c>
      <c r="F231">
        <v>285</v>
      </c>
      <c r="G231">
        <v>50</v>
      </c>
      <c r="H231">
        <v>8</v>
      </c>
      <c r="I231">
        <v>259</v>
      </c>
      <c r="J231">
        <v>2018</v>
      </c>
      <c r="K231" t="str">
        <f t="shared" si="3"/>
        <v>INDIA</v>
      </c>
      <c r="L231">
        <v>1</v>
      </c>
    </row>
    <row r="232" spans="1:12" x14ac:dyDescent="0.3">
      <c r="A232" t="s">
        <v>12</v>
      </c>
      <c r="B232" t="s">
        <v>20</v>
      </c>
      <c r="C232">
        <v>1</v>
      </c>
      <c r="D232">
        <v>48</v>
      </c>
      <c r="E232">
        <v>10</v>
      </c>
      <c r="F232">
        <v>185</v>
      </c>
      <c r="G232">
        <v>42.3</v>
      </c>
      <c r="H232">
        <v>1</v>
      </c>
      <c r="I232">
        <v>188</v>
      </c>
      <c r="J232">
        <v>2009</v>
      </c>
      <c r="K232" t="str">
        <f t="shared" si="3"/>
        <v>IRELAND</v>
      </c>
      <c r="L232">
        <v>1</v>
      </c>
    </row>
    <row r="233" spans="1:12" x14ac:dyDescent="0.3">
      <c r="A233" t="s">
        <v>16</v>
      </c>
      <c r="B233" t="s">
        <v>19</v>
      </c>
      <c r="C233">
        <v>1</v>
      </c>
      <c r="D233">
        <v>50</v>
      </c>
      <c r="E233">
        <v>7</v>
      </c>
      <c r="F233">
        <v>265</v>
      </c>
      <c r="G233">
        <v>45.4</v>
      </c>
      <c r="H233">
        <v>6</v>
      </c>
      <c r="I233">
        <v>266</v>
      </c>
      <c r="J233">
        <v>2016</v>
      </c>
      <c r="K233" t="str">
        <f t="shared" si="3"/>
        <v>WEST INDIES</v>
      </c>
      <c r="L233">
        <v>1</v>
      </c>
    </row>
    <row r="234" spans="1:12" x14ac:dyDescent="0.3">
      <c r="A234" t="s">
        <v>16</v>
      </c>
      <c r="B234" t="s">
        <v>18</v>
      </c>
      <c r="C234">
        <v>1</v>
      </c>
      <c r="D234">
        <v>49</v>
      </c>
      <c r="E234">
        <v>10</v>
      </c>
      <c r="F234">
        <v>171</v>
      </c>
      <c r="G234">
        <v>40.5</v>
      </c>
      <c r="H234">
        <v>2</v>
      </c>
      <c r="I234">
        <v>173</v>
      </c>
      <c r="J234">
        <v>1992</v>
      </c>
      <c r="K234" t="str">
        <f t="shared" si="3"/>
        <v>ENGLAND</v>
      </c>
      <c r="L234">
        <v>1</v>
      </c>
    </row>
    <row r="235" spans="1:12" x14ac:dyDescent="0.3">
      <c r="A235" t="s">
        <v>14</v>
      </c>
      <c r="B235" t="s">
        <v>17</v>
      </c>
      <c r="C235">
        <v>1</v>
      </c>
      <c r="D235">
        <v>50</v>
      </c>
      <c r="E235">
        <v>5</v>
      </c>
      <c r="F235">
        <v>269</v>
      </c>
      <c r="G235">
        <v>45.2</v>
      </c>
      <c r="H235">
        <v>10</v>
      </c>
      <c r="I235">
        <v>218</v>
      </c>
      <c r="J235">
        <v>2006</v>
      </c>
      <c r="K235" t="str">
        <f t="shared" si="3"/>
        <v>INDIA</v>
      </c>
      <c r="L235">
        <v>1</v>
      </c>
    </row>
    <row r="236" spans="1:12" x14ac:dyDescent="0.3">
      <c r="A236" t="s">
        <v>16</v>
      </c>
      <c r="B236" t="s">
        <v>13</v>
      </c>
      <c r="C236">
        <v>1</v>
      </c>
      <c r="D236">
        <v>50</v>
      </c>
      <c r="E236">
        <v>7</v>
      </c>
      <c r="F236">
        <v>219</v>
      </c>
      <c r="G236">
        <v>46.1</v>
      </c>
      <c r="H236">
        <v>3</v>
      </c>
      <c r="I236">
        <v>220</v>
      </c>
      <c r="J236">
        <v>1996</v>
      </c>
      <c r="K236" t="str">
        <f t="shared" si="3"/>
        <v>SOUTH AFRICA</v>
      </c>
      <c r="L236">
        <v>1</v>
      </c>
    </row>
    <row r="237" spans="1:12" x14ac:dyDescent="0.3">
      <c r="A237" t="s">
        <v>12</v>
      </c>
      <c r="B237" t="s">
        <v>23</v>
      </c>
      <c r="C237">
        <v>1</v>
      </c>
      <c r="D237">
        <v>44.3</v>
      </c>
      <c r="E237">
        <v>10</v>
      </c>
      <c r="F237">
        <v>208</v>
      </c>
      <c r="G237">
        <v>47.2</v>
      </c>
      <c r="H237">
        <v>8</v>
      </c>
      <c r="I237">
        <v>209</v>
      </c>
      <c r="J237">
        <v>2007</v>
      </c>
      <c r="K237" t="str">
        <f t="shared" si="3"/>
        <v>SCOTLAND</v>
      </c>
      <c r="L237">
        <v>1</v>
      </c>
    </row>
    <row r="238" spans="1:12" x14ac:dyDescent="0.3">
      <c r="A238" t="s">
        <v>17</v>
      </c>
      <c r="B238" t="s">
        <v>19</v>
      </c>
      <c r="C238">
        <v>1</v>
      </c>
      <c r="D238">
        <v>48</v>
      </c>
      <c r="E238">
        <v>10</v>
      </c>
      <c r="F238">
        <v>170</v>
      </c>
      <c r="G238">
        <v>40.4</v>
      </c>
      <c r="H238">
        <v>8</v>
      </c>
      <c r="I238">
        <v>172</v>
      </c>
      <c r="J238">
        <v>2013</v>
      </c>
      <c r="K238" t="str">
        <f t="shared" si="3"/>
        <v>WEST INDIES</v>
      </c>
      <c r="L238">
        <v>1</v>
      </c>
    </row>
    <row r="239" spans="1:12" x14ac:dyDescent="0.3">
      <c r="A239" t="s">
        <v>17</v>
      </c>
      <c r="B239" t="s">
        <v>16</v>
      </c>
      <c r="C239">
        <v>1</v>
      </c>
      <c r="D239">
        <v>42</v>
      </c>
      <c r="E239">
        <v>6</v>
      </c>
      <c r="F239">
        <v>184</v>
      </c>
      <c r="G239">
        <v>3.5</v>
      </c>
      <c r="H239">
        <v>0</v>
      </c>
      <c r="I239">
        <v>15</v>
      </c>
      <c r="J239">
        <v>1984</v>
      </c>
      <c r="K239" t="str">
        <f t="shared" si="3"/>
        <v>PAKISTAN</v>
      </c>
      <c r="L239">
        <v>1</v>
      </c>
    </row>
    <row r="240" spans="1:12" x14ac:dyDescent="0.3">
      <c r="A240" t="s">
        <v>9</v>
      </c>
      <c r="B240" t="s">
        <v>26</v>
      </c>
      <c r="C240">
        <v>1</v>
      </c>
      <c r="D240">
        <v>50</v>
      </c>
      <c r="E240">
        <v>10</v>
      </c>
      <c r="F240">
        <v>239</v>
      </c>
      <c r="G240">
        <v>47.5</v>
      </c>
      <c r="H240">
        <v>10</v>
      </c>
      <c r="I240">
        <v>123</v>
      </c>
      <c r="J240">
        <v>2004</v>
      </c>
      <c r="K240" t="str">
        <f t="shared" si="3"/>
        <v>SRI LANKA</v>
      </c>
      <c r="L240">
        <v>1</v>
      </c>
    </row>
    <row r="241" spans="1:12" x14ac:dyDescent="0.3">
      <c r="A241" t="s">
        <v>14</v>
      </c>
      <c r="B241" t="s">
        <v>18</v>
      </c>
      <c r="C241">
        <v>1</v>
      </c>
      <c r="D241">
        <v>47.3</v>
      </c>
      <c r="E241">
        <v>10</v>
      </c>
      <c r="F241">
        <v>187</v>
      </c>
      <c r="G241">
        <v>36.200000000000003</v>
      </c>
      <c r="H241">
        <v>3</v>
      </c>
      <c r="I241">
        <v>188</v>
      </c>
      <c r="J241">
        <v>2007</v>
      </c>
      <c r="K241" t="str">
        <f t="shared" si="3"/>
        <v>ENGLAND</v>
      </c>
      <c r="L241">
        <v>1</v>
      </c>
    </row>
    <row r="242" spans="1:12" x14ac:dyDescent="0.3">
      <c r="A242" t="s">
        <v>16</v>
      </c>
      <c r="B242" t="s">
        <v>13</v>
      </c>
      <c r="C242">
        <v>1</v>
      </c>
      <c r="D242">
        <v>50</v>
      </c>
      <c r="E242">
        <v>9</v>
      </c>
      <c r="F242">
        <v>211</v>
      </c>
      <c r="G242">
        <v>48.1</v>
      </c>
      <c r="H242">
        <v>10</v>
      </c>
      <c r="I242">
        <v>196</v>
      </c>
      <c r="J242">
        <v>1997</v>
      </c>
      <c r="K242" t="str">
        <f t="shared" si="3"/>
        <v>AUSTRALIA</v>
      </c>
      <c r="L242">
        <v>1</v>
      </c>
    </row>
    <row r="243" spans="1:12" x14ac:dyDescent="0.3">
      <c r="A243" t="s">
        <v>18</v>
      </c>
      <c r="B243" t="s">
        <v>13</v>
      </c>
      <c r="C243">
        <v>1</v>
      </c>
      <c r="D243">
        <v>50</v>
      </c>
      <c r="E243">
        <v>6</v>
      </c>
      <c r="F243">
        <v>330</v>
      </c>
      <c r="G243">
        <v>50</v>
      </c>
      <c r="H243">
        <v>5</v>
      </c>
      <c r="I243">
        <v>328</v>
      </c>
      <c r="J243">
        <v>2017</v>
      </c>
      <c r="K243" t="str">
        <f t="shared" si="3"/>
        <v>ENGLAND</v>
      </c>
      <c r="L243">
        <v>1</v>
      </c>
    </row>
    <row r="244" spans="1:12" x14ac:dyDescent="0.3">
      <c r="A244" t="s">
        <v>17</v>
      </c>
      <c r="B244" t="s">
        <v>13</v>
      </c>
      <c r="C244">
        <v>1</v>
      </c>
      <c r="D244">
        <v>45</v>
      </c>
      <c r="E244">
        <v>10</v>
      </c>
      <c r="F244">
        <v>262</v>
      </c>
      <c r="G244">
        <v>45</v>
      </c>
      <c r="H244">
        <v>6</v>
      </c>
      <c r="I244">
        <v>261</v>
      </c>
      <c r="J244">
        <v>2013</v>
      </c>
      <c r="K244" t="str">
        <f t="shared" si="3"/>
        <v>PAKISTAN</v>
      </c>
      <c r="L244">
        <v>1</v>
      </c>
    </row>
    <row r="245" spans="1:12" x14ac:dyDescent="0.3">
      <c r="A245" t="s">
        <v>13</v>
      </c>
      <c r="B245" t="s">
        <v>17</v>
      </c>
      <c r="C245">
        <v>1</v>
      </c>
      <c r="D245">
        <v>48</v>
      </c>
      <c r="E245">
        <v>10</v>
      </c>
      <c r="F245">
        <v>271</v>
      </c>
      <c r="G245">
        <v>50</v>
      </c>
      <c r="H245">
        <v>9</v>
      </c>
      <c r="I245">
        <v>262</v>
      </c>
      <c r="J245">
        <v>1997</v>
      </c>
      <c r="K245" t="str">
        <f t="shared" si="3"/>
        <v>SOUTH AFRICA</v>
      </c>
      <c r="L245">
        <v>1</v>
      </c>
    </row>
    <row r="246" spans="1:12" x14ac:dyDescent="0.3">
      <c r="A246" t="s">
        <v>15</v>
      </c>
      <c r="B246" t="s">
        <v>9</v>
      </c>
      <c r="C246">
        <v>1</v>
      </c>
      <c r="D246">
        <v>50</v>
      </c>
      <c r="E246">
        <v>9</v>
      </c>
      <c r="F246">
        <v>200</v>
      </c>
      <c r="G246">
        <v>40</v>
      </c>
      <c r="H246">
        <v>3</v>
      </c>
      <c r="I246">
        <v>201</v>
      </c>
      <c r="J246">
        <v>1998</v>
      </c>
      <c r="K246" t="str">
        <f t="shared" si="3"/>
        <v>SRI LANKA</v>
      </c>
      <c r="L246">
        <v>1</v>
      </c>
    </row>
    <row r="247" spans="1:12" x14ac:dyDescent="0.3">
      <c r="A247" t="s">
        <v>9</v>
      </c>
      <c r="B247" t="s">
        <v>14</v>
      </c>
      <c r="C247">
        <v>1</v>
      </c>
      <c r="D247">
        <v>47</v>
      </c>
      <c r="E247">
        <v>7</v>
      </c>
      <c r="F247">
        <v>259</v>
      </c>
      <c r="G247">
        <v>41</v>
      </c>
      <c r="H247">
        <v>3</v>
      </c>
      <c r="I247">
        <v>263</v>
      </c>
      <c r="J247">
        <v>2007</v>
      </c>
      <c r="K247" t="str">
        <f t="shared" si="3"/>
        <v>INDIA</v>
      </c>
      <c r="L247">
        <v>1</v>
      </c>
    </row>
    <row r="248" spans="1:12" x14ac:dyDescent="0.3">
      <c r="A248" t="s">
        <v>15</v>
      </c>
      <c r="B248" t="s">
        <v>9</v>
      </c>
      <c r="C248">
        <v>1</v>
      </c>
      <c r="D248">
        <v>50</v>
      </c>
      <c r="E248">
        <v>6</v>
      </c>
      <c r="F248">
        <v>280</v>
      </c>
      <c r="G248">
        <v>31</v>
      </c>
      <c r="H248">
        <v>6</v>
      </c>
      <c r="I248">
        <v>117</v>
      </c>
      <c r="J248">
        <v>1995</v>
      </c>
      <c r="K248" t="str">
        <f t="shared" si="3"/>
        <v>NEW ZEALAND</v>
      </c>
      <c r="L248">
        <v>1</v>
      </c>
    </row>
    <row r="249" spans="1:12" x14ac:dyDescent="0.3">
      <c r="A249" t="s">
        <v>13</v>
      </c>
      <c r="B249" t="s">
        <v>14</v>
      </c>
      <c r="C249">
        <v>1</v>
      </c>
      <c r="D249">
        <v>50</v>
      </c>
      <c r="E249">
        <v>8</v>
      </c>
      <c r="F249">
        <v>248</v>
      </c>
      <c r="G249">
        <v>29.1</v>
      </c>
      <c r="H249">
        <v>10</v>
      </c>
      <c r="I249">
        <v>91</v>
      </c>
      <c r="J249">
        <v>2006</v>
      </c>
      <c r="K249" t="str">
        <f t="shared" si="3"/>
        <v>SOUTH AFRICA</v>
      </c>
      <c r="L249">
        <v>1</v>
      </c>
    </row>
    <row r="250" spans="1:12" x14ac:dyDescent="0.3">
      <c r="A250" t="s">
        <v>9</v>
      </c>
      <c r="B250" t="s">
        <v>17</v>
      </c>
      <c r="C250">
        <v>1</v>
      </c>
      <c r="D250">
        <v>50</v>
      </c>
      <c r="E250">
        <v>9</v>
      </c>
      <c r="F250">
        <v>235</v>
      </c>
      <c r="G250">
        <v>42</v>
      </c>
      <c r="H250">
        <v>5</v>
      </c>
      <c r="I250">
        <v>239</v>
      </c>
      <c r="J250">
        <v>2007</v>
      </c>
      <c r="K250" t="str">
        <f t="shared" si="3"/>
        <v>PAKISTAN</v>
      </c>
      <c r="L250">
        <v>1</v>
      </c>
    </row>
    <row r="251" spans="1:12" x14ac:dyDescent="0.3">
      <c r="A251" t="s">
        <v>15</v>
      </c>
      <c r="B251" t="s">
        <v>19</v>
      </c>
      <c r="C251">
        <v>1</v>
      </c>
      <c r="D251">
        <v>23</v>
      </c>
      <c r="E251">
        <v>4</v>
      </c>
      <c r="F251">
        <v>131</v>
      </c>
      <c r="G251">
        <v>23</v>
      </c>
      <c r="H251">
        <v>9</v>
      </c>
      <c r="I251">
        <v>99</v>
      </c>
      <c r="J251">
        <v>2017</v>
      </c>
      <c r="K251" t="str">
        <f t="shared" si="3"/>
        <v>NEW ZEALAND</v>
      </c>
      <c r="L251">
        <v>1</v>
      </c>
    </row>
    <row r="252" spans="1:12" x14ac:dyDescent="0.3">
      <c r="A252" t="s">
        <v>16</v>
      </c>
      <c r="B252" t="s">
        <v>9</v>
      </c>
      <c r="C252">
        <v>1</v>
      </c>
      <c r="D252">
        <v>50</v>
      </c>
      <c r="E252">
        <v>7</v>
      </c>
      <c r="F252">
        <v>212</v>
      </c>
      <c r="G252">
        <v>38.1</v>
      </c>
      <c r="H252">
        <v>7</v>
      </c>
      <c r="I252">
        <v>123</v>
      </c>
      <c r="J252">
        <v>2003</v>
      </c>
      <c r="K252" t="str">
        <f t="shared" si="3"/>
        <v>AUSTRALIA</v>
      </c>
      <c r="L252">
        <v>1</v>
      </c>
    </row>
    <row r="253" spans="1:12" x14ac:dyDescent="0.3">
      <c r="A253" t="s">
        <v>14</v>
      </c>
      <c r="B253" t="s">
        <v>18</v>
      </c>
      <c r="C253">
        <v>1</v>
      </c>
      <c r="D253">
        <v>49.4</v>
      </c>
      <c r="E253">
        <v>10</v>
      </c>
      <c r="F253">
        <v>226</v>
      </c>
      <c r="G253">
        <v>47.2</v>
      </c>
      <c r="H253">
        <v>3</v>
      </c>
      <c r="I253">
        <v>227</v>
      </c>
      <c r="J253">
        <v>2013</v>
      </c>
      <c r="K253" t="str">
        <f t="shared" si="3"/>
        <v>ENGLAND</v>
      </c>
      <c r="L253">
        <v>1</v>
      </c>
    </row>
    <row r="254" spans="1:12" x14ac:dyDescent="0.3">
      <c r="A254" t="s">
        <v>18</v>
      </c>
      <c r="B254" t="s">
        <v>13</v>
      </c>
      <c r="C254">
        <v>1</v>
      </c>
      <c r="D254">
        <v>49.5</v>
      </c>
      <c r="E254">
        <v>10</v>
      </c>
      <c r="F254">
        <v>240</v>
      </c>
      <c r="G254">
        <v>49</v>
      </c>
      <c r="H254">
        <v>7</v>
      </c>
      <c r="I254">
        <v>241</v>
      </c>
      <c r="J254">
        <v>2005</v>
      </c>
      <c r="K254" t="str">
        <f t="shared" si="3"/>
        <v>SOUTH AFRICA</v>
      </c>
      <c r="L254">
        <v>1</v>
      </c>
    </row>
    <row r="255" spans="1:12" x14ac:dyDescent="0.3">
      <c r="A255" t="s">
        <v>9</v>
      </c>
      <c r="B255" t="s">
        <v>18</v>
      </c>
      <c r="C255">
        <v>1</v>
      </c>
      <c r="D255">
        <v>50</v>
      </c>
      <c r="E255">
        <v>8</v>
      </c>
      <c r="F255">
        <v>256</v>
      </c>
      <c r="G255">
        <v>26.1</v>
      </c>
      <c r="H255">
        <v>10</v>
      </c>
      <c r="I255">
        <v>99</v>
      </c>
      <c r="J255">
        <v>2014</v>
      </c>
      <c r="K255" t="str">
        <f t="shared" si="3"/>
        <v>SRI LANKA</v>
      </c>
      <c r="L255">
        <v>1</v>
      </c>
    </row>
    <row r="256" spans="1:12" x14ac:dyDescent="0.3">
      <c r="A256" t="s">
        <v>15</v>
      </c>
      <c r="B256" t="s">
        <v>17</v>
      </c>
      <c r="C256">
        <v>1</v>
      </c>
      <c r="D256">
        <v>50</v>
      </c>
      <c r="E256">
        <v>7</v>
      </c>
      <c r="F256">
        <v>266</v>
      </c>
      <c r="G256">
        <v>42.1</v>
      </c>
      <c r="H256">
        <v>2</v>
      </c>
      <c r="I256">
        <v>270</v>
      </c>
      <c r="J256">
        <v>2001</v>
      </c>
      <c r="K256" t="str">
        <f t="shared" si="3"/>
        <v>PAKISTAN</v>
      </c>
      <c r="L256">
        <v>1</v>
      </c>
    </row>
    <row r="257" spans="1:12" x14ac:dyDescent="0.3">
      <c r="A257" t="s">
        <v>14</v>
      </c>
      <c r="B257" t="s">
        <v>17</v>
      </c>
      <c r="C257">
        <v>1</v>
      </c>
      <c r="D257">
        <v>50</v>
      </c>
      <c r="E257">
        <v>9</v>
      </c>
      <c r="F257">
        <v>244</v>
      </c>
      <c r="G257">
        <v>47.2</v>
      </c>
      <c r="H257">
        <v>6</v>
      </c>
      <c r="I257">
        <v>247</v>
      </c>
      <c r="J257">
        <v>2004</v>
      </c>
      <c r="K257" t="str">
        <f t="shared" si="3"/>
        <v>PAKISTAN</v>
      </c>
      <c r="L257">
        <v>1</v>
      </c>
    </row>
    <row r="258" spans="1:12" x14ac:dyDescent="0.3">
      <c r="A258" t="s">
        <v>22</v>
      </c>
      <c r="B258" t="s">
        <v>19</v>
      </c>
      <c r="C258">
        <v>1</v>
      </c>
      <c r="D258">
        <v>50</v>
      </c>
      <c r="E258">
        <v>9</v>
      </c>
      <c r="F258">
        <v>246</v>
      </c>
      <c r="G258">
        <v>43.4</v>
      </c>
      <c r="H258">
        <v>10</v>
      </c>
      <c r="I258">
        <v>194</v>
      </c>
      <c r="J258">
        <v>2009</v>
      </c>
      <c r="K258" t="str">
        <f t="shared" si="3"/>
        <v>BANGLADESH</v>
      </c>
      <c r="L258">
        <v>1</v>
      </c>
    </row>
    <row r="259" spans="1:12" x14ac:dyDescent="0.3">
      <c r="A259" t="s">
        <v>13</v>
      </c>
      <c r="B259" t="s">
        <v>17</v>
      </c>
      <c r="C259">
        <v>1</v>
      </c>
      <c r="D259">
        <v>50</v>
      </c>
      <c r="E259">
        <v>5</v>
      </c>
      <c r="F259">
        <v>266</v>
      </c>
      <c r="G259">
        <v>32.299999999999997</v>
      </c>
      <c r="H259">
        <v>10</v>
      </c>
      <c r="I259">
        <v>109</v>
      </c>
      <c r="J259">
        <v>1995</v>
      </c>
      <c r="K259" t="str">
        <f t="shared" ref="K259:K322" si="4">IF($F259-$I259&gt;0,$A259,$B259)</f>
        <v>SOUTH AFRICA</v>
      </c>
      <c r="L259">
        <v>1</v>
      </c>
    </row>
    <row r="260" spans="1:12" x14ac:dyDescent="0.3">
      <c r="A260" t="s">
        <v>18</v>
      </c>
      <c r="B260" t="s">
        <v>15</v>
      </c>
      <c r="C260">
        <v>1</v>
      </c>
      <c r="D260">
        <v>50</v>
      </c>
      <c r="E260">
        <v>9</v>
      </c>
      <c r="F260">
        <v>335</v>
      </c>
      <c r="G260">
        <v>49.3</v>
      </c>
      <c r="H260">
        <v>5</v>
      </c>
      <c r="I260">
        <v>339</v>
      </c>
      <c r="J260">
        <v>2018</v>
      </c>
      <c r="K260" t="str">
        <f t="shared" si="4"/>
        <v>NEW ZEALAND</v>
      </c>
      <c r="L260">
        <v>1</v>
      </c>
    </row>
    <row r="261" spans="1:12" x14ac:dyDescent="0.3">
      <c r="A261" t="s">
        <v>14</v>
      </c>
      <c r="B261" t="s">
        <v>18</v>
      </c>
      <c r="C261">
        <v>1</v>
      </c>
      <c r="D261">
        <v>46</v>
      </c>
      <c r="E261">
        <v>7</v>
      </c>
      <c r="F261">
        <v>156</v>
      </c>
      <c r="G261">
        <v>43.5</v>
      </c>
      <c r="H261">
        <v>5</v>
      </c>
      <c r="I261">
        <v>160</v>
      </c>
      <c r="J261">
        <v>1981</v>
      </c>
      <c r="K261" t="str">
        <f t="shared" si="4"/>
        <v>ENGLAND</v>
      </c>
      <c r="L261">
        <v>1</v>
      </c>
    </row>
    <row r="262" spans="1:12" x14ac:dyDescent="0.3">
      <c r="A262" t="s">
        <v>11</v>
      </c>
      <c r="B262" t="s">
        <v>24</v>
      </c>
      <c r="C262">
        <v>1</v>
      </c>
      <c r="D262">
        <v>50</v>
      </c>
      <c r="E262">
        <v>9</v>
      </c>
      <c r="F262">
        <v>304</v>
      </c>
      <c r="G262">
        <v>50</v>
      </c>
      <c r="H262">
        <v>9</v>
      </c>
      <c r="I262">
        <v>241</v>
      </c>
      <c r="J262">
        <v>2009</v>
      </c>
      <c r="K262" t="str">
        <f t="shared" si="4"/>
        <v>NETHERLANDS</v>
      </c>
      <c r="L262">
        <v>1</v>
      </c>
    </row>
    <row r="263" spans="1:12" x14ac:dyDescent="0.3">
      <c r="A263" t="s">
        <v>10</v>
      </c>
      <c r="B263" t="s">
        <v>13</v>
      </c>
      <c r="C263">
        <v>1</v>
      </c>
      <c r="D263">
        <v>48.3</v>
      </c>
      <c r="E263">
        <v>10</v>
      </c>
      <c r="F263">
        <v>163</v>
      </c>
      <c r="G263">
        <v>45.1</v>
      </c>
      <c r="H263">
        <v>3</v>
      </c>
      <c r="I263">
        <v>164</v>
      </c>
      <c r="J263">
        <v>1992</v>
      </c>
      <c r="K263" t="str">
        <f t="shared" si="4"/>
        <v>SOUTH AFRICA</v>
      </c>
      <c r="L263">
        <v>1</v>
      </c>
    </row>
    <row r="264" spans="1:12" x14ac:dyDescent="0.3">
      <c r="A264" t="s">
        <v>16</v>
      </c>
      <c r="B264" t="s">
        <v>13</v>
      </c>
      <c r="C264">
        <v>1</v>
      </c>
      <c r="D264">
        <v>50</v>
      </c>
      <c r="E264">
        <v>9</v>
      </c>
      <c r="F264">
        <v>249</v>
      </c>
      <c r="G264">
        <v>50</v>
      </c>
      <c r="H264">
        <v>6</v>
      </c>
      <c r="I264">
        <v>244</v>
      </c>
      <c r="J264">
        <v>2009</v>
      </c>
      <c r="K264" t="str">
        <f t="shared" si="4"/>
        <v>AUSTRALIA</v>
      </c>
      <c r="L264">
        <v>1</v>
      </c>
    </row>
    <row r="265" spans="1:12" x14ac:dyDescent="0.3">
      <c r="A265" t="s">
        <v>15</v>
      </c>
      <c r="B265" t="s">
        <v>13</v>
      </c>
      <c r="C265">
        <v>1</v>
      </c>
      <c r="D265">
        <v>50</v>
      </c>
      <c r="E265">
        <v>7</v>
      </c>
      <c r="F265">
        <v>256</v>
      </c>
      <c r="G265">
        <v>39</v>
      </c>
      <c r="H265">
        <v>8</v>
      </c>
      <c r="I265">
        <v>219</v>
      </c>
      <c r="J265">
        <v>1994</v>
      </c>
      <c r="K265" t="str">
        <f t="shared" si="4"/>
        <v>NEW ZEALAND</v>
      </c>
      <c r="L265">
        <v>1</v>
      </c>
    </row>
    <row r="266" spans="1:12" x14ac:dyDescent="0.3">
      <c r="A266" t="s">
        <v>9</v>
      </c>
      <c r="B266" t="s">
        <v>16</v>
      </c>
      <c r="C266">
        <v>1</v>
      </c>
      <c r="D266">
        <v>49.3</v>
      </c>
      <c r="E266">
        <v>10</v>
      </c>
      <c r="F266">
        <v>208</v>
      </c>
      <c r="G266">
        <v>38.200000000000003</v>
      </c>
      <c r="H266">
        <v>2</v>
      </c>
      <c r="I266">
        <v>211</v>
      </c>
      <c r="J266">
        <v>2011</v>
      </c>
      <c r="K266" t="str">
        <f t="shared" si="4"/>
        <v>AUSTRALIA</v>
      </c>
      <c r="L266">
        <v>1</v>
      </c>
    </row>
    <row r="267" spans="1:12" x14ac:dyDescent="0.3">
      <c r="A267" t="s">
        <v>13</v>
      </c>
      <c r="B267" t="s">
        <v>18</v>
      </c>
      <c r="C267">
        <v>1</v>
      </c>
      <c r="D267">
        <v>50</v>
      </c>
      <c r="E267">
        <v>6</v>
      </c>
      <c r="F267">
        <v>264</v>
      </c>
      <c r="G267">
        <v>45.5</v>
      </c>
      <c r="H267">
        <v>4</v>
      </c>
      <c r="I267">
        <v>265</v>
      </c>
      <c r="J267">
        <v>2003</v>
      </c>
      <c r="K267" t="str">
        <f t="shared" si="4"/>
        <v>ENGLAND</v>
      </c>
      <c r="L267">
        <v>1</v>
      </c>
    </row>
    <row r="268" spans="1:12" x14ac:dyDescent="0.3">
      <c r="A268" t="s">
        <v>14</v>
      </c>
      <c r="B268" t="s">
        <v>10</v>
      </c>
      <c r="C268">
        <v>1</v>
      </c>
      <c r="D268">
        <v>50</v>
      </c>
      <c r="E268">
        <v>5</v>
      </c>
      <c r="F268">
        <v>276</v>
      </c>
      <c r="G268">
        <v>42.4</v>
      </c>
      <c r="H268">
        <v>10</v>
      </c>
      <c r="I268">
        <v>193</v>
      </c>
      <c r="J268">
        <v>2015</v>
      </c>
      <c r="K268" t="str">
        <f t="shared" si="4"/>
        <v>INDIA</v>
      </c>
      <c r="L268">
        <v>1</v>
      </c>
    </row>
    <row r="269" spans="1:12" x14ac:dyDescent="0.3">
      <c r="A269" t="s">
        <v>10</v>
      </c>
      <c r="B269" t="s">
        <v>21</v>
      </c>
      <c r="C269">
        <v>1</v>
      </c>
      <c r="D269">
        <v>50</v>
      </c>
      <c r="E269">
        <v>7</v>
      </c>
      <c r="F269">
        <v>351</v>
      </c>
      <c r="G269">
        <v>45.1</v>
      </c>
      <c r="H269">
        <v>9</v>
      </c>
      <c r="I269">
        <v>200</v>
      </c>
      <c r="J269">
        <v>2009</v>
      </c>
      <c r="K269" t="str">
        <f t="shared" si="4"/>
        <v>ZIMBABWE</v>
      </c>
      <c r="L269">
        <v>1</v>
      </c>
    </row>
    <row r="270" spans="1:12" x14ac:dyDescent="0.3">
      <c r="A270" t="s">
        <v>14</v>
      </c>
      <c r="B270" t="s">
        <v>19</v>
      </c>
      <c r="C270">
        <v>1</v>
      </c>
      <c r="D270">
        <v>50</v>
      </c>
      <c r="E270">
        <v>5</v>
      </c>
      <c r="F270">
        <v>238</v>
      </c>
      <c r="G270">
        <v>48.3</v>
      </c>
      <c r="H270">
        <v>10</v>
      </c>
      <c r="I270">
        <v>215</v>
      </c>
      <c r="J270">
        <v>1988</v>
      </c>
      <c r="K270" t="str">
        <f t="shared" si="4"/>
        <v>INDIA</v>
      </c>
      <c r="L270">
        <v>1</v>
      </c>
    </row>
    <row r="271" spans="1:12" x14ac:dyDescent="0.3">
      <c r="A271" t="s">
        <v>14</v>
      </c>
      <c r="B271" t="s">
        <v>10</v>
      </c>
      <c r="C271">
        <v>1</v>
      </c>
      <c r="D271">
        <v>50</v>
      </c>
      <c r="E271">
        <v>6</v>
      </c>
      <c r="F271">
        <v>274</v>
      </c>
      <c r="G271">
        <v>49.4</v>
      </c>
      <c r="H271">
        <v>9</v>
      </c>
      <c r="I271">
        <v>277</v>
      </c>
      <c r="J271">
        <v>2002</v>
      </c>
      <c r="K271" t="str">
        <f t="shared" si="4"/>
        <v>ZIMBABWE</v>
      </c>
      <c r="L271">
        <v>1</v>
      </c>
    </row>
    <row r="272" spans="1:12" x14ac:dyDescent="0.3">
      <c r="A272" t="s">
        <v>20</v>
      </c>
      <c r="B272" t="s">
        <v>23</v>
      </c>
      <c r="C272">
        <v>1</v>
      </c>
      <c r="D272">
        <v>50</v>
      </c>
      <c r="E272">
        <v>8</v>
      </c>
      <c r="F272">
        <v>320</v>
      </c>
      <c r="G272">
        <v>48.3</v>
      </c>
      <c r="H272">
        <v>5</v>
      </c>
      <c r="I272">
        <v>323</v>
      </c>
      <c r="J272">
        <v>2011</v>
      </c>
      <c r="K272" t="str">
        <f t="shared" si="4"/>
        <v>SCOTLAND</v>
      </c>
      <c r="L272">
        <v>1</v>
      </c>
    </row>
    <row r="273" spans="1:12" x14ac:dyDescent="0.3">
      <c r="A273" t="s">
        <v>19</v>
      </c>
      <c r="B273" t="s">
        <v>15</v>
      </c>
      <c r="C273">
        <v>1</v>
      </c>
      <c r="D273">
        <v>50</v>
      </c>
      <c r="E273">
        <v>9</v>
      </c>
      <c r="F273">
        <v>237</v>
      </c>
      <c r="G273">
        <v>42.1</v>
      </c>
      <c r="H273">
        <v>10</v>
      </c>
      <c r="I273">
        <v>142</v>
      </c>
      <c r="J273">
        <v>1987</v>
      </c>
      <c r="K273" t="str">
        <f t="shared" si="4"/>
        <v>WEST INDIES</v>
      </c>
      <c r="L273">
        <v>1</v>
      </c>
    </row>
    <row r="274" spans="1:12" x14ac:dyDescent="0.3">
      <c r="A274" t="s">
        <v>9</v>
      </c>
      <c r="B274" t="s">
        <v>10</v>
      </c>
      <c r="C274">
        <v>1</v>
      </c>
      <c r="D274">
        <v>49.4</v>
      </c>
      <c r="E274">
        <v>10</v>
      </c>
      <c r="F274">
        <v>250</v>
      </c>
      <c r="G274">
        <v>50</v>
      </c>
      <c r="H274">
        <v>8</v>
      </c>
      <c r="I274">
        <v>171</v>
      </c>
      <c r="J274">
        <v>2001</v>
      </c>
      <c r="K274" t="str">
        <f t="shared" si="4"/>
        <v>SRI LANKA</v>
      </c>
      <c r="L274">
        <v>1</v>
      </c>
    </row>
    <row r="275" spans="1:12" x14ac:dyDescent="0.3">
      <c r="A275" t="s">
        <v>13</v>
      </c>
      <c r="B275" t="s">
        <v>15</v>
      </c>
      <c r="C275">
        <v>1</v>
      </c>
      <c r="D275">
        <v>50</v>
      </c>
      <c r="E275">
        <v>5</v>
      </c>
      <c r="F275">
        <v>290</v>
      </c>
      <c r="G275">
        <v>36.1</v>
      </c>
      <c r="H275">
        <v>10</v>
      </c>
      <c r="I275">
        <v>147</v>
      </c>
      <c r="J275">
        <v>1999</v>
      </c>
      <c r="K275" t="str">
        <f t="shared" si="4"/>
        <v>SOUTH AFRICA</v>
      </c>
      <c r="L275">
        <v>1</v>
      </c>
    </row>
    <row r="276" spans="1:12" x14ac:dyDescent="0.3">
      <c r="A276" t="s">
        <v>21</v>
      </c>
      <c r="B276" t="s">
        <v>10</v>
      </c>
      <c r="C276">
        <v>1</v>
      </c>
      <c r="D276">
        <v>50</v>
      </c>
      <c r="E276">
        <v>9</v>
      </c>
      <c r="F276">
        <v>266</v>
      </c>
      <c r="G276">
        <v>49.5</v>
      </c>
      <c r="H276">
        <v>9</v>
      </c>
      <c r="I276">
        <v>246</v>
      </c>
      <c r="J276">
        <v>2009</v>
      </c>
      <c r="K276" t="str">
        <f t="shared" si="4"/>
        <v>KENYA</v>
      </c>
      <c r="L276">
        <v>1</v>
      </c>
    </row>
    <row r="277" spans="1:12" x14ac:dyDescent="0.3">
      <c r="A277" t="s">
        <v>14</v>
      </c>
      <c r="B277" t="s">
        <v>18</v>
      </c>
      <c r="C277">
        <v>1</v>
      </c>
      <c r="D277">
        <v>45</v>
      </c>
      <c r="E277">
        <v>6</v>
      </c>
      <c r="F277">
        <v>214</v>
      </c>
      <c r="G277">
        <v>43.2</v>
      </c>
      <c r="H277">
        <v>6</v>
      </c>
      <c r="I277">
        <v>215</v>
      </c>
      <c r="J277">
        <v>1984</v>
      </c>
      <c r="K277" t="str">
        <f t="shared" si="4"/>
        <v>ENGLAND</v>
      </c>
      <c r="L277">
        <v>1</v>
      </c>
    </row>
    <row r="278" spans="1:12" x14ac:dyDescent="0.3">
      <c r="A278" t="s">
        <v>10</v>
      </c>
      <c r="B278" t="s">
        <v>22</v>
      </c>
      <c r="C278">
        <v>1</v>
      </c>
      <c r="D278">
        <v>50</v>
      </c>
      <c r="E278">
        <v>6</v>
      </c>
      <c r="F278">
        <v>188</v>
      </c>
      <c r="G278">
        <v>43</v>
      </c>
      <c r="H278">
        <v>4</v>
      </c>
      <c r="I278">
        <v>189</v>
      </c>
      <c r="J278">
        <v>2010</v>
      </c>
      <c r="K278" t="str">
        <f t="shared" si="4"/>
        <v>BANGLADESH</v>
      </c>
      <c r="L278">
        <v>1</v>
      </c>
    </row>
    <row r="279" spans="1:12" x14ac:dyDescent="0.3">
      <c r="A279" t="s">
        <v>17</v>
      </c>
      <c r="B279" t="s">
        <v>18</v>
      </c>
      <c r="C279">
        <v>1</v>
      </c>
      <c r="D279">
        <v>55</v>
      </c>
      <c r="E279">
        <v>5</v>
      </c>
      <c r="F279">
        <v>254</v>
      </c>
      <c r="G279">
        <v>43.4</v>
      </c>
      <c r="H279">
        <v>4</v>
      </c>
      <c r="I279">
        <v>255</v>
      </c>
      <c r="J279">
        <v>1992</v>
      </c>
      <c r="K279" t="str">
        <f t="shared" si="4"/>
        <v>ENGLAND</v>
      </c>
      <c r="L279">
        <v>1</v>
      </c>
    </row>
    <row r="280" spans="1:12" x14ac:dyDescent="0.3">
      <c r="A280" t="s">
        <v>16</v>
      </c>
      <c r="B280" t="s">
        <v>19</v>
      </c>
      <c r="C280">
        <v>1</v>
      </c>
      <c r="D280">
        <v>50</v>
      </c>
      <c r="E280">
        <v>9</v>
      </c>
      <c r="F280">
        <v>281</v>
      </c>
      <c r="G280">
        <v>47.2</v>
      </c>
      <c r="H280">
        <v>10</v>
      </c>
      <c r="I280">
        <v>251</v>
      </c>
      <c r="J280">
        <v>2012</v>
      </c>
      <c r="K280" t="str">
        <f t="shared" si="4"/>
        <v>AUSTRALIA</v>
      </c>
      <c r="L280">
        <v>1</v>
      </c>
    </row>
    <row r="281" spans="1:12" x14ac:dyDescent="0.3">
      <c r="A281" t="s">
        <v>16</v>
      </c>
      <c r="B281" t="s">
        <v>17</v>
      </c>
      <c r="C281">
        <v>1</v>
      </c>
      <c r="D281">
        <v>50</v>
      </c>
      <c r="E281">
        <v>5</v>
      </c>
      <c r="F281">
        <v>300</v>
      </c>
      <c r="G281">
        <v>39.1</v>
      </c>
      <c r="H281">
        <v>10</v>
      </c>
      <c r="I281">
        <v>233</v>
      </c>
      <c r="J281">
        <v>1990</v>
      </c>
      <c r="K281" t="str">
        <f t="shared" si="4"/>
        <v>AUSTRALIA</v>
      </c>
      <c r="L281">
        <v>1</v>
      </c>
    </row>
    <row r="282" spans="1:12" x14ac:dyDescent="0.3">
      <c r="A282" t="s">
        <v>16</v>
      </c>
      <c r="B282" t="s">
        <v>18</v>
      </c>
      <c r="C282">
        <v>1</v>
      </c>
      <c r="D282">
        <v>47</v>
      </c>
      <c r="E282">
        <v>10</v>
      </c>
      <c r="F282">
        <v>214</v>
      </c>
      <c r="G282">
        <v>44</v>
      </c>
      <c r="H282">
        <v>7</v>
      </c>
      <c r="I282">
        <v>218</v>
      </c>
      <c r="J282">
        <v>2018</v>
      </c>
      <c r="K282" t="str">
        <f t="shared" si="4"/>
        <v>ENGLAND</v>
      </c>
      <c r="L282">
        <v>1</v>
      </c>
    </row>
    <row r="283" spans="1:12" x14ac:dyDescent="0.3">
      <c r="A283" t="s">
        <v>9</v>
      </c>
      <c r="B283" t="s">
        <v>22</v>
      </c>
      <c r="C283">
        <v>1</v>
      </c>
      <c r="D283">
        <v>45</v>
      </c>
      <c r="E283">
        <v>4</v>
      </c>
      <c r="F283">
        <v>249</v>
      </c>
      <c r="G283">
        <v>45</v>
      </c>
      <c r="H283">
        <v>9</v>
      </c>
      <c r="I283">
        <v>178</v>
      </c>
      <c r="J283">
        <v>1990</v>
      </c>
      <c r="K283" t="str">
        <f t="shared" si="4"/>
        <v>SRI LANKA</v>
      </c>
      <c r="L283">
        <v>1</v>
      </c>
    </row>
    <row r="284" spans="1:12" x14ac:dyDescent="0.3">
      <c r="A284" t="s">
        <v>19</v>
      </c>
      <c r="B284" t="s">
        <v>18</v>
      </c>
      <c r="C284">
        <v>1</v>
      </c>
      <c r="D284">
        <v>55</v>
      </c>
      <c r="E284">
        <v>7</v>
      </c>
      <c r="F284">
        <v>178</v>
      </c>
      <c r="G284">
        <v>50</v>
      </c>
      <c r="H284">
        <v>3</v>
      </c>
      <c r="I284">
        <v>180</v>
      </c>
      <c r="J284">
        <v>1988</v>
      </c>
      <c r="K284" t="str">
        <f t="shared" si="4"/>
        <v>ENGLAND</v>
      </c>
      <c r="L284">
        <v>1</v>
      </c>
    </row>
    <row r="285" spans="1:12" x14ac:dyDescent="0.3">
      <c r="A285" t="s">
        <v>19</v>
      </c>
      <c r="B285" t="s">
        <v>9</v>
      </c>
      <c r="C285">
        <v>1</v>
      </c>
      <c r="D285">
        <v>50</v>
      </c>
      <c r="E285">
        <v>3</v>
      </c>
      <c r="F285">
        <v>267</v>
      </c>
      <c r="G285">
        <v>50</v>
      </c>
      <c r="H285">
        <v>5</v>
      </c>
      <c r="I285">
        <v>202</v>
      </c>
      <c r="J285">
        <v>1985</v>
      </c>
      <c r="K285" t="str">
        <f t="shared" si="4"/>
        <v>WEST INDIES</v>
      </c>
      <c r="L285">
        <v>1</v>
      </c>
    </row>
    <row r="286" spans="1:12" x14ac:dyDescent="0.3">
      <c r="A286" t="s">
        <v>19</v>
      </c>
      <c r="B286" t="s">
        <v>17</v>
      </c>
      <c r="C286">
        <v>1</v>
      </c>
      <c r="D286">
        <v>44.3</v>
      </c>
      <c r="E286">
        <v>10</v>
      </c>
      <c r="F286">
        <v>159</v>
      </c>
      <c r="G286">
        <v>46</v>
      </c>
      <c r="H286">
        <v>3</v>
      </c>
      <c r="I286">
        <v>160</v>
      </c>
      <c r="J286">
        <v>1985</v>
      </c>
      <c r="K286" t="str">
        <f t="shared" si="4"/>
        <v>PAKISTAN</v>
      </c>
      <c r="L286">
        <v>1</v>
      </c>
    </row>
    <row r="287" spans="1:12" x14ac:dyDescent="0.3">
      <c r="A287" t="s">
        <v>24</v>
      </c>
      <c r="B287" t="s">
        <v>21</v>
      </c>
      <c r="C287">
        <v>1</v>
      </c>
      <c r="D287">
        <v>42</v>
      </c>
      <c r="E287">
        <v>8</v>
      </c>
      <c r="F287">
        <v>184</v>
      </c>
      <c r="G287">
        <v>37.5</v>
      </c>
      <c r="H287">
        <v>3</v>
      </c>
      <c r="I287">
        <v>186</v>
      </c>
      <c r="J287">
        <v>2006</v>
      </c>
      <c r="K287" t="str">
        <f t="shared" si="4"/>
        <v>KENYA</v>
      </c>
      <c r="L287">
        <v>1</v>
      </c>
    </row>
    <row r="288" spans="1:12" x14ac:dyDescent="0.3">
      <c r="A288" t="s">
        <v>13</v>
      </c>
      <c r="B288" t="s">
        <v>21</v>
      </c>
      <c r="C288">
        <v>1</v>
      </c>
      <c r="D288">
        <v>50</v>
      </c>
      <c r="E288">
        <v>3</v>
      </c>
      <c r="F288">
        <v>354</v>
      </c>
      <c r="G288">
        <v>45.3</v>
      </c>
      <c r="H288">
        <v>10</v>
      </c>
      <c r="I288">
        <v>146</v>
      </c>
      <c r="J288">
        <v>2001</v>
      </c>
      <c r="K288" t="str">
        <f t="shared" si="4"/>
        <v>SOUTH AFRICA</v>
      </c>
      <c r="L288">
        <v>1</v>
      </c>
    </row>
    <row r="289" spans="1:12" x14ac:dyDescent="0.3">
      <c r="A289" t="s">
        <v>13</v>
      </c>
      <c r="B289" t="s">
        <v>19</v>
      </c>
      <c r="C289">
        <v>1</v>
      </c>
      <c r="D289">
        <v>50</v>
      </c>
      <c r="E289">
        <v>2</v>
      </c>
      <c r="F289">
        <v>439</v>
      </c>
      <c r="G289">
        <v>50</v>
      </c>
      <c r="H289">
        <v>7</v>
      </c>
      <c r="I289">
        <v>291</v>
      </c>
      <c r="J289">
        <v>2015</v>
      </c>
      <c r="K289" t="str">
        <f t="shared" si="4"/>
        <v>SOUTH AFRICA</v>
      </c>
      <c r="L289">
        <v>1</v>
      </c>
    </row>
    <row r="290" spans="1:12" x14ac:dyDescent="0.3">
      <c r="A290" t="s">
        <v>14</v>
      </c>
      <c r="B290" t="s">
        <v>17</v>
      </c>
      <c r="C290">
        <v>1</v>
      </c>
      <c r="D290">
        <v>50</v>
      </c>
      <c r="E290">
        <v>5</v>
      </c>
      <c r="F290">
        <v>250</v>
      </c>
      <c r="G290">
        <v>41.5</v>
      </c>
      <c r="H290">
        <v>5</v>
      </c>
      <c r="I290">
        <v>251</v>
      </c>
      <c r="J290">
        <v>1997</v>
      </c>
      <c r="K290" t="str">
        <f t="shared" si="4"/>
        <v>PAKISTAN</v>
      </c>
      <c r="L290">
        <v>1</v>
      </c>
    </row>
    <row r="291" spans="1:12" x14ac:dyDescent="0.3">
      <c r="A291" t="s">
        <v>14</v>
      </c>
      <c r="B291" t="s">
        <v>19</v>
      </c>
      <c r="C291">
        <v>1</v>
      </c>
      <c r="D291">
        <v>50</v>
      </c>
      <c r="E291">
        <v>9</v>
      </c>
      <c r="F291">
        <v>223</v>
      </c>
      <c r="G291">
        <v>49.4</v>
      </c>
      <c r="H291">
        <v>7</v>
      </c>
      <c r="I291">
        <v>224</v>
      </c>
      <c r="J291">
        <v>2006</v>
      </c>
      <c r="K291" t="str">
        <f t="shared" si="4"/>
        <v>WEST INDIES</v>
      </c>
      <c r="L291">
        <v>1</v>
      </c>
    </row>
    <row r="292" spans="1:12" x14ac:dyDescent="0.3">
      <c r="A292" t="s">
        <v>13</v>
      </c>
      <c r="B292" t="s">
        <v>17</v>
      </c>
      <c r="C292">
        <v>1</v>
      </c>
      <c r="D292">
        <v>50</v>
      </c>
      <c r="E292">
        <v>5</v>
      </c>
      <c r="F292">
        <v>266</v>
      </c>
      <c r="G292">
        <v>49.2</v>
      </c>
      <c r="H292">
        <v>10</v>
      </c>
      <c r="I292">
        <v>238</v>
      </c>
      <c r="J292">
        <v>2013</v>
      </c>
      <c r="K292" t="str">
        <f t="shared" si="4"/>
        <v>SOUTH AFRICA</v>
      </c>
      <c r="L292">
        <v>1</v>
      </c>
    </row>
    <row r="293" spans="1:12" x14ac:dyDescent="0.3">
      <c r="A293" t="s">
        <v>18</v>
      </c>
      <c r="B293" t="s">
        <v>19</v>
      </c>
      <c r="C293">
        <v>1</v>
      </c>
      <c r="D293">
        <v>48.5</v>
      </c>
      <c r="E293">
        <v>10</v>
      </c>
      <c r="F293">
        <v>149</v>
      </c>
      <c r="G293">
        <v>37.4</v>
      </c>
      <c r="H293">
        <v>6</v>
      </c>
      <c r="I293">
        <v>150</v>
      </c>
      <c r="J293">
        <v>1998</v>
      </c>
      <c r="K293" t="str">
        <f t="shared" si="4"/>
        <v>WEST INDIES</v>
      </c>
      <c r="L293">
        <v>1</v>
      </c>
    </row>
    <row r="294" spans="1:12" x14ac:dyDescent="0.3">
      <c r="A294" t="s">
        <v>22</v>
      </c>
      <c r="B294" t="s">
        <v>21</v>
      </c>
      <c r="C294">
        <v>1</v>
      </c>
      <c r="D294">
        <v>50</v>
      </c>
      <c r="E294">
        <v>7</v>
      </c>
      <c r="F294">
        <v>301</v>
      </c>
      <c r="G294">
        <v>48.1</v>
      </c>
      <c r="H294">
        <v>10</v>
      </c>
      <c r="I294">
        <v>170</v>
      </c>
      <c r="J294">
        <v>2006</v>
      </c>
      <c r="K294" t="str">
        <f t="shared" si="4"/>
        <v>BANGLADESH</v>
      </c>
      <c r="L294">
        <v>1</v>
      </c>
    </row>
    <row r="295" spans="1:12" x14ac:dyDescent="0.3">
      <c r="A295" t="s">
        <v>16</v>
      </c>
      <c r="B295" t="s">
        <v>25</v>
      </c>
      <c r="C295">
        <v>1</v>
      </c>
      <c r="D295">
        <v>50</v>
      </c>
      <c r="E295">
        <v>8</v>
      </c>
      <c r="F295">
        <v>272</v>
      </c>
      <c r="G295">
        <v>43.5</v>
      </c>
      <c r="H295">
        <v>10</v>
      </c>
      <c r="I295">
        <v>206</v>
      </c>
      <c r="J295">
        <v>2012</v>
      </c>
      <c r="K295" t="str">
        <f t="shared" si="4"/>
        <v>AUSTRALIA</v>
      </c>
      <c r="L295">
        <v>1</v>
      </c>
    </row>
    <row r="296" spans="1:12" x14ac:dyDescent="0.3">
      <c r="A296" t="s">
        <v>14</v>
      </c>
      <c r="B296" t="s">
        <v>15</v>
      </c>
      <c r="C296">
        <v>1</v>
      </c>
      <c r="D296">
        <v>44.2</v>
      </c>
      <c r="E296">
        <v>10</v>
      </c>
      <c r="F296">
        <v>113</v>
      </c>
      <c r="G296">
        <v>40.1</v>
      </c>
      <c r="H296">
        <v>7</v>
      </c>
      <c r="I296">
        <v>115</v>
      </c>
      <c r="J296">
        <v>1986</v>
      </c>
      <c r="K296" t="str">
        <f t="shared" si="4"/>
        <v>NEW ZEALAND</v>
      </c>
      <c r="L296">
        <v>1</v>
      </c>
    </row>
    <row r="297" spans="1:12" x14ac:dyDescent="0.3">
      <c r="A297" t="s">
        <v>14</v>
      </c>
      <c r="B297" t="s">
        <v>15</v>
      </c>
      <c r="C297">
        <v>1</v>
      </c>
      <c r="D297">
        <v>50</v>
      </c>
      <c r="E297">
        <v>9</v>
      </c>
      <c r="F297">
        <v>246</v>
      </c>
      <c r="G297">
        <v>47.3</v>
      </c>
      <c r="H297">
        <v>6</v>
      </c>
      <c r="I297">
        <v>249</v>
      </c>
      <c r="J297">
        <v>2003</v>
      </c>
      <c r="K297" t="str">
        <f t="shared" si="4"/>
        <v>NEW ZEALAND</v>
      </c>
      <c r="L297">
        <v>1</v>
      </c>
    </row>
    <row r="298" spans="1:12" x14ac:dyDescent="0.3">
      <c r="A298" t="s">
        <v>18</v>
      </c>
      <c r="B298" t="s">
        <v>19</v>
      </c>
      <c r="C298">
        <v>1</v>
      </c>
      <c r="D298">
        <v>38</v>
      </c>
      <c r="E298">
        <v>3</v>
      </c>
      <c r="F298">
        <v>214</v>
      </c>
      <c r="G298">
        <v>37.299999999999997</v>
      </c>
      <c r="H298">
        <v>6</v>
      </c>
      <c r="I298">
        <v>217</v>
      </c>
      <c r="J298">
        <v>1990</v>
      </c>
      <c r="K298" t="str">
        <f t="shared" si="4"/>
        <v>WEST INDIES</v>
      </c>
      <c r="L298">
        <v>1</v>
      </c>
    </row>
    <row r="299" spans="1:12" x14ac:dyDescent="0.3">
      <c r="A299" t="s">
        <v>9</v>
      </c>
      <c r="B299" t="s">
        <v>18</v>
      </c>
      <c r="C299">
        <v>1</v>
      </c>
      <c r="D299">
        <v>42</v>
      </c>
      <c r="E299">
        <v>5</v>
      </c>
      <c r="F299">
        <v>305</v>
      </c>
      <c r="G299">
        <v>40.1</v>
      </c>
      <c r="H299">
        <v>4</v>
      </c>
      <c r="I299">
        <v>309</v>
      </c>
      <c r="J299">
        <v>2016</v>
      </c>
      <c r="K299" t="str">
        <f t="shared" si="4"/>
        <v>ENGLAND</v>
      </c>
      <c r="L299">
        <v>1</v>
      </c>
    </row>
    <row r="300" spans="1:12" x14ac:dyDescent="0.3">
      <c r="A300" t="s">
        <v>14</v>
      </c>
      <c r="B300" t="s">
        <v>17</v>
      </c>
      <c r="C300">
        <v>1</v>
      </c>
      <c r="D300">
        <v>50</v>
      </c>
      <c r="E300">
        <v>7</v>
      </c>
      <c r="F300">
        <v>245</v>
      </c>
      <c r="G300">
        <v>50</v>
      </c>
      <c r="H300">
        <v>9</v>
      </c>
      <c r="I300">
        <v>248</v>
      </c>
      <c r="J300">
        <v>1986</v>
      </c>
      <c r="K300" t="str">
        <f t="shared" si="4"/>
        <v>PAKISTAN</v>
      </c>
      <c r="L300">
        <v>1</v>
      </c>
    </row>
    <row r="301" spans="1:12" x14ac:dyDescent="0.3">
      <c r="A301" t="s">
        <v>17</v>
      </c>
      <c r="B301" t="s">
        <v>10</v>
      </c>
      <c r="C301">
        <v>1</v>
      </c>
      <c r="D301">
        <v>50</v>
      </c>
      <c r="E301">
        <v>4</v>
      </c>
      <c r="F301">
        <v>364</v>
      </c>
      <c r="G301">
        <v>50</v>
      </c>
      <c r="H301">
        <v>4</v>
      </c>
      <c r="I301">
        <v>233</v>
      </c>
      <c r="J301">
        <v>2018</v>
      </c>
      <c r="K301" t="str">
        <f t="shared" si="4"/>
        <v>PAKISTAN</v>
      </c>
      <c r="L301">
        <v>1</v>
      </c>
    </row>
    <row r="302" spans="1:12" x14ac:dyDescent="0.3">
      <c r="A302" t="s">
        <v>18</v>
      </c>
      <c r="B302" t="s">
        <v>9</v>
      </c>
      <c r="C302">
        <v>1</v>
      </c>
      <c r="D302">
        <v>48.5</v>
      </c>
      <c r="E302">
        <v>10</v>
      </c>
      <c r="F302">
        <v>143</v>
      </c>
      <c r="G302">
        <v>40.5</v>
      </c>
      <c r="H302">
        <v>5</v>
      </c>
      <c r="I302">
        <v>144</v>
      </c>
      <c r="J302">
        <v>2001</v>
      </c>
      <c r="K302" t="str">
        <f t="shared" si="4"/>
        <v>SRI LANKA</v>
      </c>
      <c r="L302">
        <v>1</v>
      </c>
    </row>
    <row r="303" spans="1:12" x14ac:dyDescent="0.3">
      <c r="A303" t="s">
        <v>16</v>
      </c>
      <c r="B303" t="s">
        <v>17</v>
      </c>
      <c r="C303">
        <v>1</v>
      </c>
      <c r="D303">
        <v>47.1</v>
      </c>
      <c r="E303">
        <v>10</v>
      </c>
      <c r="F303">
        <v>199</v>
      </c>
      <c r="G303">
        <v>45.3</v>
      </c>
      <c r="H303">
        <v>6</v>
      </c>
      <c r="I303">
        <v>203</v>
      </c>
      <c r="J303">
        <v>1997</v>
      </c>
      <c r="K303" t="str">
        <f t="shared" si="4"/>
        <v>PAKISTAN</v>
      </c>
      <c r="L303">
        <v>1</v>
      </c>
    </row>
    <row r="304" spans="1:12" x14ac:dyDescent="0.3">
      <c r="A304" t="s">
        <v>13</v>
      </c>
      <c r="B304" t="s">
        <v>16</v>
      </c>
      <c r="C304">
        <v>1</v>
      </c>
      <c r="D304">
        <v>50</v>
      </c>
      <c r="E304">
        <v>6</v>
      </c>
      <c r="F304">
        <v>361</v>
      </c>
      <c r="G304">
        <v>37.4</v>
      </c>
      <c r="H304">
        <v>10</v>
      </c>
      <c r="I304">
        <v>219</v>
      </c>
      <c r="J304">
        <v>2016</v>
      </c>
      <c r="K304" t="str">
        <f t="shared" si="4"/>
        <v>SOUTH AFRICA</v>
      </c>
      <c r="L304">
        <v>1</v>
      </c>
    </row>
    <row r="305" spans="1:12" x14ac:dyDescent="0.3">
      <c r="A305" t="s">
        <v>9</v>
      </c>
      <c r="B305" t="s">
        <v>22</v>
      </c>
      <c r="C305">
        <v>1</v>
      </c>
      <c r="D305">
        <v>49</v>
      </c>
      <c r="E305">
        <v>10</v>
      </c>
      <c r="F305">
        <v>212</v>
      </c>
      <c r="G305">
        <v>47</v>
      </c>
      <c r="H305">
        <v>6</v>
      </c>
      <c r="I305">
        <v>213</v>
      </c>
      <c r="J305">
        <v>2006</v>
      </c>
      <c r="K305" t="str">
        <f t="shared" si="4"/>
        <v>BANGLADESH</v>
      </c>
      <c r="L305">
        <v>1</v>
      </c>
    </row>
    <row r="306" spans="1:12" x14ac:dyDescent="0.3">
      <c r="A306" t="s">
        <v>14</v>
      </c>
      <c r="B306" t="s">
        <v>22</v>
      </c>
      <c r="C306">
        <v>1</v>
      </c>
      <c r="D306">
        <v>49.3</v>
      </c>
      <c r="E306">
        <v>10</v>
      </c>
      <c r="F306">
        <v>191</v>
      </c>
      <c r="G306">
        <v>48.3</v>
      </c>
      <c r="H306">
        <v>5</v>
      </c>
      <c r="I306">
        <v>192</v>
      </c>
      <c r="J306">
        <v>2007</v>
      </c>
      <c r="K306" t="str">
        <f t="shared" si="4"/>
        <v>BANGLADESH</v>
      </c>
      <c r="L306">
        <v>1</v>
      </c>
    </row>
    <row r="307" spans="1:12" x14ac:dyDescent="0.3">
      <c r="A307" t="s">
        <v>16</v>
      </c>
      <c r="B307" t="s">
        <v>17</v>
      </c>
      <c r="C307">
        <v>1</v>
      </c>
      <c r="D307">
        <v>50</v>
      </c>
      <c r="E307">
        <v>8</v>
      </c>
      <c r="F307">
        <v>267</v>
      </c>
      <c r="G307">
        <v>49</v>
      </c>
      <c r="H307">
        <v>10</v>
      </c>
      <c r="I307">
        <v>249</v>
      </c>
      <c r="J307">
        <v>1987</v>
      </c>
      <c r="K307" t="str">
        <f t="shared" si="4"/>
        <v>AUSTRALIA</v>
      </c>
      <c r="L307">
        <v>1</v>
      </c>
    </row>
    <row r="308" spans="1:12" x14ac:dyDescent="0.3">
      <c r="A308" t="s">
        <v>10</v>
      </c>
      <c r="B308" t="s">
        <v>22</v>
      </c>
      <c r="C308">
        <v>1</v>
      </c>
      <c r="D308">
        <v>50</v>
      </c>
      <c r="E308">
        <v>7</v>
      </c>
      <c r="F308">
        <v>246</v>
      </c>
      <c r="G308">
        <v>44.1</v>
      </c>
      <c r="H308">
        <v>3</v>
      </c>
      <c r="I308">
        <v>250</v>
      </c>
      <c r="J308">
        <v>2018</v>
      </c>
      <c r="K308" t="str">
        <f t="shared" si="4"/>
        <v>BANGLADESH</v>
      </c>
      <c r="L308">
        <v>1</v>
      </c>
    </row>
    <row r="309" spans="1:12" x14ac:dyDescent="0.3">
      <c r="A309" t="s">
        <v>15</v>
      </c>
      <c r="B309" t="s">
        <v>14</v>
      </c>
      <c r="C309">
        <v>1</v>
      </c>
      <c r="D309">
        <v>49.2</v>
      </c>
      <c r="E309">
        <v>10</v>
      </c>
      <c r="F309">
        <v>172</v>
      </c>
      <c r="G309">
        <v>46</v>
      </c>
      <c r="H309">
        <v>5</v>
      </c>
      <c r="I309">
        <v>174</v>
      </c>
      <c r="J309">
        <v>1986</v>
      </c>
      <c r="K309" t="str">
        <f t="shared" si="4"/>
        <v>INDIA</v>
      </c>
      <c r="L309">
        <v>1</v>
      </c>
    </row>
    <row r="310" spans="1:12" x14ac:dyDescent="0.3">
      <c r="A310" t="s">
        <v>16</v>
      </c>
      <c r="B310" t="s">
        <v>14</v>
      </c>
      <c r="C310">
        <v>1</v>
      </c>
      <c r="D310">
        <v>50</v>
      </c>
      <c r="E310">
        <v>7</v>
      </c>
      <c r="F310">
        <v>307</v>
      </c>
      <c r="G310">
        <v>2.4</v>
      </c>
      <c r="H310">
        <v>1</v>
      </c>
      <c r="I310">
        <v>9</v>
      </c>
      <c r="J310">
        <v>2007</v>
      </c>
      <c r="K310" t="str">
        <f t="shared" si="4"/>
        <v>AUSTRALIA</v>
      </c>
      <c r="L310">
        <v>1</v>
      </c>
    </row>
    <row r="311" spans="1:12" x14ac:dyDescent="0.3">
      <c r="A311" t="s">
        <v>14</v>
      </c>
      <c r="B311" t="s">
        <v>19</v>
      </c>
      <c r="C311">
        <v>1</v>
      </c>
      <c r="D311">
        <v>53.1</v>
      </c>
      <c r="E311">
        <v>10</v>
      </c>
      <c r="F311">
        <v>190</v>
      </c>
      <c r="G311">
        <v>51.3</v>
      </c>
      <c r="H311">
        <v>1</v>
      </c>
      <c r="I311">
        <v>194</v>
      </c>
      <c r="J311">
        <v>1979</v>
      </c>
      <c r="K311" t="str">
        <f t="shared" si="4"/>
        <v>WEST INDIES</v>
      </c>
      <c r="L311">
        <v>1</v>
      </c>
    </row>
    <row r="312" spans="1:12" x14ac:dyDescent="0.3">
      <c r="A312" t="s">
        <v>9</v>
      </c>
      <c r="B312" t="s">
        <v>18</v>
      </c>
      <c r="C312">
        <v>1</v>
      </c>
      <c r="D312">
        <v>50</v>
      </c>
      <c r="E312">
        <v>7</v>
      </c>
      <c r="F312">
        <v>269</v>
      </c>
      <c r="G312">
        <v>34.5</v>
      </c>
      <c r="H312">
        <v>10</v>
      </c>
      <c r="I312">
        <v>150</v>
      </c>
      <c r="J312">
        <v>2007</v>
      </c>
      <c r="K312" t="str">
        <f t="shared" si="4"/>
        <v>SRI LANKA</v>
      </c>
      <c r="L312">
        <v>1</v>
      </c>
    </row>
    <row r="313" spans="1:12" x14ac:dyDescent="0.3">
      <c r="A313" t="s">
        <v>16</v>
      </c>
      <c r="B313" t="s">
        <v>9</v>
      </c>
      <c r="C313">
        <v>1</v>
      </c>
      <c r="D313">
        <v>45</v>
      </c>
      <c r="E313">
        <v>9</v>
      </c>
      <c r="F313">
        <v>168</v>
      </c>
      <c r="G313">
        <v>44.1</v>
      </c>
      <c r="H313">
        <v>8</v>
      </c>
      <c r="I313">
        <v>169</v>
      </c>
      <c r="J313">
        <v>1983</v>
      </c>
      <c r="K313" t="str">
        <f t="shared" si="4"/>
        <v>SRI LANKA</v>
      </c>
      <c r="L313">
        <v>1</v>
      </c>
    </row>
    <row r="314" spans="1:12" x14ac:dyDescent="0.3">
      <c r="A314" t="s">
        <v>16</v>
      </c>
      <c r="B314" t="s">
        <v>15</v>
      </c>
      <c r="C314">
        <v>1</v>
      </c>
      <c r="D314">
        <v>50</v>
      </c>
      <c r="E314">
        <v>7</v>
      </c>
      <c r="F314">
        <v>261</v>
      </c>
      <c r="G314">
        <v>47.1</v>
      </c>
      <c r="H314">
        <v>10</v>
      </c>
      <c r="I314">
        <v>244</v>
      </c>
      <c r="J314">
        <v>2004</v>
      </c>
      <c r="K314" t="str">
        <f t="shared" si="4"/>
        <v>AUSTRALIA</v>
      </c>
      <c r="L314">
        <v>1</v>
      </c>
    </row>
    <row r="315" spans="1:12" x14ac:dyDescent="0.3">
      <c r="A315" t="s">
        <v>23</v>
      </c>
      <c r="B315" t="s">
        <v>11</v>
      </c>
      <c r="C315">
        <v>1</v>
      </c>
      <c r="D315">
        <v>50</v>
      </c>
      <c r="E315">
        <v>7</v>
      </c>
      <c r="F315">
        <v>255</v>
      </c>
      <c r="G315">
        <v>49</v>
      </c>
      <c r="H315">
        <v>10</v>
      </c>
      <c r="I315">
        <v>240</v>
      </c>
      <c r="J315">
        <v>2011</v>
      </c>
      <c r="K315" t="str">
        <f t="shared" si="4"/>
        <v>SCOTLAND</v>
      </c>
      <c r="L315">
        <v>1</v>
      </c>
    </row>
    <row r="316" spans="1:12" x14ac:dyDescent="0.3">
      <c r="A316" t="s">
        <v>17</v>
      </c>
      <c r="B316" t="s">
        <v>19</v>
      </c>
      <c r="C316">
        <v>1</v>
      </c>
      <c r="D316">
        <v>41.5</v>
      </c>
      <c r="E316">
        <v>10</v>
      </c>
      <c r="F316">
        <v>150</v>
      </c>
      <c r="G316">
        <v>25.1</v>
      </c>
      <c r="H316">
        <v>2</v>
      </c>
      <c r="I316">
        <v>109</v>
      </c>
      <c r="J316">
        <v>1993</v>
      </c>
      <c r="K316" t="str">
        <f t="shared" si="4"/>
        <v>PAKISTAN</v>
      </c>
      <c r="L316">
        <v>1</v>
      </c>
    </row>
    <row r="317" spans="1:12" x14ac:dyDescent="0.3">
      <c r="A317" t="s">
        <v>19</v>
      </c>
      <c r="B317" t="s">
        <v>15</v>
      </c>
      <c r="C317">
        <v>1</v>
      </c>
      <c r="D317">
        <v>41.3</v>
      </c>
      <c r="E317">
        <v>10</v>
      </c>
      <c r="F317">
        <v>192</v>
      </c>
      <c r="G317">
        <v>35.4</v>
      </c>
      <c r="H317">
        <v>3</v>
      </c>
      <c r="I317">
        <v>194</v>
      </c>
      <c r="J317">
        <v>2000</v>
      </c>
      <c r="K317" t="str">
        <f t="shared" si="4"/>
        <v>NEW ZEALAND</v>
      </c>
      <c r="L317">
        <v>1</v>
      </c>
    </row>
    <row r="318" spans="1:12" x14ac:dyDescent="0.3">
      <c r="A318" t="s">
        <v>17</v>
      </c>
      <c r="B318" t="s">
        <v>14</v>
      </c>
      <c r="C318">
        <v>1</v>
      </c>
      <c r="D318">
        <v>50</v>
      </c>
      <c r="E318">
        <v>5</v>
      </c>
      <c r="F318">
        <v>327</v>
      </c>
      <c r="G318">
        <v>49.2</v>
      </c>
      <c r="H318">
        <v>10</v>
      </c>
      <c r="I318">
        <v>292</v>
      </c>
      <c r="J318">
        <v>1997</v>
      </c>
      <c r="K318" t="str">
        <f t="shared" si="4"/>
        <v>PAKISTAN</v>
      </c>
      <c r="L318">
        <v>1</v>
      </c>
    </row>
    <row r="319" spans="1:12" x14ac:dyDescent="0.3">
      <c r="A319" t="s">
        <v>18</v>
      </c>
      <c r="B319" t="s">
        <v>20</v>
      </c>
      <c r="C319">
        <v>1</v>
      </c>
      <c r="D319">
        <v>50</v>
      </c>
      <c r="E319">
        <v>7</v>
      </c>
      <c r="F319">
        <v>301</v>
      </c>
      <c r="G319">
        <v>50</v>
      </c>
      <c r="H319">
        <v>9</v>
      </c>
      <c r="I319">
        <v>263</v>
      </c>
      <c r="J319">
        <v>2006</v>
      </c>
      <c r="K319" t="str">
        <f t="shared" si="4"/>
        <v>ENGLAND</v>
      </c>
      <c r="L319">
        <v>1</v>
      </c>
    </row>
    <row r="320" spans="1:12" x14ac:dyDescent="0.3">
      <c r="A320" t="s">
        <v>17</v>
      </c>
      <c r="B320" t="s">
        <v>10</v>
      </c>
      <c r="C320">
        <v>1</v>
      </c>
      <c r="D320">
        <v>50</v>
      </c>
      <c r="E320">
        <v>5</v>
      </c>
      <c r="F320">
        <v>270</v>
      </c>
      <c r="G320">
        <v>50</v>
      </c>
      <c r="H320">
        <v>9</v>
      </c>
      <c r="I320">
        <v>242</v>
      </c>
      <c r="J320">
        <v>2011</v>
      </c>
      <c r="K320" t="str">
        <f t="shared" si="4"/>
        <v>PAKISTAN</v>
      </c>
      <c r="L320">
        <v>1</v>
      </c>
    </row>
    <row r="321" spans="1:12" x14ac:dyDescent="0.3">
      <c r="A321" t="s">
        <v>18</v>
      </c>
      <c r="B321" t="s">
        <v>17</v>
      </c>
      <c r="C321">
        <v>1</v>
      </c>
      <c r="D321">
        <v>51.1</v>
      </c>
      <c r="E321">
        <v>10</v>
      </c>
      <c r="F321">
        <v>157</v>
      </c>
      <c r="G321">
        <v>52</v>
      </c>
      <c r="H321">
        <v>4</v>
      </c>
      <c r="I321">
        <v>158</v>
      </c>
      <c r="J321">
        <v>1987</v>
      </c>
      <c r="K321" t="str">
        <f t="shared" si="4"/>
        <v>PAKISTAN</v>
      </c>
      <c r="L321">
        <v>1</v>
      </c>
    </row>
    <row r="322" spans="1:12" x14ac:dyDescent="0.3">
      <c r="A322" t="s">
        <v>16</v>
      </c>
      <c r="B322" t="s">
        <v>9</v>
      </c>
      <c r="C322">
        <v>1</v>
      </c>
      <c r="D322">
        <v>50</v>
      </c>
      <c r="E322">
        <v>9</v>
      </c>
      <c r="F322">
        <v>226</v>
      </c>
      <c r="G322">
        <v>49.2</v>
      </c>
      <c r="H322">
        <v>6</v>
      </c>
      <c r="I322">
        <v>230</v>
      </c>
      <c r="J322">
        <v>1985</v>
      </c>
      <c r="K322" t="str">
        <f t="shared" si="4"/>
        <v>SRI LANKA</v>
      </c>
      <c r="L322">
        <v>1</v>
      </c>
    </row>
    <row r="323" spans="1:12" x14ac:dyDescent="0.3">
      <c r="A323" t="s">
        <v>18</v>
      </c>
      <c r="B323" t="s">
        <v>16</v>
      </c>
      <c r="C323">
        <v>1</v>
      </c>
      <c r="D323">
        <v>55</v>
      </c>
      <c r="E323">
        <v>8</v>
      </c>
      <c r="F323">
        <v>320</v>
      </c>
      <c r="G323">
        <v>55</v>
      </c>
      <c r="H323">
        <v>5</v>
      </c>
      <c r="I323">
        <v>273</v>
      </c>
      <c r="J323">
        <v>1980</v>
      </c>
      <c r="K323" t="str">
        <f t="shared" ref="K323:K386" si="5">IF($F323-$I323&gt;0,$A323,$B323)</f>
        <v>ENGLAND</v>
      </c>
      <c r="L323">
        <v>1</v>
      </c>
    </row>
    <row r="324" spans="1:12" x14ac:dyDescent="0.3">
      <c r="A324" t="s">
        <v>9</v>
      </c>
      <c r="B324" t="s">
        <v>14</v>
      </c>
      <c r="C324">
        <v>1</v>
      </c>
      <c r="D324">
        <v>50</v>
      </c>
      <c r="E324">
        <v>8</v>
      </c>
      <c r="F324">
        <v>308</v>
      </c>
      <c r="G324">
        <v>46.5</v>
      </c>
      <c r="H324">
        <v>4</v>
      </c>
      <c r="I324">
        <v>310</v>
      </c>
      <c r="J324">
        <v>2008</v>
      </c>
      <c r="K324" t="str">
        <f t="shared" si="5"/>
        <v>INDIA</v>
      </c>
      <c r="L324">
        <v>1</v>
      </c>
    </row>
    <row r="325" spans="1:12" x14ac:dyDescent="0.3">
      <c r="A325" t="s">
        <v>17</v>
      </c>
      <c r="B325" t="s">
        <v>14</v>
      </c>
      <c r="C325">
        <v>1</v>
      </c>
      <c r="D325">
        <v>39.4</v>
      </c>
      <c r="E325">
        <v>10</v>
      </c>
      <c r="F325">
        <v>165</v>
      </c>
      <c r="G325">
        <v>19.100000000000001</v>
      </c>
      <c r="H325">
        <v>2</v>
      </c>
      <c r="I325">
        <v>102</v>
      </c>
      <c r="J325">
        <v>2013</v>
      </c>
      <c r="K325" t="str">
        <f t="shared" si="5"/>
        <v>PAKISTAN</v>
      </c>
      <c r="L325">
        <v>1</v>
      </c>
    </row>
    <row r="326" spans="1:12" x14ac:dyDescent="0.3">
      <c r="A326" t="s">
        <v>10</v>
      </c>
      <c r="B326" t="s">
        <v>14</v>
      </c>
      <c r="C326">
        <v>1</v>
      </c>
      <c r="D326">
        <v>50</v>
      </c>
      <c r="E326">
        <v>5</v>
      </c>
      <c r="F326">
        <v>259</v>
      </c>
      <c r="G326">
        <v>47.2</v>
      </c>
      <c r="H326">
        <v>10</v>
      </c>
      <c r="I326">
        <v>222</v>
      </c>
      <c r="J326">
        <v>1998</v>
      </c>
      <c r="K326" t="str">
        <f t="shared" si="5"/>
        <v>ZIMBABWE</v>
      </c>
      <c r="L326">
        <v>1</v>
      </c>
    </row>
    <row r="327" spans="1:12" x14ac:dyDescent="0.3">
      <c r="A327" t="s">
        <v>18</v>
      </c>
      <c r="B327" t="s">
        <v>14</v>
      </c>
      <c r="C327">
        <v>1</v>
      </c>
      <c r="D327">
        <v>37</v>
      </c>
      <c r="E327">
        <v>10</v>
      </c>
      <c r="F327">
        <v>125</v>
      </c>
      <c r="G327">
        <v>29.3</v>
      </c>
      <c r="H327">
        <v>6</v>
      </c>
      <c r="I327">
        <v>126</v>
      </c>
      <c r="J327">
        <v>2006</v>
      </c>
      <c r="K327" t="str">
        <f t="shared" si="5"/>
        <v>INDIA</v>
      </c>
      <c r="L327">
        <v>1</v>
      </c>
    </row>
    <row r="328" spans="1:12" x14ac:dyDescent="0.3">
      <c r="A328" t="s">
        <v>13</v>
      </c>
      <c r="B328" t="s">
        <v>21</v>
      </c>
      <c r="C328">
        <v>1</v>
      </c>
      <c r="D328">
        <v>50</v>
      </c>
      <c r="E328">
        <v>8</v>
      </c>
      <c r="F328">
        <v>305</v>
      </c>
      <c r="G328">
        <v>25.1</v>
      </c>
      <c r="H328">
        <v>10</v>
      </c>
      <c r="I328">
        <v>103</v>
      </c>
      <c r="J328">
        <v>1996</v>
      </c>
      <c r="K328" t="str">
        <f t="shared" si="5"/>
        <v>SOUTH AFRICA</v>
      </c>
      <c r="L328">
        <v>1</v>
      </c>
    </row>
    <row r="329" spans="1:12" x14ac:dyDescent="0.3">
      <c r="A329" t="s">
        <v>18</v>
      </c>
      <c r="B329" t="s">
        <v>17</v>
      </c>
      <c r="C329">
        <v>1</v>
      </c>
      <c r="D329">
        <v>50</v>
      </c>
      <c r="E329">
        <v>9</v>
      </c>
      <c r="F329">
        <v>244</v>
      </c>
      <c r="G329">
        <v>49</v>
      </c>
      <c r="H329">
        <v>3</v>
      </c>
      <c r="I329">
        <v>247</v>
      </c>
      <c r="J329">
        <v>1987</v>
      </c>
      <c r="K329" t="str">
        <f t="shared" si="5"/>
        <v>PAKISTAN</v>
      </c>
      <c r="L329">
        <v>1</v>
      </c>
    </row>
    <row r="330" spans="1:12" x14ac:dyDescent="0.3">
      <c r="A330" t="s">
        <v>9</v>
      </c>
      <c r="B330" t="s">
        <v>22</v>
      </c>
      <c r="C330">
        <v>1</v>
      </c>
      <c r="D330">
        <v>50</v>
      </c>
      <c r="E330">
        <v>4</v>
      </c>
      <c r="F330">
        <v>318</v>
      </c>
      <c r="G330">
        <v>37</v>
      </c>
      <c r="H330">
        <v>10</v>
      </c>
      <c r="I330">
        <v>112</v>
      </c>
      <c r="J330">
        <v>2007</v>
      </c>
      <c r="K330" t="str">
        <f t="shared" si="5"/>
        <v>SRI LANKA</v>
      </c>
      <c r="L330">
        <v>1</v>
      </c>
    </row>
    <row r="331" spans="1:12" x14ac:dyDescent="0.3">
      <c r="A331" t="s">
        <v>19</v>
      </c>
      <c r="B331" t="s">
        <v>17</v>
      </c>
      <c r="C331">
        <v>1</v>
      </c>
      <c r="D331">
        <v>50</v>
      </c>
      <c r="E331">
        <v>9</v>
      </c>
      <c r="F331">
        <v>179</v>
      </c>
      <c r="G331">
        <v>38.200000000000003</v>
      </c>
      <c r="H331">
        <v>6</v>
      </c>
      <c r="I331">
        <v>185</v>
      </c>
      <c r="J331">
        <v>1997</v>
      </c>
      <c r="K331" t="str">
        <f t="shared" si="5"/>
        <v>PAKISTAN</v>
      </c>
      <c r="L331">
        <v>1</v>
      </c>
    </row>
    <row r="332" spans="1:12" x14ac:dyDescent="0.3">
      <c r="A332" t="s">
        <v>17</v>
      </c>
      <c r="B332" t="s">
        <v>15</v>
      </c>
      <c r="C332">
        <v>1</v>
      </c>
      <c r="D332">
        <v>50</v>
      </c>
      <c r="E332">
        <v>9</v>
      </c>
      <c r="F332">
        <v>268</v>
      </c>
      <c r="G332">
        <v>46.5</v>
      </c>
      <c r="H332">
        <v>10</v>
      </c>
      <c r="I332">
        <v>227</v>
      </c>
      <c r="J332">
        <v>2011</v>
      </c>
      <c r="K332" t="str">
        <f t="shared" si="5"/>
        <v>PAKISTAN</v>
      </c>
      <c r="L332">
        <v>1</v>
      </c>
    </row>
    <row r="333" spans="1:12" x14ac:dyDescent="0.3">
      <c r="A333" t="s">
        <v>22</v>
      </c>
      <c r="B333" t="s">
        <v>10</v>
      </c>
      <c r="C333">
        <v>1</v>
      </c>
      <c r="D333">
        <v>50</v>
      </c>
      <c r="E333">
        <v>8</v>
      </c>
      <c r="F333">
        <v>151</v>
      </c>
      <c r="G333">
        <v>43.1</v>
      </c>
      <c r="H333">
        <v>3</v>
      </c>
      <c r="I333">
        <v>155</v>
      </c>
      <c r="J333">
        <v>2001</v>
      </c>
      <c r="K333" t="str">
        <f t="shared" si="5"/>
        <v>ZIMBABWE</v>
      </c>
      <c r="L333">
        <v>1</v>
      </c>
    </row>
    <row r="334" spans="1:12" x14ac:dyDescent="0.3">
      <c r="A334" t="s">
        <v>9</v>
      </c>
      <c r="B334" t="s">
        <v>15</v>
      </c>
      <c r="C334">
        <v>1</v>
      </c>
      <c r="D334">
        <v>50</v>
      </c>
      <c r="E334">
        <v>9</v>
      </c>
      <c r="F334">
        <v>243</v>
      </c>
      <c r="G334">
        <v>50</v>
      </c>
      <c r="H334">
        <v>9</v>
      </c>
      <c r="I334">
        <v>197</v>
      </c>
      <c r="J334">
        <v>2002</v>
      </c>
      <c r="K334" t="str">
        <f t="shared" si="5"/>
        <v>SRI LANKA</v>
      </c>
      <c r="L334">
        <v>1</v>
      </c>
    </row>
    <row r="335" spans="1:12" x14ac:dyDescent="0.3">
      <c r="A335" t="s">
        <v>14</v>
      </c>
      <c r="B335" t="s">
        <v>19</v>
      </c>
      <c r="C335">
        <v>1</v>
      </c>
      <c r="D335">
        <v>49.5</v>
      </c>
      <c r="E335">
        <v>10</v>
      </c>
      <c r="F335">
        <v>192</v>
      </c>
      <c r="G335">
        <v>47.2</v>
      </c>
      <c r="H335">
        <v>4</v>
      </c>
      <c r="I335">
        <v>193</v>
      </c>
      <c r="J335">
        <v>1989</v>
      </c>
      <c r="K335" t="str">
        <f t="shared" si="5"/>
        <v>WEST INDIES</v>
      </c>
      <c r="L335">
        <v>1</v>
      </c>
    </row>
    <row r="336" spans="1:12" x14ac:dyDescent="0.3">
      <c r="A336" t="s">
        <v>13</v>
      </c>
      <c r="B336" t="s">
        <v>14</v>
      </c>
      <c r="C336">
        <v>1</v>
      </c>
      <c r="D336">
        <v>50</v>
      </c>
      <c r="E336">
        <v>3</v>
      </c>
      <c r="F336">
        <v>301</v>
      </c>
      <c r="G336">
        <v>49.4</v>
      </c>
      <c r="H336">
        <v>7</v>
      </c>
      <c r="I336">
        <v>302</v>
      </c>
      <c r="J336">
        <v>2000</v>
      </c>
      <c r="K336" t="str">
        <f t="shared" si="5"/>
        <v>INDIA</v>
      </c>
      <c r="L336">
        <v>1</v>
      </c>
    </row>
    <row r="337" spans="1:12" x14ac:dyDescent="0.3">
      <c r="A337" t="s">
        <v>17</v>
      </c>
      <c r="B337" t="s">
        <v>14</v>
      </c>
      <c r="C337">
        <v>1</v>
      </c>
      <c r="D337">
        <v>50</v>
      </c>
      <c r="E337">
        <v>7</v>
      </c>
      <c r="F337">
        <v>257</v>
      </c>
      <c r="G337">
        <v>50</v>
      </c>
      <c r="H337">
        <v>6</v>
      </c>
      <c r="I337">
        <v>253</v>
      </c>
      <c r="J337">
        <v>1991</v>
      </c>
      <c r="K337" t="str">
        <f t="shared" si="5"/>
        <v>PAKISTAN</v>
      </c>
      <c r="L337">
        <v>1</v>
      </c>
    </row>
    <row r="338" spans="1:12" x14ac:dyDescent="0.3">
      <c r="A338" t="s">
        <v>9</v>
      </c>
      <c r="B338" t="s">
        <v>15</v>
      </c>
      <c r="C338">
        <v>1</v>
      </c>
      <c r="D338">
        <v>50</v>
      </c>
      <c r="E338">
        <v>8</v>
      </c>
      <c r="F338">
        <v>167</v>
      </c>
      <c r="G338">
        <v>36.4</v>
      </c>
      <c r="H338">
        <v>3</v>
      </c>
      <c r="I338">
        <v>168</v>
      </c>
      <c r="J338">
        <v>1983</v>
      </c>
      <c r="K338" t="str">
        <f t="shared" si="5"/>
        <v>NEW ZEALAND</v>
      </c>
      <c r="L338">
        <v>1</v>
      </c>
    </row>
    <row r="339" spans="1:12" x14ac:dyDescent="0.3">
      <c r="A339" t="s">
        <v>15</v>
      </c>
      <c r="B339" t="s">
        <v>14</v>
      </c>
      <c r="C339">
        <v>1</v>
      </c>
      <c r="D339">
        <v>50</v>
      </c>
      <c r="E339">
        <v>10</v>
      </c>
      <c r="F339">
        <v>314</v>
      </c>
      <c r="G339">
        <v>50</v>
      </c>
      <c r="H339">
        <v>9</v>
      </c>
      <c r="I339">
        <v>314</v>
      </c>
      <c r="J339">
        <v>2014</v>
      </c>
      <c r="K339" t="str">
        <f t="shared" si="5"/>
        <v>INDIA</v>
      </c>
      <c r="L339">
        <v>1</v>
      </c>
    </row>
    <row r="340" spans="1:12" x14ac:dyDescent="0.3">
      <c r="A340" t="s">
        <v>15</v>
      </c>
      <c r="B340" t="s">
        <v>17</v>
      </c>
      <c r="C340">
        <v>1</v>
      </c>
      <c r="D340">
        <v>50</v>
      </c>
      <c r="E340">
        <v>7</v>
      </c>
      <c r="F340">
        <v>271</v>
      </c>
      <c r="G340">
        <v>49</v>
      </c>
      <c r="H340">
        <v>10</v>
      </c>
      <c r="I340">
        <v>256</v>
      </c>
      <c r="J340">
        <v>2018</v>
      </c>
      <c r="K340" t="str">
        <f t="shared" si="5"/>
        <v>NEW ZEALAND</v>
      </c>
      <c r="L340">
        <v>1</v>
      </c>
    </row>
    <row r="341" spans="1:12" x14ac:dyDescent="0.3">
      <c r="A341" t="s">
        <v>17</v>
      </c>
      <c r="B341" t="s">
        <v>9</v>
      </c>
      <c r="C341">
        <v>1</v>
      </c>
      <c r="D341">
        <v>60</v>
      </c>
      <c r="E341">
        <v>6</v>
      </c>
      <c r="F341">
        <v>330</v>
      </c>
      <c r="G341">
        <v>50.1</v>
      </c>
      <c r="H341">
        <v>10</v>
      </c>
      <c r="I341">
        <v>138</v>
      </c>
      <c r="J341">
        <v>1975</v>
      </c>
      <c r="K341" t="str">
        <f t="shared" si="5"/>
        <v>PAKISTAN</v>
      </c>
      <c r="L341">
        <v>1</v>
      </c>
    </row>
    <row r="342" spans="1:12" x14ac:dyDescent="0.3">
      <c r="A342" t="s">
        <v>14</v>
      </c>
      <c r="B342" t="s">
        <v>18</v>
      </c>
      <c r="C342">
        <v>1</v>
      </c>
      <c r="D342">
        <v>50</v>
      </c>
      <c r="E342">
        <v>6</v>
      </c>
      <c r="F342">
        <v>294</v>
      </c>
      <c r="G342">
        <v>48.5</v>
      </c>
      <c r="H342">
        <v>10</v>
      </c>
      <c r="I342">
        <v>245</v>
      </c>
      <c r="J342">
        <v>2006</v>
      </c>
      <c r="K342" t="str">
        <f t="shared" si="5"/>
        <v>INDIA</v>
      </c>
      <c r="L342">
        <v>1</v>
      </c>
    </row>
    <row r="343" spans="1:12" x14ac:dyDescent="0.3">
      <c r="A343" t="s">
        <v>18</v>
      </c>
      <c r="B343" t="s">
        <v>19</v>
      </c>
      <c r="C343">
        <v>1</v>
      </c>
      <c r="D343">
        <v>48.2</v>
      </c>
      <c r="E343">
        <v>10</v>
      </c>
      <c r="F343">
        <v>147</v>
      </c>
      <c r="G343">
        <v>48.3</v>
      </c>
      <c r="H343">
        <v>4</v>
      </c>
      <c r="I343">
        <v>148</v>
      </c>
      <c r="J343">
        <v>1987</v>
      </c>
      <c r="K343" t="str">
        <f t="shared" si="5"/>
        <v>WEST INDIES</v>
      </c>
      <c r="L343">
        <v>1</v>
      </c>
    </row>
    <row r="344" spans="1:12" x14ac:dyDescent="0.3">
      <c r="A344" t="s">
        <v>30</v>
      </c>
      <c r="B344" t="s">
        <v>26</v>
      </c>
      <c r="C344">
        <v>1</v>
      </c>
      <c r="D344">
        <v>50</v>
      </c>
      <c r="E344">
        <v>9</v>
      </c>
      <c r="F344">
        <v>242</v>
      </c>
      <c r="G344">
        <v>19.3</v>
      </c>
      <c r="H344">
        <v>10</v>
      </c>
      <c r="I344">
        <v>97</v>
      </c>
      <c r="J344">
        <v>2019</v>
      </c>
      <c r="K344" t="str">
        <f t="shared" si="5"/>
        <v>NEPAL</v>
      </c>
      <c r="L344">
        <v>1</v>
      </c>
    </row>
    <row r="345" spans="1:12" x14ac:dyDescent="0.3">
      <c r="A345" t="s">
        <v>15</v>
      </c>
      <c r="B345" t="s">
        <v>16</v>
      </c>
      <c r="C345">
        <v>1</v>
      </c>
      <c r="D345">
        <v>44.5</v>
      </c>
      <c r="E345">
        <v>10</v>
      </c>
      <c r="F345">
        <v>181</v>
      </c>
      <c r="G345">
        <v>46.4</v>
      </c>
      <c r="H345">
        <v>2</v>
      </c>
      <c r="I345">
        <v>182</v>
      </c>
      <c r="J345">
        <v>1983</v>
      </c>
      <c r="K345" t="str">
        <f t="shared" si="5"/>
        <v>AUSTRALIA</v>
      </c>
      <c r="L345">
        <v>1</v>
      </c>
    </row>
    <row r="346" spans="1:12" x14ac:dyDescent="0.3">
      <c r="A346" t="s">
        <v>16</v>
      </c>
      <c r="B346" t="s">
        <v>19</v>
      </c>
      <c r="C346">
        <v>1</v>
      </c>
      <c r="D346">
        <v>50</v>
      </c>
      <c r="E346">
        <v>6</v>
      </c>
      <c r="F346">
        <v>176</v>
      </c>
      <c r="G346">
        <v>42.5</v>
      </c>
      <c r="H346">
        <v>10</v>
      </c>
      <c r="I346">
        <v>169</v>
      </c>
      <c r="J346">
        <v>1979</v>
      </c>
      <c r="K346" t="str">
        <f t="shared" si="5"/>
        <v>AUSTRALIA</v>
      </c>
      <c r="L346">
        <v>1</v>
      </c>
    </row>
    <row r="347" spans="1:12" x14ac:dyDescent="0.3">
      <c r="A347" t="s">
        <v>9</v>
      </c>
      <c r="B347" t="s">
        <v>14</v>
      </c>
      <c r="C347">
        <v>1</v>
      </c>
      <c r="D347">
        <v>50</v>
      </c>
      <c r="E347">
        <v>9</v>
      </c>
      <c r="F347">
        <v>236</v>
      </c>
      <c r="G347">
        <v>50</v>
      </c>
      <c r="H347">
        <v>9</v>
      </c>
      <c r="I347">
        <v>236</v>
      </c>
      <c r="J347">
        <v>2012</v>
      </c>
      <c r="K347" t="str">
        <f t="shared" si="5"/>
        <v>INDIA</v>
      </c>
      <c r="L347">
        <v>1</v>
      </c>
    </row>
    <row r="348" spans="1:12" x14ac:dyDescent="0.3">
      <c r="A348" t="s">
        <v>14</v>
      </c>
      <c r="B348" t="s">
        <v>15</v>
      </c>
      <c r="C348">
        <v>1</v>
      </c>
      <c r="D348">
        <v>50</v>
      </c>
      <c r="E348">
        <v>9</v>
      </c>
      <c r="F348">
        <v>220</v>
      </c>
      <c r="G348">
        <v>47.5</v>
      </c>
      <c r="H348">
        <v>10</v>
      </c>
      <c r="I348">
        <v>205</v>
      </c>
      <c r="J348">
        <v>1998</v>
      </c>
      <c r="K348" t="str">
        <f t="shared" si="5"/>
        <v>INDIA</v>
      </c>
      <c r="L348">
        <v>1</v>
      </c>
    </row>
    <row r="349" spans="1:12" x14ac:dyDescent="0.3">
      <c r="A349" t="s">
        <v>9</v>
      </c>
      <c r="B349" t="s">
        <v>18</v>
      </c>
      <c r="C349">
        <v>1</v>
      </c>
      <c r="D349">
        <v>43.4</v>
      </c>
      <c r="E349">
        <v>10</v>
      </c>
      <c r="F349">
        <v>174</v>
      </c>
      <c r="G349">
        <v>23.5</v>
      </c>
      <c r="H349">
        <v>0</v>
      </c>
      <c r="I349">
        <v>171</v>
      </c>
      <c r="J349">
        <v>2011</v>
      </c>
      <c r="K349" t="str">
        <f t="shared" si="5"/>
        <v>SRI LANKA</v>
      </c>
      <c r="L349">
        <v>1</v>
      </c>
    </row>
    <row r="350" spans="1:12" x14ac:dyDescent="0.3">
      <c r="A350" t="s">
        <v>14</v>
      </c>
      <c r="B350" t="s">
        <v>17</v>
      </c>
      <c r="C350">
        <v>1</v>
      </c>
      <c r="D350">
        <v>50</v>
      </c>
      <c r="E350">
        <v>9</v>
      </c>
      <c r="F350">
        <v>321</v>
      </c>
      <c r="G350">
        <v>49.5</v>
      </c>
      <c r="H350">
        <v>6</v>
      </c>
      <c r="I350">
        <v>322</v>
      </c>
      <c r="J350">
        <v>2007</v>
      </c>
      <c r="K350" t="str">
        <f t="shared" si="5"/>
        <v>PAKISTAN</v>
      </c>
      <c r="L350">
        <v>1</v>
      </c>
    </row>
    <row r="351" spans="1:12" x14ac:dyDescent="0.3">
      <c r="A351" t="s">
        <v>19</v>
      </c>
      <c r="B351" t="s">
        <v>18</v>
      </c>
      <c r="C351">
        <v>1</v>
      </c>
      <c r="D351">
        <v>44.2</v>
      </c>
      <c r="E351">
        <v>10</v>
      </c>
      <c r="F351">
        <v>159</v>
      </c>
      <c r="G351">
        <v>44.5</v>
      </c>
      <c r="H351">
        <v>7</v>
      </c>
      <c r="I351">
        <v>163</v>
      </c>
      <c r="J351">
        <v>2014</v>
      </c>
      <c r="K351" t="str">
        <f t="shared" si="5"/>
        <v>ENGLAND</v>
      </c>
      <c r="L351">
        <v>1</v>
      </c>
    </row>
    <row r="352" spans="1:12" x14ac:dyDescent="0.3">
      <c r="A352" t="s">
        <v>17</v>
      </c>
      <c r="B352" t="s">
        <v>10</v>
      </c>
      <c r="C352">
        <v>1</v>
      </c>
      <c r="D352">
        <v>40</v>
      </c>
      <c r="E352">
        <v>9</v>
      </c>
      <c r="F352">
        <v>264</v>
      </c>
      <c r="G352">
        <v>32.1</v>
      </c>
      <c r="H352">
        <v>9</v>
      </c>
      <c r="I352">
        <v>147</v>
      </c>
      <c r="J352">
        <v>1996</v>
      </c>
      <c r="K352" t="str">
        <f t="shared" si="5"/>
        <v>PAKISTAN</v>
      </c>
      <c r="L352">
        <v>1</v>
      </c>
    </row>
    <row r="353" spans="1:12" x14ac:dyDescent="0.3">
      <c r="A353" t="s">
        <v>10</v>
      </c>
      <c r="B353" t="s">
        <v>22</v>
      </c>
      <c r="C353">
        <v>1</v>
      </c>
      <c r="D353">
        <v>49.3</v>
      </c>
      <c r="E353">
        <v>10</v>
      </c>
      <c r="F353">
        <v>197</v>
      </c>
      <c r="G353">
        <v>44.4</v>
      </c>
      <c r="H353">
        <v>2</v>
      </c>
      <c r="I353">
        <v>201</v>
      </c>
      <c r="J353">
        <v>2006</v>
      </c>
      <c r="K353" t="str">
        <f t="shared" si="5"/>
        <v>BANGLADESH</v>
      </c>
      <c r="L353">
        <v>1</v>
      </c>
    </row>
    <row r="354" spans="1:12" x14ac:dyDescent="0.3">
      <c r="A354" t="s">
        <v>17</v>
      </c>
      <c r="B354" t="s">
        <v>18</v>
      </c>
      <c r="C354">
        <v>1</v>
      </c>
      <c r="D354">
        <v>49.5</v>
      </c>
      <c r="E354">
        <v>10</v>
      </c>
      <c r="F354">
        <v>208</v>
      </c>
      <c r="G354">
        <v>41</v>
      </c>
      <c r="H354">
        <v>4</v>
      </c>
      <c r="I354">
        <v>210</v>
      </c>
      <c r="J354">
        <v>2015</v>
      </c>
      <c r="K354" t="str">
        <f t="shared" si="5"/>
        <v>ENGLAND</v>
      </c>
      <c r="L354">
        <v>1</v>
      </c>
    </row>
    <row r="355" spans="1:12" x14ac:dyDescent="0.3">
      <c r="A355" t="s">
        <v>15</v>
      </c>
      <c r="B355" t="s">
        <v>19</v>
      </c>
      <c r="C355">
        <v>1</v>
      </c>
      <c r="D355">
        <v>37</v>
      </c>
      <c r="E355">
        <v>6</v>
      </c>
      <c r="F355">
        <v>167</v>
      </c>
      <c r="G355">
        <v>27.4</v>
      </c>
      <c r="H355">
        <v>1</v>
      </c>
      <c r="I355">
        <v>149</v>
      </c>
      <c r="J355">
        <v>1995</v>
      </c>
      <c r="K355" t="str">
        <f t="shared" si="5"/>
        <v>NEW ZEALAND</v>
      </c>
      <c r="L355">
        <v>1</v>
      </c>
    </row>
    <row r="356" spans="1:12" x14ac:dyDescent="0.3">
      <c r="A356" t="s">
        <v>22</v>
      </c>
      <c r="B356" t="s">
        <v>14</v>
      </c>
      <c r="C356">
        <v>1</v>
      </c>
      <c r="D356">
        <v>50</v>
      </c>
      <c r="E356">
        <v>9</v>
      </c>
      <c r="F356">
        <v>184</v>
      </c>
      <c r="G356">
        <v>45.2</v>
      </c>
      <c r="H356">
        <v>5</v>
      </c>
      <c r="I356">
        <v>185</v>
      </c>
      <c r="J356">
        <v>1998</v>
      </c>
      <c r="K356" t="str">
        <f t="shared" si="5"/>
        <v>INDIA</v>
      </c>
      <c r="L356">
        <v>1</v>
      </c>
    </row>
    <row r="357" spans="1:12" x14ac:dyDescent="0.3">
      <c r="A357" t="s">
        <v>18</v>
      </c>
      <c r="B357" t="s">
        <v>19</v>
      </c>
      <c r="C357">
        <v>1</v>
      </c>
      <c r="D357">
        <v>47.2</v>
      </c>
      <c r="E357">
        <v>10</v>
      </c>
      <c r="F357">
        <v>137</v>
      </c>
      <c r="G357">
        <v>39.299999999999997</v>
      </c>
      <c r="H357">
        <v>4</v>
      </c>
      <c r="I357">
        <v>138</v>
      </c>
      <c r="J357">
        <v>1981</v>
      </c>
      <c r="K357" t="str">
        <f t="shared" si="5"/>
        <v>WEST INDIES</v>
      </c>
      <c r="L357">
        <v>1</v>
      </c>
    </row>
    <row r="358" spans="1:12" x14ac:dyDescent="0.3">
      <c r="A358" t="s">
        <v>14</v>
      </c>
      <c r="B358" t="s">
        <v>9</v>
      </c>
      <c r="C358">
        <v>1</v>
      </c>
      <c r="D358">
        <v>50</v>
      </c>
      <c r="E358">
        <v>5</v>
      </c>
      <c r="F358">
        <v>375</v>
      </c>
      <c r="G358">
        <v>42.4</v>
      </c>
      <c r="H358">
        <v>10</v>
      </c>
      <c r="I358">
        <v>207</v>
      </c>
      <c r="J358">
        <v>2017</v>
      </c>
      <c r="K358" t="str">
        <f t="shared" si="5"/>
        <v>INDIA</v>
      </c>
      <c r="L358">
        <v>1</v>
      </c>
    </row>
    <row r="359" spans="1:12" x14ac:dyDescent="0.3">
      <c r="A359" t="s">
        <v>13</v>
      </c>
      <c r="B359" t="s">
        <v>19</v>
      </c>
      <c r="C359">
        <v>1</v>
      </c>
      <c r="D359">
        <v>47.2</v>
      </c>
      <c r="E359">
        <v>10</v>
      </c>
      <c r="F359">
        <v>224</v>
      </c>
      <c r="G359">
        <v>38</v>
      </c>
      <c r="H359">
        <v>10</v>
      </c>
      <c r="I359">
        <v>157</v>
      </c>
      <c r="J359">
        <v>2010</v>
      </c>
      <c r="K359" t="str">
        <f t="shared" si="5"/>
        <v>SOUTH AFRICA</v>
      </c>
      <c r="L359">
        <v>1</v>
      </c>
    </row>
    <row r="360" spans="1:12" x14ac:dyDescent="0.3">
      <c r="A360" t="s">
        <v>25</v>
      </c>
      <c r="B360" t="s">
        <v>10</v>
      </c>
      <c r="C360">
        <v>1</v>
      </c>
      <c r="D360">
        <v>50</v>
      </c>
      <c r="E360">
        <v>5</v>
      </c>
      <c r="F360">
        <v>333</v>
      </c>
      <c r="G360">
        <v>34.4</v>
      </c>
      <c r="H360">
        <v>10</v>
      </c>
      <c r="I360">
        <v>179</v>
      </c>
      <c r="J360">
        <v>2018</v>
      </c>
      <c r="K360" t="str">
        <f t="shared" si="5"/>
        <v>AFGHANISTAN</v>
      </c>
      <c r="L360">
        <v>1</v>
      </c>
    </row>
    <row r="361" spans="1:12" x14ac:dyDescent="0.3">
      <c r="A361" t="s">
        <v>19</v>
      </c>
      <c r="B361" t="s">
        <v>15</v>
      </c>
      <c r="C361">
        <v>1</v>
      </c>
      <c r="D361">
        <v>50</v>
      </c>
      <c r="E361">
        <v>6</v>
      </c>
      <c r="F361">
        <v>306</v>
      </c>
      <c r="G361">
        <v>50</v>
      </c>
      <c r="H361">
        <v>9</v>
      </c>
      <c r="I361">
        <v>171</v>
      </c>
      <c r="J361">
        <v>1994</v>
      </c>
      <c r="K361" t="str">
        <f t="shared" si="5"/>
        <v>WEST INDIES</v>
      </c>
      <c r="L361">
        <v>1</v>
      </c>
    </row>
    <row r="362" spans="1:12" x14ac:dyDescent="0.3">
      <c r="A362" t="s">
        <v>15</v>
      </c>
      <c r="B362" t="s">
        <v>14</v>
      </c>
      <c r="C362">
        <v>1</v>
      </c>
      <c r="D362">
        <v>50</v>
      </c>
      <c r="E362">
        <v>9</v>
      </c>
      <c r="F362">
        <v>278</v>
      </c>
      <c r="G362">
        <v>47.3</v>
      </c>
      <c r="H362">
        <v>4</v>
      </c>
      <c r="I362">
        <v>279</v>
      </c>
      <c r="J362">
        <v>2005</v>
      </c>
      <c r="K362" t="str">
        <f t="shared" si="5"/>
        <v>INDIA</v>
      </c>
      <c r="L362">
        <v>1</v>
      </c>
    </row>
    <row r="363" spans="1:12" x14ac:dyDescent="0.3">
      <c r="A363" t="s">
        <v>19</v>
      </c>
      <c r="B363" t="s">
        <v>18</v>
      </c>
      <c r="C363">
        <v>1</v>
      </c>
      <c r="D363">
        <v>50</v>
      </c>
      <c r="E363">
        <v>6</v>
      </c>
      <c r="F363">
        <v>261</v>
      </c>
      <c r="G363">
        <v>47.2</v>
      </c>
      <c r="H363">
        <v>5</v>
      </c>
      <c r="I363">
        <v>262</v>
      </c>
      <c r="J363">
        <v>2004</v>
      </c>
      <c r="K363" t="str">
        <f t="shared" si="5"/>
        <v>ENGLAND</v>
      </c>
      <c r="L363">
        <v>1</v>
      </c>
    </row>
    <row r="364" spans="1:12" x14ac:dyDescent="0.3">
      <c r="A364" t="s">
        <v>17</v>
      </c>
      <c r="B364" t="s">
        <v>13</v>
      </c>
      <c r="C364">
        <v>1</v>
      </c>
      <c r="D364">
        <v>49.2</v>
      </c>
      <c r="E364">
        <v>10</v>
      </c>
      <c r="F364">
        <v>168</v>
      </c>
      <c r="G364">
        <v>26.5</v>
      </c>
      <c r="H364">
        <v>9</v>
      </c>
      <c r="I364">
        <v>101</v>
      </c>
      <c r="J364">
        <v>2000</v>
      </c>
      <c r="K364" t="str">
        <f t="shared" si="5"/>
        <v>PAKISTAN</v>
      </c>
      <c r="L364">
        <v>1</v>
      </c>
    </row>
    <row r="365" spans="1:12" x14ac:dyDescent="0.3">
      <c r="A365" t="s">
        <v>25</v>
      </c>
      <c r="B365" t="s">
        <v>10</v>
      </c>
      <c r="C365">
        <v>1</v>
      </c>
      <c r="D365">
        <v>49.1</v>
      </c>
      <c r="E365">
        <v>10</v>
      </c>
      <c r="F365">
        <v>259</v>
      </c>
      <c r="G365">
        <v>38</v>
      </c>
      <c r="H365">
        <v>10</v>
      </c>
      <c r="I365">
        <v>159</v>
      </c>
      <c r="J365">
        <v>2014</v>
      </c>
      <c r="K365" t="str">
        <f t="shared" si="5"/>
        <v>AFGHANISTAN</v>
      </c>
      <c r="L365">
        <v>1</v>
      </c>
    </row>
    <row r="366" spans="1:12" x14ac:dyDescent="0.3">
      <c r="A366" t="s">
        <v>14</v>
      </c>
      <c r="B366" t="s">
        <v>19</v>
      </c>
      <c r="C366">
        <v>1</v>
      </c>
      <c r="D366">
        <v>45</v>
      </c>
      <c r="E366">
        <v>7</v>
      </c>
      <c r="F366">
        <v>222</v>
      </c>
      <c r="G366">
        <v>41.5</v>
      </c>
      <c r="H366">
        <v>10</v>
      </c>
      <c r="I366">
        <v>166</v>
      </c>
      <c r="J366">
        <v>1988</v>
      </c>
      <c r="K366" t="str">
        <f t="shared" si="5"/>
        <v>INDIA</v>
      </c>
      <c r="L366">
        <v>1</v>
      </c>
    </row>
    <row r="367" spans="1:12" x14ac:dyDescent="0.3">
      <c r="A367" t="s">
        <v>9</v>
      </c>
      <c r="B367" t="s">
        <v>14</v>
      </c>
      <c r="C367">
        <v>1</v>
      </c>
      <c r="D367">
        <v>50</v>
      </c>
      <c r="E367">
        <v>5</v>
      </c>
      <c r="F367">
        <v>295</v>
      </c>
      <c r="G367">
        <v>47.2</v>
      </c>
      <c r="H367">
        <v>10</v>
      </c>
      <c r="I367">
        <v>174</v>
      </c>
      <c r="J367">
        <v>2001</v>
      </c>
      <c r="K367" t="str">
        <f t="shared" si="5"/>
        <v>SRI LANKA</v>
      </c>
      <c r="L367">
        <v>1</v>
      </c>
    </row>
    <row r="368" spans="1:12" x14ac:dyDescent="0.3">
      <c r="A368" t="s">
        <v>17</v>
      </c>
      <c r="B368" t="s">
        <v>9</v>
      </c>
      <c r="C368">
        <v>1</v>
      </c>
      <c r="D368">
        <v>47</v>
      </c>
      <c r="E368">
        <v>10</v>
      </c>
      <c r="F368">
        <v>168</v>
      </c>
      <c r="G368">
        <v>43.4</v>
      </c>
      <c r="H368">
        <v>4</v>
      </c>
      <c r="I368">
        <v>169</v>
      </c>
      <c r="J368">
        <v>2009</v>
      </c>
      <c r="K368" t="str">
        <f t="shared" si="5"/>
        <v>SRI LANKA</v>
      </c>
      <c r="L368">
        <v>1</v>
      </c>
    </row>
    <row r="369" spans="1:12" x14ac:dyDescent="0.3">
      <c r="A369" t="s">
        <v>21</v>
      </c>
      <c r="B369" t="s">
        <v>23</v>
      </c>
      <c r="C369">
        <v>1</v>
      </c>
      <c r="D369">
        <v>46.3</v>
      </c>
      <c r="E369">
        <v>10</v>
      </c>
      <c r="F369">
        <v>183</v>
      </c>
      <c r="G369">
        <v>33.4</v>
      </c>
      <c r="H369">
        <v>6</v>
      </c>
      <c r="I369">
        <v>139</v>
      </c>
      <c r="J369">
        <v>2013</v>
      </c>
      <c r="K369" t="str">
        <f t="shared" si="5"/>
        <v>KENYA</v>
      </c>
      <c r="L369">
        <v>1</v>
      </c>
    </row>
    <row r="370" spans="1:12" x14ac:dyDescent="0.3">
      <c r="A370" t="s">
        <v>18</v>
      </c>
      <c r="B370" t="s">
        <v>15</v>
      </c>
      <c r="C370">
        <v>1</v>
      </c>
      <c r="D370">
        <v>40.200000000000003</v>
      </c>
      <c r="E370">
        <v>10</v>
      </c>
      <c r="F370">
        <v>196</v>
      </c>
      <c r="G370">
        <v>38.299999999999997</v>
      </c>
      <c r="H370">
        <v>6</v>
      </c>
      <c r="I370">
        <v>198</v>
      </c>
      <c r="J370">
        <v>2002</v>
      </c>
      <c r="K370" t="str">
        <f t="shared" si="5"/>
        <v>NEW ZEALAND</v>
      </c>
      <c r="L370">
        <v>1</v>
      </c>
    </row>
    <row r="371" spans="1:12" x14ac:dyDescent="0.3">
      <c r="A371" t="s">
        <v>9</v>
      </c>
      <c r="B371" t="s">
        <v>19</v>
      </c>
      <c r="C371">
        <v>1</v>
      </c>
      <c r="D371">
        <v>50</v>
      </c>
      <c r="E371">
        <v>9</v>
      </c>
      <c r="F371">
        <v>182</v>
      </c>
      <c r="G371">
        <v>38.4</v>
      </c>
      <c r="H371">
        <v>2</v>
      </c>
      <c r="I371">
        <v>183</v>
      </c>
      <c r="J371">
        <v>1993</v>
      </c>
      <c r="K371" t="str">
        <f t="shared" si="5"/>
        <v>WEST INDIES</v>
      </c>
      <c r="L371">
        <v>1</v>
      </c>
    </row>
    <row r="372" spans="1:12" x14ac:dyDescent="0.3">
      <c r="A372" t="s">
        <v>17</v>
      </c>
      <c r="B372" t="s">
        <v>19</v>
      </c>
      <c r="C372">
        <v>1</v>
      </c>
      <c r="D372">
        <v>50</v>
      </c>
      <c r="E372">
        <v>5</v>
      </c>
      <c r="F372">
        <v>308</v>
      </c>
      <c r="G372">
        <v>49</v>
      </c>
      <c r="H372">
        <v>6</v>
      </c>
      <c r="I372">
        <v>309</v>
      </c>
      <c r="J372">
        <v>2017</v>
      </c>
      <c r="K372" t="str">
        <f t="shared" si="5"/>
        <v>WEST INDIES</v>
      </c>
      <c r="L372">
        <v>1</v>
      </c>
    </row>
    <row r="373" spans="1:12" x14ac:dyDescent="0.3">
      <c r="A373" t="s">
        <v>17</v>
      </c>
      <c r="B373" t="s">
        <v>16</v>
      </c>
      <c r="C373">
        <v>1</v>
      </c>
      <c r="D373">
        <v>42.3</v>
      </c>
      <c r="E373">
        <v>10</v>
      </c>
      <c r="F373">
        <v>152</v>
      </c>
      <c r="G373">
        <v>26.3</v>
      </c>
      <c r="H373">
        <v>1</v>
      </c>
      <c r="I373">
        <v>156</v>
      </c>
      <c r="J373">
        <v>2001</v>
      </c>
      <c r="K373" t="str">
        <f t="shared" si="5"/>
        <v>AUSTRALIA</v>
      </c>
      <c r="L373">
        <v>1</v>
      </c>
    </row>
    <row r="374" spans="1:12" x14ac:dyDescent="0.3">
      <c r="A374" t="s">
        <v>16</v>
      </c>
      <c r="B374" t="s">
        <v>17</v>
      </c>
      <c r="C374">
        <v>1</v>
      </c>
      <c r="D374">
        <v>50</v>
      </c>
      <c r="E374">
        <v>8</v>
      </c>
      <c r="F374">
        <v>260</v>
      </c>
      <c r="G374">
        <v>50</v>
      </c>
      <c r="H374">
        <v>6</v>
      </c>
      <c r="I374">
        <v>237</v>
      </c>
      <c r="J374">
        <v>1993</v>
      </c>
      <c r="K374" t="str">
        <f t="shared" si="5"/>
        <v>AUSTRALIA</v>
      </c>
      <c r="L374">
        <v>1</v>
      </c>
    </row>
    <row r="375" spans="1:12" x14ac:dyDescent="0.3">
      <c r="A375" t="s">
        <v>9</v>
      </c>
      <c r="B375" t="s">
        <v>14</v>
      </c>
      <c r="C375">
        <v>1</v>
      </c>
      <c r="D375">
        <v>35.4</v>
      </c>
      <c r="E375">
        <v>10</v>
      </c>
      <c r="F375">
        <v>122</v>
      </c>
      <c r="G375">
        <v>20.2</v>
      </c>
      <c r="H375">
        <v>2</v>
      </c>
      <c r="I375">
        <v>123</v>
      </c>
      <c r="J375">
        <v>2005</v>
      </c>
      <c r="K375" t="str">
        <f t="shared" si="5"/>
        <v>INDIA</v>
      </c>
      <c r="L375">
        <v>1</v>
      </c>
    </row>
    <row r="376" spans="1:12" x14ac:dyDescent="0.3">
      <c r="A376" t="s">
        <v>16</v>
      </c>
      <c r="B376" t="s">
        <v>15</v>
      </c>
      <c r="C376">
        <v>1</v>
      </c>
      <c r="D376">
        <v>22</v>
      </c>
      <c r="E376">
        <v>4</v>
      </c>
      <c r="F376">
        <v>168</v>
      </c>
      <c r="G376">
        <v>14</v>
      </c>
      <c r="H376">
        <v>6</v>
      </c>
      <c r="I376">
        <v>123</v>
      </c>
      <c r="J376">
        <v>2009</v>
      </c>
      <c r="K376" t="str">
        <f t="shared" si="5"/>
        <v>AUSTRALIA</v>
      </c>
      <c r="L376">
        <v>1</v>
      </c>
    </row>
    <row r="377" spans="1:12" x14ac:dyDescent="0.3">
      <c r="A377" t="s">
        <v>15</v>
      </c>
      <c r="B377" t="s">
        <v>17</v>
      </c>
      <c r="C377">
        <v>1</v>
      </c>
      <c r="D377">
        <v>50</v>
      </c>
      <c r="E377">
        <v>7</v>
      </c>
      <c r="F377">
        <v>262</v>
      </c>
      <c r="G377">
        <v>49</v>
      </c>
      <c r="H377">
        <v>6</v>
      </c>
      <c r="I377">
        <v>264</v>
      </c>
      <c r="J377">
        <v>1992</v>
      </c>
      <c r="K377" t="str">
        <f t="shared" si="5"/>
        <v>PAKISTAN</v>
      </c>
      <c r="L377">
        <v>1</v>
      </c>
    </row>
    <row r="378" spans="1:12" x14ac:dyDescent="0.3">
      <c r="A378" t="s">
        <v>16</v>
      </c>
      <c r="B378" t="s">
        <v>19</v>
      </c>
      <c r="C378">
        <v>1</v>
      </c>
      <c r="D378">
        <v>50</v>
      </c>
      <c r="E378">
        <v>8</v>
      </c>
      <c r="F378">
        <v>341</v>
      </c>
      <c r="G378">
        <v>39.5</v>
      </c>
      <c r="H378">
        <v>10</v>
      </c>
      <c r="I378">
        <v>172</v>
      </c>
      <c r="J378">
        <v>2008</v>
      </c>
      <c r="K378" t="str">
        <f t="shared" si="5"/>
        <v>AUSTRALIA</v>
      </c>
      <c r="L378">
        <v>1</v>
      </c>
    </row>
    <row r="379" spans="1:12" x14ac:dyDescent="0.3">
      <c r="A379" t="s">
        <v>17</v>
      </c>
      <c r="B379" t="s">
        <v>19</v>
      </c>
      <c r="C379">
        <v>1</v>
      </c>
      <c r="D379">
        <v>50</v>
      </c>
      <c r="E379">
        <v>9</v>
      </c>
      <c r="F379">
        <v>140</v>
      </c>
      <c r="G379">
        <v>38.200000000000003</v>
      </c>
      <c r="H379">
        <v>3</v>
      </c>
      <c r="I379">
        <v>142</v>
      </c>
      <c r="J379">
        <v>1989</v>
      </c>
      <c r="K379" t="str">
        <f t="shared" si="5"/>
        <v>WEST INDIES</v>
      </c>
      <c r="L379">
        <v>1</v>
      </c>
    </row>
    <row r="380" spans="1:12" x14ac:dyDescent="0.3">
      <c r="A380" t="s">
        <v>18</v>
      </c>
      <c r="B380" t="s">
        <v>15</v>
      </c>
      <c r="C380">
        <v>1</v>
      </c>
      <c r="D380">
        <v>55</v>
      </c>
      <c r="E380">
        <v>8</v>
      </c>
      <c r="F380">
        <v>224</v>
      </c>
      <c r="G380">
        <v>52.5</v>
      </c>
      <c r="H380">
        <v>10</v>
      </c>
      <c r="I380">
        <v>182</v>
      </c>
      <c r="J380">
        <v>1994</v>
      </c>
      <c r="K380" t="str">
        <f t="shared" si="5"/>
        <v>ENGLAND</v>
      </c>
      <c r="L380">
        <v>1</v>
      </c>
    </row>
    <row r="381" spans="1:12" x14ac:dyDescent="0.3">
      <c r="A381" t="s">
        <v>17</v>
      </c>
      <c r="B381" t="s">
        <v>15</v>
      </c>
      <c r="C381">
        <v>1</v>
      </c>
      <c r="D381">
        <v>50</v>
      </c>
      <c r="E381">
        <v>4</v>
      </c>
      <c r="F381">
        <v>221</v>
      </c>
      <c r="G381">
        <v>48.5</v>
      </c>
      <c r="H381">
        <v>6</v>
      </c>
      <c r="I381">
        <v>222</v>
      </c>
      <c r="J381">
        <v>1985</v>
      </c>
      <c r="K381" t="str">
        <f t="shared" si="5"/>
        <v>NEW ZEALAND</v>
      </c>
      <c r="L381">
        <v>1</v>
      </c>
    </row>
    <row r="382" spans="1:12" x14ac:dyDescent="0.3">
      <c r="A382" t="s">
        <v>26</v>
      </c>
      <c r="B382" t="s">
        <v>10</v>
      </c>
      <c r="C382">
        <v>1</v>
      </c>
      <c r="D382">
        <v>35</v>
      </c>
      <c r="E382">
        <v>9</v>
      </c>
      <c r="F382">
        <v>169</v>
      </c>
      <c r="G382">
        <v>32</v>
      </c>
      <c r="H382">
        <v>4</v>
      </c>
      <c r="I382">
        <v>185</v>
      </c>
      <c r="J382">
        <v>2019</v>
      </c>
      <c r="K382" t="str">
        <f t="shared" si="5"/>
        <v>ZIMBABWE</v>
      </c>
      <c r="L382">
        <v>1</v>
      </c>
    </row>
    <row r="383" spans="1:12" x14ac:dyDescent="0.3">
      <c r="A383" t="s">
        <v>14</v>
      </c>
      <c r="B383" t="s">
        <v>15</v>
      </c>
      <c r="C383">
        <v>1</v>
      </c>
      <c r="D383">
        <v>32</v>
      </c>
      <c r="E383">
        <v>4</v>
      </c>
      <c r="F383">
        <v>208</v>
      </c>
      <c r="G383">
        <v>12.1</v>
      </c>
      <c r="H383">
        <v>2</v>
      </c>
      <c r="I383">
        <v>89</v>
      </c>
      <c r="J383">
        <v>1999</v>
      </c>
      <c r="K383" t="str">
        <f t="shared" si="5"/>
        <v>INDIA</v>
      </c>
      <c r="L383">
        <v>1</v>
      </c>
    </row>
    <row r="384" spans="1:12" x14ac:dyDescent="0.3">
      <c r="A384" t="s">
        <v>19</v>
      </c>
      <c r="B384" t="s">
        <v>16</v>
      </c>
      <c r="C384">
        <v>1</v>
      </c>
      <c r="D384">
        <v>50</v>
      </c>
      <c r="E384">
        <v>8</v>
      </c>
      <c r="F384">
        <v>255</v>
      </c>
      <c r="G384">
        <v>35.4</v>
      </c>
      <c r="H384">
        <v>10</v>
      </c>
      <c r="I384">
        <v>91</v>
      </c>
      <c r="J384">
        <v>1987</v>
      </c>
      <c r="K384" t="str">
        <f t="shared" si="5"/>
        <v>WEST INDIES</v>
      </c>
      <c r="L384">
        <v>1</v>
      </c>
    </row>
    <row r="385" spans="1:12" x14ac:dyDescent="0.3">
      <c r="A385" t="s">
        <v>18</v>
      </c>
      <c r="B385" t="s">
        <v>14</v>
      </c>
      <c r="C385">
        <v>1</v>
      </c>
      <c r="D385">
        <v>48</v>
      </c>
      <c r="E385">
        <v>4</v>
      </c>
      <c r="F385">
        <v>265</v>
      </c>
      <c r="G385">
        <v>46.4</v>
      </c>
      <c r="H385">
        <v>6</v>
      </c>
      <c r="I385">
        <v>267</v>
      </c>
      <c r="J385">
        <v>1993</v>
      </c>
      <c r="K385" t="str">
        <f t="shared" si="5"/>
        <v>INDIA</v>
      </c>
      <c r="L385">
        <v>1</v>
      </c>
    </row>
    <row r="386" spans="1:12" x14ac:dyDescent="0.3">
      <c r="A386" t="s">
        <v>21</v>
      </c>
      <c r="B386" t="s">
        <v>23</v>
      </c>
      <c r="C386">
        <v>1</v>
      </c>
      <c r="D386">
        <v>50</v>
      </c>
      <c r="E386">
        <v>5</v>
      </c>
      <c r="F386">
        <v>328</v>
      </c>
      <c r="G386">
        <v>36.200000000000003</v>
      </c>
      <c r="H386">
        <v>10</v>
      </c>
      <c r="I386">
        <v>138</v>
      </c>
      <c r="J386">
        <v>2007</v>
      </c>
      <c r="K386" t="str">
        <f t="shared" si="5"/>
        <v>KENYA</v>
      </c>
      <c r="L386">
        <v>1</v>
      </c>
    </row>
    <row r="387" spans="1:12" x14ac:dyDescent="0.3">
      <c r="A387" t="s">
        <v>10</v>
      </c>
      <c r="B387" t="s">
        <v>9</v>
      </c>
      <c r="C387">
        <v>1</v>
      </c>
      <c r="D387">
        <v>50</v>
      </c>
      <c r="E387">
        <v>9</v>
      </c>
      <c r="F387">
        <v>197</v>
      </c>
      <c r="G387">
        <v>46</v>
      </c>
      <c r="H387">
        <v>6</v>
      </c>
      <c r="I387">
        <v>198</v>
      </c>
      <c r="J387">
        <v>1999</v>
      </c>
      <c r="K387" t="str">
        <f t="shared" ref="K387:K450" si="6">IF($F387-$I387&gt;0,$A387,$B387)</f>
        <v>SRI LANKA</v>
      </c>
      <c r="L387">
        <v>1</v>
      </c>
    </row>
    <row r="388" spans="1:12" x14ac:dyDescent="0.3">
      <c r="A388" t="s">
        <v>18</v>
      </c>
      <c r="B388" t="s">
        <v>16</v>
      </c>
      <c r="C388">
        <v>1</v>
      </c>
      <c r="D388">
        <v>50</v>
      </c>
      <c r="E388">
        <v>8</v>
      </c>
      <c r="F388">
        <v>223</v>
      </c>
      <c r="G388">
        <v>44.2</v>
      </c>
      <c r="H388">
        <v>3</v>
      </c>
      <c r="I388">
        <v>224</v>
      </c>
      <c r="J388">
        <v>2005</v>
      </c>
      <c r="K388" t="str">
        <f t="shared" si="6"/>
        <v>AUSTRALIA</v>
      </c>
      <c r="L388">
        <v>1</v>
      </c>
    </row>
    <row r="389" spans="1:12" x14ac:dyDescent="0.3">
      <c r="A389" t="s">
        <v>16</v>
      </c>
      <c r="B389" t="s">
        <v>18</v>
      </c>
      <c r="C389">
        <v>1</v>
      </c>
      <c r="D389">
        <v>55</v>
      </c>
      <c r="E389">
        <v>8</v>
      </c>
      <c r="F389">
        <v>222</v>
      </c>
      <c r="G389">
        <v>49.1</v>
      </c>
      <c r="H389">
        <v>4</v>
      </c>
      <c r="I389">
        <v>226</v>
      </c>
      <c r="J389">
        <v>1972</v>
      </c>
      <c r="K389" t="str">
        <f t="shared" si="6"/>
        <v>ENGLAND</v>
      </c>
      <c r="L389">
        <v>1</v>
      </c>
    </row>
    <row r="390" spans="1:12" x14ac:dyDescent="0.3">
      <c r="A390" t="s">
        <v>16</v>
      </c>
      <c r="B390" t="s">
        <v>14</v>
      </c>
      <c r="C390">
        <v>1</v>
      </c>
      <c r="D390">
        <v>50</v>
      </c>
      <c r="E390">
        <v>5</v>
      </c>
      <c r="F390">
        <v>359</v>
      </c>
      <c r="G390">
        <v>33.200000000000003</v>
      </c>
      <c r="H390">
        <v>10</v>
      </c>
      <c r="I390">
        <v>151</v>
      </c>
      <c r="J390">
        <v>2004</v>
      </c>
      <c r="K390" t="str">
        <f t="shared" si="6"/>
        <v>AUSTRALIA</v>
      </c>
      <c r="L390">
        <v>1</v>
      </c>
    </row>
    <row r="391" spans="1:12" x14ac:dyDescent="0.3">
      <c r="A391" t="s">
        <v>13</v>
      </c>
      <c r="B391" t="s">
        <v>14</v>
      </c>
      <c r="C391">
        <v>1</v>
      </c>
      <c r="D391">
        <v>49</v>
      </c>
      <c r="E391">
        <v>6</v>
      </c>
      <c r="F391">
        <v>280</v>
      </c>
      <c r="G391">
        <v>35.1</v>
      </c>
      <c r="H391">
        <v>10</v>
      </c>
      <c r="I391">
        <v>146</v>
      </c>
      <c r="J391">
        <v>2013</v>
      </c>
      <c r="K391" t="str">
        <f t="shared" si="6"/>
        <v>SOUTH AFRICA</v>
      </c>
      <c r="L391">
        <v>1</v>
      </c>
    </row>
    <row r="392" spans="1:12" x14ac:dyDescent="0.3">
      <c r="A392" t="s">
        <v>15</v>
      </c>
      <c r="B392" t="s">
        <v>16</v>
      </c>
      <c r="C392">
        <v>1</v>
      </c>
      <c r="D392">
        <v>50</v>
      </c>
      <c r="E392">
        <v>8</v>
      </c>
      <c r="F392">
        <v>226</v>
      </c>
      <c r="G392">
        <v>45.3</v>
      </c>
      <c r="H392">
        <v>10</v>
      </c>
      <c r="I392">
        <v>179</v>
      </c>
      <c r="J392">
        <v>1983</v>
      </c>
      <c r="K392" t="str">
        <f t="shared" si="6"/>
        <v>NEW ZEALAND</v>
      </c>
      <c r="L392">
        <v>1</v>
      </c>
    </row>
    <row r="393" spans="1:12" x14ac:dyDescent="0.3">
      <c r="A393" t="s">
        <v>19</v>
      </c>
      <c r="B393" t="s">
        <v>22</v>
      </c>
      <c r="C393">
        <v>1</v>
      </c>
      <c r="D393">
        <v>50</v>
      </c>
      <c r="E393">
        <v>4</v>
      </c>
      <c r="F393">
        <v>266</v>
      </c>
      <c r="G393">
        <v>48</v>
      </c>
      <c r="H393">
        <v>10</v>
      </c>
      <c r="I393">
        <v>182</v>
      </c>
      <c r="J393">
        <v>2002</v>
      </c>
      <c r="K393" t="str">
        <f t="shared" si="6"/>
        <v>WEST INDIES</v>
      </c>
      <c r="L393">
        <v>1</v>
      </c>
    </row>
    <row r="394" spans="1:12" x14ac:dyDescent="0.3">
      <c r="A394" t="s">
        <v>17</v>
      </c>
      <c r="B394" t="s">
        <v>9</v>
      </c>
      <c r="C394">
        <v>1</v>
      </c>
      <c r="D394">
        <v>39.5</v>
      </c>
      <c r="E394">
        <v>10</v>
      </c>
      <c r="F394">
        <v>122</v>
      </c>
      <c r="G394">
        <v>32</v>
      </c>
      <c r="H394">
        <v>3</v>
      </c>
      <c r="I394">
        <v>123</v>
      </c>
      <c r="J394">
        <v>2004</v>
      </c>
      <c r="K394" t="str">
        <f t="shared" si="6"/>
        <v>SRI LANKA</v>
      </c>
      <c r="L394">
        <v>1</v>
      </c>
    </row>
    <row r="395" spans="1:12" x14ac:dyDescent="0.3">
      <c r="A395" t="s">
        <v>23</v>
      </c>
      <c r="B395" t="s">
        <v>26</v>
      </c>
      <c r="C395">
        <v>1</v>
      </c>
      <c r="D395">
        <v>50</v>
      </c>
      <c r="E395">
        <v>5</v>
      </c>
      <c r="F395">
        <v>327</v>
      </c>
      <c r="G395">
        <v>43.3</v>
      </c>
      <c r="H395">
        <v>10</v>
      </c>
      <c r="I395">
        <v>229</v>
      </c>
      <c r="J395">
        <v>2016</v>
      </c>
      <c r="K395" t="str">
        <f t="shared" si="6"/>
        <v>SCOTLAND</v>
      </c>
      <c r="L395">
        <v>1</v>
      </c>
    </row>
    <row r="396" spans="1:12" x14ac:dyDescent="0.3">
      <c r="A396" t="s">
        <v>18</v>
      </c>
      <c r="B396" t="s">
        <v>13</v>
      </c>
      <c r="C396">
        <v>1</v>
      </c>
      <c r="D396">
        <v>50</v>
      </c>
      <c r="E396">
        <v>6</v>
      </c>
      <c r="F396">
        <v>231</v>
      </c>
      <c r="G396">
        <v>49.4</v>
      </c>
      <c r="H396">
        <v>8</v>
      </c>
      <c r="I396">
        <v>233</v>
      </c>
      <c r="J396">
        <v>2000</v>
      </c>
      <c r="K396" t="str">
        <f t="shared" si="6"/>
        <v>SOUTH AFRICA</v>
      </c>
      <c r="L396">
        <v>1</v>
      </c>
    </row>
    <row r="397" spans="1:12" x14ac:dyDescent="0.3">
      <c r="A397" t="s">
        <v>14</v>
      </c>
      <c r="B397" t="s">
        <v>19</v>
      </c>
      <c r="C397">
        <v>1</v>
      </c>
      <c r="D397">
        <v>48.3</v>
      </c>
      <c r="E397">
        <v>10</v>
      </c>
      <c r="F397">
        <v>179</v>
      </c>
      <c r="G397">
        <v>27.5</v>
      </c>
      <c r="H397">
        <v>2</v>
      </c>
      <c r="I397">
        <v>149</v>
      </c>
      <c r="J397">
        <v>1997</v>
      </c>
      <c r="K397" t="str">
        <f t="shared" si="6"/>
        <v>INDIA</v>
      </c>
      <c r="L397">
        <v>1</v>
      </c>
    </row>
    <row r="398" spans="1:12" x14ac:dyDescent="0.3">
      <c r="A398" t="s">
        <v>9</v>
      </c>
      <c r="B398" t="s">
        <v>15</v>
      </c>
      <c r="C398">
        <v>1</v>
      </c>
      <c r="D398">
        <v>33</v>
      </c>
      <c r="E398">
        <v>8</v>
      </c>
      <c r="F398">
        <v>211</v>
      </c>
      <c r="G398">
        <v>25</v>
      </c>
      <c r="H398">
        <v>6</v>
      </c>
      <c r="I398">
        <v>126</v>
      </c>
      <c r="J398">
        <v>2013</v>
      </c>
      <c r="K398" t="str">
        <f t="shared" si="6"/>
        <v>SRI LANKA</v>
      </c>
      <c r="L398">
        <v>1</v>
      </c>
    </row>
    <row r="399" spans="1:12" x14ac:dyDescent="0.3">
      <c r="A399" t="s">
        <v>14</v>
      </c>
      <c r="B399" t="s">
        <v>16</v>
      </c>
      <c r="C399">
        <v>1</v>
      </c>
      <c r="D399">
        <v>36.299999999999997</v>
      </c>
      <c r="E399">
        <v>10</v>
      </c>
      <c r="F399">
        <v>100</v>
      </c>
      <c r="G399">
        <v>26.5</v>
      </c>
      <c r="H399">
        <v>5</v>
      </c>
      <c r="I399">
        <v>101</v>
      </c>
      <c r="J399">
        <v>2000</v>
      </c>
      <c r="K399" t="str">
        <f t="shared" si="6"/>
        <v>AUSTRALIA</v>
      </c>
      <c r="L399">
        <v>1</v>
      </c>
    </row>
    <row r="400" spans="1:12" x14ac:dyDescent="0.3">
      <c r="A400" t="s">
        <v>14</v>
      </c>
      <c r="B400" t="s">
        <v>17</v>
      </c>
      <c r="C400">
        <v>1</v>
      </c>
      <c r="D400">
        <v>49.5</v>
      </c>
      <c r="E400">
        <v>10</v>
      </c>
      <c r="F400">
        <v>196</v>
      </c>
      <c r="G400">
        <v>42</v>
      </c>
      <c r="H400">
        <v>3</v>
      </c>
      <c r="I400">
        <v>197</v>
      </c>
      <c r="J400">
        <v>1999</v>
      </c>
      <c r="K400" t="str">
        <f t="shared" si="6"/>
        <v>PAKISTAN</v>
      </c>
      <c r="L400">
        <v>1</v>
      </c>
    </row>
    <row r="401" spans="1:12" x14ac:dyDescent="0.3">
      <c r="A401" t="s">
        <v>9</v>
      </c>
      <c r="B401" t="s">
        <v>17</v>
      </c>
      <c r="C401">
        <v>1</v>
      </c>
      <c r="D401">
        <v>40</v>
      </c>
      <c r="E401">
        <v>6</v>
      </c>
      <c r="F401">
        <v>155</v>
      </c>
      <c r="G401">
        <v>36.5</v>
      </c>
      <c r="H401">
        <v>2</v>
      </c>
      <c r="I401">
        <v>157</v>
      </c>
      <c r="J401">
        <v>1992</v>
      </c>
      <c r="K401" t="str">
        <f t="shared" si="6"/>
        <v>PAKISTAN</v>
      </c>
      <c r="L401">
        <v>1</v>
      </c>
    </row>
    <row r="402" spans="1:12" x14ac:dyDescent="0.3">
      <c r="A402" t="s">
        <v>19</v>
      </c>
      <c r="B402" t="s">
        <v>10</v>
      </c>
      <c r="C402">
        <v>1</v>
      </c>
      <c r="D402">
        <v>50</v>
      </c>
      <c r="E402">
        <v>9</v>
      </c>
      <c r="F402">
        <v>233</v>
      </c>
      <c r="G402">
        <v>36.299999999999997</v>
      </c>
      <c r="H402">
        <v>9</v>
      </c>
      <c r="I402">
        <v>99</v>
      </c>
      <c r="J402">
        <v>1993</v>
      </c>
      <c r="K402" t="str">
        <f t="shared" si="6"/>
        <v>WEST INDIES</v>
      </c>
      <c r="L402">
        <v>1</v>
      </c>
    </row>
    <row r="403" spans="1:12" x14ac:dyDescent="0.3">
      <c r="A403" t="s">
        <v>22</v>
      </c>
      <c r="B403" t="s">
        <v>14</v>
      </c>
      <c r="C403">
        <v>1</v>
      </c>
      <c r="D403">
        <v>49.4</v>
      </c>
      <c r="E403">
        <v>10</v>
      </c>
      <c r="F403">
        <v>207</v>
      </c>
      <c r="G403">
        <v>42.5</v>
      </c>
      <c r="H403">
        <v>6</v>
      </c>
      <c r="I403">
        <v>208</v>
      </c>
      <c r="J403">
        <v>2003</v>
      </c>
      <c r="K403" t="str">
        <f t="shared" si="6"/>
        <v>INDIA</v>
      </c>
      <c r="L403">
        <v>1</v>
      </c>
    </row>
    <row r="404" spans="1:12" x14ac:dyDescent="0.3">
      <c r="A404" t="s">
        <v>9</v>
      </c>
      <c r="B404" t="s">
        <v>17</v>
      </c>
      <c r="C404">
        <v>1</v>
      </c>
      <c r="D404">
        <v>48.2</v>
      </c>
      <c r="E404">
        <v>10</v>
      </c>
      <c r="F404">
        <v>208</v>
      </c>
      <c r="G404">
        <v>42.3</v>
      </c>
      <c r="H404">
        <v>3</v>
      </c>
      <c r="I404">
        <v>209</v>
      </c>
      <c r="J404">
        <v>2017</v>
      </c>
      <c r="K404" t="str">
        <f t="shared" si="6"/>
        <v>PAKISTAN</v>
      </c>
      <c r="L404">
        <v>1</v>
      </c>
    </row>
    <row r="405" spans="1:12" x14ac:dyDescent="0.3">
      <c r="A405" t="s">
        <v>9</v>
      </c>
      <c r="B405" t="s">
        <v>15</v>
      </c>
      <c r="C405">
        <v>1</v>
      </c>
      <c r="D405">
        <v>50</v>
      </c>
      <c r="E405">
        <v>8</v>
      </c>
      <c r="F405">
        <v>213</v>
      </c>
      <c r="G405">
        <v>42.5</v>
      </c>
      <c r="H405">
        <v>10</v>
      </c>
      <c r="I405">
        <v>152</v>
      </c>
      <c r="J405">
        <v>2001</v>
      </c>
      <c r="K405" t="str">
        <f t="shared" si="6"/>
        <v>SRI LANKA</v>
      </c>
      <c r="L405">
        <v>1</v>
      </c>
    </row>
    <row r="406" spans="1:12" x14ac:dyDescent="0.3">
      <c r="A406" t="s">
        <v>14</v>
      </c>
      <c r="B406" t="s">
        <v>16</v>
      </c>
      <c r="C406">
        <v>1</v>
      </c>
      <c r="D406">
        <v>41</v>
      </c>
      <c r="E406">
        <v>10</v>
      </c>
      <c r="F406">
        <v>201</v>
      </c>
      <c r="G406">
        <v>44.3</v>
      </c>
      <c r="H406">
        <v>7</v>
      </c>
      <c r="I406">
        <v>202</v>
      </c>
      <c r="J406">
        <v>1996</v>
      </c>
      <c r="K406" t="str">
        <f t="shared" si="6"/>
        <v>AUSTRALIA</v>
      </c>
      <c r="L406">
        <v>1</v>
      </c>
    </row>
    <row r="407" spans="1:12" x14ac:dyDescent="0.3">
      <c r="A407" t="s">
        <v>16</v>
      </c>
      <c r="B407" t="s">
        <v>14</v>
      </c>
      <c r="C407">
        <v>1</v>
      </c>
      <c r="D407">
        <v>50</v>
      </c>
      <c r="E407">
        <v>7</v>
      </c>
      <c r="F407">
        <v>317</v>
      </c>
      <c r="G407">
        <v>49.1</v>
      </c>
      <c r="H407">
        <v>10</v>
      </c>
      <c r="I407">
        <v>299</v>
      </c>
      <c r="J407">
        <v>2008</v>
      </c>
      <c r="K407" t="str">
        <f t="shared" si="6"/>
        <v>AUSTRALIA</v>
      </c>
      <c r="L407">
        <v>1</v>
      </c>
    </row>
    <row r="408" spans="1:12" x14ac:dyDescent="0.3">
      <c r="A408" t="s">
        <v>10</v>
      </c>
      <c r="B408" t="s">
        <v>13</v>
      </c>
      <c r="C408">
        <v>1</v>
      </c>
      <c r="D408">
        <v>39.5</v>
      </c>
      <c r="E408">
        <v>10</v>
      </c>
      <c r="F408">
        <v>165</v>
      </c>
      <c r="G408">
        <v>27.2</v>
      </c>
      <c r="H408">
        <v>3</v>
      </c>
      <c r="I408">
        <v>171</v>
      </c>
      <c r="J408">
        <v>2014</v>
      </c>
      <c r="K408" t="str">
        <f t="shared" si="6"/>
        <v>SOUTH AFRICA</v>
      </c>
      <c r="L408">
        <v>1</v>
      </c>
    </row>
    <row r="409" spans="1:12" x14ac:dyDescent="0.3">
      <c r="A409" t="s">
        <v>17</v>
      </c>
      <c r="B409" t="s">
        <v>22</v>
      </c>
      <c r="C409">
        <v>1</v>
      </c>
      <c r="D409">
        <v>49</v>
      </c>
      <c r="E409">
        <v>10</v>
      </c>
      <c r="F409">
        <v>250</v>
      </c>
      <c r="G409">
        <v>39.299999999999997</v>
      </c>
      <c r="H409">
        <v>2</v>
      </c>
      <c r="I409">
        <v>251</v>
      </c>
      <c r="J409">
        <v>2015</v>
      </c>
      <c r="K409" t="str">
        <f t="shared" si="6"/>
        <v>BANGLADESH</v>
      </c>
      <c r="L409">
        <v>1</v>
      </c>
    </row>
    <row r="410" spans="1:12" x14ac:dyDescent="0.3">
      <c r="A410" t="s">
        <v>21</v>
      </c>
      <c r="B410" t="s">
        <v>25</v>
      </c>
      <c r="C410">
        <v>1</v>
      </c>
      <c r="D410">
        <v>46.2</v>
      </c>
      <c r="E410">
        <v>10</v>
      </c>
      <c r="F410">
        <v>180</v>
      </c>
      <c r="G410">
        <v>27.5</v>
      </c>
      <c r="H410">
        <v>10</v>
      </c>
      <c r="I410">
        <v>88</v>
      </c>
      <c r="J410">
        <v>2010</v>
      </c>
      <c r="K410" t="str">
        <f t="shared" si="6"/>
        <v>KENYA</v>
      </c>
      <c r="L410">
        <v>1</v>
      </c>
    </row>
    <row r="411" spans="1:12" x14ac:dyDescent="0.3">
      <c r="A411" t="s">
        <v>17</v>
      </c>
      <c r="B411" t="s">
        <v>15</v>
      </c>
      <c r="C411">
        <v>1</v>
      </c>
      <c r="D411">
        <v>60</v>
      </c>
      <c r="E411">
        <v>3</v>
      </c>
      <c r="F411">
        <v>261</v>
      </c>
      <c r="G411">
        <v>59.1</v>
      </c>
      <c r="H411">
        <v>10</v>
      </c>
      <c r="I411">
        <v>250</v>
      </c>
      <c r="J411">
        <v>1983</v>
      </c>
      <c r="K411" t="str">
        <f t="shared" si="6"/>
        <v>PAKISTAN</v>
      </c>
      <c r="L411">
        <v>1</v>
      </c>
    </row>
    <row r="412" spans="1:12" x14ac:dyDescent="0.3">
      <c r="A412" t="s">
        <v>25</v>
      </c>
      <c r="B412" t="s">
        <v>9</v>
      </c>
      <c r="C412">
        <v>1</v>
      </c>
      <c r="D412">
        <v>49.4</v>
      </c>
      <c r="E412">
        <v>10</v>
      </c>
      <c r="F412">
        <v>232</v>
      </c>
      <c r="G412">
        <v>48.2</v>
      </c>
      <c r="H412">
        <v>6</v>
      </c>
      <c r="I412">
        <v>236</v>
      </c>
      <c r="J412">
        <v>2015</v>
      </c>
      <c r="K412" t="str">
        <f t="shared" si="6"/>
        <v>SRI LANKA</v>
      </c>
      <c r="L412">
        <v>1</v>
      </c>
    </row>
    <row r="413" spans="1:12" x14ac:dyDescent="0.3">
      <c r="A413" t="s">
        <v>18</v>
      </c>
      <c r="B413" t="s">
        <v>10</v>
      </c>
      <c r="C413">
        <v>1</v>
      </c>
      <c r="D413">
        <v>50</v>
      </c>
      <c r="E413">
        <v>6</v>
      </c>
      <c r="F413">
        <v>261</v>
      </c>
      <c r="G413">
        <v>48.4</v>
      </c>
      <c r="H413">
        <v>10</v>
      </c>
      <c r="I413">
        <v>187</v>
      </c>
      <c r="J413">
        <v>2004</v>
      </c>
      <c r="K413" t="str">
        <f t="shared" si="6"/>
        <v>ENGLAND</v>
      </c>
      <c r="L413">
        <v>1</v>
      </c>
    </row>
    <row r="414" spans="1:12" x14ac:dyDescent="0.3">
      <c r="A414" t="s">
        <v>16</v>
      </c>
      <c r="B414" t="s">
        <v>19</v>
      </c>
      <c r="C414">
        <v>1</v>
      </c>
      <c r="D414">
        <v>50</v>
      </c>
      <c r="E414">
        <v>6</v>
      </c>
      <c r="F414">
        <v>267</v>
      </c>
      <c r="G414">
        <v>50</v>
      </c>
      <c r="H414">
        <v>7</v>
      </c>
      <c r="I414">
        <v>193</v>
      </c>
      <c r="J414">
        <v>2001</v>
      </c>
      <c r="K414" t="str">
        <f t="shared" si="6"/>
        <v>AUSTRALIA</v>
      </c>
      <c r="L414">
        <v>1</v>
      </c>
    </row>
    <row r="415" spans="1:12" x14ac:dyDescent="0.3">
      <c r="A415" t="s">
        <v>12</v>
      </c>
      <c r="B415" t="s">
        <v>9</v>
      </c>
      <c r="C415">
        <v>1</v>
      </c>
      <c r="D415">
        <v>18.399999999999999</v>
      </c>
      <c r="E415">
        <v>10</v>
      </c>
      <c r="F415">
        <v>36</v>
      </c>
      <c r="G415">
        <v>4.4000000000000004</v>
      </c>
      <c r="H415">
        <v>1</v>
      </c>
      <c r="I415">
        <v>37</v>
      </c>
      <c r="J415">
        <v>2003</v>
      </c>
      <c r="K415" t="str">
        <f t="shared" si="6"/>
        <v>SRI LANKA</v>
      </c>
      <c r="L415">
        <v>1</v>
      </c>
    </row>
    <row r="416" spans="1:12" x14ac:dyDescent="0.3">
      <c r="A416" t="s">
        <v>16</v>
      </c>
      <c r="B416" t="s">
        <v>9</v>
      </c>
      <c r="C416">
        <v>1</v>
      </c>
      <c r="D416">
        <v>50</v>
      </c>
      <c r="E416">
        <v>5</v>
      </c>
      <c r="F416">
        <v>305</v>
      </c>
      <c r="G416">
        <v>40</v>
      </c>
      <c r="H416">
        <v>10</v>
      </c>
      <c r="I416">
        <v>198</v>
      </c>
      <c r="J416">
        <v>2013</v>
      </c>
      <c r="K416" t="str">
        <f t="shared" si="6"/>
        <v>AUSTRALIA</v>
      </c>
      <c r="L416">
        <v>1</v>
      </c>
    </row>
    <row r="417" spans="1:12" x14ac:dyDescent="0.3">
      <c r="A417" t="s">
        <v>18</v>
      </c>
      <c r="B417" t="s">
        <v>13</v>
      </c>
      <c r="C417">
        <v>1</v>
      </c>
      <c r="D417">
        <v>50</v>
      </c>
      <c r="E417">
        <v>8</v>
      </c>
      <c r="F417">
        <v>318</v>
      </c>
      <c r="G417">
        <v>46.2</v>
      </c>
      <c r="H417">
        <v>3</v>
      </c>
      <c r="I417">
        <v>319</v>
      </c>
      <c r="J417">
        <v>2016</v>
      </c>
      <c r="K417" t="str">
        <f t="shared" si="6"/>
        <v>SOUTH AFRICA</v>
      </c>
      <c r="L417">
        <v>1</v>
      </c>
    </row>
    <row r="418" spans="1:12" x14ac:dyDescent="0.3">
      <c r="A418" t="s">
        <v>22</v>
      </c>
      <c r="B418" t="s">
        <v>16</v>
      </c>
      <c r="C418">
        <v>1</v>
      </c>
      <c r="D418">
        <v>45.2</v>
      </c>
      <c r="E418">
        <v>10</v>
      </c>
      <c r="F418">
        <v>129</v>
      </c>
      <c r="G418">
        <v>20.399999999999999</v>
      </c>
      <c r="H418">
        <v>1</v>
      </c>
      <c r="I418">
        <v>133</v>
      </c>
      <c r="J418">
        <v>2002</v>
      </c>
      <c r="K418" t="str">
        <f t="shared" si="6"/>
        <v>AUSTRALIA</v>
      </c>
      <c r="L418">
        <v>1</v>
      </c>
    </row>
    <row r="419" spans="1:12" x14ac:dyDescent="0.3">
      <c r="A419" t="s">
        <v>19</v>
      </c>
      <c r="B419" t="s">
        <v>9</v>
      </c>
      <c r="C419">
        <v>1</v>
      </c>
      <c r="D419">
        <v>49</v>
      </c>
      <c r="E419">
        <v>8</v>
      </c>
      <c r="F419">
        <v>229</v>
      </c>
      <c r="G419">
        <v>48.1</v>
      </c>
      <c r="H419">
        <v>7</v>
      </c>
      <c r="I419">
        <v>230</v>
      </c>
      <c r="J419">
        <v>1993</v>
      </c>
      <c r="K419" t="str">
        <f t="shared" si="6"/>
        <v>SRI LANKA</v>
      </c>
      <c r="L419">
        <v>1</v>
      </c>
    </row>
    <row r="420" spans="1:12" x14ac:dyDescent="0.3">
      <c r="A420" t="s">
        <v>14</v>
      </c>
      <c r="B420" t="s">
        <v>18</v>
      </c>
      <c r="C420">
        <v>1</v>
      </c>
      <c r="D420">
        <v>49.5</v>
      </c>
      <c r="E420">
        <v>10</v>
      </c>
      <c r="F420">
        <v>338</v>
      </c>
      <c r="G420">
        <v>50</v>
      </c>
      <c r="H420">
        <v>8</v>
      </c>
      <c r="I420">
        <v>338</v>
      </c>
      <c r="J420">
        <v>2011</v>
      </c>
      <c r="K420" t="str">
        <f t="shared" si="6"/>
        <v>ENGLAND</v>
      </c>
      <c r="L420">
        <v>1</v>
      </c>
    </row>
    <row r="421" spans="1:12" x14ac:dyDescent="0.3">
      <c r="A421" t="s">
        <v>14</v>
      </c>
      <c r="B421" t="s">
        <v>19</v>
      </c>
      <c r="C421">
        <v>1</v>
      </c>
      <c r="D421">
        <v>50</v>
      </c>
      <c r="E421">
        <v>6</v>
      </c>
      <c r="F421">
        <v>242</v>
      </c>
      <c r="G421">
        <v>47</v>
      </c>
      <c r="H421">
        <v>4</v>
      </c>
      <c r="I421">
        <v>245</v>
      </c>
      <c r="J421">
        <v>1998</v>
      </c>
      <c r="K421" t="str">
        <f t="shared" si="6"/>
        <v>WEST INDIES</v>
      </c>
      <c r="L421">
        <v>1</v>
      </c>
    </row>
    <row r="422" spans="1:12" x14ac:dyDescent="0.3">
      <c r="A422" t="s">
        <v>19</v>
      </c>
      <c r="B422" t="s">
        <v>16</v>
      </c>
      <c r="C422">
        <v>1</v>
      </c>
      <c r="D422">
        <v>37.6</v>
      </c>
      <c r="E422">
        <v>10</v>
      </c>
      <c r="F422">
        <v>224</v>
      </c>
      <c r="G422">
        <v>31.5</v>
      </c>
      <c r="H422">
        <v>5</v>
      </c>
      <c r="I422">
        <v>225</v>
      </c>
      <c r="J422">
        <v>1975</v>
      </c>
      <c r="K422" t="str">
        <f t="shared" si="6"/>
        <v>AUSTRALIA</v>
      </c>
      <c r="L422">
        <v>1</v>
      </c>
    </row>
    <row r="423" spans="1:12" x14ac:dyDescent="0.3">
      <c r="A423" t="s">
        <v>26</v>
      </c>
      <c r="B423" t="s">
        <v>20</v>
      </c>
      <c r="C423">
        <v>1</v>
      </c>
      <c r="D423">
        <v>47.5</v>
      </c>
      <c r="E423">
        <v>10</v>
      </c>
      <c r="F423">
        <v>202</v>
      </c>
      <c r="G423">
        <v>41.5</v>
      </c>
      <c r="H423">
        <v>2</v>
      </c>
      <c r="I423">
        <v>203</v>
      </c>
      <c r="J423">
        <v>2017</v>
      </c>
      <c r="K423" t="str">
        <f t="shared" si="6"/>
        <v>IRELAND</v>
      </c>
      <c r="L423">
        <v>1</v>
      </c>
    </row>
    <row r="424" spans="1:12" x14ac:dyDescent="0.3">
      <c r="A424" t="s">
        <v>15</v>
      </c>
      <c r="B424" t="s">
        <v>12</v>
      </c>
      <c r="C424">
        <v>1</v>
      </c>
      <c r="D424">
        <v>50</v>
      </c>
      <c r="E424">
        <v>6</v>
      </c>
      <c r="F424">
        <v>358</v>
      </c>
      <c r="G424">
        <v>50</v>
      </c>
      <c r="H424">
        <v>9</v>
      </c>
      <c r="I424">
        <v>261</v>
      </c>
      <c r="J424">
        <v>2011</v>
      </c>
      <c r="K424" t="str">
        <f t="shared" si="6"/>
        <v>NEW ZEALAND</v>
      </c>
      <c r="L424">
        <v>1</v>
      </c>
    </row>
    <row r="425" spans="1:12" x14ac:dyDescent="0.3">
      <c r="A425" t="s">
        <v>15</v>
      </c>
      <c r="B425" t="s">
        <v>14</v>
      </c>
      <c r="C425">
        <v>1</v>
      </c>
      <c r="D425">
        <v>50</v>
      </c>
      <c r="E425">
        <v>8</v>
      </c>
      <c r="F425">
        <v>348</v>
      </c>
      <c r="G425">
        <v>39.299999999999997</v>
      </c>
      <c r="H425">
        <v>10</v>
      </c>
      <c r="I425">
        <v>249</v>
      </c>
      <c r="J425">
        <v>1995</v>
      </c>
      <c r="K425" t="str">
        <f t="shared" si="6"/>
        <v>NEW ZEALAND</v>
      </c>
      <c r="L425">
        <v>1</v>
      </c>
    </row>
    <row r="426" spans="1:12" x14ac:dyDescent="0.3">
      <c r="A426" t="s">
        <v>24</v>
      </c>
      <c r="B426" t="s">
        <v>21</v>
      </c>
      <c r="C426">
        <v>1</v>
      </c>
      <c r="D426">
        <v>39.299999999999997</v>
      </c>
      <c r="E426">
        <v>10</v>
      </c>
      <c r="F426">
        <v>133</v>
      </c>
      <c r="G426">
        <v>18.100000000000001</v>
      </c>
      <c r="H426">
        <v>0</v>
      </c>
      <c r="I426">
        <v>137</v>
      </c>
      <c r="J426">
        <v>2007</v>
      </c>
      <c r="K426" t="str">
        <f t="shared" si="6"/>
        <v>KENYA</v>
      </c>
      <c r="L426">
        <v>1</v>
      </c>
    </row>
    <row r="427" spans="1:12" x14ac:dyDescent="0.3">
      <c r="A427" t="s">
        <v>17</v>
      </c>
      <c r="B427" t="s">
        <v>15</v>
      </c>
      <c r="C427">
        <v>1</v>
      </c>
      <c r="D427">
        <v>50</v>
      </c>
      <c r="E427">
        <v>4</v>
      </c>
      <c r="F427">
        <v>277</v>
      </c>
      <c r="G427">
        <v>50</v>
      </c>
      <c r="H427">
        <v>6</v>
      </c>
      <c r="I427">
        <v>228</v>
      </c>
      <c r="J427">
        <v>2003</v>
      </c>
      <c r="K427" t="str">
        <f t="shared" si="6"/>
        <v>PAKISTAN</v>
      </c>
      <c r="L427">
        <v>1</v>
      </c>
    </row>
    <row r="428" spans="1:12" x14ac:dyDescent="0.3">
      <c r="A428" t="s">
        <v>14</v>
      </c>
      <c r="B428" t="s">
        <v>17</v>
      </c>
      <c r="C428">
        <v>1</v>
      </c>
      <c r="D428">
        <v>50</v>
      </c>
      <c r="E428">
        <v>8</v>
      </c>
      <c r="F428">
        <v>183</v>
      </c>
      <c r="G428">
        <v>41.4</v>
      </c>
      <c r="H428">
        <v>2</v>
      </c>
      <c r="I428">
        <v>184</v>
      </c>
      <c r="J428">
        <v>1987</v>
      </c>
      <c r="K428" t="str">
        <f t="shared" si="6"/>
        <v>PAKISTAN</v>
      </c>
      <c r="L428">
        <v>1</v>
      </c>
    </row>
    <row r="429" spans="1:12" x14ac:dyDescent="0.3">
      <c r="A429" t="s">
        <v>16</v>
      </c>
      <c r="B429" t="s">
        <v>13</v>
      </c>
      <c r="C429">
        <v>1</v>
      </c>
      <c r="D429">
        <v>49.2</v>
      </c>
      <c r="E429">
        <v>10</v>
      </c>
      <c r="F429">
        <v>245</v>
      </c>
      <c r="G429">
        <v>47</v>
      </c>
      <c r="H429">
        <v>10</v>
      </c>
      <c r="I429">
        <v>186</v>
      </c>
      <c r="J429">
        <v>2006</v>
      </c>
      <c r="K429" t="str">
        <f t="shared" si="6"/>
        <v>AUSTRALIA</v>
      </c>
      <c r="L429">
        <v>1</v>
      </c>
    </row>
    <row r="430" spans="1:12" x14ac:dyDescent="0.3">
      <c r="A430" t="s">
        <v>16</v>
      </c>
      <c r="B430" t="s">
        <v>15</v>
      </c>
      <c r="C430">
        <v>1</v>
      </c>
      <c r="D430">
        <v>43.1</v>
      </c>
      <c r="E430">
        <v>10</v>
      </c>
      <c r="F430">
        <v>180</v>
      </c>
      <c r="G430">
        <v>8</v>
      </c>
      <c r="H430">
        <v>1</v>
      </c>
      <c r="I430">
        <v>23</v>
      </c>
      <c r="J430">
        <v>1981</v>
      </c>
      <c r="K430" t="str">
        <f t="shared" si="6"/>
        <v>AUSTRALIA</v>
      </c>
      <c r="L430">
        <v>1</v>
      </c>
    </row>
    <row r="431" spans="1:12" x14ac:dyDescent="0.3">
      <c r="A431" t="s">
        <v>22</v>
      </c>
      <c r="B431" t="s">
        <v>9</v>
      </c>
      <c r="C431">
        <v>1</v>
      </c>
      <c r="D431">
        <v>38.200000000000003</v>
      </c>
      <c r="E431">
        <v>10</v>
      </c>
      <c r="F431">
        <v>108</v>
      </c>
      <c r="G431">
        <v>21.2</v>
      </c>
      <c r="H431">
        <v>4</v>
      </c>
      <c r="I431">
        <v>106</v>
      </c>
      <c r="J431">
        <v>2005</v>
      </c>
      <c r="K431" t="str">
        <f t="shared" si="6"/>
        <v>BANGLADESH</v>
      </c>
      <c r="L431">
        <v>1</v>
      </c>
    </row>
    <row r="432" spans="1:12" x14ac:dyDescent="0.3">
      <c r="A432" t="s">
        <v>18</v>
      </c>
      <c r="B432" t="s">
        <v>19</v>
      </c>
      <c r="C432">
        <v>1</v>
      </c>
      <c r="D432">
        <v>50</v>
      </c>
      <c r="E432">
        <v>6</v>
      </c>
      <c r="F432">
        <v>288</v>
      </c>
      <c r="G432">
        <v>33.4</v>
      </c>
      <c r="H432">
        <v>10</v>
      </c>
      <c r="I432">
        <v>172</v>
      </c>
      <c r="J432">
        <v>2012</v>
      </c>
      <c r="K432" t="str">
        <f t="shared" si="6"/>
        <v>ENGLAND</v>
      </c>
      <c r="L432">
        <v>1</v>
      </c>
    </row>
    <row r="433" spans="1:12" x14ac:dyDescent="0.3">
      <c r="A433" t="s">
        <v>21</v>
      </c>
      <c r="B433" t="s">
        <v>10</v>
      </c>
      <c r="C433">
        <v>1</v>
      </c>
      <c r="D433">
        <v>50</v>
      </c>
      <c r="E433">
        <v>8</v>
      </c>
      <c r="F433">
        <v>199</v>
      </c>
      <c r="G433">
        <v>49.2</v>
      </c>
      <c r="H433">
        <v>7</v>
      </c>
      <c r="I433">
        <v>200</v>
      </c>
      <c r="J433">
        <v>1999</v>
      </c>
      <c r="K433" t="str">
        <f t="shared" si="6"/>
        <v>ZIMBABWE</v>
      </c>
      <c r="L433">
        <v>1</v>
      </c>
    </row>
    <row r="434" spans="1:12" x14ac:dyDescent="0.3">
      <c r="A434" t="s">
        <v>14</v>
      </c>
      <c r="B434" t="s">
        <v>19</v>
      </c>
      <c r="C434">
        <v>1</v>
      </c>
      <c r="D434">
        <v>47</v>
      </c>
      <c r="E434">
        <v>9</v>
      </c>
      <c r="F434">
        <v>279</v>
      </c>
      <c r="G434">
        <v>46.2</v>
      </c>
      <c r="H434">
        <v>3</v>
      </c>
      <c r="I434">
        <v>280</v>
      </c>
      <c r="J434">
        <v>2002</v>
      </c>
      <c r="K434" t="str">
        <f t="shared" si="6"/>
        <v>WEST INDIES</v>
      </c>
      <c r="L434">
        <v>1</v>
      </c>
    </row>
    <row r="435" spans="1:12" x14ac:dyDescent="0.3">
      <c r="A435" t="s">
        <v>9</v>
      </c>
      <c r="B435" t="s">
        <v>13</v>
      </c>
      <c r="C435">
        <v>1</v>
      </c>
      <c r="D435">
        <v>49.3</v>
      </c>
      <c r="E435">
        <v>10</v>
      </c>
      <c r="F435">
        <v>225</v>
      </c>
      <c r="G435">
        <v>28</v>
      </c>
      <c r="H435">
        <v>2</v>
      </c>
      <c r="I435">
        <v>135</v>
      </c>
      <c r="J435">
        <v>2019</v>
      </c>
      <c r="K435" t="str">
        <f t="shared" si="6"/>
        <v>SRI LANKA</v>
      </c>
      <c r="L435">
        <v>1</v>
      </c>
    </row>
    <row r="436" spans="1:12" x14ac:dyDescent="0.3">
      <c r="A436" t="s">
        <v>14</v>
      </c>
      <c r="B436" t="s">
        <v>9</v>
      </c>
      <c r="C436">
        <v>1</v>
      </c>
      <c r="D436">
        <v>50</v>
      </c>
      <c r="E436">
        <v>8</v>
      </c>
      <c r="F436">
        <v>224</v>
      </c>
      <c r="G436">
        <v>43.5</v>
      </c>
      <c r="H436">
        <v>5</v>
      </c>
      <c r="I436">
        <v>225</v>
      </c>
      <c r="J436">
        <v>2000</v>
      </c>
      <c r="K436" t="str">
        <f t="shared" si="6"/>
        <v>SRI LANKA</v>
      </c>
      <c r="L436">
        <v>1</v>
      </c>
    </row>
    <row r="437" spans="1:12" x14ac:dyDescent="0.3">
      <c r="A437" t="s">
        <v>23</v>
      </c>
      <c r="B437" t="s">
        <v>21</v>
      </c>
      <c r="C437">
        <v>1</v>
      </c>
      <c r="D437">
        <v>50</v>
      </c>
      <c r="E437">
        <v>8</v>
      </c>
      <c r="F437">
        <v>172</v>
      </c>
      <c r="G437">
        <v>48.4</v>
      </c>
      <c r="H437">
        <v>10</v>
      </c>
      <c r="I437">
        <v>166</v>
      </c>
      <c r="J437">
        <v>2010</v>
      </c>
      <c r="K437" t="str">
        <f t="shared" si="6"/>
        <v>SCOTLAND</v>
      </c>
      <c r="L437">
        <v>1</v>
      </c>
    </row>
    <row r="438" spans="1:12" x14ac:dyDescent="0.3">
      <c r="A438" t="s">
        <v>17</v>
      </c>
      <c r="B438" t="s">
        <v>19</v>
      </c>
      <c r="C438">
        <v>1</v>
      </c>
      <c r="D438">
        <v>50</v>
      </c>
      <c r="E438">
        <v>8</v>
      </c>
      <c r="F438">
        <v>229</v>
      </c>
      <c r="G438">
        <v>48.5</v>
      </c>
      <c r="H438">
        <v>10</v>
      </c>
      <c r="I438">
        <v>202</v>
      </c>
      <c r="J438">
        <v>1999</v>
      </c>
      <c r="K438" t="str">
        <f t="shared" si="6"/>
        <v>PAKISTAN</v>
      </c>
      <c r="L438">
        <v>1</v>
      </c>
    </row>
    <row r="439" spans="1:12" x14ac:dyDescent="0.3">
      <c r="A439" t="s">
        <v>13</v>
      </c>
      <c r="B439" t="s">
        <v>16</v>
      </c>
      <c r="C439">
        <v>1</v>
      </c>
      <c r="D439">
        <v>50</v>
      </c>
      <c r="E439">
        <v>8</v>
      </c>
      <c r="F439">
        <v>267</v>
      </c>
      <c r="G439">
        <v>49</v>
      </c>
      <c r="H439">
        <v>7</v>
      </c>
      <c r="I439">
        <v>268</v>
      </c>
      <c r="J439">
        <v>2014</v>
      </c>
      <c r="K439" t="str">
        <f t="shared" si="6"/>
        <v>AUSTRALIA</v>
      </c>
      <c r="L439">
        <v>1</v>
      </c>
    </row>
    <row r="440" spans="1:12" x14ac:dyDescent="0.3">
      <c r="A440" t="s">
        <v>16</v>
      </c>
      <c r="B440" t="s">
        <v>19</v>
      </c>
      <c r="C440">
        <v>1</v>
      </c>
      <c r="D440">
        <v>50</v>
      </c>
      <c r="E440">
        <v>9</v>
      </c>
      <c r="F440">
        <v>173</v>
      </c>
      <c r="G440">
        <v>49.1</v>
      </c>
      <c r="H440">
        <v>10</v>
      </c>
      <c r="I440">
        <v>164</v>
      </c>
      <c r="J440">
        <v>1991</v>
      </c>
      <c r="K440" t="str">
        <f t="shared" si="6"/>
        <v>AUSTRALIA</v>
      </c>
      <c r="L440">
        <v>1</v>
      </c>
    </row>
    <row r="441" spans="1:12" x14ac:dyDescent="0.3">
      <c r="A441" t="s">
        <v>11</v>
      </c>
      <c r="B441" t="s">
        <v>26</v>
      </c>
      <c r="C441">
        <v>1</v>
      </c>
      <c r="D441">
        <v>50</v>
      </c>
      <c r="E441">
        <v>9</v>
      </c>
      <c r="F441">
        <v>216</v>
      </c>
      <c r="G441">
        <v>44.2</v>
      </c>
      <c r="H441">
        <v>3</v>
      </c>
      <c r="I441">
        <v>220</v>
      </c>
      <c r="J441">
        <v>1996</v>
      </c>
      <c r="K441" t="str">
        <f t="shared" si="6"/>
        <v>UNITED ARAB EMIRATES</v>
      </c>
      <c r="L441">
        <v>1</v>
      </c>
    </row>
    <row r="442" spans="1:12" x14ac:dyDescent="0.3">
      <c r="A442" t="s">
        <v>16</v>
      </c>
      <c r="B442" t="s">
        <v>19</v>
      </c>
      <c r="C442">
        <v>1</v>
      </c>
      <c r="D442">
        <v>47</v>
      </c>
      <c r="E442">
        <v>6</v>
      </c>
      <c r="F442">
        <v>242</v>
      </c>
      <c r="G442">
        <v>47</v>
      </c>
      <c r="H442">
        <v>6</v>
      </c>
      <c r="I442">
        <v>121</v>
      </c>
      <c r="J442">
        <v>1995</v>
      </c>
      <c r="K442" t="str">
        <f t="shared" si="6"/>
        <v>AUSTRALIA</v>
      </c>
      <c r="L442">
        <v>1</v>
      </c>
    </row>
    <row r="443" spans="1:12" x14ac:dyDescent="0.3">
      <c r="A443" t="s">
        <v>17</v>
      </c>
      <c r="B443" t="s">
        <v>19</v>
      </c>
      <c r="C443">
        <v>1</v>
      </c>
      <c r="D443">
        <v>45</v>
      </c>
      <c r="E443">
        <v>7</v>
      </c>
      <c r="F443">
        <v>148</v>
      </c>
      <c r="G443">
        <v>44.3</v>
      </c>
      <c r="H443">
        <v>6</v>
      </c>
      <c r="I443">
        <v>151</v>
      </c>
      <c r="J443">
        <v>1986</v>
      </c>
      <c r="K443" t="str">
        <f t="shared" si="6"/>
        <v>WEST INDIES</v>
      </c>
      <c r="L443">
        <v>1</v>
      </c>
    </row>
    <row r="444" spans="1:12" x14ac:dyDescent="0.3">
      <c r="A444" t="s">
        <v>15</v>
      </c>
      <c r="B444" t="s">
        <v>16</v>
      </c>
      <c r="C444">
        <v>1</v>
      </c>
      <c r="D444">
        <v>50</v>
      </c>
      <c r="E444">
        <v>9</v>
      </c>
      <c r="F444">
        <v>281</v>
      </c>
      <c r="G444">
        <v>47</v>
      </c>
      <c r="H444">
        <v>10</v>
      </c>
      <c r="I444">
        <v>257</v>
      </c>
      <c r="J444">
        <v>2017</v>
      </c>
      <c r="K444" t="str">
        <f t="shared" si="6"/>
        <v>NEW ZEALAND</v>
      </c>
      <c r="L444">
        <v>1</v>
      </c>
    </row>
    <row r="445" spans="1:12" x14ac:dyDescent="0.3">
      <c r="A445" t="s">
        <v>28</v>
      </c>
      <c r="B445" t="s">
        <v>29</v>
      </c>
      <c r="C445">
        <v>1</v>
      </c>
      <c r="D445">
        <v>48.3</v>
      </c>
      <c r="E445">
        <v>10</v>
      </c>
      <c r="F445">
        <v>202</v>
      </c>
      <c r="G445">
        <v>39</v>
      </c>
      <c r="H445">
        <v>6</v>
      </c>
      <c r="I445">
        <v>203</v>
      </c>
      <c r="J445">
        <v>2014</v>
      </c>
      <c r="K445" t="str">
        <f t="shared" si="6"/>
        <v>PAPUA NEW GUINEA</v>
      </c>
      <c r="L445">
        <v>1</v>
      </c>
    </row>
    <row r="446" spans="1:12" x14ac:dyDescent="0.3">
      <c r="A446" t="s">
        <v>14</v>
      </c>
      <c r="B446" t="s">
        <v>19</v>
      </c>
      <c r="C446">
        <v>1</v>
      </c>
      <c r="D446">
        <v>25</v>
      </c>
      <c r="E446">
        <v>10</v>
      </c>
      <c r="F446">
        <v>123</v>
      </c>
      <c r="G446">
        <v>22.1</v>
      </c>
      <c r="H446">
        <v>3</v>
      </c>
      <c r="I446">
        <v>124</v>
      </c>
      <c r="J446">
        <v>2002</v>
      </c>
      <c r="K446" t="str">
        <f t="shared" si="6"/>
        <v>WEST INDIES</v>
      </c>
      <c r="L446">
        <v>1</v>
      </c>
    </row>
    <row r="447" spans="1:12" x14ac:dyDescent="0.3">
      <c r="A447" t="s">
        <v>9</v>
      </c>
      <c r="B447" t="s">
        <v>22</v>
      </c>
      <c r="C447">
        <v>1</v>
      </c>
      <c r="D447">
        <v>50</v>
      </c>
      <c r="E447">
        <v>9</v>
      </c>
      <c r="F447">
        <v>269</v>
      </c>
      <c r="G447">
        <v>50</v>
      </c>
      <c r="H447">
        <v>9</v>
      </c>
      <c r="I447">
        <v>181</v>
      </c>
      <c r="J447">
        <v>2005</v>
      </c>
      <c r="K447" t="str">
        <f t="shared" si="6"/>
        <v>SRI LANKA</v>
      </c>
      <c r="L447">
        <v>1</v>
      </c>
    </row>
    <row r="448" spans="1:12" x14ac:dyDescent="0.3">
      <c r="A448" t="s">
        <v>17</v>
      </c>
      <c r="B448" t="s">
        <v>9</v>
      </c>
      <c r="C448">
        <v>1</v>
      </c>
      <c r="D448">
        <v>50</v>
      </c>
      <c r="E448">
        <v>5</v>
      </c>
      <c r="F448">
        <v>322</v>
      </c>
      <c r="G448">
        <v>49.4</v>
      </c>
      <c r="H448">
        <v>10</v>
      </c>
      <c r="I448">
        <v>311</v>
      </c>
      <c r="J448">
        <v>2013</v>
      </c>
      <c r="K448" t="str">
        <f t="shared" si="6"/>
        <v>PAKISTAN</v>
      </c>
      <c r="L448">
        <v>1</v>
      </c>
    </row>
    <row r="449" spans="1:12" x14ac:dyDescent="0.3">
      <c r="A449" t="s">
        <v>17</v>
      </c>
      <c r="B449" t="s">
        <v>15</v>
      </c>
      <c r="C449">
        <v>1</v>
      </c>
      <c r="D449">
        <v>50</v>
      </c>
      <c r="E449">
        <v>6</v>
      </c>
      <c r="F449">
        <v>253</v>
      </c>
      <c r="G449">
        <v>46.5</v>
      </c>
      <c r="H449">
        <v>4</v>
      </c>
      <c r="I449">
        <v>254</v>
      </c>
      <c r="J449">
        <v>1989</v>
      </c>
      <c r="K449" t="str">
        <f t="shared" si="6"/>
        <v>NEW ZEALAND</v>
      </c>
      <c r="L449">
        <v>1</v>
      </c>
    </row>
    <row r="450" spans="1:12" x14ac:dyDescent="0.3">
      <c r="A450" t="s">
        <v>18</v>
      </c>
      <c r="B450" t="s">
        <v>19</v>
      </c>
      <c r="C450">
        <v>1</v>
      </c>
      <c r="D450">
        <v>38.200000000000003</v>
      </c>
      <c r="E450">
        <v>10</v>
      </c>
      <c r="F450">
        <v>147</v>
      </c>
      <c r="G450">
        <v>32.200000000000003</v>
      </c>
      <c r="H450">
        <v>3</v>
      </c>
      <c r="I450">
        <v>148</v>
      </c>
      <c r="J450">
        <v>2004</v>
      </c>
      <c r="K450" t="str">
        <f t="shared" si="6"/>
        <v>WEST INDIES</v>
      </c>
      <c r="L450">
        <v>1</v>
      </c>
    </row>
    <row r="451" spans="1:12" x14ac:dyDescent="0.3">
      <c r="A451" t="s">
        <v>21</v>
      </c>
      <c r="B451" t="s">
        <v>22</v>
      </c>
      <c r="C451">
        <v>1</v>
      </c>
      <c r="D451">
        <v>49.1</v>
      </c>
      <c r="E451">
        <v>10</v>
      </c>
      <c r="F451">
        <v>168</v>
      </c>
      <c r="G451">
        <v>30.1</v>
      </c>
      <c r="H451">
        <v>4</v>
      </c>
      <c r="I451">
        <v>170</v>
      </c>
      <c r="J451">
        <v>2006</v>
      </c>
      <c r="K451" t="str">
        <f t="shared" ref="K451:K514" si="7">IF($F451-$I451&gt;0,$A451,$B451)</f>
        <v>BANGLADESH</v>
      </c>
      <c r="L451">
        <v>1</v>
      </c>
    </row>
    <row r="452" spans="1:12" x14ac:dyDescent="0.3">
      <c r="A452" t="s">
        <v>19</v>
      </c>
      <c r="B452" t="s">
        <v>18</v>
      </c>
      <c r="C452">
        <v>1</v>
      </c>
      <c r="D452">
        <v>45.4</v>
      </c>
      <c r="E452">
        <v>7</v>
      </c>
      <c r="F452">
        <v>265</v>
      </c>
      <c r="G452">
        <v>36</v>
      </c>
      <c r="H452">
        <v>9</v>
      </c>
      <c r="I452">
        <v>193</v>
      </c>
      <c r="J452">
        <v>1994</v>
      </c>
      <c r="K452" t="str">
        <f t="shared" si="7"/>
        <v>WEST INDIES</v>
      </c>
      <c r="L452">
        <v>1</v>
      </c>
    </row>
    <row r="453" spans="1:12" x14ac:dyDescent="0.3">
      <c r="A453" t="s">
        <v>15</v>
      </c>
      <c r="B453" t="s">
        <v>22</v>
      </c>
      <c r="C453">
        <v>1</v>
      </c>
      <c r="D453">
        <v>50</v>
      </c>
      <c r="E453">
        <v>9</v>
      </c>
      <c r="F453">
        <v>244</v>
      </c>
      <c r="G453">
        <v>19.3</v>
      </c>
      <c r="H453">
        <v>10</v>
      </c>
      <c r="I453">
        <v>77</v>
      </c>
      <c r="J453">
        <v>2002</v>
      </c>
      <c r="K453" t="str">
        <f t="shared" si="7"/>
        <v>NEW ZEALAND</v>
      </c>
      <c r="L453">
        <v>1</v>
      </c>
    </row>
    <row r="454" spans="1:12" x14ac:dyDescent="0.3">
      <c r="A454" t="s">
        <v>20</v>
      </c>
      <c r="B454" t="s">
        <v>23</v>
      </c>
      <c r="C454">
        <v>1</v>
      </c>
      <c r="D454">
        <v>50</v>
      </c>
      <c r="E454">
        <v>7</v>
      </c>
      <c r="F454">
        <v>280</v>
      </c>
      <c r="G454">
        <v>50</v>
      </c>
      <c r="H454">
        <v>7</v>
      </c>
      <c r="I454">
        <v>284</v>
      </c>
      <c r="J454">
        <v>2007</v>
      </c>
      <c r="K454" t="str">
        <f t="shared" si="7"/>
        <v>SCOTLAND</v>
      </c>
      <c r="L454">
        <v>1</v>
      </c>
    </row>
    <row r="455" spans="1:12" x14ac:dyDescent="0.3">
      <c r="A455" t="s">
        <v>17</v>
      </c>
      <c r="B455" t="s">
        <v>27</v>
      </c>
      <c r="C455">
        <v>1</v>
      </c>
      <c r="D455">
        <v>50</v>
      </c>
      <c r="E455">
        <v>9</v>
      </c>
      <c r="F455">
        <v>255</v>
      </c>
      <c r="G455">
        <v>17.399999999999999</v>
      </c>
      <c r="H455">
        <v>10</v>
      </c>
      <c r="I455">
        <v>84</v>
      </c>
      <c r="J455">
        <v>2003</v>
      </c>
      <c r="K455" t="str">
        <f t="shared" si="7"/>
        <v>PAKISTAN</v>
      </c>
      <c r="L455">
        <v>1</v>
      </c>
    </row>
    <row r="456" spans="1:12" x14ac:dyDescent="0.3">
      <c r="A456" t="s">
        <v>14</v>
      </c>
      <c r="B456" t="s">
        <v>17</v>
      </c>
      <c r="C456">
        <v>1</v>
      </c>
      <c r="D456">
        <v>50</v>
      </c>
      <c r="E456">
        <v>8</v>
      </c>
      <c r="F456">
        <v>330</v>
      </c>
      <c r="G456">
        <v>35.4</v>
      </c>
      <c r="H456">
        <v>10</v>
      </c>
      <c r="I456">
        <v>190</v>
      </c>
      <c r="J456">
        <v>2008</v>
      </c>
      <c r="K456" t="str">
        <f t="shared" si="7"/>
        <v>INDIA</v>
      </c>
      <c r="L456">
        <v>1</v>
      </c>
    </row>
    <row r="457" spans="1:12" x14ac:dyDescent="0.3">
      <c r="A457" t="s">
        <v>13</v>
      </c>
      <c r="B457" t="s">
        <v>15</v>
      </c>
      <c r="C457">
        <v>1</v>
      </c>
      <c r="D457">
        <v>50</v>
      </c>
      <c r="E457">
        <v>7</v>
      </c>
      <c r="F457">
        <v>257</v>
      </c>
      <c r="G457">
        <v>50</v>
      </c>
      <c r="H457">
        <v>9</v>
      </c>
      <c r="I457">
        <v>231</v>
      </c>
      <c r="J457">
        <v>2002</v>
      </c>
      <c r="K457" t="str">
        <f t="shared" si="7"/>
        <v>SOUTH AFRICA</v>
      </c>
      <c r="L457">
        <v>1</v>
      </c>
    </row>
    <row r="458" spans="1:12" x14ac:dyDescent="0.3">
      <c r="A458" t="s">
        <v>13</v>
      </c>
      <c r="B458" t="s">
        <v>9</v>
      </c>
      <c r="C458">
        <v>1</v>
      </c>
      <c r="D458">
        <v>50</v>
      </c>
      <c r="E458">
        <v>7</v>
      </c>
      <c r="F458">
        <v>235</v>
      </c>
      <c r="G458">
        <v>46.1</v>
      </c>
      <c r="H458">
        <v>3</v>
      </c>
      <c r="I458">
        <v>236</v>
      </c>
      <c r="J458">
        <v>2004</v>
      </c>
      <c r="K458" t="str">
        <f t="shared" si="7"/>
        <v>SRI LANKA</v>
      </c>
      <c r="L458">
        <v>1</v>
      </c>
    </row>
    <row r="459" spans="1:12" x14ac:dyDescent="0.3">
      <c r="A459" t="s">
        <v>25</v>
      </c>
      <c r="B459" t="s">
        <v>20</v>
      </c>
      <c r="C459">
        <v>1</v>
      </c>
      <c r="D459">
        <v>50</v>
      </c>
      <c r="E459">
        <v>8</v>
      </c>
      <c r="F459">
        <v>264</v>
      </c>
      <c r="G459">
        <v>48.3</v>
      </c>
      <c r="H459">
        <v>4</v>
      </c>
      <c r="I459">
        <v>265</v>
      </c>
      <c r="J459">
        <v>2017</v>
      </c>
      <c r="K459" t="str">
        <f t="shared" si="7"/>
        <v>IRELAND</v>
      </c>
      <c r="L459">
        <v>1</v>
      </c>
    </row>
    <row r="460" spans="1:12" x14ac:dyDescent="0.3">
      <c r="A460" t="s">
        <v>14</v>
      </c>
      <c r="B460" t="s">
        <v>16</v>
      </c>
      <c r="C460">
        <v>1</v>
      </c>
      <c r="D460">
        <v>49</v>
      </c>
      <c r="E460">
        <v>9</v>
      </c>
      <c r="F460">
        <v>208</v>
      </c>
      <c r="G460">
        <v>42.1</v>
      </c>
      <c r="H460">
        <v>10</v>
      </c>
      <c r="I460">
        <v>142</v>
      </c>
      <c r="J460">
        <v>1980</v>
      </c>
      <c r="K460" t="str">
        <f t="shared" si="7"/>
        <v>INDIA</v>
      </c>
      <c r="L460">
        <v>1</v>
      </c>
    </row>
    <row r="461" spans="1:12" x14ac:dyDescent="0.3">
      <c r="A461" t="s">
        <v>9</v>
      </c>
      <c r="B461" t="s">
        <v>10</v>
      </c>
      <c r="C461">
        <v>1</v>
      </c>
      <c r="D461">
        <v>28</v>
      </c>
      <c r="E461">
        <v>7</v>
      </c>
      <c r="F461">
        <v>171</v>
      </c>
      <c r="G461">
        <v>28</v>
      </c>
      <c r="H461">
        <v>7</v>
      </c>
      <c r="I461">
        <v>166</v>
      </c>
      <c r="J461">
        <v>2008</v>
      </c>
      <c r="K461" t="str">
        <f t="shared" si="7"/>
        <v>SRI LANKA</v>
      </c>
      <c r="L461">
        <v>1</v>
      </c>
    </row>
    <row r="462" spans="1:12" x14ac:dyDescent="0.3">
      <c r="A462" t="s">
        <v>17</v>
      </c>
      <c r="B462" t="s">
        <v>9</v>
      </c>
      <c r="C462">
        <v>1</v>
      </c>
      <c r="D462">
        <v>43</v>
      </c>
      <c r="E462">
        <v>10</v>
      </c>
      <c r="F462">
        <v>170</v>
      </c>
      <c r="G462">
        <v>39.5</v>
      </c>
      <c r="H462">
        <v>4</v>
      </c>
      <c r="I462">
        <v>172</v>
      </c>
      <c r="J462">
        <v>1990</v>
      </c>
      <c r="K462" t="str">
        <f t="shared" si="7"/>
        <v>SRI LANKA</v>
      </c>
      <c r="L462">
        <v>1</v>
      </c>
    </row>
    <row r="463" spans="1:12" x14ac:dyDescent="0.3">
      <c r="A463" t="s">
        <v>17</v>
      </c>
      <c r="B463" t="s">
        <v>14</v>
      </c>
      <c r="C463">
        <v>1</v>
      </c>
      <c r="D463">
        <v>50</v>
      </c>
      <c r="E463">
        <v>8</v>
      </c>
      <c r="F463">
        <v>286</v>
      </c>
      <c r="G463">
        <v>46.5</v>
      </c>
      <c r="H463">
        <v>2</v>
      </c>
      <c r="I463">
        <v>287</v>
      </c>
      <c r="J463">
        <v>2006</v>
      </c>
      <c r="K463" t="str">
        <f t="shared" si="7"/>
        <v>INDIA</v>
      </c>
      <c r="L463">
        <v>1</v>
      </c>
    </row>
    <row r="464" spans="1:12" x14ac:dyDescent="0.3">
      <c r="A464" t="s">
        <v>17</v>
      </c>
      <c r="B464" t="s">
        <v>13</v>
      </c>
      <c r="C464">
        <v>1</v>
      </c>
      <c r="D464">
        <v>50</v>
      </c>
      <c r="E464">
        <v>8</v>
      </c>
      <c r="F464">
        <v>243</v>
      </c>
      <c r="G464">
        <v>45</v>
      </c>
      <c r="H464">
        <v>6</v>
      </c>
      <c r="I464">
        <v>221</v>
      </c>
      <c r="J464">
        <v>2003</v>
      </c>
      <c r="K464" t="str">
        <f t="shared" si="7"/>
        <v>PAKISTAN</v>
      </c>
      <c r="L464">
        <v>1</v>
      </c>
    </row>
    <row r="465" spans="1:12" x14ac:dyDescent="0.3">
      <c r="A465" t="s">
        <v>16</v>
      </c>
      <c r="B465" t="s">
        <v>18</v>
      </c>
      <c r="C465">
        <v>1</v>
      </c>
      <c r="D465">
        <v>50</v>
      </c>
      <c r="E465">
        <v>7</v>
      </c>
      <c r="F465">
        <v>219</v>
      </c>
      <c r="G465">
        <v>46</v>
      </c>
      <c r="H465">
        <v>1</v>
      </c>
      <c r="I465">
        <v>221</v>
      </c>
      <c r="J465">
        <v>2005</v>
      </c>
      <c r="K465" t="str">
        <f t="shared" si="7"/>
        <v>ENGLAND</v>
      </c>
      <c r="L465">
        <v>1</v>
      </c>
    </row>
    <row r="466" spans="1:12" x14ac:dyDescent="0.3">
      <c r="A466" t="s">
        <v>18</v>
      </c>
      <c r="B466" t="s">
        <v>13</v>
      </c>
      <c r="C466">
        <v>1</v>
      </c>
      <c r="D466">
        <v>50</v>
      </c>
      <c r="E466">
        <v>8</v>
      </c>
      <c r="F466">
        <v>198</v>
      </c>
      <c r="G466">
        <v>48.1</v>
      </c>
      <c r="H466">
        <v>7</v>
      </c>
      <c r="I466">
        <v>199</v>
      </c>
      <c r="J466">
        <v>1996</v>
      </c>
      <c r="K466" t="str">
        <f t="shared" si="7"/>
        <v>SOUTH AFRICA</v>
      </c>
      <c r="L466">
        <v>1</v>
      </c>
    </row>
    <row r="467" spans="1:12" x14ac:dyDescent="0.3">
      <c r="A467" t="s">
        <v>13</v>
      </c>
      <c r="B467" t="s">
        <v>20</v>
      </c>
      <c r="C467">
        <v>1</v>
      </c>
      <c r="D467">
        <v>50</v>
      </c>
      <c r="E467">
        <v>7</v>
      </c>
      <c r="F467">
        <v>272</v>
      </c>
      <c r="G467">
        <v>33.200000000000003</v>
      </c>
      <c r="H467">
        <v>10</v>
      </c>
      <c r="I467">
        <v>141</v>
      </c>
      <c r="J467">
        <v>2011</v>
      </c>
      <c r="K467" t="str">
        <f t="shared" si="7"/>
        <v>SOUTH AFRICA</v>
      </c>
      <c r="L467">
        <v>1</v>
      </c>
    </row>
    <row r="468" spans="1:12" x14ac:dyDescent="0.3">
      <c r="A468" t="s">
        <v>22</v>
      </c>
      <c r="B468" t="s">
        <v>9</v>
      </c>
      <c r="C468">
        <v>1</v>
      </c>
      <c r="D468">
        <v>46.5</v>
      </c>
      <c r="E468">
        <v>10</v>
      </c>
      <c r="F468">
        <v>137</v>
      </c>
      <c r="G468">
        <v>31.1</v>
      </c>
      <c r="H468">
        <v>5</v>
      </c>
      <c r="I468">
        <v>141</v>
      </c>
      <c r="J468">
        <v>2007</v>
      </c>
      <c r="K468" t="str">
        <f t="shared" si="7"/>
        <v>SRI LANKA</v>
      </c>
      <c r="L468">
        <v>1</v>
      </c>
    </row>
    <row r="469" spans="1:12" x14ac:dyDescent="0.3">
      <c r="A469" t="s">
        <v>16</v>
      </c>
      <c r="B469" t="s">
        <v>19</v>
      </c>
      <c r="C469">
        <v>1</v>
      </c>
      <c r="D469">
        <v>50</v>
      </c>
      <c r="E469">
        <v>6</v>
      </c>
      <c r="F469">
        <v>229</v>
      </c>
      <c r="G469">
        <v>48.5</v>
      </c>
      <c r="H469">
        <v>6</v>
      </c>
      <c r="I469">
        <v>232</v>
      </c>
      <c r="J469">
        <v>1996</v>
      </c>
      <c r="K469" t="str">
        <f t="shared" si="7"/>
        <v>WEST INDIES</v>
      </c>
      <c r="L469">
        <v>1</v>
      </c>
    </row>
    <row r="470" spans="1:12" x14ac:dyDescent="0.3">
      <c r="A470" t="s">
        <v>9</v>
      </c>
      <c r="B470" t="s">
        <v>13</v>
      </c>
      <c r="C470">
        <v>1</v>
      </c>
      <c r="D470">
        <v>47</v>
      </c>
      <c r="E470">
        <v>10</v>
      </c>
      <c r="F470">
        <v>231</v>
      </c>
      <c r="G470">
        <v>38.5</v>
      </c>
      <c r="H470">
        <v>2</v>
      </c>
      <c r="I470">
        <v>232</v>
      </c>
      <c r="J470">
        <v>2019</v>
      </c>
      <c r="K470" t="str">
        <f t="shared" si="7"/>
        <v>SOUTH AFRICA</v>
      </c>
      <c r="L470">
        <v>1</v>
      </c>
    </row>
    <row r="471" spans="1:12" x14ac:dyDescent="0.3">
      <c r="A471" t="s">
        <v>10</v>
      </c>
      <c r="B471" t="s">
        <v>14</v>
      </c>
      <c r="C471">
        <v>1</v>
      </c>
      <c r="D471">
        <v>49.5</v>
      </c>
      <c r="E471">
        <v>10</v>
      </c>
      <c r="F471">
        <v>196</v>
      </c>
      <c r="G471">
        <v>40.4</v>
      </c>
      <c r="H471">
        <v>3</v>
      </c>
      <c r="I471">
        <v>197</v>
      </c>
      <c r="J471">
        <v>1998</v>
      </c>
      <c r="K471" t="str">
        <f t="shared" si="7"/>
        <v>INDIA</v>
      </c>
      <c r="L471">
        <v>1</v>
      </c>
    </row>
    <row r="472" spans="1:12" x14ac:dyDescent="0.3">
      <c r="A472" t="s">
        <v>25</v>
      </c>
      <c r="B472" t="s">
        <v>20</v>
      </c>
      <c r="C472">
        <v>1</v>
      </c>
      <c r="D472">
        <v>48.2</v>
      </c>
      <c r="E472">
        <v>10</v>
      </c>
      <c r="F472">
        <v>177</v>
      </c>
      <c r="G472">
        <v>38</v>
      </c>
      <c r="H472">
        <v>5</v>
      </c>
      <c r="I472">
        <v>180</v>
      </c>
      <c r="J472">
        <v>2017</v>
      </c>
      <c r="K472" t="str">
        <f t="shared" si="7"/>
        <v>IRELAND</v>
      </c>
      <c r="L472">
        <v>1</v>
      </c>
    </row>
    <row r="473" spans="1:12" x14ac:dyDescent="0.3">
      <c r="A473" t="s">
        <v>19</v>
      </c>
      <c r="B473" t="s">
        <v>14</v>
      </c>
      <c r="C473">
        <v>1</v>
      </c>
      <c r="D473">
        <v>46.3</v>
      </c>
      <c r="E473">
        <v>10</v>
      </c>
      <c r="F473">
        <v>201</v>
      </c>
      <c r="G473">
        <v>46.2</v>
      </c>
      <c r="H473">
        <v>7</v>
      </c>
      <c r="I473">
        <v>202</v>
      </c>
      <c r="J473">
        <v>2002</v>
      </c>
      <c r="K473" t="str">
        <f t="shared" si="7"/>
        <v>INDIA</v>
      </c>
      <c r="L473">
        <v>1</v>
      </c>
    </row>
    <row r="474" spans="1:12" x14ac:dyDescent="0.3">
      <c r="A474" t="s">
        <v>17</v>
      </c>
      <c r="B474" t="s">
        <v>9</v>
      </c>
      <c r="C474">
        <v>1</v>
      </c>
      <c r="D474">
        <v>45</v>
      </c>
      <c r="E474">
        <v>8</v>
      </c>
      <c r="F474">
        <v>164</v>
      </c>
      <c r="G474">
        <v>37.299999999999997</v>
      </c>
      <c r="H474">
        <v>5</v>
      </c>
      <c r="I474">
        <v>166</v>
      </c>
      <c r="J474">
        <v>2000</v>
      </c>
      <c r="K474" t="str">
        <f t="shared" si="7"/>
        <v>SRI LANKA</v>
      </c>
      <c r="L474">
        <v>1</v>
      </c>
    </row>
    <row r="475" spans="1:12" x14ac:dyDescent="0.3">
      <c r="A475" t="s">
        <v>17</v>
      </c>
      <c r="B475" t="s">
        <v>9</v>
      </c>
      <c r="C475">
        <v>1</v>
      </c>
      <c r="D475">
        <v>50</v>
      </c>
      <c r="E475">
        <v>6</v>
      </c>
      <c r="F475">
        <v>219</v>
      </c>
      <c r="G475">
        <v>49.2</v>
      </c>
      <c r="H475">
        <v>10</v>
      </c>
      <c r="I475">
        <v>213</v>
      </c>
      <c r="J475">
        <v>1989</v>
      </c>
      <c r="K475" t="str">
        <f t="shared" si="7"/>
        <v>PAKISTAN</v>
      </c>
      <c r="L475">
        <v>1</v>
      </c>
    </row>
    <row r="476" spans="1:12" x14ac:dyDescent="0.3">
      <c r="A476" t="s">
        <v>19</v>
      </c>
      <c r="B476" t="s">
        <v>10</v>
      </c>
      <c r="C476">
        <v>1</v>
      </c>
      <c r="D476">
        <v>50</v>
      </c>
      <c r="E476">
        <v>5</v>
      </c>
      <c r="F476">
        <v>266</v>
      </c>
      <c r="G476">
        <v>50</v>
      </c>
      <c r="H476">
        <v>9</v>
      </c>
      <c r="I476">
        <v>239</v>
      </c>
      <c r="J476">
        <v>2001</v>
      </c>
      <c r="K476" t="str">
        <f t="shared" si="7"/>
        <v>WEST INDIES</v>
      </c>
      <c r="L476">
        <v>1</v>
      </c>
    </row>
    <row r="477" spans="1:12" x14ac:dyDescent="0.3">
      <c r="A477" t="s">
        <v>12</v>
      </c>
      <c r="B477" t="s">
        <v>20</v>
      </c>
      <c r="C477">
        <v>1</v>
      </c>
      <c r="D477">
        <v>50</v>
      </c>
      <c r="E477">
        <v>9</v>
      </c>
      <c r="F477">
        <v>154</v>
      </c>
      <c r="G477">
        <v>39.1</v>
      </c>
      <c r="H477">
        <v>5</v>
      </c>
      <c r="I477">
        <v>155</v>
      </c>
      <c r="J477">
        <v>2010</v>
      </c>
      <c r="K477" t="str">
        <f t="shared" si="7"/>
        <v>IRELAND</v>
      </c>
      <c r="L477">
        <v>1</v>
      </c>
    </row>
    <row r="478" spans="1:12" x14ac:dyDescent="0.3">
      <c r="A478" t="s">
        <v>13</v>
      </c>
      <c r="B478" t="s">
        <v>17</v>
      </c>
      <c r="C478">
        <v>1</v>
      </c>
      <c r="D478">
        <v>50</v>
      </c>
      <c r="E478">
        <v>4</v>
      </c>
      <c r="F478">
        <v>315</v>
      </c>
      <c r="G478">
        <v>36.200000000000003</v>
      </c>
      <c r="H478">
        <v>10</v>
      </c>
      <c r="I478">
        <v>190</v>
      </c>
      <c r="J478">
        <v>2013</v>
      </c>
      <c r="K478" t="str">
        <f t="shared" si="7"/>
        <v>SOUTH AFRICA</v>
      </c>
      <c r="L478">
        <v>1</v>
      </c>
    </row>
    <row r="479" spans="1:12" x14ac:dyDescent="0.3">
      <c r="A479" t="s">
        <v>16</v>
      </c>
      <c r="B479" t="s">
        <v>14</v>
      </c>
      <c r="C479">
        <v>1</v>
      </c>
      <c r="D479">
        <v>47</v>
      </c>
      <c r="E479">
        <v>3</v>
      </c>
      <c r="F479">
        <v>250</v>
      </c>
      <c r="G479">
        <v>41</v>
      </c>
      <c r="H479">
        <v>3</v>
      </c>
      <c r="I479">
        <v>251</v>
      </c>
      <c r="J479">
        <v>1986</v>
      </c>
      <c r="K479" t="str">
        <f t="shared" si="7"/>
        <v>INDIA</v>
      </c>
      <c r="L479">
        <v>1</v>
      </c>
    </row>
    <row r="480" spans="1:12" x14ac:dyDescent="0.3">
      <c r="A480" t="s">
        <v>16</v>
      </c>
      <c r="B480" t="s">
        <v>19</v>
      </c>
      <c r="C480">
        <v>1</v>
      </c>
      <c r="D480">
        <v>50</v>
      </c>
      <c r="E480">
        <v>7</v>
      </c>
      <c r="F480">
        <v>160</v>
      </c>
      <c r="G480">
        <v>38.299999999999997</v>
      </c>
      <c r="H480">
        <v>1</v>
      </c>
      <c r="I480">
        <v>164</v>
      </c>
      <c r="J480">
        <v>1992</v>
      </c>
      <c r="K480" t="str">
        <f t="shared" si="7"/>
        <v>WEST INDIES</v>
      </c>
      <c r="L480">
        <v>1</v>
      </c>
    </row>
    <row r="481" spans="1:12" x14ac:dyDescent="0.3">
      <c r="A481" t="s">
        <v>14</v>
      </c>
      <c r="B481" t="s">
        <v>16</v>
      </c>
      <c r="C481">
        <v>1</v>
      </c>
      <c r="D481">
        <v>50</v>
      </c>
      <c r="E481">
        <v>7</v>
      </c>
      <c r="F481">
        <v>354</v>
      </c>
      <c r="G481">
        <v>48.3</v>
      </c>
      <c r="H481">
        <v>10</v>
      </c>
      <c r="I481">
        <v>255</v>
      </c>
      <c r="J481">
        <v>2009</v>
      </c>
      <c r="K481" t="str">
        <f t="shared" si="7"/>
        <v>INDIA</v>
      </c>
      <c r="L481">
        <v>1</v>
      </c>
    </row>
    <row r="482" spans="1:12" x14ac:dyDescent="0.3">
      <c r="A482" t="s">
        <v>9</v>
      </c>
      <c r="B482" t="s">
        <v>16</v>
      </c>
      <c r="C482">
        <v>1</v>
      </c>
      <c r="D482">
        <v>50</v>
      </c>
      <c r="E482">
        <v>8</v>
      </c>
      <c r="F482">
        <v>214</v>
      </c>
      <c r="G482">
        <v>34.299999999999997</v>
      </c>
      <c r="H482">
        <v>1</v>
      </c>
      <c r="I482">
        <v>215</v>
      </c>
      <c r="J482">
        <v>2003</v>
      </c>
      <c r="K482" t="str">
        <f t="shared" si="7"/>
        <v>AUSTRALIA</v>
      </c>
      <c r="L482">
        <v>1</v>
      </c>
    </row>
    <row r="483" spans="1:12" x14ac:dyDescent="0.3">
      <c r="A483" t="s">
        <v>14</v>
      </c>
      <c r="B483" t="s">
        <v>18</v>
      </c>
      <c r="C483">
        <v>1</v>
      </c>
      <c r="D483">
        <v>47.3</v>
      </c>
      <c r="E483">
        <v>10</v>
      </c>
      <c r="F483">
        <v>171</v>
      </c>
      <c r="G483">
        <v>48.5</v>
      </c>
      <c r="H483">
        <v>4</v>
      </c>
      <c r="I483">
        <v>172</v>
      </c>
      <c r="J483">
        <v>1974</v>
      </c>
      <c r="K483" t="str">
        <f t="shared" si="7"/>
        <v>ENGLAND</v>
      </c>
      <c r="L483">
        <v>1</v>
      </c>
    </row>
    <row r="484" spans="1:12" x14ac:dyDescent="0.3">
      <c r="A484" t="s">
        <v>19</v>
      </c>
      <c r="B484" t="s">
        <v>14</v>
      </c>
      <c r="C484">
        <v>1</v>
      </c>
      <c r="D484">
        <v>50</v>
      </c>
      <c r="E484">
        <v>9</v>
      </c>
      <c r="F484">
        <v>233</v>
      </c>
      <c r="G484">
        <v>39.1</v>
      </c>
      <c r="H484">
        <v>2</v>
      </c>
      <c r="I484">
        <v>236</v>
      </c>
      <c r="J484">
        <v>2013</v>
      </c>
      <c r="K484" t="str">
        <f t="shared" si="7"/>
        <v>INDIA</v>
      </c>
      <c r="L484">
        <v>1</v>
      </c>
    </row>
    <row r="485" spans="1:12" x14ac:dyDescent="0.3">
      <c r="A485" t="s">
        <v>15</v>
      </c>
      <c r="B485" t="s">
        <v>19</v>
      </c>
      <c r="C485">
        <v>1</v>
      </c>
      <c r="D485">
        <v>48.1</v>
      </c>
      <c r="E485">
        <v>10</v>
      </c>
      <c r="F485">
        <v>156</v>
      </c>
      <c r="G485">
        <v>44.2</v>
      </c>
      <c r="H485">
        <v>3</v>
      </c>
      <c r="I485">
        <v>158</v>
      </c>
      <c r="J485">
        <v>1999</v>
      </c>
      <c r="K485" t="str">
        <f t="shared" si="7"/>
        <v>WEST INDIES</v>
      </c>
      <c r="L485">
        <v>1</v>
      </c>
    </row>
    <row r="486" spans="1:12" x14ac:dyDescent="0.3">
      <c r="A486" t="s">
        <v>15</v>
      </c>
      <c r="B486" t="s">
        <v>9</v>
      </c>
      <c r="C486">
        <v>1</v>
      </c>
      <c r="D486">
        <v>50</v>
      </c>
      <c r="E486">
        <v>5</v>
      </c>
      <c r="F486">
        <v>360</v>
      </c>
      <c r="G486">
        <v>43.4</v>
      </c>
      <c r="H486">
        <v>10</v>
      </c>
      <c r="I486">
        <v>252</v>
      </c>
      <c r="J486">
        <v>2015</v>
      </c>
      <c r="K486" t="str">
        <f t="shared" si="7"/>
        <v>NEW ZEALAND</v>
      </c>
      <c r="L486">
        <v>1</v>
      </c>
    </row>
    <row r="487" spans="1:12" x14ac:dyDescent="0.3">
      <c r="A487" t="s">
        <v>13</v>
      </c>
      <c r="B487" t="s">
        <v>14</v>
      </c>
      <c r="C487">
        <v>1</v>
      </c>
      <c r="D487">
        <v>50</v>
      </c>
      <c r="E487">
        <v>5</v>
      </c>
      <c r="F487">
        <v>214</v>
      </c>
      <c r="G487">
        <v>49.1</v>
      </c>
      <c r="H487">
        <v>6</v>
      </c>
      <c r="I487">
        <v>215</v>
      </c>
      <c r="J487">
        <v>1992</v>
      </c>
      <c r="K487" t="str">
        <f t="shared" si="7"/>
        <v>INDIA</v>
      </c>
      <c r="L487">
        <v>1</v>
      </c>
    </row>
    <row r="488" spans="1:12" x14ac:dyDescent="0.3">
      <c r="A488" t="s">
        <v>13</v>
      </c>
      <c r="B488" t="s">
        <v>9</v>
      </c>
      <c r="C488">
        <v>1</v>
      </c>
      <c r="D488">
        <v>50</v>
      </c>
      <c r="E488">
        <v>9</v>
      </c>
      <c r="F488">
        <v>311</v>
      </c>
      <c r="G488">
        <v>50</v>
      </c>
      <c r="H488">
        <v>9</v>
      </c>
      <c r="I488">
        <v>245</v>
      </c>
      <c r="J488">
        <v>1997</v>
      </c>
      <c r="K488" t="str">
        <f t="shared" si="7"/>
        <v>SOUTH AFRICA</v>
      </c>
      <c r="L488">
        <v>1</v>
      </c>
    </row>
    <row r="489" spans="1:12" x14ac:dyDescent="0.3">
      <c r="A489" t="s">
        <v>15</v>
      </c>
      <c r="B489" t="s">
        <v>9</v>
      </c>
      <c r="C489">
        <v>1</v>
      </c>
      <c r="D489">
        <v>49.2</v>
      </c>
      <c r="E489">
        <v>10</v>
      </c>
      <c r="F489">
        <v>201</v>
      </c>
      <c r="G489">
        <v>37.200000000000003</v>
      </c>
      <c r="H489">
        <v>10</v>
      </c>
      <c r="I489">
        <v>132</v>
      </c>
      <c r="J489">
        <v>1997</v>
      </c>
      <c r="K489" t="str">
        <f t="shared" si="7"/>
        <v>NEW ZEALAND</v>
      </c>
      <c r="L489">
        <v>1</v>
      </c>
    </row>
    <row r="490" spans="1:12" x14ac:dyDescent="0.3">
      <c r="A490" t="s">
        <v>17</v>
      </c>
      <c r="B490" t="s">
        <v>13</v>
      </c>
      <c r="C490">
        <v>1</v>
      </c>
      <c r="D490">
        <v>50</v>
      </c>
      <c r="E490">
        <v>8</v>
      </c>
      <c r="F490">
        <v>250</v>
      </c>
      <c r="G490">
        <v>46.2</v>
      </c>
      <c r="H490">
        <v>7</v>
      </c>
      <c r="I490">
        <v>254</v>
      </c>
      <c r="J490">
        <v>1998</v>
      </c>
      <c r="K490" t="str">
        <f t="shared" si="7"/>
        <v>SOUTH AFRICA</v>
      </c>
      <c r="L490">
        <v>1</v>
      </c>
    </row>
    <row r="491" spans="1:12" x14ac:dyDescent="0.3">
      <c r="A491" t="s">
        <v>22</v>
      </c>
      <c r="B491" t="s">
        <v>10</v>
      </c>
      <c r="C491">
        <v>1</v>
      </c>
      <c r="D491">
        <v>46</v>
      </c>
      <c r="E491">
        <v>10</v>
      </c>
      <c r="F491">
        <v>153</v>
      </c>
      <c r="G491">
        <v>35.200000000000003</v>
      </c>
      <c r="H491">
        <v>2</v>
      </c>
      <c r="I491">
        <v>156</v>
      </c>
      <c r="J491">
        <v>2007</v>
      </c>
      <c r="K491" t="str">
        <f t="shared" si="7"/>
        <v>ZIMBABWE</v>
      </c>
      <c r="L491">
        <v>1</v>
      </c>
    </row>
    <row r="492" spans="1:12" x14ac:dyDescent="0.3">
      <c r="A492" t="s">
        <v>17</v>
      </c>
      <c r="B492" t="s">
        <v>9</v>
      </c>
      <c r="C492">
        <v>1</v>
      </c>
      <c r="D492">
        <v>50</v>
      </c>
      <c r="E492">
        <v>4</v>
      </c>
      <c r="F492">
        <v>277</v>
      </c>
      <c r="G492">
        <v>45.2</v>
      </c>
      <c r="H492">
        <v>9</v>
      </c>
      <c r="I492">
        <v>238</v>
      </c>
      <c r="J492">
        <v>2000</v>
      </c>
      <c r="K492" t="str">
        <f t="shared" si="7"/>
        <v>PAKISTAN</v>
      </c>
      <c r="L492">
        <v>1</v>
      </c>
    </row>
    <row r="493" spans="1:12" x14ac:dyDescent="0.3">
      <c r="A493" t="s">
        <v>15</v>
      </c>
      <c r="B493" t="s">
        <v>14</v>
      </c>
      <c r="C493">
        <v>1</v>
      </c>
      <c r="D493">
        <v>42.4</v>
      </c>
      <c r="E493">
        <v>10</v>
      </c>
      <c r="F493">
        <v>168</v>
      </c>
      <c r="G493">
        <v>43.2</v>
      </c>
      <c r="H493">
        <v>8</v>
      </c>
      <c r="I493">
        <v>169</v>
      </c>
      <c r="J493">
        <v>2003</v>
      </c>
      <c r="K493" t="str">
        <f t="shared" si="7"/>
        <v>INDIA</v>
      </c>
      <c r="L493">
        <v>1</v>
      </c>
    </row>
    <row r="494" spans="1:12" x14ac:dyDescent="0.3">
      <c r="A494" t="s">
        <v>26</v>
      </c>
      <c r="B494" t="s">
        <v>30</v>
      </c>
      <c r="C494">
        <v>1</v>
      </c>
      <c r="D494">
        <v>50</v>
      </c>
      <c r="E494">
        <v>9</v>
      </c>
      <c r="F494">
        <v>254</v>
      </c>
      <c r="G494">
        <v>48.5</v>
      </c>
      <c r="H494">
        <v>10</v>
      </c>
      <c r="I494">
        <v>176</v>
      </c>
      <c r="J494">
        <v>2018</v>
      </c>
      <c r="K494" t="str">
        <f t="shared" si="7"/>
        <v>UNITED ARAB EMIRATES</v>
      </c>
      <c r="L494">
        <v>1</v>
      </c>
    </row>
    <row r="495" spans="1:12" x14ac:dyDescent="0.3">
      <c r="A495" t="s">
        <v>19</v>
      </c>
      <c r="B495" t="s">
        <v>16</v>
      </c>
      <c r="C495">
        <v>1</v>
      </c>
      <c r="D495">
        <v>50</v>
      </c>
      <c r="E495">
        <v>7</v>
      </c>
      <c r="F495">
        <v>221</v>
      </c>
      <c r="G495">
        <v>46</v>
      </c>
      <c r="H495">
        <v>10</v>
      </c>
      <c r="I495">
        <v>194</v>
      </c>
      <c r="J495">
        <v>1984</v>
      </c>
      <c r="K495" t="str">
        <f t="shared" si="7"/>
        <v>WEST INDIES</v>
      </c>
      <c r="L495">
        <v>1</v>
      </c>
    </row>
    <row r="496" spans="1:12" x14ac:dyDescent="0.3">
      <c r="A496" t="s">
        <v>10</v>
      </c>
      <c r="B496" t="s">
        <v>15</v>
      </c>
      <c r="C496">
        <v>1</v>
      </c>
      <c r="D496">
        <v>50</v>
      </c>
      <c r="E496">
        <v>6</v>
      </c>
      <c r="F496">
        <v>271</v>
      </c>
      <c r="G496">
        <v>46.5</v>
      </c>
      <c r="H496">
        <v>6</v>
      </c>
      <c r="I496">
        <v>272</v>
      </c>
      <c r="J496">
        <v>1992</v>
      </c>
      <c r="K496" t="str">
        <f t="shared" si="7"/>
        <v>NEW ZEALAND</v>
      </c>
      <c r="L496">
        <v>1</v>
      </c>
    </row>
    <row r="497" spans="1:12" x14ac:dyDescent="0.3">
      <c r="A497" t="s">
        <v>31</v>
      </c>
      <c r="B497" t="s">
        <v>16</v>
      </c>
      <c r="C497">
        <v>1</v>
      </c>
      <c r="D497">
        <v>24</v>
      </c>
      <c r="E497">
        <v>10</v>
      </c>
      <c r="F497">
        <v>65</v>
      </c>
      <c r="G497">
        <v>7.5</v>
      </c>
      <c r="H497">
        <v>1</v>
      </c>
      <c r="I497">
        <v>66</v>
      </c>
      <c r="J497">
        <v>2004</v>
      </c>
      <c r="K497" t="str">
        <f t="shared" si="7"/>
        <v>AUSTRALIA</v>
      </c>
      <c r="L497">
        <v>1</v>
      </c>
    </row>
    <row r="498" spans="1:12" x14ac:dyDescent="0.3">
      <c r="A498" t="s">
        <v>16</v>
      </c>
      <c r="B498" t="s">
        <v>14</v>
      </c>
      <c r="C498">
        <v>1</v>
      </c>
      <c r="D498">
        <v>48.4</v>
      </c>
      <c r="E498">
        <v>10</v>
      </c>
      <c r="F498">
        <v>230</v>
      </c>
      <c r="G498">
        <v>49.2</v>
      </c>
      <c r="H498">
        <v>3</v>
      </c>
      <c r="I498">
        <v>234</v>
      </c>
      <c r="J498">
        <v>2019</v>
      </c>
      <c r="K498" t="str">
        <f t="shared" si="7"/>
        <v>INDIA</v>
      </c>
      <c r="L498">
        <v>1</v>
      </c>
    </row>
    <row r="499" spans="1:12" x14ac:dyDescent="0.3">
      <c r="A499" t="s">
        <v>10</v>
      </c>
      <c r="B499" t="s">
        <v>17</v>
      </c>
      <c r="C499">
        <v>1</v>
      </c>
      <c r="D499">
        <v>49.5</v>
      </c>
      <c r="E499">
        <v>10</v>
      </c>
      <c r="F499">
        <v>244</v>
      </c>
      <c r="G499">
        <v>47</v>
      </c>
      <c r="H499">
        <v>3</v>
      </c>
      <c r="I499">
        <v>245</v>
      </c>
      <c r="J499">
        <v>2008</v>
      </c>
      <c r="K499" t="str">
        <f t="shared" si="7"/>
        <v>PAKISTAN</v>
      </c>
      <c r="L499">
        <v>1</v>
      </c>
    </row>
    <row r="500" spans="1:12" x14ac:dyDescent="0.3">
      <c r="A500" t="s">
        <v>16</v>
      </c>
      <c r="B500" t="s">
        <v>18</v>
      </c>
      <c r="C500">
        <v>1</v>
      </c>
      <c r="D500">
        <v>50</v>
      </c>
      <c r="E500">
        <v>5</v>
      </c>
      <c r="F500">
        <v>272</v>
      </c>
      <c r="G500">
        <v>31.5</v>
      </c>
      <c r="H500">
        <v>10</v>
      </c>
      <c r="I500">
        <v>110</v>
      </c>
      <c r="J500">
        <v>1999</v>
      </c>
      <c r="K500" t="str">
        <f t="shared" si="7"/>
        <v>AUSTRALIA</v>
      </c>
      <c r="L500">
        <v>1</v>
      </c>
    </row>
    <row r="501" spans="1:12" x14ac:dyDescent="0.3">
      <c r="A501" t="s">
        <v>18</v>
      </c>
      <c r="B501" t="s">
        <v>15</v>
      </c>
      <c r="C501">
        <v>1</v>
      </c>
      <c r="D501">
        <v>49.4</v>
      </c>
      <c r="E501">
        <v>10</v>
      </c>
      <c r="F501">
        <v>245</v>
      </c>
      <c r="G501">
        <v>50</v>
      </c>
      <c r="H501">
        <v>9</v>
      </c>
      <c r="I501">
        <v>246</v>
      </c>
      <c r="J501">
        <v>2008</v>
      </c>
      <c r="K501" t="str">
        <f t="shared" si="7"/>
        <v>NEW ZEALAND</v>
      </c>
      <c r="L501">
        <v>1</v>
      </c>
    </row>
    <row r="502" spans="1:12" x14ac:dyDescent="0.3">
      <c r="A502" t="s">
        <v>16</v>
      </c>
      <c r="B502" t="s">
        <v>18</v>
      </c>
      <c r="C502">
        <v>1</v>
      </c>
      <c r="D502">
        <v>50</v>
      </c>
      <c r="E502">
        <v>5</v>
      </c>
      <c r="F502">
        <v>266</v>
      </c>
      <c r="G502">
        <v>50</v>
      </c>
      <c r="H502">
        <v>9</v>
      </c>
      <c r="I502">
        <v>209</v>
      </c>
      <c r="J502">
        <v>2005</v>
      </c>
      <c r="K502" t="str">
        <f t="shared" si="7"/>
        <v>AUSTRALIA</v>
      </c>
      <c r="L502">
        <v>1</v>
      </c>
    </row>
    <row r="503" spans="1:12" x14ac:dyDescent="0.3">
      <c r="A503" t="s">
        <v>17</v>
      </c>
      <c r="B503" t="s">
        <v>19</v>
      </c>
      <c r="C503">
        <v>1</v>
      </c>
      <c r="D503">
        <v>41.2</v>
      </c>
      <c r="E503">
        <v>10</v>
      </c>
      <c r="F503">
        <v>139</v>
      </c>
      <c r="G503">
        <v>23.3</v>
      </c>
      <c r="H503">
        <v>0</v>
      </c>
      <c r="I503">
        <v>140</v>
      </c>
      <c r="J503">
        <v>2011</v>
      </c>
      <c r="K503" t="str">
        <f t="shared" si="7"/>
        <v>WEST INDIES</v>
      </c>
      <c r="L503">
        <v>1</v>
      </c>
    </row>
    <row r="504" spans="1:12" x14ac:dyDescent="0.3">
      <c r="A504" t="s">
        <v>16</v>
      </c>
      <c r="B504" t="s">
        <v>15</v>
      </c>
      <c r="C504">
        <v>1</v>
      </c>
      <c r="D504">
        <v>32.200000000000003</v>
      </c>
      <c r="E504">
        <v>10</v>
      </c>
      <c r="F504">
        <v>151</v>
      </c>
      <c r="G504">
        <v>23.1</v>
      </c>
      <c r="H504">
        <v>9</v>
      </c>
      <c r="I504">
        <v>152</v>
      </c>
      <c r="J504">
        <v>2015</v>
      </c>
      <c r="K504" t="str">
        <f t="shared" si="7"/>
        <v>NEW ZEALAND</v>
      </c>
      <c r="L504">
        <v>1</v>
      </c>
    </row>
    <row r="505" spans="1:12" x14ac:dyDescent="0.3">
      <c r="A505" t="s">
        <v>13</v>
      </c>
      <c r="B505" t="s">
        <v>17</v>
      </c>
      <c r="C505">
        <v>1</v>
      </c>
      <c r="D505">
        <v>50</v>
      </c>
      <c r="E505">
        <v>7</v>
      </c>
      <c r="F505">
        <v>211</v>
      </c>
      <c r="G505">
        <v>36</v>
      </c>
      <c r="H505">
        <v>8</v>
      </c>
      <c r="I505">
        <v>173</v>
      </c>
      <c r="J505">
        <v>1992</v>
      </c>
      <c r="K505" t="str">
        <f t="shared" si="7"/>
        <v>SOUTH AFRICA</v>
      </c>
      <c r="L505">
        <v>1</v>
      </c>
    </row>
    <row r="506" spans="1:12" x14ac:dyDescent="0.3">
      <c r="A506" t="s">
        <v>16</v>
      </c>
      <c r="B506" t="s">
        <v>14</v>
      </c>
      <c r="C506">
        <v>1</v>
      </c>
      <c r="D506">
        <v>50</v>
      </c>
      <c r="E506">
        <v>6</v>
      </c>
      <c r="F506">
        <v>270</v>
      </c>
      <c r="G506">
        <v>49.5</v>
      </c>
      <c r="H506">
        <v>10</v>
      </c>
      <c r="I506">
        <v>269</v>
      </c>
      <c r="J506">
        <v>1987</v>
      </c>
      <c r="K506" t="str">
        <f t="shared" si="7"/>
        <v>AUSTRALIA</v>
      </c>
      <c r="L506">
        <v>1</v>
      </c>
    </row>
    <row r="507" spans="1:12" x14ac:dyDescent="0.3">
      <c r="A507" t="s">
        <v>16</v>
      </c>
      <c r="B507" t="s">
        <v>13</v>
      </c>
      <c r="C507">
        <v>1</v>
      </c>
      <c r="D507">
        <v>50</v>
      </c>
      <c r="E507">
        <v>7</v>
      </c>
      <c r="F507">
        <v>247</v>
      </c>
      <c r="G507">
        <v>48.1</v>
      </c>
      <c r="H507">
        <v>10</v>
      </c>
      <c r="I507">
        <v>233</v>
      </c>
      <c r="J507">
        <v>1998</v>
      </c>
      <c r="K507" t="str">
        <f t="shared" si="7"/>
        <v>AUSTRALIA</v>
      </c>
      <c r="L507">
        <v>1</v>
      </c>
    </row>
    <row r="508" spans="1:12" x14ac:dyDescent="0.3">
      <c r="A508" t="s">
        <v>10</v>
      </c>
      <c r="B508" t="s">
        <v>18</v>
      </c>
      <c r="C508">
        <v>1</v>
      </c>
      <c r="D508">
        <v>49.1</v>
      </c>
      <c r="E508">
        <v>10</v>
      </c>
      <c r="F508">
        <v>206</v>
      </c>
      <c r="G508">
        <v>46.4</v>
      </c>
      <c r="H508">
        <v>5</v>
      </c>
      <c r="I508">
        <v>210</v>
      </c>
      <c r="J508">
        <v>2001</v>
      </c>
      <c r="K508" t="str">
        <f t="shared" si="7"/>
        <v>ENGLAND</v>
      </c>
      <c r="L508">
        <v>1</v>
      </c>
    </row>
    <row r="509" spans="1:12" x14ac:dyDescent="0.3">
      <c r="A509" t="s">
        <v>24</v>
      </c>
      <c r="B509" t="s">
        <v>12</v>
      </c>
      <c r="C509">
        <v>1</v>
      </c>
      <c r="D509">
        <v>50</v>
      </c>
      <c r="E509">
        <v>8</v>
      </c>
      <c r="F509">
        <v>206</v>
      </c>
      <c r="G509">
        <v>44</v>
      </c>
      <c r="H509">
        <v>7</v>
      </c>
      <c r="I509">
        <v>207</v>
      </c>
      <c r="J509">
        <v>2007</v>
      </c>
      <c r="K509" t="str">
        <f t="shared" si="7"/>
        <v>CANADA</v>
      </c>
      <c r="L509">
        <v>1</v>
      </c>
    </row>
    <row r="510" spans="1:12" x14ac:dyDescent="0.3">
      <c r="A510" t="s">
        <v>19</v>
      </c>
      <c r="B510" t="s">
        <v>17</v>
      </c>
      <c r="C510">
        <v>1</v>
      </c>
      <c r="D510">
        <v>43.3</v>
      </c>
      <c r="E510">
        <v>10</v>
      </c>
      <c r="F510">
        <v>112</v>
      </c>
      <c r="G510">
        <v>20.5</v>
      </c>
      <c r="H510">
        <v>0</v>
      </c>
      <c r="I510">
        <v>113</v>
      </c>
      <c r="J510">
        <v>2011</v>
      </c>
      <c r="K510" t="str">
        <f t="shared" si="7"/>
        <v>PAKISTAN</v>
      </c>
      <c r="L510">
        <v>1</v>
      </c>
    </row>
    <row r="511" spans="1:12" x14ac:dyDescent="0.3">
      <c r="A511" t="s">
        <v>13</v>
      </c>
      <c r="B511" t="s">
        <v>17</v>
      </c>
      <c r="C511">
        <v>1</v>
      </c>
      <c r="D511">
        <v>50</v>
      </c>
      <c r="E511">
        <v>9</v>
      </c>
      <c r="F511">
        <v>163</v>
      </c>
      <c r="G511">
        <v>44.4</v>
      </c>
      <c r="H511">
        <v>2</v>
      </c>
      <c r="I511">
        <v>166</v>
      </c>
      <c r="J511">
        <v>1994</v>
      </c>
      <c r="K511" t="str">
        <f t="shared" si="7"/>
        <v>PAKISTAN</v>
      </c>
      <c r="L511">
        <v>1</v>
      </c>
    </row>
    <row r="512" spans="1:12" x14ac:dyDescent="0.3">
      <c r="A512" t="s">
        <v>14</v>
      </c>
      <c r="B512" t="s">
        <v>10</v>
      </c>
      <c r="C512">
        <v>1</v>
      </c>
      <c r="D512">
        <v>50</v>
      </c>
      <c r="E512">
        <v>8</v>
      </c>
      <c r="F512">
        <v>283</v>
      </c>
      <c r="G512">
        <v>49.5</v>
      </c>
      <c r="H512">
        <v>9</v>
      </c>
      <c r="I512">
        <v>284</v>
      </c>
      <c r="J512">
        <v>2000</v>
      </c>
      <c r="K512" t="str">
        <f t="shared" si="7"/>
        <v>ZIMBABWE</v>
      </c>
      <c r="L512">
        <v>1</v>
      </c>
    </row>
    <row r="513" spans="1:12" x14ac:dyDescent="0.3">
      <c r="A513" t="s">
        <v>21</v>
      </c>
      <c r="B513" t="s">
        <v>17</v>
      </c>
      <c r="C513">
        <v>1</v>
      </c>
      <c r="D513">
        <v>42.3</v>
      </c>
      <c r="E513">
        <v>10</v>
      </c>
      <c r="F513">
        <v>179</v>
      </c>
      <c r="G513">
        <v>38.4</v>
      </c>
      <c r="H513">
        <v>3</v>
      </c>
      <c r="I513">
        <v>181</v>
      </c>
      <c r="J513">
        <v>2002</v>
      </c>
      <c r="K513" t="str">
        <f t="shared" si="7"/>
        <v>PAKISTAN</v>
      </c>
      <c r="L513">
        <v>1</v>
      </c>
    </row>
    <row r="514" spans="1:12" x14ac:dyDescent="0.3">
      <c r="A514" t="s">
        <v>19</v>
      </c>
      <c r="B514" t="s">
        <v>17</v>
      </c>
      <c r="C514">
        <v>1</v>
      </c>
      <c r="D514">
        <v>34</v>
      </c>
      <c r="E514">
        <v>6</v>
      </c>
      <c r="F514">
        <v>170</v>
      </c>
      <c r="G514">
        <v>33.5</v>
      </c>
      <c r="H514">
        <v>10</v>
      </c>
      <c r="I514">
        <v>146</v>
      </c>
      <c r="J514">
        <v>1991</v>
      </c>
      <c r="K514" t="str">
        <f t="shared" si="7"/>
        <v>WEST INDIES</v>
      </c>
      <c r="L514">
        <v>1</v>
      </c>
    </row>
    <row r="515" spans="1:12" x14ac:dyDescent="0.3">
      <c r="A515" t="s">
        <v>15</v>
      </c>
      <c r="B515" t="s">
        <v>10</v>
      </c>
      <c r="C515">
        <v>1</v>
      </c>
      <c r="D515">
        <v>50</v>
      </c>
      <c r="E515">
        <v>7</v>
      </c>
      <c r="F515">
        <v>244</v>
      </c>
      <c r="G515">
        <v>50</v>
      </c>
      <c r="H515">
        <v>9</v>
      </c>
      <c r="I515">
        <v>222</v>
      </c>
      <c r="J515">
        <v>1992</v>
      </c>
      <c r="K515" t="str">
        <f t="shared" ref="K515:K578" si="8">IF($F515-$I515&gt;0,$A515,$B515)</f>
        <v>NEW ZEALAND</v>
      </c>
      <c r="L515">
        <v>1</v>
      </c>
    </row>
    <row r="516" spans="1:12" x14ac:dyDescent="0.3">
      <c r="A516" t="s">
        <v>10</v>
      </c>
      <c r="B516" t="s">
        <v>9</v>
      </c>
      <c r="C516">
        <v>1</v>
      </c>
      <c r="D516">
        <v>49.1</v>
      </c>
      <c r="E516">
        <v>10</v>
      </c>
      <c r="F516">
        <v>191</v>
      </c>
      <c r="G516">
        <v>43.5</v>
      </c>
      <c r="H516">
        <v>6</v>
      </c>
      <c r="I516">
        <v>195</v>
      </c>
      <c r="J516">
        <v>2004</v>
      </c>
      <c r="K516" t="str">
        <f t="shared" si="8"/>
        <v>SRI LANKA</v>
      </c>
      <c r="L516">
        <v>1</v>
      </c>
    </row>
    <row r="517" spans="1:12" x14ac:dyDescent="0.3">
      <c r="A517" t="s">
        <v>16</v>
      </c>
      <c r="B517" t="s">
        <v>23</v>
      </c>
      <c r="C517">
        <v>1</v>
      </c>
      <c r="D517">
        <v>50</v>
      </c>
      <c r="E517">
        <v>3</v>
      </c>
      <c r="F517">
        <v>362</v>
      </c>
      <c r="G517">
        <v>43.5</v>
      </c>
      <c r="H517">
        <v>10</v>
      </c>
      <c r="I517">
        <v>162</v>
      </c>
      <c r="J517">
        <v>2013</v>
      </c>
      <c r="K517" t="str">
        <f t="shared" si="8"/>
        <v>AUSTRALIA</v>
      </c>
      <c r="L517">
        <v>1</v>
      </c>
    </row>
    <row r="518" spans="1:12" x14ac:dyDescent="0.3">
      <c r="A518" t="s">
        <v>17</v>
      </c>
      <c r="B518" t="s">
        <v>10</v>
      </c>
      <c r="C518">
        <v>1</v>
      </c>
      <c r="D518">
        <v>50</v>
      </c>
      <c r="E518">
        <v>9</v>
      </c>
      <c r="F518">
        <v>272</v>
      </c>
      <c r="G518">
        <v>50</v>
      </c>
      <c r="H518">
        <v>7</v>
      </c>
      <c r="I518">
        <v>235</v>
      </c>
      <c r="J518">
        <v>2008</v>
      </c>
      <c r="K518" t="str">
        <f t="shared" si="8"/>
        <v>PAKISTAN</v>
      </c>
      <c r="L518">
        <v>1</v>
      </c>
    </row>
    <row r="519" spans="1:12" x14ac:dyDescent="0.3">
      <c r="A519" t="s">
        <v>16</v>
      </c>
      <c r="B519" t="s">
        <v>14</v>
      </c>
      <c r="C519">
        <v>1</v>
      </c>
      <c r="D519">
        <v>50</v>
      </c>
      <c r="E519">
        <v>9</v>
      </c>
      <c r="F519">
        <v>298</v>
      </c>
      <c r="G519">
        <v>49.2</v>
      </c>
      <c r="H519">
        <v>4</v>
      </c>
      <c r="I519">
        <v>299</v>
      </c>
      <c r="J519">
        <v>2019</v>
      </c>
      <c r="K519" t="str">
        <f t="shared" si="8"/>
        <v>INDIA</v>
      </c>
      <c r="L519">
        <v>1</v>
      </c>
    </row>
    <row r="520" spans="1:12" x14ac:dyDescent="0.3">
      <c r="A520" t="s">
        <v>17</v>
      </c>
      <c r="B520" t="s">
        <v>16</v>
      </c>
      <c r="C520">
        <v>1</v>
      </c>
      <c r="D520">
        <v>50</v>
      </c>
      <c r="E520">
        <v>8</v>
      </c>
      <c r="F520">
        <v>184</v>
      </c>
      <c r="G520">
        <v>39</v>
      </c>
      <c r="H520">
        <v>10</v>
      </c>
      <c r="I520">
        <v>139</v>
      </c>
      <c r="J520">
        <v>2000</v>
      </c>
      <c r="K520" t="str">
        <f t="shared" si="8"/>
        <v>PAKISTAN</v>
      </c>
      <c r="L520">
        <v>1</v>
      </c>
    </row>
    <row r="521" spans="1:12" x14ac:dyDescent="0.3">
      <c r="A521" t="s">
        <v>15</v>
      </c>
      <c r="B521" t="s">
        <v>18</v>
      </c>
      <c r="C521">
        <v>1</v>
      </c>
      <c r="D521">
        <v>50</v>
      </c>
      <c r="E521">
        <v>10</v>
      </c>
      <c r="F521">
        <v>182</v>
      </c>
      <c r="G521">
        <v>46.2</v>
      </c>
      <c r="H521">
        <v>10</v>
      </c>
      <c r="I521">
        <v>160</v>
      </c>
      <c r="J521">
        <v>2008</v>
      </c>
      <c r="K521" t="str">
        <f t="shared" si="8"/>
        <v>NEW ZEALAND</v>
      </c>
      <c r="L521">
        <v>1</v>
      </c>
    </row>
    <row r="522" spans="1:12" x14ac:dyDescent="0.3">
      <c r="A522" t="s">
        <v>25</v>
      </c>
      <c r="B522" t="s">
        <v>19</v>
      </c>
      <c r="C522">
        <v>1</v>
      </c>
      <c r="D522">
        <v>50</v>
      </c>
      <c r="E522">
        <v>6</v>
      </c>
      <c r="F522">
        <v>212</v>
      </c>
      <c r="G522">
        <v>44.4</v>
      </c>
      <c r="H522">
        <v>10</v>
      </c>
      <c r="I522">
        <v>149</v>
      </c>
      <c r="J522">
        <v>2017</v>
      </c>
      <c r="K522" t="str">
        <f t="shared" si="8"/>
        <v>AFGHANISTAN</v>
      </c>
      <c r="L522">
        <v>1</v>
      </c>
    </row>
    <row r="523" spans="1:12" x14ac:dyDescent="0.3">
      <c r="A523" t="s">
        <v>17</v>
      </c>
      <c r="B523" t="s">
        <v>19</v>
      </c>
      <c r="C523">
        <v>1</v>
      </c>
      <c r="D523">
        <v>50</v>
      </c>
      <c r="E523">
        <v>9</v>
      </c>
      <c r="F523">
        <v>248</v>
      </c>
      <c r="G523">
        <v>29.5</v>
      </c>
      <c r="H523">
        <v>4</v>
      </c>
      <c r="I523">
        <v>154</v>
      </c>
      <c r="J523">
        <v>2011</v>
      </c>
      <c r="K523" t="str">
        <f t="shared" si="8"/>
        <v>PAKISTAN</v>
      </c>
      <c r="L523">
        <v>1</v>
      </c>
    </row>
    <row r="524" spans="1:12" x14ac:dyDescent="0.3">
      <c r="A524" t="s">
        <v>22</v>
      </c>
      <c r="B524" t="s">
        <v>18</v>
      </c>
      <c r="C524">
        <v>1</v>
      </c>
      <c r="D524">
        <v>50</v>
      </c>
      <c r="E524">
        <v>9</v>
      </c>
      <c r="F524">
        <v>250</v>
      </c>
      <c r="G524">
        <v>45.1</v>
      </c>
      <c r="H524">
        <v>4</v>
      </c>
      <c r="I524">
        <v>251</v>
      </c>
      <c r="J524">
        <v>2010</v>
      </c>
      <c r="K524" t="str">
        <f t="shared" si="8"/>
        <v>ENGLAND</v>
      </c>
      <c r="L524">
        <v>1</v>
      </c>
    </row>
    <row r="525" spans="1:12" x14ac:dyDescent="0.3">
      <c r="A525" t="s">
        <v>19</v>
      </c>
      <c r="B525" t="s">
        <v>15</v>
      </c>
      <c r="C525">
        <v>1</v>
      </c>
      <c r="D525">
        <v>50</v>
      </c>
      <c r="E525">
        <v>7</v>
      </c>
      <c r="F525">
        <v>203</v>
      </c>
      <c r="G525">
        <v>48.3</v>
      </c>
      <c r="H525">
        <v>5</v>
      </c>
      <c r="I525">
        <v>206</v>
      </c>
      <c r="J525">
        <v>1992</v>
      </c>
      <c r="K525" t="str">
        <f t="shared" si="8"/>
        <v>NEW ZEALAND</v>
      </c>
      <c r="L525">
        <v>1</v>
      </c>
    </row>
    <row r="526" spans="1:12" x14ac:dyDescent="0.3">
      <c r="A526" t="s">
        <v>16</v>
      </c>
      <c r="B526" t="s">
        <v>14</v>
      </c>
      <c r="C526">
        <v>1</v>
      </c>
      <c r="D526">
        <v>49.2</v>
      </c>
      <c r="E526">
        <v>10</v>
      </c>
      <c r="F526">
        <v>244</v>
      </c>
      <c r="G526">
        <v>8</v>
      </c>
      <c r="H526">
        <v>5</v>
      </c>
      <c r="I526">
        <v>35</v>
      </c>
      <c r="J526">
        <v>2006</v>
      </c>
      <c r="K526" t="str">
        <f t="shared" si="8"/>
        <v>AUSTRALIA</v>
      </c>
      <c r="L526">
        <v>1</v>
      </c>
    </row>
    <row r="527" spans="1:12" x14ac:dyDescent="0.3">
      <c r="A527" t="s">
        <v>19</v>
      </c>
      <c r="B527" t="s">
        <v>18</v>
      </c>
      <c r="C527">
        <v>1</v>
      </c>
      <c r="D527">
        <v>50</v>
      </c>
      <c r="E527">
        <v>7</v>
      </c>
      <c r="F527">
        <v>243</v>
      </c>
      <c r="G527">
        <v>49.3</v>
      </c>
      <c r="H527">
        <v>8</v>
      </c>
      <c r="I527">
        <v>246</v>
      </c>
      <c r="J527">
        <v>1987</v>
      </c>
      <c r="K527" t="str">
        <f t="shared" si="8"/>
        <v>ENGLAND</v>
      </c>
      <c r="L527">
        <v>1</v>
      </c>
    </row>
    <row r="528" spans="1:12" x14ac:dyDescent="0.3">
      <c r="A528" t="s">
        <v>13</v>
      </c>
      <c r="B528" t="s">
        <v>16</v>
      </c>
      <c r="C528">
        <v>1</v>
      </c>
      <c r="D528">
        <v>50</v>
      </c>
      <c r="E528">
        <v>6</v>
      </c>
      <c r="F528">
        <v>228</v>
      </c>
      <c r="G528">
        <v>41.5</v>
      </c>
      <c r="H528">
        <v>3</v>
      </c>
      <c r="I528">
        <v>229</v>
      </c>
      <c r="J528">
        <v>1998</v>
      </c>
      <c r="K528" t="str">
        <f t="shared" si="8"/>
        <v>AUSTRALIA</v>
      </c>
      <c r="L528">
        <v>1</v>
      </c>
    </row>
    <row r="529" spans="1:12" x14ac:dyDescent="0.3">
      <c r="A529" t="s">
        <v>16</v>
      </c>
      <c r="B529" t="s">
        <v>14</v>
      </c>
      <c r="C529">
        <v>1</v>
      </c>
      <c r="D529">
        <v>50</v>
      </c>
      <c r="E529">
        <v>6</v>
      </c>
      <c r="F529">
        <v>260</v>
      </c>
      <c r="G529">
        <v>47.4</v>
      </c>
      <c r="H529">
        <v>5</v>
      </c>
      <c r="I529">
        <v>261</v>
      </c>
      <c r="J529">
        <v>2011</v>
      </c>
      <c r="K529" t="str">
        <f t="shared" si="8"/>
        <v>INDIA</v>
      </c>
      <c r="L529">
        <v>1</v>
      </c>
    </row>
    <row r="530" spans="1:12" x14ac:dyDescent="0.3">
      <c r="A530" t="s">
        <v>22</v>
      </c>
      <c r="B530" t="s">
        <v>12</v>
      </c>
      <c r="C530">
        <v>1</v>
      </c>
      <c r="D530">
        <v>50</v>
      </c>
      <c r="E530">
        <v>5</v>
      </c>
      <c r="F530">
        <v>278</v>
      </c>
      <c r="G530">
        <v>50</v>
      </c>
      <c r="H530">
        <v>7</v>
      </c>
      <c r="I530">
        <v>265</v>
      </c>
      <c r="J530">
        <v>2007</v>
      </c>
      <c r="K530" t="str">
        <f t="shared" si="8"/>
        <v>BANGLADESH</v>
      </c>
      <c r="L530">
        <v>1</v>
      </c>
    </row>
    <row r="531" spans="1:12" x14ac:dyDescent="0.3">
      <c r="A531" t="s">
        <v>10</v>
      </c>
      <c r="B531" t="s">
        <v>18</v>
      </c>
      <c r="C531">
        <v>1</v>
      </c>
      <c r="D531">
        <v>49.1</v>
      </c>
      <c r="E531">
        <v>10</v>
      </c>
      <c r="F531">
        <v>195</v>
      </c>
      <c r="G531">
        <v>37.299999999999997</v>
      </c>
      <c r="H531">
        <v>2</v>
      </c>
      <c r="I531">
        <v>196</v>
      </c>
      <c r="J531">
        <v>2001</v>
      </c>
      <c r="K531" t="str">
        <f t="shared" si="8"/>
        <v>ENGLAND</v>
      </c>
      <c r="L531">
        <v>1</v>
      </c>
    </row>
    <row r="532" spans="1:12" x14ac:dyDescent="0.3">
      <c r="A532" t="s">
        <v>16</v>
      </c>
      <c r="B532" t="s">
        <v>13</v>
      </c>
      <c r="C532">
        <v>1</v>
      </c>
      <c r="D532">
        <v>50</v>
      </c>
      <c r="E532">
        <v>6</v>
      </c>
      <c r="F532">
        <v>208</v>
      </c>
      <c r="G532">
        <v>48.2</v>
      </c>
      <c r="H532">
        <v>10</v>
      </c>
      <c r="I532">
        <v>186</v>
      </c>
      <c r="J532">
        <v>1994</v>
      </c>
      <c r="K532" t="str">
        <f t="shared" si="8"/>
        <v>AUSTRALIA</v>
      </c>
      <c r="L532">
        <v>1</v>
      </c>
    </row>
    <row r="533" spans="1:12" x14ac:dyDescent="0.3">
      <c r="A533" t="s">
        <v>10</v>
      </c>
      <c r="B533" t="s">
        <v>14</v>
      </c>
      <c r="C533">
        <v>1</v>
      </c>
      <c r="D533">
        <v>45.4</v>
      </c>
      <c r="E533">
        <v>10</v>
      </c>
      <c r="F533">
        <v>165</v>
      </c>
      <c r="G533">
        <v>25</v>
      </c>
      <c r="H533">
        <v>1</v>
      </c>
      <c r="I533">
        <v>166</v>
      </c>
      <c r="J533">
        <v>2000</v>
      </c>
      <c r="K533" t="str">
        <f t="shared" si="8"/>
        <v>INDIA</v>
      </c>
      <c r="L533">
        <v>1</v>
      </c>
    </row>
    <row r="534" spans="1:12" x14ac:dyDescent="0.3">
      <c r="A534" t="s">
        <v>19</v>
      </c>
      <c r="B534" t="s">
        <v>17</v>
      </c>
      <c r="C534">
        <v>1</v>
      </c>
      <c r="D534">
        <v>39</v>
      </c>
      <c r="E534">
        <v>5</v>
      </c>
      <c r="F534">
        <v>186</v>
      </c>
      <c r="G534">
        <v>39</v>
      </c>
      <c r="H534">
        <v>9</v>
      </c>
      <c r="I534">
        <v>186</v>
      </c>
      <c r="J534">
        <v>1991</v>
      </c>
      <c r="K534" t="str">
        <f t="shared" si="8"/>
        <v>PAKISTAN</v>
      </c>
      <c r="L534">
        <v>1</v>
      </c>
    </row>
    <row r="535" spans="1:12" x14ac:dyDescent="0.3">
      <c r="A535" t="s">
        <v>16</v>
      </c>
      <c r="B535" t="s">
        <v>17</v>
      </c>
      <c r="C535">
        <v>1</v>
      </c>
      <c r="D535">
        <v>50</v>
      </c>
      <c r="E535">
        <v>5</v>
      </c>
      <c r="F535">
        <v>332</v>
      </c>
      <c r="G535">
        <v>36</v>
      </c>
      <c r="H535">
        <v>10</v>
      </c>
      <c r="I535">
        <v>108</v>
      </c>
      <c r="J535">
        <v>2002</v>
      </c>
      <c r="K535" t="str">
        <f t="shared" si="8"/>
        <v>AUSTRALIA</v>
      </c>
      <c r="L535">
        <v>1</v>
      </c>
    </row>
    <row r="536" spans="1:12" x14ac:dyDescent="0.3">
      <c r="A536" t="s">
        <v>16</v>
      </c>
      <c r="B536" t="s">
        <v>14</v>
      </c>
      <c r="C536">
        <v>1</v>
      </c>
      <c r="D536">
        <v>50</v>
      </c>
      <c r="E536">
        <v>8</v>
      </c>
      <c r="F536">
        <v>292</v>
      </c>
      <c r="G536">
        <v>50</v>
      </c>
      <c r="H536">
        <v>8</v>
      </c>
      <c r="I536">
        <v>288</v>
      </c>
      <c r="J536">
        <v>2009</v>
      </c>
      <c r="K536" t="str">
        <f t="shared" si="8"/>
        <v>AUSTRALIA</v>
      </c>
      <c r="L536">
        <v>1</v>
      </c>
    </row>
    <row r="537" spans="1:12" x14ac:dyDescent="0.3">
      <c r="A537" t="s">
        <v>18</v>
      </c>
      <c r="B537" t="s">
        <v>16</v>
      </c>
      <c r="C537">
        <v>1</v>
      </c>
      <c r="D537">
        <v>41</v>
      </c>
      <c r="E537">
        <v>10</v>
      </c>
      <c r="F537">
        <v>117</v>
      </c>
      <c r="G537">
        <v>12.2</v>
      </c>
      <c r="H537">
        <v>0</v>
      </c>
      <c r="I537">
        <v>118</v>
      </c>
      <c r="J537">
        <v>2003</v>
      </c>
      <c r="K537" t="str">
        <f t="shared" si="8"/>
        <v>AUSTRALIA</v>
      </c>
      <c r="L537">
        <v>1</v>
      </c>
    </row>
    <row r="538" spans="1:12" x14ac:dyDescent="0.3">
      <c r="A538" t="s">
        <v>18</v>
      </c>
      <c r="B538" t="s">
        <v>17</v>
      </c>
      <c r="C538">
        <v>1</v>
      </c>
      <c r="D538">
        <v>50</v>
      </c>
      <c r="E538">
        <v>4</v>
      </c>
      <c r="F538">
        <v>244</v>
      </c>
      <c r="G538">
        <v>42.5</v>
      </c>
      <c r="H538">
        <v>3</v>
      </c>
      <c r="I538">
        <v>246</v>
      </c>
      <c r="J538">
        <v>1974</v>
      </c>
      <c r="K538" t="str">
        <f t="shared" si="8"/>
        <v>PAKISTAN</v>
      </c>
      <c r="L538">
        <v>1</v>
      </c>
    </row>
    <row r="539" spans="1:12" x14ac:dyDescent="0.3">
      <c r="A539" t="s">
        <v>13</v>
      </c>
      <c r="B539" t="s">
        <v>17</v>
      </c>
      <c r="C539">
        <v>1</v>
      </c>
      <c r="D539">
        <v>50</v>
      </c>
      <c r="E539">
        <v>9</v>
      </c>
      <c r="F539">
        <v>234</v>
      </c>
      <c r="G539">
        <v>45</v>
      </c>
      <c r="H539">
        <v>10</v>
      </c>
      <c r="I539">
        <v>167</v>
      </c>
      <c r="J539">
        <v>2013</v>
      </c>
      <c r="K539" t="str">
        <f t="shared" si="8"/>
        <v>SOUTH AFRICA</v>
      </c>
      <c r="L539">
        <v>1</v>
      </c>
    </row>
    <row r="540" spans="1:12" x14ac:dyDescent="0.3">
      <c r="A540" t="s">
        <v>10</v>
      </c>
      <c r="B540" t="s">
        <v>18</v>
      </c>
      <c r="C540">
        <v>1</v>
      </c>
      <c r="D540">
        <v>50</v>
      </c>
      <c r="E540">
        <v>8</v>
      </c>
      <c r="F540">
        <v>167</v>
      </c>
      <c r="G540">
        <v>38.299999999999997</v>
      </c>
      <c r="H540">
        <v>3</v>
      </c>
      <c r="I540">
        <v>168</v>
      </c>
      <c r="J540">
        <v>1999</v>
      </c>
      <c r="K540" t="str">
        <f t="shared" si="8"/>
        <v>ENGLAND</v>
      </c>
      <c r="L540">
        <v>1</v>
      </c>
    </row>
    <row r="541" spans="1:12" x14ac:dyDescent="0.3">
      <c r="A541" t="s">
        <v>22</v>
      </c>
      <c r="B541" t="s">
        <v>14</v>
      </c>
      <c r="C541">
        <v>1</v>
      </c>
      <c r="D541">
        <v>49.4</v>
      </c>
      <c r="E541">
        <v>10</v>
      </c>
      <c r="F541">
        <v>307</v>
      </c>
      <c r="G541">
        <v>46</v>
      </c>
      <c r="H541">
        <v>10</v>
      </c>
      <c r="I541">
        <v>228</v>
      </c>
      <c r="J541">
        <v>2015</v>
      </c>
      <c r="K541" t="str">
        <f t="shared" si="8"/>
        <v>BANGLADESH</v>
      </c>
      <c r="L541">
        <v>1</v>
      </c>
    </row>
    <row r="542" spans="1:12" x14ac:dyDescent="0.3">
      <c r="A542" t="s">
        <v>14</v>
      </c>
      <c r="B542" t="s">
        <v>13</v>
      </c>
      <c r="C542">
        <v>1</v>
      </c>
      <c r="D542">
        <v>49.4</v>
      </c>
      <c r="E542">
        <v>10</v>
      </c>
      <c r="F542">
        <v>147</v>
      </c>
      <c r="G542">
        <v>46.4</v>
      </c>
      <c r="H542">
        <v>4</v>
      </c>
      <c r="I542">
        <v>148</v>
      </c>
      <c r="J542">
        <v>1992</v>
      </c>
      <c r="K542" t="str">
        <f t="shared" si="8"/>
        <v>SOUTH AFRICA</v>
      </c>
      <c r="L542">
        <v>1</v>
      </c>
    </row>
    <row r="543" spans="1:12" x14ac:dyDescent="0.3">
      <c r="A543" t="s">
        <v>17</v>
      </c>
      <c r="B543" t="s">
        <v>9</v>
      </c>
      <c r="C543">
        <v>1</v>
      </c>
      <c r="D543">
        <v>49.4</v>
      </c>
      <c r="E543">
        <v>10</v>
      </c>
      <c r="F543">
        <v>280</v>
      </c>
      <c r="G543">
        <v>40</v>
      </c>
      <c r="H543">
        <v>2</v>
      </c>
      <c r="I543">
        <v>281</v>
      </c>
      <c r="J543">
        <v>1997</v>
      </c>
      <c r="K543" t="str">
        <f t="shared" si="8"/>
        <v>SRI LANKA</v>
      </c>
      <c r="L543">
        <v>1</v>
      </c>
    </row>
    <row r="544" spans="1:12" x14ac:dyDescent="0.3">
      <c r="A544" t="s">
        <v>9</v>
      </c>
      <c r="B544" t="s">
        <v>15</v>
      </c>
      <c r="C544">
        <v>1</v>
      </c>
      <c r="D544">
        <v>47</v>
      </c>
      <c r="E544">
        <v>10</v>
      </c>
      <c r="F544">
        <v>188</v>
      </c>
      <c r="G544">
        <v>21</v>
      </c>
      <c r="H544">
        <v>3</v>
      </c>
      <c r="I544">
        <v>191</v>
      </c>
      <c r="J544">
        <v>2015</v>
      </c>
      <c r="K544" t="str">
        <f t="shared" si="8"/>
        <v>NEW ZEALAND</v>
      </c>
      <c r="L544">
        <v>1</v>
      </c>
    </row>
    <row r="545" spans="1:12" x14ac:dyDescent="0.3">
      <c r="A545" t="s">
        <v>16</v>
      </c>
      <c r="B545" t="s">
        <v>13</v>
      </c>
      <c r="C545">
        <v>1</v>
      </c>
      <c r="D545">
        <v>50</v>
      </c>
      <c r="E545">
        <v>9</v>
      </c>
      <c r="F545">
        <v>223</v>
      </c>
      <c r="G545">
        <v>47</v>
      </c>
      <c r="H545">
        <v>4</v>
      </c>
      <c r="I545">
        <v>227</v>
      </c>
      <c r="J545">
        <v>1997</v>
      </c>
      <c r="K545" t="str">
        <f t="shared" si="8"/>
        <v>SOUTH AFRICA</v>
      </c>
      <c r="L545">
        <v>1</v>
      </c>
    </row>
    <row r="546" spans="1:12" x14ac:dyDescent="0.3">
      <c r="A546" t="s">
        <v>17</v>
      </c>
      <c r="B546" t="s">
        <v>9</v>
      </c>
      <c r="C546">
        <v>1</v>
      </c>
      <c r="D546">
        <v>48.5</v>
      </c>
      <c r="E546">
        <v>10</v>
      </c>
      <c r="F546">
        <v>249</v>
      </c>
      <c r="G546">
        <v>34.200000000000003</v>
      </c>
      <c r="H546">
        <v>10</v>
      </c>
      <c r="I546">
        <v>139</v>
      </c>
      <c r="J546">
        <v>1998</v>
      </c>
      <c r="K546" t="str">
        <f t="shared" si="8"/>
        <v>PAKISTAN</v>
      </c>
      <c r="L546">
        <v>1</v>
      </c>
    </row>
    <row r="547" spans="1:12" x14ac:dyDescent="0.3">
      <c r="A547" t="s">
        <v>9</v>
      </c>
      <c r="B547" t="s">
        <v>17</v>
      </c>
      <c r="C547">
        <v>1</v>
      </c>
      <c r="D547">
        <v>49</v>
      </c>
      <c r="E547">
        <v>10</v>
      </c>
      <c r="F547">
        <v>192</v>
      </c>
      <c r="G547">
        <v>48.2</v>
      </c>
      <c r="H547">
        <v>3</v>
      </c>
      <c r="I547">
        <v>193</v>
      </c>
      <c r="J547">
        <v>2000</v>
      </c>
      <c r="K547" t="str">
        <f t="shared" si="8"/>
        <v>PAKISTAN</v>
      </c>
      <c r="L547">
        <v>1</v>
      </c>
    </row>
    <row r="548" spans="1:12" x14ac:dyDescent="0.3">
      <c r="A548" t="s">
        <v>14</v>
      </c>
      <c r="B548" t="s">
        <v>15</v>
      </c>
      <c r="C548">
        <v>1</v>
      </c>
      <c r="D548">
        <v>43.4</v>
      </c>
      <c r="E548">
        <v>10</v>
      </c>
      <c r="F548">
        <v>122</v>
      </c>
      <c r="G548">
        <v>25.4</v>
      </c>
      <c r="H548">
        <v>3</v>
      </c>
      <c r="I548">
        <v>123</v>
      </c>
      <c r="J548">
        <v>2003</v>
      </c>
      <c r="K548" t="str">
        <f t="shared" si="8"/>
        <v>NEW ZEALAND</v>
      </c>
      <c r="L548">
        <v>1</v>
      </c>
    </row>
    <row r="549" spans="1:12" x14ac:dyDescent="0.3">
      <c r="A549" t="s">
        <v>22</v>
      </c>
      <c r="B549" t="s">
        <v>10</v>
      </c>
      <c r="C549">
        <v>1</v>
      </c>
      <c r="D549">
        <v>50</v>
      </c>
      <c r="E549">
        <v>9</v>
      </c>
      <c r="F549">
        <v>260</v>
      </c>
      <c r="G549">
        <v>47.5</v>
      </c>
      <c r="H549">
        <v>10</v>
      </c>
      <c r="I549">
        <v>215</v>
      </c>
      <c r="J549">
        <v>2007</v>
      </c>
      <c r="K549" t="str">
        <f t="shared" si="8"/>
        <v>BANGLADESH</v>
      </c>
      <c r="L549">
        <v>1</v>
      </c>
    </row>
    <row r="550" spans="1:12" x14ac:dyDescent="0.3">
      <c r="A550" t="s">
        <v>16</v>
      </c>
      <c r="B550" t="s">
        <v>15</v>
      </c>
      <c r="C550">
        <v>1</v>
      </c>
      <c r="D550">
        <v>50</v>
      </c>
      <c r="E550">
        <v>8</v>
      </c>
      <c r="F550">
        <v>302</v>
      </c>
      <c r="G550">
        <v>39.5</v>
      </c>
      <c r="H550">
        <v>10</v>
      </c>
      <c r="I550">
        <v>153</v>
      </c>
      <c r="J550">
        <v>1983</v>
      </c>
      <c r="K550" t="str">
        <f t="shared" si="8"/>
        <v>AUSTRALIA</v>
      </c>
      <c r="L550">
        <v>1</v>
      </c>
    </row>
    <row r="551" spans="1:12" x14ac:dyDescent="0.3">
      <c r="A551" t="s">
        <v>18</v>
      </c>
      <c r="B551" t="s">
        <v>17</v>
      </c>
      <c r="C551">
        <v>1</v>
      </c>
      <c r="D551">
        <v>50</v>
      </c>
      <c r="E551">
        <v>9</v>
      </c>
      <c r="F551">
        <v>249</v>
      </c>
      <c r="G551">
        <v>47.4</v>
      </c>
      <c r="H551">
        <v>3</v>
      </c>
      <c r="I551">
        <v>250</v>
      </c>
      <c r="J551">
        <v>1996</v>
      </c>
      <c r="K551" t="str">
        <f t="shared" si="8"/>
        <v>PAKISTAN</v>
      </c>
      <c r="L551">
        <v>1</v>
      </c>
    </row>
    <row r="552" spans="1:12" x14ac:dyDescent="0.3">
      <c r="A552" t="s">
        <v>16</v>
      </c>
      <c r="B552" t="s">
        <v>32</v>
      </c>
      <c r="C552">
        <v>1</v>
      </c>
      <c r="D552">
        <v>50</v>
      </c>
      <c r="E552">
        <v>8</v>
      </c>
      <c r="F552">
        <v>255</v>
      </c>
      <c r="G552">
        <v>41.3</v>
      </c>
      <c r="H552">
        <v>10</v>
      </c>
      <c r="I552">
        <v>162</v>
      </c>
      <c r="J552">
        <v>2005</v>
      </c>
      <c r="K552" t="str">
        <f t="shared" si="8"/>
        <v>AUSTRALIA</v>
      </c>
      <c r="L552">
        <v>1</v>
      </c>
    </row>
    <row r="553" spans="1:12" x14ac:dyDescent="0.3">
      <c r="A553" t="s">
        <v>14</v>
      </c>
      <c r="B553" t="s">
        <v>9</v>
      </c>
      <c r="C553">
        <v>1</v>
      </c>
      <c r="D553">
        <v>49.5</v>
      </c>
      <c r="E553">
        <v>10</v>
      </c>
      <c r="F553">
        <v>179</v>
      </c>
      <c r="G553">
        <v>39</v>
      </c>
      <c r="H553">
        <v>10</v>
      </c>
      <c r="I553">
        <v>98</v>
      </c>
      <c r="J553">
        <v>1998</v>
      </c>
      <c r="K553" t="str">
        <f t="shared" si="8"/>
        <v>INDIA</v>
      </c>
      <c r="L553">
        <v>1</v>
      </c>
    </row>
    <row r="554" spans="1:12" x14ac:dyDescent="0.3">
      <c r="A554" t="s">
        <v>17</v>
      </c>
      <c r="B554" t="s">
        <v>10</v>
      </c>
      <c r="C554">
        <v>1</v>
      </c>
      <c r="D554">
        <v>50</v>
      </c>
      <c r="E554">
        <v>4</v>
      </c>
      <c r="F554">
        <v>302</v>
      </c>
      <c r="G554">
        <v>50</v>
      </c>
      <c r="H554">
        <v>9</v>
      </c>
      <c r="I554">
        <v>295</v>
      </c>
      <c r="J554">
        <v>2002</v>
      </c>
      <c r="K554" t="str">
        <f t="shared" si="8"/>
        <v>PAKISTAN</v>
      </c>
      <c r="L554">
        <v>1</v>
      </c>
    </row>
    <row r="555" spans="1:12" x14ac:dyDescent="0.3">
      <c r="A555" t="s">
        <v>19</v>
      </c>
      <c r="B555" t="s">
        <v>17</v>
      </c>
      <c r="C555">
        <v>1</v>
      </c>
      <c r="D555">
        <v>33.200000000000003</v>
      </c>
      <c r="E555">
        <v>10</v>
      </c>
      <c r="F555">
        <v>114</v>
      </c>
      <c r="G555">
        <v>45.1</v>
      </c>
      <c r="H555">
        <v>6</v>
      </c>
      <c r="I555">
        <v>116</v>
      </c>
      <c r="J555">
        <v>2000</v>
      </c>
      <c r="K555" t="str">
        <f t="shared" si="8"/>
        <v>PAKISTAN</v>
      </c>
      <c r="L555">
        <v>1</v>
      </c>
    </row>
    <row r="556" spans="1:12" x14ac:dyDescent="0.3">
      <c r="A556" t="s">
        <v>17</v>
      </c>
      <c r="B556" t="s">
        <v>14</v>
      </c>
      <c r="C556">
        <v>1</v>
      </c>
      <c r="D556">
        <v>50</v>
      </c>
      <c r="E556">
        <v>7</v>
      </c>
      <c r="F556">
        <v>279</v>
      </c>
      <c r="G556">
        <v>42.3</v>
      </c>
      <c r="H556">
        <v>10</v>
      </c>
      <c r="I556">
        <v>202</v>
      </c>
      <c r="J556">
        <v>1989</v>
      </c>
      <c r="K556" t="str">
        <f t="shared" si="8"/>
        <v>PAKISTAN</v>
      </c>
      <c r="L556">
        <v>1</v>
      </c>
    </row>
    <row r="557" spans="1:12" x14ac:dyDescent="0.3">
      <c r="A557" t="s">
        <v>10</v>
      </c>
      <c r="B557" t="s">
        <v>14</v>
      </c>
      <c r="C557">
        <v>1</v>
      </c>
      <c r="D557">
        <v>41.5</v>
      </c>
      <c r="E557">
        <v>10</v>
      </c>
      <c r="F557">
        <v>133</v>
      </c>
      <c r="G557">
        <v>26.2</v>
      </c>
      <c r="H557">
        <v>1</v>
      </c>
      <c r="I557">
        <v>137</v>
      </c>
      <c r="J557">
        <v>2001</v>
      </c>
      <c r="K557" t="str">
        <f t="shared" si="8"/>
        <v>INDIA</v>
      </c>
      <c r="L557">
        <v>1</v>
      </c>
    </row>
    <row r="558" spans="1:12" x14ac:dyDescent="0.3">
      <c r="A558" t="s">
        <v>16</v>
      </c>
      <c r="B558" t="s">
        <v>18</v>
      </c>
      <c r="C558">
        <v>1</v>
      </c>
      <c r="D558">
        <v>48.5</v>
      </c>
      <c r="E558">
        <v>10</v>
      </c>
      <c r="F558">
        <v>196</v>
      </c>
      <c r="G558">
        <v>50</v>
      </c>
      <c r="H558">
        <v>9</v>
      </c>
      <c r="I558">
        <v>196</v>
      </c>
      <c r="J558">
        <v>2005</v>
      </c>
      <c r="K558" t="str">
        <f t="shared" si="8"/>
        <v>ENGLAND</v>
      </c>
      <c r="L558">
        <v>1</v>
      </c>
    </row>
    <row r="559" spans="1:12" x14ac:dyDescent="0.3">
      <c r="A559" t="s">
        <v>12</v>
      </c>
      <c r="B559" t="s">
        <v>11</v>
      </c>
      <c r="C559">
        <v>1</v>
      </c>
      <c r="D559">
        <v>49.1</v>
      </c>
      <c r="E559">
        <v>10</v>
      </c>
      <c r="F559">
        <v>168</v>
      </c>
      <c r="G559">
        <v>42.4</v>
      </c>
      <c r="H559">
        <v>3</v>
      </c>
      <c r="I559">
        <v>169</v>
      </c>
      <c r="J559">
        <v>2010</v>
      </c>
      <c r="K559" t="str">
        <f t="shared" si="8"/>
        <v>NETHERLANDS</v>
      </c>
      <c r="L559">
        <v>1</v>
      </c>
    </row>
    <row r="560" spans="1:12" x14ac:dyDescent="0.3">
      <c r="A560" t="s">
        <v>17</v>
      </c>
      <c r="B560" t="s">
        <v>18</v>
      </c>
      <c r="C560">
        <v>1</v>
      </c>
      <c r="D560">
        <v>50</v>
      </c>
      <c r="E560">
        <v>6</v>
      </c>
      <c r="F560">
        <v>260</v>
      </c>
      <c r="G560">
        <v>34.299999999999997</v>
      </c>
      <c r="H560">
        <v>3</v>
      </c>
      <c r="I560">
        <v>194</v>
      </c>
      <c r="J560">
        <v>2016</v>
      </c>
      <c r="K560" t="str">
        <f t="shared" si="8"/>
        <v>PAKISTAN</v>
      </c>
      <c r="L560">
        <v>1</v>
      </c>
    </row>
    <row r="561" spans="1:12" x14ac:dyDescent="0.3">
      <c r="A561" t="s">
        <v>17</v>
      </c>
      <c r="B561" t="s">
        <v>9</v>
      </c>
      <c r="C561">
        <v>1</v>
      </c>
      <c r="D561">
        <v>45</v>
      </c>
      <c r="E561">
        <v>9</v>
      </c>
      <c r="F561">
        <v>191</v>
      </c>
      <c r="G561">
        <v>42.2</v>
      </c>
      <c r="H561">
        <v>5</v>
      </c>
      <c r="I561">
        <v>195</v>
      </c>
      <c r="J561">
        <v>1986</v>
      </c>
      <c r="K561" t="str">
        <f t="shared" si="8"/>
        <v>SRI LANKA</v>
      </c>
      <c r="L561">
        <v>1</v>
      </c>
    </row>
    <row r="562" spans="1:12" x14ac:dyDescent="0.3">
      <c r="A562" t="s">
        <v>13</v>
      </c>
      <c r="B562" t="s">
        <v>17</v>
      </c>
      <c r="C562">
        <v>1</v>
      </c>
      <c r="D562">
        <v>43.2</v>
      </c>
      <c r="E562">
        <v>10</v>
      </c>
      <c r="F562">
        <v>191</v>
      </c>
      <c r="G562">
        <v>39.200000000000003</v>
      </c>
      <c r="H562">
        <v>4</v>
      </c>
      <c r="I562">
        <v>192</v>
      </c>
      <c r="J562">
        <v>2013</v>
      </c>
      <c r="K562" t="str">
        <f t="shared" si="8"/>
        <v>PAKISTAN</v>
      </c>
      <c r="L562">
        <v>1</v>
      </c>
    </row>
    <row r="563" spans="1:12" x14ac:dyDescent="0.3">
      <c r="A563" t="s">
        <v>16</v>
      </c>
      <c r="B563" t="s">
        <v>9</v>
      </c>
      <c r="C563">
        <v>1</v>
      </c>
      <c r="D563">
        <v>50</v>
      </c>
      <c r="E563">
        <v>9</v>
      </c>
      <c r="F563">
        <v>376</v>
      </c>
      <c r="G563">
        <v>46.2</v>
      </c>
      <c r="H563">
        <v>9</v>
      </c>
      <c r="I563">
        <v>312</v>
      </c>
      <c r="J563">
        <v>2015</v>
      </c>
      <c r="K563" t="str">
        <f t="shared" si="8"/>
        <v>AUSTRALIA</v>
      </c>
      <c r="L563">
        <v>1</v>
      </c>
    </row>
    <row r="564" spans="1:12" x14ac:dyDescent="0.3">
      <c r="A564" t="s">
        <v>16</v>
      </c>
      <c r="B564" t="s">
        <v>19</v>
      </c>
      <c r="C564">
        <v>1</v>
      </c>
      <c r="D564">
        <v>30</v>
      </c>
      <c r="E564">
        <v>9</v>
      </c>
      <c r="F564">
        <v>101</v>
      </c>
      <c r="G564">
        <v>29.3</v>
      </c>
      <c r="H564">
        <v>10</v>
      </c>
      <c r="I564">
        <v>87</v>
      </c>
      <c r="J564">
        <v>1992</v>
      </c>
      <c r="K564" t="str">
        <f t="shared" si="8"/>
        <v>AUSTRALIA</v>
      </c>
      <c r="L564">
        <v>1</v>
      </c>
    </row>
    <row r="565" spans="1:12" x14ac:dyDescent="0.3">
      <c r="A565" t="s">
        <v>9</v>
      </c>
      <c r="B565" t="s">
        <v>22</v>
      </c>
      <c r="C565">
        <v>1</v>
      </c>
      <c r="D565">
        <v>50</v>
      </c>
      <c r="E565">
        <v>6</v>
      </c>
      <c r="F565">
        <v>289</v>
      </c>
      <c r="G565">
        <v>43</v>
      </c>
      <c r="H565">
        <v>10</v>
      </c>
      <c r="I565">
        <v>228</v>
      </c>
      <c r="J565">
        <v>2014</v>
      </c>
      <c r="K565" t="str">
        <f t="shared" si="8"/>
        <v>SRI LANKA</v>
      </c>
      <c r="L565">
        <v>1</v>
      </c>
    </row>
    <row r="566" spans="1:12" x14ac:dyDescent="0.3">
      <c r="A566" t="s">
        <v>21</v>
      </c>
      <c r="B566" t="s">
        <v>22</v>
      </c>
      <c r="C566">
        <v>1</v>
      </c>
      <c r="D566">
        <v>46.3</v>
      </c>
      <c r="E566">
        <v>10</v>
      </c>
      <c r="F566">
        <v>184</v>
      </c>
      <c r="G566">
        <v>46</v>
      </c>
      <c r="H566">
        <v>8</v>
      </c>
      <c r="I566">
        <v>185</v>
      </c>
      <c r="J566">
        <v>2006</v>
      </c>
      <c r="K566" t="str">
        <f t="shared" si="8"/>
        <v>BANGLADESH</v>
      </c>
      <c r="L566">
        <v>1</v>
      </c>
    </row>
    <row r="567" spans="1:12" x14ac:dyDescent="0.3">
      <c r="A567" t="s">
        <v>17</v>
      </c>
      <c r="B567" t="s">
        <v>15</v>
      </c>
      <c r="C567">
        <v>1</v>
      </c>
      <c r="D567">
        <v>43.3</v>
      </c>
      <c r="E567">
        <v>10</v>
      </c>
      <c r="F567">
        <v>146</v>
      </c>
      <c r="G567">
        <v>44.3</v>
      </c>
      <c r="H567">
        <v>10</v>
      </c>
      <c r="I567">
        <v>110</v>
      </c>
      <c r="J567">
        <v>1994</v>
      </c>
      <c r="K567" t="str">
        <f t="shared" si="8"/>
        <v>PAKISTAN</v>
      </c>
      <c r="L567">
        <v>1</v>
      </c>
    </row>
    <row r="568" spans="1:12" x14ac:dyDescent="0.3">
      <c r="A568" t="s">
        <v>18</v>
      </c>
      <c r="B568" t="s">
        <v>14</v>
      </c>
      <c r="C568">
        <v>1</v>
      </c>
      <c r="D568">
        <v>50</v>
      </c>
      <c r="E568">
        <v>7</v>
      </c>
      <c r="F568">
        <v>269</v>
      </c>
      <c r="G568">
        <v>39.299999999999997</v>
      </c>
      <c r="H568">
        <v>2</v>
      </c>
      <c r="I568">
        <v>271</v>
      </c>
      <c r="J568">
        <v>2002</v>
      </c>
      <c r="K568" t="str">
        <f t="shared" si="8"/>
        <v>INDIA</v>
      </c>
      <c r="L568">
        <v>1</v>
      </c>
    </row>
    <row r="569" spans="1:12" x14ac:dyDescent="0.3">
      <c r="A569" t="s">
        <v>23</v>
      </c>
      <c r="B569" t="s">
        <v>12</v>
      </c>
      <c r="C569">
        <v>1</v>
      </c>
      <c r="D569">
        <v>50</v>
      </c>
      <c r="E569">
        <v>4</v>
      </c>
      <c r="F569">
        <v>276</v>
      </c>
      <c r="G569">
        <v>50</v>
      </c>
      <c r="H569">
        <v>9</v>
      </c>
      <c r="I569">
        <v>269</v>
      </c>
      <c r="J569">
        <v>2007</v>
      </c>
      <c r="K569" t="str">
        <f t="shared" si="8"/>
        <v>SCOTLAND</v>
      </c>
      <c r="L569">
        <v>1</v>
      </c>
    </row>
    <row r="570" spans="1:12" x14ac:dyDescent="0.3">
      <c r="A570" t="s">
        <v>11</v>
      </c>
      <c r="B570" t="s">
        <v>18</v>
      </c>
      <c r="C570">
        <v>1</v>
      </c>
      <c r="D570">
        <v>50</v>
      </c>
      <c r="E570">
        <v>9</v>
      </c>
      <c r="F570">
        <v>142</v>
      </c>
      <c r="G570">
        <v>23.2</v>
      </c>
      <c r="H570">
        <v>4</v>
      </c>
      <c r="I570">
        <v>144</v>
      </c>
      <c r="J570">
        <v>2003</v>
      </c>
      <c r="K570" t="str">
        <f t="shared" si="8"/>
        <v>ENGLAND</v>
      </c>
      <c r="L570">
        <v>1</v>
      </c>
    </row>
    <row r="571" spans="1:12" x14ac:dyDescent="0.3">
      <c r="A571" t="s">
        <v>16</v>
      </c>
      <c r="B571" t="s">
        <v>13</v>
      </c>
      <c r="C571">
        <v>1</v>
      </c>
      <c r="D571">
        <v>48.5</v>
      </c>
      <c r="E571">
        <v>10</v>
      </c>
      <c r="F571">
        <v>198</v>
      </c>
      <c r="G571">
        <v>48.3</v>
      </c>
      <c r="H571">
        <v>6</v>
      </c>
      <c r="I571">
        <v>199</v>
      </c>
      <c r="J571">
        <v>2002</v>
      </c>
      <c r="K571" t="str">
        <f t="shared" si="8"/>
        <v>SOUTH AFRICA</v>
      </c>
      <c r="L571">
        <v>1</v>
      </c>
    </row>
    <row r="572" spans="1:12" x14ac:dyDescent="0.3">
      <c r="A572" t="s">
        <v>13</v>
      </c>
      <c r="B572" t="s">
        <v>9</v>
      </c>
      <c r="C572">
        <v>1</v>
      </c>
      <c r="D572">
        <v>50</v>
      </c>
      <c r="E572">
        <v>10</v>
      </c>
      <c r="F572">
        <v>191</v>
      </c>
      <c r="G572">
        <v>47.4</v>
      </c>
      <c r="H572">
        <v>6</v>
      </c>
      <c r="I572">
        <v>192</v>
      </c>
      <c r="J572">
        <v>2004</v>
      </c>
      <c r="K572" t="str">
        <f t="shared" si="8"/>
        <v>SRI LANKA</v>
      </c>
      <c r="L572">
        <v>1</v>
      </c>
    </row>
    <row r="573" spans="1:12" x14ac:dyDescent="0.3">
      <c r="A573" t="s">
        <v>17</v>
      </c>
      <c r="B573" t="s">
        <v>22</v>
      </c>
      <c r="C573">
        <v>1</v>
      </c>
      <c r="D573">
        <v>39.299999999999997</v>
      </c>
      <c r="E573">
        <v>10</v>
      </c>
      <c r="F573">
        <v>233</v>
      </c>
      <c r="G573">
        <v>40</v>
      </c>
      <c r="H573">
        <v>8</v>
      </c>
      <c r="I573">
        <v>163</v>
      </c>
      <c r="J573">
        <v>2008</v>
      </c>
      <c r="K573" t="str">
        <f t="shared" si="8"/>
        <v>PAKISTAN</v>
      </c>
      <c r="L573">
        <v>1</v>
      </c>
    </row>
    <row r="574" spans="1:12" x14ac:dyDescent="0.3">
      <c r="A574" t="s">
        <v>17</v>
      </c>
      <c r="B574" t="s">
        <v>9</v>
      </c>
      <c r="C574">
        <v>1</v>
      </c>
      <c r="D574">
        <v>50</v>
      </c>
      <c r="E574">
        <v>4</v>
      </c>
      <c r="F574">
        <v>316</v>
      </c>
      <c r="G574">
        <v>41.1</v>
      </c>
      <c r="H574">
        <v>10</v>
      </c>
      <c r="I574">
        <v>181</v>
      </c>
      <c r="J574">
        <v>2015</v>
      </c>
      <c r="K574" t="str">
        <f t="shared" si="8"/>
        <v>PAKISTAN</v>
      </c>
      <c r="L574">
        <v>1</v>
      </c>
    </row>
    <row r="575" spans="1:12" x14ac:dyDescent="0.3">
      <c r="A575" t="s">
        <v>15</v>
      </c>
      <c r="B575" t="s">
        <v>16</v>
      </c>
      <c r="C575">
        <v>1</v>
      </c>
      <c r="D575">
        <v>49.5</v>
      </c>
      <c r="E575">
        <v>10</v>
      </c>
      <c r="F575">
        <v>156</v>
      </c>
      <c r="G575">
        <v>47.2</v>
      </c>
      <c r="H575">
        <v>6</v>
      </c>
      <c r="I575">
        <v>159</v>
      </c>
      <c r="J575">
        <v>1980</v>
      </c>
      <c r="K575" t="str">
        <f t="shared" si="8"/>
        <v>AUSTRALIA</v>
      </c>
      <c r="L575">
        <v>1</v>
      </c>
    </row>
    <row r="576" spans="1:12" x14ac:dyDescent="0.3">
      <c r="A576" t="s">
        <v>10</v>
      </c>
      <c r="B576" t="s">
        <v>9</v>
      </c>
      <c r="C576">
        <v>1</v>
      </c>
      <c r="D576">
        <v>46.3</v>
      </c>
      <c r="E576">
        <v>10</v>
      </c>
      <c r="F576">
        <v>146</v>
      </c>
      <c r="G576">
        <v>47.3</v>
      </c>
      <c r="H576">
        <v>8</v>
      </c>
      <c r="I576">
        <v>150</v>
      </c>
      <c r="J576">
        <v>2008</v>
      </c>
      <c r="K576" t="str">
        <f t="shared" si="8"/>
        <v>SRI LANKA</v>
      </c>
      <c r="L576">
        <v>1</v>
      </c>
    </row>
    <row r="577" spans="1:12" x14ac:dyDescent="0.3">
      <c r="A577" t="s">
        <v>14</v>
      </c>
      <c r="B577" t="s">
        <v>13</v>
      </c>
      <c r="C577">
        <v>1</v>
      </c>
      <c r="D577">
        <v>50</v>
      </c>
      <c r="E577">
        <v>9</v>
      </c>
      <c r="F577">
        <v>247</v>
      </c>
      <c r="G577">
        <v>43.4</v>
      </c>
      <c r="H577">
        <v>10</v>
      </c>
      <c r="I577">
        <v>225</v>
      </c>
      <c r="J577">
        <v>2015</v>
      </c>
      <c r="K577" t="str">
        <f t="shared" si="8"/>
        <v>INDIA</v>
      </c>
      <c r="L577">
        <v>1</v>
      </c>
    </row>
    <row r="578" spans="1:12" x14ac:dyDescent="0.3">
      <c r="A578" t="s">
        <v>17</v>
      </c>
      <c r="B578" t="s">
        <v>9</v>
      </c>
      <c r="C578">
        <v>1</v>
      </c>
      <c r="D578">
        <v>43</v>
      </c>
      <c r="E578">
        <v>9</v>
      </c>
      <c r="F578">
        <v>181</v>
      </c>
      <c r="G578">
        <v>43</v>
      </c>
      <c r="H578">
        <v>9</v>
      </c>
      <c r="I578">
        <v>131</v>
      </c>
      <c r="J578">
        <v>1990</v>
      </c>
      <c r="K578" t="str">
        <f t="shared" si="8"/>
        <v>PAKISTAN</v>
      </c>
      <c r="L578">
        <v>1</v>
      </c>
    </row>
    <row r="579" spans="1:12" x14ac:dyDescent="0.3">
      <c r="A579" t="s">
        <v>17</v>
      </c>
      <c r="B579" t="s">
        <v>13</v>
      </c>
      <c r="C579">
        <v>1</v>
      </c>
      <c r="D579">
        <v>47.4</v>
      </c>
      <c r="E579">
        <v>10</v>
      </c>
      <c r="F579">
        <v>157</v>
      </c>
      <c r="G579">
        <v>38.5</v>
      </c>
      <c r="H579">
        <v>4</v>
      </c>
      <c r="I579">
        <v>158</v>
      </c>
      <c r="J579">
        <v>2003</v>
      </c>
      <c r="K579" t="str">
        <f t="shared" ref="K579:K642" si="9">IF($F579-$I579&gt;0,$A579,$B579)</f>
        <v>SOUTH AFRICA</v>
      </c>
      <c r="L579">
        <v>1</v>
      </c>
    </row>
    <row r="580" spans="1:12" x14ac:dyDescent="0.3">
      <c r="A580" t="s">
        <v>13</v>
      </c>
      <c r="B580" t="s">
        <v>18</v>
      </c>
      <c r="C580">
        <v>1</v>
      </c>
      <c r="D580">
        <v>50</v>
      </c>
      <c r="E580">
        <v>8</v>
      </c>
      <c r="F580">
        <v>262</v>
      </c>
      <c r="G580">
        <v>48.2</v>
      </c>
      <c r="H580">
        <v>5</v>
      </c>
      <c r="I580">
        <v>265</v>
      </c>
      <c r="J580">
        <v>1996</v>
      </c>
      <c r="K580" t="str">
        <f t="shared" si="9"/>
        <v>ENGLAND</v>
      </c>
      <c r="L580">
        <v>1</v>
      </c>
    </row>
    <row r="581" spans="1:12" x14ac:dyDescent="0.3">
      <c r="A581" t="s">
        <v>11</v>
      </c>
      <c r="B581" t="s">
        <v>22</v>
      </c>
      <c r="C581">
        <v>1</v>
      </c>
      <c r="D581">
        <v>46.2</v>
      </c>
      <c r="E581">
        <v>10</v>
      </c>
      <c r="F581">
        <v>160</v>
      </c>
      <c r="G581">
        <v>41.2</v>
      </c>
      <c r="H581">
        <v>4</v>
      </c>
      <c r="I581">
        <v>166</v>
      </c>
      <c r="J581">
        <v>2011</v>
      </c>
      <c r="K581" t="str">
        <f t="shared" si="9"/>
        <v>BANGLADESH</v>
      </c>
      <c r="L581">
        <v>1</v>
      </c>
    </row>
    <row r="582" spans="1:12" x14ac:dyDescent="0.3">
      <c r="A582" t="s">
        <v>9</v>
      </c>
      <c r="B582" t="s">
        <v>22</v>
      </c>
      <c r="C582">
        <v>1</v>
      </c>
      <c r="D582">
        <v>39.5</v>
      </c>
      <c r="E582">
        <v>10</v>
      </c>
      <c r="F582">
        <v>196</v>
      </c>
      <c r="G582">
        <v>37.1</v>
      </c>
      <c r="H582">
        <v>10</v>
      </c>
      <c r="I582">
        <v>157</v>
      </c>
      <c r="J582">
        <v>2007</v>
      </c>
      <c r="K582" t="str">
        <f t="shared" si="9"/>
        <v>SRI LANKA</v>
      </c>
      <c r="L582">
        <v>1</v>
      </c>
    </row>
    <row r="583" spans="1:12" x14ac:dyDescent="0.3">
      <c r="A583" t="s">
        <v>13</v>
      </c>
      <c r="B583" t="s">
        <v>17</v>
      </c>
      <c r="C583">
        <v>1</v>
      </c>
      <c r="D583">
        <v>35</v>
      </c>
      <c r="E583">
        <v>7</v>
      </c>
      <c r="F583">
        <v>197</v>
      </c>
      <c r="G583">
        <v>28.1</v>
      </c>
      <c r="H583">
        <v>10</v>
      </c>
      <c r="I583">
        <v>121</v>
      </c>
      <c r="J583">
        <v>2000</v>
      </c>
      <c r="K583" t="str">
        <f t="shared" si="9"/>
        <v>SOUTH AFRICA</v>
      </c>
      <c r="L583">
        <v>1</v>
      </c>
    </row>
    <row r="584" spans="1:12" x14ac:dyDescent="0.3">
      <c r="A584" t="s">
        <v>11</v>
      </c>
      <c r="B584" t="s">
        <v>25</v>
      </c>
      <c r="C584">
        <v>1</v>
      </c>
      <c r="D584">
        <v>50</v>
      </c>
      <c r="E584">
        <v>8</v>
      </c>
      <c r="F584">
        <v>202</v>
      </c>
      <c r="G584">
        <v>42.3</v>
      </c>
      <c r="H584">
        <v>4</v>
      </c>
      <c r="I584">
        <v>203</v>
      </c>
      <c r="J584">
        <v>2010</v>
      </c>
      <c r="K584" t="str">
        <f t="shared" si="9"/>
        <v>AFGHANISTAN</v>
      </c>
      <c r="L584">
        <v>1</v>
      </c>
    </row>
    <row r="585" spans="1:12" x14ac:dyDescent="0.3">
      <c r="A585" t="s">
        <v>19</v>
      </c>
      <c r="B585" t="s">
        <v>14</v>
      </c>
      <c r="C585">
        <v>1</v>
      </c>
      <c r="D585">
        <v>50</v>
      </c>
      <c r="E585">
        <v>5</v>
      </c>
      <c r="F585">
        <v>300</v>
      </c>
      <c r="G585">
        <v>27.1</v>
      </c>
      <c r="H585">
        <v>1</v>
      </c>
      <c r="I585">
        <v>200</v>
      </c>
      <c r="J585">
        <v>2002</v>
      </c>
      <c r="K585" t="str">
        <f t="shared" si="9"/>
        <v>WEST INDIES</v>
      </c>
      <c r="L585">
        <v>1</v>
      </c>
    </row>
    <row r="586" spans="1:12" x14ac:dyDescent="0.3">
      <c r="A586" t="s">
        <v>9</v>
      </c>
      <c r="B586" t="s">
        <v>13</v>
      </c>
      <c r="C586">
        <v>1</v>
      </c>
      <c r="D586">
        <v>39.200000000000003</v>
      </c>
      <c r="E586">
        <v>10</v>
      </c>
      <c r="F586">
        <v>189</v>
      </c>
      <c r="G586">
        <v>32.5</v>
      </c>
      <c r="H586">
        <v>4</v>
      </c>
      <c r="I586">
        <v>190</v>
      </c>
      <c r="J586">
        <v>2019</v>
      </c>
      <c r="K586" t="str">
        <f t="shared" si="9"/>
        <v>SOUTH AFRICA</v>
      </c>
      <c r="L586">
        <v>1</v>
      </c>
    </row>
    <row r="587" spans="1:12" x14ac:dyDescent="0.3">
      <c r="A587" t="s">
        <v>10</v>
      </c>
      <c r="B587" t="s">
        <v>9</v>
      </c>
      <c r="C587">
        <v>1</v>
      </c>
      <c r="D587">
        <v>50</v>
      </c>
      <c r="E587">
        <v>4</v>
      </c>
      <c r="F587">
        <v>225</v>
      </c>
      <c r="G587">
        <v>47</v>
      </c>
      <c r="H587">
        <v>3</v>
      </c>
      <c r="I587">
        <v>229</v>
      </c>
      <c r="J587">
        <v>2000</v>
      </c>
      <c r="K587" t="str">
        <f t="shared" si="9"/>
        <v>SRI LANKA</v>
      </c>
      <c r="L587">
        <v>1</v>
      </c>
    </row>
    <row r="588" spans="1:12" x14ac:dyDescent="0.3">
      <c r="A588" t="s">
        <v>23</v>
      </c>
      <c r="B588" t="s">
        <v>25</v>
      </c>
      <c r="C588">
        <v>1</v>
      </c>
      <c r="D588">
        <v>45</v>
      </c>
      <c r="E588">
        <v>8</v>
      </c>
      <c r="F588">
        <v>237</v>
      </c>
      <c r="G588">
        <v>38</v>
      </c>
      <c r="H588">
        <v>2</v>
      </c>
      <c r="I588">
        <v>240</v>
      </c>
      <c r="J588">
        <v>2015</v>
      </c>
      <c r="K588" t="str">
        <f t="shared" si="9"/>
        <v>AFGHANISTAN</v>
      </c>
      <c r="L588">
        <v>1</v>
      </c>
    </row>
    <row r="589" spans="1:12" x14ac:dyDescent="0.3">
      <c r="A589" t="s">
        <v>23</v>
      </c>
      <c r="B589" t="s">
        <v>16</v>
      </c>
      <c r="C589">
        <v>1</v>
      </c>
      <c r="D589">
        <v>50</v>
      </c>
      <c r="E589">
        <v>7</v>
      </c>
      <c r="F589">
        <v>181</v>
      </c>
      <c r="G589">
        <v>44.5</v>
      </c>
      <c r="H589">
        <v>4</v>
      </c>
      <c r="I589">
        <v>182</v>
      </c>
      <c r="J589">
        <v>1999</v>
      </c>
      <c r="K589" t="str">
        <f t="shared" si="9"/>
        <v>AUSTRALIA</v>
      </c>
      <c r="L589">
        <v>1</v>
      </c>
    </row>
    <row r="590" spans="1:12" x14ac:dyDescent="0.3">
      <c r="A590" t="s">
        <v>14</v>
      </c>
      <c r="B590" t="s">
        <v>19</v>
      </c>
      <c r="C590">
        <v>1</v>
      </c>
      <c r="D590">
        <v>50</v>
      </c>
      <c r="E590">
        <v>4</v>
      </c>
      <c r="F590">
        <v>262</v>
      </c>
      <c r="G590">
        <v>50</v>
      </c>
      <c r="H590">
        <v>10</v>
      </c>
      <c r="I590">
        <v>252</v>
      </c>
      <c r="J590">
        <v>1991</v>
      </c>
      <c r="K590" t="str">
        <f t="shared" si="9"/>
        <v>INDIA</v>
      </c>
      <c r="L590">
        <v>1</v>
      </c>
    </row>
    <row r="591" spans="1:12" x14ac:dyDescent="0.3">
      <c r="A591" t="s">
        <v>14</v>
      </c>
      <c r="B591" t="s">
        <v>9</v>
      </c>
      <c r="C591">
        <v>1</v>
      </c>
      <c r="D591">
        <v>50</v>
      </c>
      <c r="E591">
        <v>3</v>
      </c>
      <c r="F591">
        <v>271</v>
      </c>
      <c r="G591">
        <v>48.4</v>
      </c>
      <c r="H591">
        <v>4</v>
      </c>
      <c r="I591">
        <v>272</v>
      </c>
      <c r="J591">
        <v>1996</v>
      </c>
      <c r="K591" t="str">
        <f t="shared" si="9"/>
        <v>SRI LANKA</v>
      </c>
      <c r="L591">
        <v>1</v>
      </c>
    </row>
    <row r="592" spans="1:12" x14ac:dyDescent="0.3">
      <c r="A592" t="s">
        <v>23</v>
      </c>
      <c r="B592" t="s">
        <v>16</v>
      </c>
      <c r="C592">
        <v>1</v>
      </c>
      <c r="D592">
        <v>25.4</v>
      </c>
      <c r="E592">
        <v>10</v>
      </c>
      <c r="F592">
        <v>130</v>
      </c>
      <c r="G592">
        <v>15.2</v>
      </c>
      <c r="H592">
        <v>3</v>
      </c>
      <c r="I592">
        <v>133</v>
      </c>
      <c r="J592">
        <v>2015</v>
      </c>
      <c r="K592" t="str">
        <f t="shared" si="9"/>
        <v>AUSTRALIA</v>
      </c>
      <c r="L592">
        <v>1</v>
      </c>
    </row>
    <row r="593" spans="1:12" x14ac:dyDescent="0.3">
      <c r="A593" t="s">
        <v>16</v>
      </c>
      <c r="B593" t="s">
        <v>19</v>
      </c>
      <c r="C593">
        <v>1</v>
      </c>
      <c r="D593">
        <v>50</v>
      </c>
      <c r="E593">
        <v>6</v>
      </c>
      <c r="F593">
        <v>249</v>
      </c>
      <c r="G593">
        <v>49.1</v>
      </c>
      <c r="H593">
        <v>10</v>
      </c>
      <c r="I593">
        <v>225</v>
      </c>
      <c r="J593">
        <v>1995</v>
      </c>
      <c r="K593" t="str">
        <f t="shared" si="9"/>
        <v>AUSTRALIA</v>
      </c>
      <c r="L593">
        <v>1</v>
      </c>
    </row>
    <row r="594" spans="1:12" x14ac:dyDescent="0.3">
      <c r="A594" t="s">
        <v>19</v>
      </c>
      <c r="B594" t="s">
        <v>17</v>
      </c>
      <c r="C594">
        <v>1</v>
      </c>
      <c r="D594">
        <v>50</v>
      </c>
      <c r="E594">
        <v>7</v>
      </c>
      <c r="F594">
        <v>196</v>
      </c>
      <c r="G594">
        <v>43.5</v>
      </c>
      <c r="H594">
        <v>6</v>
      </c>
      <c r="I594">
        <v>155</v>
      </c>
      <c r="J594">
        <v>1986</v>
      </c>
      <c r="K594" t="str">
        <f t="shared" si="9"/>
        <v>WEST INDIES</v>
      </c>
      <c r="L594">
        <v>1</v>
      </c>
    </row>
    <row r="595" spans="1:12" x14ac:dyDescent="0.3">
      <c r="A595" t="s">
        <v>19</v>
      </c>
      <c r="B595" t="s">
        <v>14</v>
      </c>
      <c r="C595">
        <v>1</v>
      </c>
      <c r="D595">
        <v>44.5</v>
      </c>
      <c r="E595">
        <v>10</v>
      </c>
      <c r="F595">
        <v>186</v>
      </c>
      <c r="G595">
        <v>43.5</v>
      </c>
      <c r="H595">
        <v>3</v>
      </c>
      <c r="I595">
        <v>187</v>
      </c>
      <c r="J595">
        <v>2002</v>
      </c>
      <c r="K595" t="str">
        <f t="shared" si="9"/>
        <v>INDIA</v>
      </c>
      <c r="L595">
        <v>1</v>
      </c>
    </row>
    <row r="596" spans="1:12" x14ac:dyDescent="0.3">
      <c r="A596" t="s">
        <v>10</v>
      </c>
      <c r="B596" t="s">
        <v>14</v>
      </c>
      <c r="C596">
        <v>1</v>
      </c>
      <c r="D596">
        <v>42.4</v>
      </c>
      <c r="E596">
        <v>10</v>
      </c>
      <c r="F596">
        <v>144</v>
      </c>
      <c r="G596">
        <v>30.5</v>
      </c>
      <c r="H596">
        <v>1</v>
      </c>
      <c r="I596">
        <v>145</v>
      </c>
      <c r="J596">
        <v>2013</v>
      </c>
      <c r="K596" t="str">
        <f t="shared" si="9"/>
        <v>INDIA</v>
      </c>
      <c r="L596">
        <v>1</v>
      </c>
    </row>
    <row r="597" spans="1:12" x14ac:dyDescent="0.3">
      <c r="A597" t="s">
        <v>18</v>
      </c>
      <c r="B597" t="s">
        <v>15</v>
      </c>
      <c r="C597">
        <v>1</v>
      </c>
      <c r="D597">
        <v>32.5</v>
      </c>
      <c r="E597">
        <v>10</v>
      </c>
      <c r="F597">
        <v>101</v>
      </c>
      <c r="G597">
        <v>17.2</v>
      </c>
      <c r="H597">
        <v>3</v>
      </c>
      <c r="I597">
        <v>103</v>
      </c>
      <c r="J597">
        <v>2004</v>
      </c>
      <c r="K597" t="str">
        <f t="shared" si="9"/>
        <v>NEW ZEALAND</v>
      </c>
      <c r="L597">
        <v>1</v>
      </c>
    </row>
    <row r="598" spans="1:12" x14ac:dyDescent="0.3">
      <c r="A598" t="s">
        <v>19</v>
      </c>
      <c r="B598" t="s">
        <v>14</v>
      </c>
      <c r="C598">
        <v>1</v>
      </c>
      <c r="D598">
        <v>48</v>
      </c>
      <c r="E598">
        <v>4</v>
      </c>
      <c r="F598">
        <v>248</v>
      </c>
      <c r="G598">
        <v>48</v>
      </c>
      <c r="H598">
        <v>8</v>
      </c>
      <c r="I598">
        <v>198</v>
      </c>
      <c r="J598">
        <v>1989</v>
      </c>
      <c r="K598" t="str">
        <f t="shared" si="9"/>
        <v>WEST INDIES</v>
      </c>
      <c r="L598">
        <v>1</v>
      </c>
    </row>
    <row r="599" spans="1:12" x14ac:dyDescent="0.3">
      <c r="A599" t="s">
        <v>10</v>
      </c>
      <c r="B599" t="s">
        <v>18</v>
      </c>
      <c r="C599">
        <v>1</v>
      </c>
      <c r="D599">
        <v>50</v>
      </c>
      <c r="E599">
        <v>7</v>
      </c>
      <c r="F599">
        <v>238</v>
      </c>
      <c r="G599">
        <v>43.1</v>
      </c>
      <c r="H599">
        <v>2</v>
      </c>
      <c r="I599">
        <v>239</v>
      </c>
      <c r="J599">
        <v>2004</v>
      </c>
      <c r="K599" t="str">
        <f t="shared" si="9"/>
        <v>ENGLAND</v>
      </c>
      <c r="L599">
        <v>1</v>
      </c>
    </row>
    <row r="600" spans="1:12" x14ac:dyDescent="0.3">
      <c r="A600" t="s">
        <v>16</v>
      </c>
      <c r="B600" t="s">
        <v>17</v>
      </c>
      <c r="C600">
        <v>1</v>
      </c>
      <c r="D600">
        <v>50</v>
      </c>
      <c r="E600">
        <v>7</v>
      </c>
      <c r="F600">
        <v>337</v>
      </c>
      <c r="G600">
        <v>36.299999999999997</v>
      </c>
      <c r="H600">
        <v>10</v>
      </c>
      <c r="I600">
        <v>185</v>
      </c>
      <c r="J600">
        <v>2000</v>
      </c>
      <c r="K600" t="str">
        <f t="shared" si="9"/>
        <v>AUSTRALIA</v>
      </c>
      <c r="L600">
        <v>1</v>
      </c>
    </row>
    <row r="601" spans="1:12" x14ac:dyDescent="0.3">
      <c r="A601" t="s">
        <v>14</v>
      </c>
      <c r="B601" t="s">
        <v>10</v>
      </c>
      <c r="C601">
        <v>1</v>
      </c>
      <c r="D601">
        <v>50</v>
      </c>
      <c r="E601">
        <v>7</v>
      </c>
      <c r="F601">
        <v>255</v>
      </c>
      <c r="G601">
        <v>44.4</v>
      </c>
      <c r="H601">
        <v>10</v>
      </c>
      <c r="I601">
        <v>172</v>
      </c>
      <c r="J601">
        <v>2003</v>
      </c>
      <c r="K601" t="str">
        <f t="shared" si="9"/>
        <v>INDIA</v>
      </c>
      <c r="L601">
        <v>1</v>
      </c>
    </row>
    <row r="602" spans="1:12" x14ac:dyDescent="0.3">
      <c r="A602" t="s">
        <v>16</v>
      </c>
      <c r="B602" t="s">
        <v>9</v>
      </c>
      <c r="C602">
        <v>1</v>
      </c>
      <c r="D602">
        <v>46.5</v>
      </c>
      <c r="E602">
        <v>10</v>
      </c>
      <c r="F602">
        <v>170</v>
      </c>
      <c r="G602">
        <v>40.1</v>
      </c>
      <c r="H602">
        <v>2</v>
      </c>
      <c r="I602">
        <v>172</v>
      </c>
      <c r="J602">
        <v>2013</v>
      </c>
      <c r="K602" t="str">
        <f t="shared" si="9"/>
        <v>SRI LANKA</v>
      </c>
      <c r="L602">
        <v>1</v>
      </c>
    </row>
    <row r="603" spans="1:12" x14ac:dyDescent="0.3">
      <c r="A603" t="s">
        <v>18</v>
      </c>
      <c r="B603" t="s">
        <v>10</v>
      </c>
      <c r="C603">
        <v>1</v>
      </c>
      <c r="D603">
        <v>50</v>
      </c>
      <c r="E603">
        <v>8</v>
      </c>
      <c r="F603">
        <v>298</v>
      </c>
      <c r="G603">
        <v>48</v>
      </c>
      <c r="H603">
        <v>9</v>
      </c>
      <c r="I603">
        <v>190</v>
      </c>
      <c r="J603">
        <v>2002</v>
      </c>
      <c r="K603" t="str">
        <f t="shared" si="9"/>
        <v>ENGLAND</v>
      </c>
      <c r="L603">
        <v>1</v>
      </c>
    </row>
    <row r="604" spans="1:12" x14ac:dyDescent="0.3">
      <c r="A604" t="s">
        <v>19</v>
      </c>
      <c r="B604" t="s">
        <v>11</v>
      </c>
      <c r="C604">
        <v>1</v>
      </c>
      <c r="D604">
        <v>50</v>
      </c>
      <c r="E604">
        <v>8</v>
      </c>
      <c r="F604">
        <v>330</v>
      </c>
      <c r="G604">
        <v>31.3</v>
      </c>
      <c r="H604">
        <v>10</v>
      </c>
      <c r="I604">
        <v>115</v>
      </c>
      <c r="J604">
        <v>2011</v>
      </c>
      <c r="K604" t="str">
        <f t="shared" si="9"/>
        <v>WEST INDIES</v>
      </c>
      <c r="L604">
        <v>1</v>
      </c>
    </row>
    <row r="605" spans="1:12" x14ac:dyDescent="0.3">
      <c r="A605" t="s">
        <v>9</v>
      </c>
      <c r="B605" t="s">
        <v>19</v>
      </c>
      <c r="C605">
        <v>1</v>
      </c>
      <c r="D605">
        <v>23</v>
      </c>
      <c r="E605">
        <v>5</v>
      </c>
      <c r="F605">
        <v>103</v>
      </c>
      <c r="G605">
        <v>22.1</v>
      </c>
      <c r="H605">
        <v>4</v>
      </c>
      <c r="I605">
        <v>107</v>
      </c>
      <c r="J605">
        <v>1993</v>
      </c>
      <c r="K605" t="str">
        <f t="shared" si="9"/>
        <v>WEST INDIES</v>
      </c>
      <c r="L605">
        <v>1</v>
      </c>
    </row>
    <row r="606" spans="1:12" x14ac:dyDescent="0.3">
      <c r="A606" t="s">
        <v>15</v>
      </c>
      <c r="B606" t="s">
        <v>18</v>
      </c>
      <c r="C606">
        <v>1</v>
      </c>
      <c r="D606">
        <v>34.6</v>
      </c>
      <c r="E606">
        <v>10</v>
      </c>
      <c r="F606">
        <v>227</v>
      </c>
      <c r="G606">
        <v>10</v>
      </c>
      <c r="H606">
        <v>1</v>
      </c>
      <c r="I606">
        <v>35</v>
      </c>
      <c r="J606">
        <v>1975</v>
      </c>
      <c r="K606" t="str">
        <f t="shared" si="9"/>
        <v>NEW ZEALAND</v>
      </c>
      <c r="L606">
        <v>1</v>
      </c>
    </row>
    <row r="607" spans="1:12" x14ac:dyDescent="0.3">
      <c r="A607" t="s">
        <v>19</v>
      </c>
      <c r="B607" t="s">
        <v>13</v>
      </c>
      <c r="C607">
        <v>1</v>
      </c>
      <c r="D607">
        <v>49.3</v>
      </c>
      <c r="E607">
        <v>10</v>
      </c>
      <c r="F607">
        <v>245</v>
      </c>
      <c r="G607">
        <v>47</v>
      </c>
      <c r="H607">
        <v>6</v>
      </c>
      <c r="I607">
        <v>248</v>
      </c>
      <c r="J607">
        <v>1998</v>
      </c>
      <c r="K607" t="str">
        <f t="shared" si="9"/>
        <v>SOUTH AFRICA</v>
      </c>
      <c r="L607">
        <v>1</v>
      </c>
    </row>
    <row r="608" spans="1:12" x14ac:dyDescent="0.3">
      <c r="A608" t="s">
        <v>21</v>
      </c>
      <c r="B608" t="s">
        <v>22</v>
      </c>
      <c r="C608">
        <v>1</v>
      </c>
      <c r="D608">
        <v>41.2</v>
      </c>
      <c r="E608">
        <v>10</v>
      </c>
      <c r="F608">
        <v>118</v>
      </c>
      <c r="G608">
        <v>27</v>
      </c>
      <c r="H608">
        <v>4</v>
      </c>
      <c r="I608">
        <v>120</v>
      </c>
      <c r="J608">
        <v>2006</v>
      </c>
      <c r="K608" t="str">
        <f t="shared" si="9"/>
        <v>BANGLADESH</v>
      </c>
      <c r="L608">
        <v>1</v>
      </c>
    </row>
    <row r="609" spans="1:12" x14ac:dyDescent="0.3">
      <c r="A609" t="s">
        <v>20</v>
      </c>
      <c r="B609" t="s">
        <v>26</v>
      </c>
      <c r="C609">
        <v>1</v>
      </c>
      <c r="D609">
        <v>49.3</v>
      </c>
      <c r="E609">
        <v>10</v>
      </c>
      <c r="F609">
        <v>270</v>
      </c>
      <c r="G609">
        <v>41.4</v>
      </c>
      <c r="H609">
        <v>10</v>
      </c>
      <c r="I609">
        <v>185</v>
      </c>
      <c r="J609">
        <v>2017</v>
      </c>
      <c r="K609" t="str">
        <f t="shared" si="9"/>
        <v>IRELAND</v>
      </c>
      <c r="L609">
        <v>1</v>
      </c>
    </row>
    <row r="610" spans="1:12" x14ac:dyDescent="0.3">
      <c r="A610" t="s">
        <v>14</v>
      </c>
      <c r="B610" t="s">
        <v>13</v>
      </c>
      <c r="C610">
        <v>1</v>
      </c>
      <c r="D610">
        <v>48.4</v>
      </c>
      <c r="E610">
        <v>10</v>
      </c>
      <c r="F610">
        <v>296</v>
      </c>
      <c r="G610">
        <v>49.4</v>
      </c>
      <c r="H610">
        <v>7</v>
      </c>
      <c r="I610">
        <v>300</v>
      </c>
      <c r="J610">
        <v>2011</v>
      </c>
      <c r="K610" t="str">
        <f t="shared" si="9"/>
        <v>SOUTH AFRICA</v>
      </c>
      <c r="L610">
        <v>1</v>
      </c>
    </row>
    <row r="611" spans="1:12" x14ac:dyDescent="0.3">
      <c r="A611" t="s">
        <v>15</v>
      </c>
      <c r="B611" t="s">
        <v>14</v>
      </c>
      <c r="C611">
        <v>1</v>
      </c>
      <c r="D611">
        <v>50</v>
      </c>
      <c r="E611">
        <v>6</v>
      </c>
      <c r="F611">
        <v>235</v>
      </c>
      <c r="G611">
        <v>45.5</v>
      </c>
      <c r="H611">
        <v>5</v>
      </c>
      <c r="I611">
        <v>236</v>
      </c>
      <c r="J611">
        <v>1995</v>
      </c>
      <c r="K611" t="str">
        <f t="shared" si="9"/>
        <v>INDIA</v>
      </c>
      <c r="L611">
        <v>1</v>
      </c>
    </row>
    <row r="612" spans="1:12" x14ac:dyDescent="0.3">
      <c r="A612" t="s">
        <v>12</v>
      </c>
      <c r="B612" t="s">
        <v>11</v>
      </c>
      <c r="C612">
        <v>1</v>
      </c>
      <c r="D612">
        <v>44</v>
      </c>
      <c r="E612">
        <v>10</v>
      </c>
      <c r="F612">
        <v>200</v>
      </c>
      <c r="G612">
        <v>35</v>
      </c>
      <c r="H612">
        <v>2</v>
      </c>
      <c r="I612">
        <v>201</v>
      </c>
      <c r="J612">
        <v>2007</v>
      </c>
      <c r="K612" t="str">
        <f t="shared" si="9"/>
        <v>NETHERLANDS</v>
      </c>
      <c r="L612">
        <v>1</v>
      </c>
    </row>
    <row r="613" spans="1:12" x14ac:dyDescent="0.3">
      <c r="A613" t="s">
        <v>17</v>
      </c>
      <c r="B613" t="s">
        <v>15</v>
      </c>
      <c r="C613">
        <v>1</v>
      </c>
      <c r="D613">
        <v>50</v>
      </c>
      <c r="E613">
        <v>7</v>
      </c>
      <c r="F613">
        <v>229</v>
      </c>
      <c r="G613">
        <v>49.1</v>
      </c>
      <c r="H613">
        <v>6</v>
      </c>
      <c r="I613">
        <v>230</v>
      </c>
      <c r="J613">
        <v>2004</v>
      </c>
      <c r="K613" t="str">
        <f t="shared" si="9"/>
        <v>NEW ZEALAND</v>
      </c>
      <c r="L613">
        <v>1</v>
      </c>
    </row>
    <row r="614" spans="1:12" x14ac:dyDescent="0.3">
      <c r="A614" t="s">
        <v>14</v>
      </c>
      <c r="B614" t="s">
        <v>9</v>
      </c>
      <c r="C614">
        <v>1</v>
      </c>
      <c r="D614">
        <v>50</v>
      </c>
      <c r="E614">
        <v>8</v>
      </c>
      <c r="F614">
        <v>219</v>
      </c>
      <c r="G614">
        <v>49.2</v>
      </c>
      <c r="H614">
        <v>10</v>
      </c>
      <c r="I614">
        <v>201</v>
      </c>
      <c r="J614">
        <v>1988</v>
      </c>
      <c r="K614" t="str">
        <f t="shared" si="9"/>
        <v>INDIA</v>
      </c>
      <c r="L614">
        <v>1</v>
      </c>
    </row>
    <row r="615" spans="1:12" x14ac:dyDescent="0.3">
      <c r="A615" t="s">
        <v>16</v>
      </c>
      <c r="B615" t="s">
        <v>13</v>
      </c>
      <c r="C615">
        <v>1</v>
      </c>
      <c r="D615">
        <v>50</v>
      </c>
      <c r="E615">
        <v>7</v>
      </c>
      <c r="F615">
        <v>281</v>
      </c>
      <c r="G615">
        <v>50</v>
      </c>
      <c r="H615">
        <v>9</v>
      </c>
      <c r="I615">
        <v>201</v>
      </c>
      <c r="J615">
        <v>2006</v>
      </c>
      <c r="K615" t="str">
        <f t="shared" si="9"/>
        <v>AUSTRALIA</v>
      </c>
      <c r="L615">
        <v>1</v>
      </c>
    </row>
    <row r="616" spans="1:12" x14ac:dyDescent="0.3">
      <c r="A616" t="s">
        <v>10</v>
      </c>
      <c r="B616" t="s">
        <v>14</v>
      </c>
      <c r="C616">
        <v>1</v>
      </c>
      <c r="D616">
        <v>50</v>
      </c>
      <c r="E616">
        <v>10</v>
      </c>
      <c r="F616">
        <v>250</v>
      </c>
      <c r="G616">
        <v>48.1</v>
      </c>
      <c r="H616">
        <v>6</v>
      </c>
      <c r="I616">
        <v>255</v>
      </c>
      <c r="J616">
        <v>2005</v>
      </c>
      <c r="K616" t="str">
        <f t="shared" si="9"/>
        <v>INDIA</v>
      </c>
      <c r="L616">
        <v>1</v>
      </c>
    </row>
    <row r="617" spans="1:12" x14ac:dyDescent="0.3">
      <c r="A617" t="s">
        <v>15</v>
      </c>
      <c r="B617" t="s">
        <v>16</v>
      </c>
      <c r="C617">
        <v>1</v>
      </c>
      <c r="D617">
        <v>50</v>
      </c>
      <c r="E617">
        <v>6</v>
      </c>
      <c r="F617">
        <v>233</v>
      </c>
      <c r="G617">
        <v>39.299999999999997</v>
      </c>
      <c r="H617">
        <v>10</v>
      </c>
      <c r="I617">
        <v>155</v>
      </c>
      <c r="J617">
        <v>1981</v>
      </c>
      <c r="K617" t="str">
        <f t="shared" si="9"/>
        <v>NEW ZEALAND</v>
      </c>
      <c r="L617">
        <v>1</v>
      </c>
    </row>
    <row r="618" spans="1:12" x14ac:dyDescent="0.3">
      <c r="A618" t="s">
        <v>17</v>
      </c>
      <c r="B618" t="s">
        <v>16</v>
      </c>
      <c r="C618">
        <v>1</v>
      </c>
      <c r="D618">
        <v>41</v>
      </c>
      <c r="E618">
        <v>9</v>
      </c>
      <c r="F618">
        <v>176</v>
      </c>
      <c r="G618">
        <v>38.5</v>
      </c>
      <c r="H618">
        <v>4</v>
      </c>
      <c r="I618">
        <v>177</v>
      </c>
      <c r="J618">
        <v>2000</v>
      </c>
      <c r="K618" t="str">
        <f t="shared" si="9"/>
        <v>AUSTRALIA</v>
      </c>
      <c r="L618">
        <v>1</v>
      </c>
    </row>
    <row r="619" spans="1:12" x14ac:dyDescent="0.3">
      <c r="A619" t="s">
        <v>20</v>
      </c>
      <c r="B619" t="s">
        <v>12</v>
      </c>
      <c r="C619">
        <v>1</v>
      </c>
      <c r="D619">
        <v>35</v>
      </c>
      <c r="E619">
        <v>9</v>
      </c>
      <c r="F619">
        <v>175</v>
      </c>
      <c r="G619">
        <v>33</v>
      </c>
      <c r="H619">
        <v>4</v>
      </c>
      <c r="I619">
        <v>163</v>
      </c>
      <c r="J619">
        <v>2010</v>
      </c>
      <c r="K619" t="str">
        <f t="shared" si="9"/>
        <v>IRELAND</v>
      </c>
      <c r="L619">
        <v>1</v>
      </c>
    </row>
    <row r="620" spans="1:12" x14ac:dyDescent="0.3">
      <c r="A620" t="s">
        <v>17</v>
      </c>
      <c r="B620" t="s">
        <v>14</v>
      </c>
      <c r="C620">
        <v>1</v>
      </c>
      <c r="D620">
        <v>50</v>
      </c>
      <c r="E620">
        <v>8</v>
      </c>
      <c r="F620">
        <v>291</v>
      </c>
      <c r="G620">
        <v>42.1</v>
      </c>
      <c r="H620">
        <v>10</v>
      </c>
      <c r="I620">
        <v>168</v>
      </c>
      <c r="J620">
        <v>1999</v>
      </c>
      <c r="K620" t="str">
        <f t="shared" si="9"/>
        <v>PAKISTAN</v>
      </c>
      <c r="L620">
        <v>1</v>
      </c>
    </row>
    <row r="621" spans="1:12" x14ac:dyDescent="0.3">
      <c r="A621" t="s">
        <v>19</v>
      </c>
      <c r="B621" t="s">
        <v>17</v>
      </c>
      <c r="C621">
        <v>1</v>
      </c>
      <c r="D621">
        <v>40</v>
      </c>
      <c r="E621">
        <v>5</v>
      </c>
      <c r="F621">
        <v>204</v>
      </c>
      <c r="G621">
        <v>40</v>
      </c>
      <c r="H621">
        <v>8</v>
      </c>
      <c r="I621">
        <v>187</v>
      </c>
      <c r="J621">
        <v>1991</v>
      </c>
      <c r="K621" t="str">
        <f t="shared" si="9"/>
        <v>WEST INDIES</v>
      </c>
      <c r="L621">
        <v>1</v>
      </c>
    </row>
    <row r="622" spans="1:12" x14ac:dyDescent="0.3">
      <c r="A622" t="s">
        <v>13</v>
      </c>
      <c r="B622" t="s">
        <v>9</v>
      </c>
      <c r="C622">
        <v>1</v>
      </c>
      <c r="D622">
        <v>50</v>
      </c>
      <c r="E622">
        <v>7</v>
      </c>
      <c r="F622">
        <v>214</v>
      </c>
      <c r="G622">
        <v>40.1</v>
      </c>
      <c r="H622">
        <v>10</v>
      </c>
      <c r="I622">
        <v>136</v>
      </c>
      <c r="J622">
        <v>1993</v>
      </c>
      <c r="K622" t="str">
        <f t="shared" si="9"/>
        <v>SOUTH AFRICA</v>
      </c>
      <c r="L622">
        <v>1</v>
      </c>
    </row>
    <row r="623" spans="1:12" x14ac:dyDescent="0.3">
      <c r="A623" t="s">
        <v>13</v>
      </c>
      <c r="B623" t="s">
        <v>22</v>
      </c>
      <c r="C623">
        <v>1</v>
      </c>
      <c r="D623">
        <v>50</v>
      </c>
      <c r="E623">
        <v>3</v>
      </c>
      <c r="F623">
        <v>294</v>
      </c>
      <c r="G623">
        <v>49.3</v>
      </c>
      <c r="H623">
        <v>10</v>
      </c>
      <c r="I623">
        <v>211</v>
      </c>
      <c r="J623">
        <v>2003</v>
      </c>
      <c r="K623" t="str">
        <f t="shared" si="9"/>
        <v>SOUTH AFRICA</v>
      </c>
      <c r="L623">
        <v>1</v>
      </c>
    </row>
    <row r="624" spans="1:12" x14ac:dyDescent="0.3">
      <c r="A624" t="s">
        <v>9</v>
      </c>
      <c r="B624" t="s">
        <v>14</v>
      </c>
      <c r="C624">
        <v>1</v>
      </c>
      <c r="D624">
        <v>47.1</v>
      </c>
      <c r="E624">
        <v>10</v>
      </c>
      <c r="F624">
        <v>179</v>
      </c>
      <c r="G624">
        <v>32.200000000000003</v>
      </c>
      <c r="H624">
        <v>3</v>
      </c>
      <c r="I624">
        <v>180</v>
      </c>
      <c r="J624">
        <v>2008</v>
      </c>
      <c r="K624" t="str">
        <f t="shared" si="9"/>
        <v>INDIA</v>
      </c>
      <c r="L624">
        <v>1</v>
      </c>
    </row>
    <row r="625" spans="1:12" x14ac:dyDescent="0.3">
      <c r="A625" t="s">
        <v>15</v>
      </c>
      <c r="B625" t="s">
        <v>9</v>
      </c>
      <c r="C625">
        <v>1</v>
      </c>
      <c r="D625">
        <v>50</v>
      </c>
      <c r="E625">
        <v>8</v>
      </c>
      <c r="F625">
        <v>205</v>
      </c>
      <c r="G625">
        <v>48.3</v>
      </c>
      <c r="H625">
        <v>7</v>
      </c>
      <c r="I625">
        <v>209</v>
      </c>
      <c r="J625">
        <v>2001</v>
      </c>
      <c r="K625" t="str">
        <f t="shared" si="9"/>
        <v>SRI LANKA</v>
      </c>
      <c r="L625">
        <v>1</v>
      </c>
    </row>
    <row r="626" spans="1:12" x14ac:dyDescent="0.3">
      <c r="A626" t="s">
        <v>9</v>
      </c>
      <c r="B626" t="s">
        <v>17</v>
      </c>
      <c r="C626">
        <v>1</v>
      </c>
      <c r="D626">
        <v>43.4</v>
      </c>
      <c r="E626">
        <v>10</v>
      </c>
      <c r="F626">
        <v>173</v>
      </c>
      <c r="G626">
        <v>39</v>
      </c>
      <c r="H626">
        <v>3</v>
      </c>
      <c r="I626">
        <v>177</v>
      </c>
      <c r="J626">
        <v>2017</v>
      </c>
      <c r="K626" t="str">
        <f t="shared" si="9"/>
        <v>PAKISTAN</v>
      </c>
      <c r="L626">
        <v>1</v>
      </c>
    </row>
    <row r="627" spans="1:12" x14ac:dyDescent="0.3">
      <c r="A627" t="s">
        <v>9</v>
      </c>
      <c r="B627" t="s">
        <v>16</v>
      </c>
      <c r="C627">
        <v>1</v>
      </c>
      <c r="D627">
        <v>35</v>
      </c>
      <c r="E627">
        <v>3</v>
      </c>
      <c r="F627">
        <v>234</v>
      </c>
      <c r="G627">
        <v>33</v>
      </c>
      <c r="H627">
        <v>10</v>
      </c>
      <c r="I627">
        <v>184</v>
      </c>
      <c r="J627">
        <v>1996</v>
      </c>
      <c r="K627" t="str">
        <f t="shared" si="9"/>
        <v>SRI LANKA</v>
      </c>
      <c r="L627">
        <v>1</v>
      </c>
    </row>
    <row r="628" spans="1:12" x14ac:dyDescent="0.3">
      <c r="A628" t="s">
        <v>21</v>
      </c>
      <c r="B628" t="s">
        <v>25</v>
      </c>
      <c r="C628">
        <v>1</v>
      </c>
      <c r="D628">
        <v>41</v>
      </c>
      <c r="E628">
        <v>10</v>
      </c>
      <c r="F628">
        <v>139</v>
      </c>
      <c r="G628">
        <v>27</v>
      </c>
      <c r="H628">
        <v>4</v>
      </c>
      <c r="I628">
        <v>143</v>
      </c>
      <c r="J628">
        <v>2010</v>
      </c>
      <c r="K628" t="str">
        <f t="shared" si="9"/>
        <v>AFGHANISTAN</v>
      </c>
      <c r="L628">
        <v>1</v>
      </c>
    </row>
    <row r="629" spans="1:12" x14ac:dyDescent="0.3">
      <c r="A629" t="s">
        <v>9</v>
      </c>
      <c r="B629" t="s">
        <v>18</v>
      </c>
      <c r="C629">
        <v>1</v>
      </c>
      <c r="D629">
        <v>50.4</v>
      </c>
      <c r="E629">
        <v>10</v>
      </c>
      <c r="F629">
        <v>136</v>
      </c>
      <c r="G629">
        <v>24.1</v>
      </c>
      <c r="H629">
        <v>1</v>
      </c>
      <c r="I629">
        <v>137</v>
      </c>
      <c r="J629">
        <v>1983</v>
      </c>
      <c r="K629" t="str">
        <f t="shared" si="9"/>
        <v>ENGLAND</v>
      </c>
      <c r="L629">
        <v>1</v>
      </c>
    </row>
    <row r="630" spans="1:12" x14ac:dyDescent="0.3">
      <c r="A630" t="s">
        <v>23</v>
      </c>
      <c r="B630" t="s">
        <v>20</v>
      </c>
      <c r="C630">
        <v>1</v>
      </c>
      <c r="D630">
        <v>49.3</v>
      </c>
      <c r="E630">
        <v>10</v>
      </c>
      <c r="F630">
        <v>165</v>
      </c>
      <c r="G630">
        <v>33</v>
      </c>
      <c r="H630">
        <v>3</v>
      </c>
      <c r="I630">
        <v>166</v>
      </c>
      <c r="J630">
        <v>2013</v>
      </c>
      <c r="K630" t="str">
        <f t="shared" si="9"/>
        <v>IRELAND</v>
      </c>
      <c r="L630">
        <v>1</v>
      </c>
    </row>
    <row r="631" spans="1:12" x14ac:dyDescent="0.3">
      <c r="A631" t="s">
        <v>25</v>
      </c>
      <c r="B631" t="s">
        <v>19</v>
      </c>
      <c r="C631">
        <v>1</v>
      </c>
      <c r="D631">
        <v>37.299999999999997</v>
      </c>
      <c r="E631">
        <v>10</v>
      </c>
      <c r="F631">
        <v>135</v>
      </c>
      <c r="G631">
        <v>39.200000000000003</v>
      </c>
      <c r="H631">
        <v>6</v>
      </c>
      <c r="I631">
        <v>138</v>
      </c>
      <c r="J631">
        <v>2017</v>
      </c>
      <c r="K631" t="str">
        <f t="shared" si="9"/>
        <v>WEST INDIES</v>
      </c>
      <c r="L631">
        <v>1</v>
      </c>
    </row>
    <row r="632" spans="1:12" x14ac:dyDescent="0.3">
      <c r="A632" t="s">
        <v>18</v>
      </c>
      <c r="B632" t="s">
        <v>14</v>
      </c>
      <c r="C632">
        <v>1</v>
      </c>
      <c r="D632">
        <v>50</v>
      </c>
      <c r="E632">
        <v>10</v>
      </c>
      <c r="F632">
        <v>256</v>
      </c>
      <c r="G632">
        <v>48</v>
      </c>
      <c r="H632">
        <v>7</v>
      </c>
      <c r="I632">
        <v>257</v>
      </c>
      <c r="J632">
        <v>1993</v>
      </c>
      <c r="K632" t="str">
        <f t="shared" si="9"/>
        <v>INDIA</v>
      </c>
      <c r="L632">
        <v>1</v>
      </c>
    </row>
    <row r="633" spans="1:12" x14ac:dyDescent="0.3">
      <c r="A633" t="s">
        <v>22</v>
      </c>
      <c r="B633" t="s">
        <v>16</v>
      </c>
      <c r="C633">
        <v>1</v>
      </c>
      <c r="D633">
        <v>44.3</v>
      </c>
      <c r="E633">
        <v>10</v>
      </c>
      <c r="F633">
        <v>182</v>
      </c>
      <c r="G633">
        <v>16</v>
      </c>
      <c r="H633">
        <v>1</v>
      </c>
      <c r="I633">
        <v>83</v>
      </c>
      <c r="J633">
        <v>2017</v>
      </c>
      <c r="K633" t="str">
        <f t="shared" si="9"/>
        <v>BANGLADESH</v>
      </c>
      <c r="L633">
        <v>1</v>
      </c>
    </row>
    <row r="634" spans="1:12" x14ac:dyDescent="0.3">
      <c r="A634" t="s">
        <v>12</v>
      </c>
      <c r="B634" t="s">
        <v>23</v>
      </c>
      <c r="C634">
        <v>1</v>
      </c>
      <c r="D634">
        <v>50</v>
      </c>
      <c r="E634">
        <v>5</v>
      </c>
      <c r="F634">
        <v>292</v>
      </c>
      <c r="G634">
        <v>49.5</v>
      </c>
      <c r="H634">
        <v>8</v>
      </c>
      <c r="I634">
        <v>293</v>
      </c>
      <c r="J634">
        <v>2007</v>
      </c>
      <c r="K634" t="str">
        <f t="shared" si="9"/>
        <v>SCOTLAND</v>
      </c>
      <c r="L634">
        <v>1</v>
      </c>
    </row>
    <row r="635" spans="1:12" x14ac:dyDescent="0.3">
      <c r="A635" t="s">
        <v>14</v>
      </c>
      <c r="B635" t="s">
        <v>21</v>
      </c>
      <c r="C635">
        <v>1</v>
      </c>
      <c r="D635">
        <v>50</v>
      </c>
      <c r="E635">
        <v>2</v>
      </c>
      <c r="F635">
        <v>329</v>
      </c>
      <c r="G635">
        <v>50</v>
      </c>
      <c r="H635">
        <v>7</v>
      </c>
      <c r="I635">
        <v>235</v>
      </c>
      <c r="J635">
        <v>1999</v>
      </c>
      <c r="K635" t="str">
        <f t="shared" si="9"/>
        <v>INDIA</v>
      </c>
      <c r="L635">
        <v>1</v>
      </c>
    </row>
    <row r="636" spans="1:12" x14ac:dyDescent="0.3">
      <c r="A636" t="s">
        <v>18</v>
      </c>
      <c r="B636" t="s">
        <v>16</v>
      </c>
      <c r="C636">
        <v>1</v>
      </c>
      <c r="D636">
        <v>55</v>
      </c>
      <c r="E636">
        <v>9</v>
      </c>
      <c r="F636">
        <v>236</v>
      </c>
      <c r="G636">
        <v>51.3</v>
      </c>
      <c r="H636">
        <v>5</v>
      </c>
      <c r="I636">
        <v>240</v>
      </c>
      <c r="J636">
        <v>1972</v>
      </c>
      <c r="K636" t="str">
        <f t="shared" si="9"/>
        <v>AUSTRALIA</v>
      </c>
      <c r="L636">
        <v>1</v>
      </c>
    </row>
    <row r="637" spans="1:12" x14ac:dyDescent="0.3">
      <c r="A637" t="s">
        <v>16</v>
      </c>
      <c r="B637" t="s">
        <v>19</v>
      </c>
      <c r="C637">
        <v>1</v>
      </c>
      <c r="D637">
        <v>50</v>
      </c>
      <c r="E637">
        <v>4</v>
      </c>
      <c r="F637">
        <v>301</v>
      </c>
      <c r="G637">
        <v>46.2</v>
      </c>
      <c r="H637">
        <v>10</v>
      </c>
      <c r="I637">
        <v>185</v>
      </c>
      <c r="J637">
        <v>2005</v>
      </c>
      <c r="K637" t="str">
        <f t="shared" si="9"/>
        <v>AUSTRALIA</v>
      </c>
      <c r="L637">
        <v>1</v>
      </c>
    </row>
    <row r="638" spans="1:12" x14ac:dyDescent="0.3">
      <c r="A638" t="s">
        <v>18</v>
      </c>
      <c r="B638" t="s">
        <v>16</v>
      </c>
      <c r="C638">
        <v>1</v>
      </c>
      <c r="D638">
        <v>46.4</v>
      </c>
      <c r="E638">
        <v>10</v>
      </c>
      <c r="F638">
        <v>182</v>
      </c>
      <c r="G638">
        <v>41</v>
      </c>
      <c r="H638">
        <v>3</v>
      </c>
      <c r="I638">
        <v>184</v>
      </c>
      <c r="J638">
        <v>1983</v>
      </c>
      <c r="K638" t="str">
        <f t="shared" si="9"/>
        <v>AUSTRALIA</v>
      </c>
      <c r="L638">
        <v>1</v>
      </c>
    </row>
    <row r="639" spans="1:12" x14ac:dyDescent="0.3">
      <c r="A639" t="s">
        <v>13</v>
      </c>
      <c r="B639" t="s">
        <v>9</v>
      </c>
      <c r="C639">
        <v>1</v>
      </c>
      <c r="D639">
        <v>50</v>
      </c>
      <c r="E639">
        <v>7</v>
      </c>
      <c r="F639">
        <v>253</v>
      </c>
      <c r="G639">
        <v>41.4</v>
      </c>
      <c r="H639">
        <v>3</v>
      </c>
      <c r="I639">
        <v>258</v>
      </c>
      <c r="J639">
        <v>2002</v>
      </c>
      <c r="K639" t="str">
        <f t="shared" si="9"/>
        <v>SRI LANKA</v>
      </c>
      <c r="L639">
        <v>1</v>
      </c>
    </row>
    <row r="640" spans="1:12" x14ac:dyDescent="0.3">
      <c r="A640" t="s">
        <v>22</v>
      </c>
      <c r="B640" t="s">
        <v>14</v>
      </c>
      <c r="C640">
        <v>1</v>
      </c>
      <c r="D640">
        <v>49.1</v>
      </c>
      <c r="E640">
        <v>10</v>
      </c>
      <c r="F640">
        <v>177</v>
      </c>
      <c r="G640">
        <v>38.299999999999997</v>
      </c>
      <c r="H640">
        <v>2</v>
      </c>
      <c r="I640">
        <v>178</v>
      </c>
      <c r="J640">
        <v>2004</v>
      </c>
      <c r="K640" t="str">
        <f t="shared" si="9"/>
        <v>INDIA</v>
      </c>
      <c r="L640">
        <v>1</v>
      </c>
    </row>
    <row r="641" spans="1:12" x14ac:dyDescent="0.3">
      <c r="A641" t="s">
        <v>13</v>
      </c>
      <c r="B641" t="s">
        <v>10</v>
      </c>
      <c r="C641">
        <v>1</v>
      </c>
      <c r="D641">
        <v>50</v>
      </c>
      <c r="E641">
        <v>7</v>
      </c>
      <c r="F641">
        <v>222</v>
      </c>
      <c r="G641">
        <v>50</v>
      </c>
      <c r="H641">
        <v>8</v>
      </c>
      <c r="I641">
        <v>223</v>
      </c>
      <c r="J641">
        <v>2000</v>
      </c>
      <c r="K641" t="str">
        <f t="shared" si="9"/>
        <v>ZIMBABWE</v>
      </c>
      <c r="L641">
        <v>1</v>
      </c>
    </row>
    <row r="642" spans="1:12" x14ac:dyDescent="0.3">
      <c r="A642" t="s">
        <v>25</v>
      </c>
      <c r="B642" t="s">
        <v>20</v>
      </c>
      <c r="C642">
        <v>1</v>
      </c>
      <c r="D642">
        <v>50</v>
      </c>
      <c r="E642">
        <v>8</v>
      </c>
      <c r="F642">
        <v>246</v>
      </c>
      <c r="G642">
        <v>43.3</v>
      </c>
      <c r="H642">
        <v>10</v>
      </c>
      <c r="I642">
        <v>175</v>
      </c>
      <c r="J642">
        <v>2015</v>
      </c>
      <c r="K642" t="str">
        <f t="shared" si="9"/>
        <v>AFGHANISTAN</v>
      </c>
      <c r="L642">
        <v>1</v>
      </c>
    </row>
    <row r="643" spans="1:12" x14ac:dyDescent="0.3">
      <c r="A643" t="s">
        <v>19</v>
      </c>
      <c r="B643" t="s">
        <v>14</v>
      </c>
      <c r="C643">
        <v>1</v>
      </c>
      <c r="D643">
        <v>43.5</v>
      </c>
      <c r="E643">
        <v>10</v>
      </c>
      <c r="F643">
        <v>121</v>
      </c>
      <c r="G643">
        <v>23.1</v>
      </c>
      <c r="H643">
        <v>0</v>
      </c>
      <c r="I643">
        <v>116</v>
      </c>
      <c r="J643">
        <v>1997</v>
      </c>
      <c r="K643" t="str">
        <f t="shared" ref="K643:K706" si="10">IF($F643-$I643&gt;0,$A643,$B643)</f>
        <v>WEST INDIES</v>
      </c>
      <c r="L643">
        <v>1</v>
      </c>
    </row>
    <row r="644" spans="1:12" x14ac:dyDescent="0.3">
      <c r="A644" t="s">
        <v>15</v>
      </c>
      <c r="B644" t="s">
        <v>13</v>
      </c>
      <c r="C644">
        <v>1</v>
      </c>
      <c r="D644">
        <v>45.1</v>
      </c>
      <c r="E644">
        <v>10</v>
      </c>
      <c r="F644">
        <v>230</v>
      </c>
      <c r="G644">
        <v>48.1</v>
      </c>
      <c r="H644">
        <v>4</v>
      </c>
      <c r="I644">
        <v>236</v>
      </c>
      <c r="J644">
        <v>2014</v>
      </c>
      <c r="K644" t="str">
        <f t="shared" si="10"/>
        <v>SOUTH AFRICA</v>
      </c>
      <c r="L644">
        <v>1</v>
      </c>
    </row>
    <row r="645" spans="1:12" x14ac:dyDescent="0.3">
      <c r="A645" t="s">
        <v>15</v>
      </c>
      <c r="B645" t="s">
        <v>9</v>
      </c>
      <c r="C645">
        <v>1</v>
      </c>
      <c r="D645">
        <v>50</v>
      </c>
      <c r="E645">
        <v>8</v>
      </c>
      <c r="F645">
        <v>276</v>
      </c>
      <c r="G645">
        <v>46.2</v>
      </c>
      <c r="H645">
        <v>2</v>
      </c>
      <c r="I645">
        <v>277</v>
      </c>
      <c r="J645">
        <v>2015</v>
      </c>
      <c r="K645" t="str">
        <f t="shared" si="10"/>
        <v>SRI LANKA</v>
      </c>
      <c r="L645">
        <v>1</v>
      </c>
    </row>
    <row r="646" spans="1:12" x14ac:dyDescent="0.3">
      <c r="A646" t="s">
        <v>10</v>
      </c>
      <c r="B646" t="s">
        <v>9</v>
      </c>
      <c r="C646">
        <v>1</v>
      </c>
      <c r="D646">
        <v>15.4</v>
      </c>
      <c r="E646">
        <v>10</v>
      </c>
      <c r="F646">
        <v>38</v>
      </c>
      <c r="G646">
        <v>4.2</v>
      </c>
      <c r="H646">
        <v>1</v>
      </c>
      <c r="I646">
        <v>40</v>
      </c>
      <c r="J646">
        <v>2001</v>
      </c>
      <c r="K646" t="str">
        <f t="shared" si="10"/>
        <v>SRI LANKA</v>
      </c>
      <c r="L646">
        <v>1</v>
      </c>
    </row>
    <row r="647" spans="1:12" x14ac:dyDescent="0.3">
      <c r="A647" t="s">
        <v>19</v>
      </c>
      <c r="B647" t="s">
        <v>14</v>
      </c>
      <c r="C647">
        <v>1</v>
      </c>
      <c r="D647">
        <v>45</v>
      </c>
      <c r="E647">
        <v>7</v>
      </c>
      <c r="F647">
        <v>187</v>
      </c>
      <c r="G647">
        <v>41.3</v>
      </c>
      <c r="H647">
        <v>10</v>
      </c>
      <c r="I647">
        <v>135</v>
      </c>
      <c r="J647">
        <v>1987</v>
      </c>
      <c r="K647" t="str">
        <f t="shared" si="10"/>
        <v>WEST INDIES</v>
      </c>
      <c r="L647">
        <v>1</v>
      </c>
    </row>
    <row r="648" spans="1:12" x14ac:dyDescent="0.3">
      <c r="A648" t="s">
        <v>23</v>
      </c>
      <c r="B648" t="s">
        <v>21</v>
      </c>
      <c r="C648">
        <v>1</v>
      </c>
      <c r="D648">
        <v>50</v>
      </c>
      <c r="E648">
        <v>4</v>
      </c>
      <c r="F648">
        <v>242</v>
      </c>
      <c r="G648">
        <v>49.1</v>
      </c>
      <c r="H648">
        <v>10</v>
      </c>
      <c r="I648">
        <v>230</v>
      </c>
      <c r="J648">
        <v>2013</v>
      </c>
      <c r="K648" t="str">
        <f t="shared" si="10"/>
        <v>SCOTLAND</v>
      </c>
      <c r="L648">
        <v>1</v>
      </c>
    </row>
    <row r="649" spans="1:12" x14ac:dyDescent="0.3">
      <c r="A649" t="s">
        <v>9</v>
      </c>
      <c r="B649" t="s">
        <v>17</v>
      </c>
      <c r="C649">
        <v>1</v>
      </c>
      <c r="D649">
        <v>50</v>
      </c>
      <c r="E649">
        <v>9</v>
      </c>
      <c r="F649">
        <v>232</v>
      </c>
      <c r="G649">
        <v>44.4</v>
      </c>
      <c r="H649">
        <v>10</v>
      </c>
      <c r="I649">
        <v>196</v>
      </c>
      <c r="J649">
        <v>2009</v>
      </c>
      <c r="K649" t="str">
        <f t="shared" si="10"/>
        <v>SRI LANKA</v>
      </c>
      <c r="L649">
        <v>1</v>
      </c>
    </row>
    <row r="650" spans="1:12" x14ac:dyDescent="0.3">
      <c r="A650" t="s">
        <v>18</v>
      </c>
      <c r="B650" t="s">
        <v>14</v>
      </c>
      <c r="C650">
        <v>1</v>
      </c>
      <c r="D650">
        <v>49.1</v>
      </c>
      <c r="E650">
        <v>10</v>
      </c>
      <c r="F650">
        <v>255</v>
      </c>
      <c r="G650">
        <v>49.5</v>
      </c>
      <c r="H650">
        <v>10</v>
      </c>
      <c r="I650">
        <v>250</v>
      </c>
      <c r="J650">
        <v>2002</v>
      </c>
      <c r="K650" t="str">
        <f t="shared" si="10"/>
        <v>ENGLAND</v>
      </c>
      <c r="L650">
        <v>1</v>
      </c>
    </row>
    <row r="651" spans="1:12" x14ac:dyDescent="0.3">
      <c r="A651" t="s">
        <v>9</v>
      </c>
      <c r="B651" t="s">
        <v>17</v>
      </c>
      <c r="C651">
        <v>1</v>
      </c>
      <c r="D651">
        <v>50</v>
      </c>
      <c r="E651">
        <v>6</v>
      </c>
      <c r="F651">
        <v>270</v>
      </c>
      <c r="G651">
        <v>49.4</v>
      </c>
      <c r="H651">
        <v>8</v>
      </c>
      <c r="I651">
        <v>271</v>
      </c>
      <c r="J651">
        <v>1993</v>
      </c>
      <c r="K651" t="str">
        <f t="shared" si="10"/>
        <v>PAKISTAN</v>
      </c>
      <c r="L651">
        <v>1</v>
      </c>
    </row>
    <row r="652" spans="1:12" x14ac:dyDescent="0.3">
      <c r="A652" t="s">
        <v>18</v>
      </c>
      <c r="B652" t="s">
        <v>9</v>
      </c>
      <c r="C652">
        <v>1</v>
      </c>
      <c r="D652">
        <v>50</v>
      </c>
      <c r="E652">
        <v>6</v>
      </c>
      <c r="F652">
        <v>293</v>
      </c>
      <c r="G652">
        <v>50</v>
      </c>
      <c r="H652">
        <v>9</v>
      </c>
      <c r="I652">
        <v>249</v>
      </c>
      <c r="J652">
        <v>2002</v>
      </c>
      <c r="K652" t="str">
        <f t="shared" si="10"/>
        <v>ENGLAND</v>
      </c>
      <c r="L652">
        <v>1</v>
      </c>
    </row>
    <row r="653" spans="1:12" x14ac:dyDescent="0.3">
      <c r="A653" t="s">
        <v>13</v>
      </c>
      <c r="B653" t="s">
        <v>15</v>
      </c>
      <c r="C653">
        <v>1</v>
      </c>
      <c r="D653">
        <v>50</v>
      </c>
      <c r="E653">
        <v>9</v>
      </c>
      <c r="F653">
        <v>201</v>
      </c>
      <c r="G653">
        <v>47.5</v>
      </c>
      <c r="H653">
        <v>10</v>
      </c>
      <c r="I653">
        <v>182</v>
      </c>
      <c r="J653">
        <v>2005</v>
      </c>
      <c r="K653" t="str">
        <f t="shared" si="10"/>
        <v>SOUTH AFRICA</v>
      </c>
      <c r="L653">
        <v>1</v>
      </c>
    </row>
    <row r="654" spans="1:12" x14ac:dyDescent="0.3">
      <c r="A654" t="s">
        <v>19</v>
      </c>
      <c r="B654" t="s">
        <v>16</v>
      </c>
      <c r="C654">
        <v>1</v>
      </c>
      <c r="D654">
        <v>50</v>
      </c>
      <c r="E654">
        <v>8</v>
      </c>
      <c r="F654">
        <v>239</v>
      </c>
      <c r="G654">
        <v>49.3</v>
      </c>
      <c r="H654">
        <v>10</v>
      </c>
      <c r="I654">
        <v>214</v>
      </c>
      <c r="J654">
        <v>1993</v>
      </c>
      <c r="K654" t="str">
        <f t="shared" si="10"/>
        <v>WEST INDIES</v>
      </c>
      <c r="L654">
        <v>1</v>
      </c>
    </row>
    <row r="655" spans="1:12" x14ac:dyDescent="0.3">
      <c r="A655" t="s">
        <v>16</v>
      </c>
      <c r="B655" t="s">
        <v>9</v>
      </c>
      <c r="C655">
        <v>1</v>
      </c>
      <c r="D655">
        <v>46.1</v>
      </c>
      <c r="E655">
        <v>10</v>
      </c>
      <c r="F655">
        <v>211</v>
      </c>
      <c r="G655">
        <v>47</v>
      </c>
      <c r="H655">
        <v>6</v>
      </c>
      <c r="I655">
        <v>213</v>
      </c>
      <c r="J655">
        <v>2011</v>
      </c>
      <c r="K655" t="str">
        <f t="shared" si="10"/>
        <v>SRI LANKA</v>
      </c>
      <c r="L655">
        <v>1</v>
      </c>
    </row>
    <row r="656" spans="1:12" x14ac:dyDescent="0.3">
      <c r="A656" t="s">
        <v>15</v>
      </c>
      <c r="B656" t="s">
        <v>16</v>
      </c>
      <c r="C656">
        <v>1</v>
      </c>
      <c r="D656">
        <v>50</v>
      </c>
      <c r="E656">
        <v>8</v>
      </c>
      <c r="F656">
        <v>244</v>
      </c>
      <c r="G656">
        <v>48.2</v>
      </c>
      <c r="H656">
        <v>4</v>
      </c>
      <c r="I656">
        <v>247</v>
      </c>
      <c r="J656">
        <v>2009</v>
      </c>
      <c r="K656" t="str">
        <f t="shared" si="10"/>
        <v>AUSTRALIA</v>
      </c>
      <c r="L656">
        <v>1</v>
      </c>
    </row>
    <row r="657" spans="1:12" x14ac:dyDescent="0.3">
      <c r="A657" t="s">
        <v>22</v>
      </c>
      <c r="B657" t="s">
        <v>18</v>
      </c>
      <c r="C657">
        <v>1</v>
      </c>
      <c r="D657">
        <v>45.2</v>
      </c>
      <c r="E657">
        <v>10</v>
      </c>
      <c r="F657">
        <v>190</v>
      </c>
      <c r="G657">
        <v>24.5</v>
      </c>
      <c r="H657">
        <v>0</v>
      </c>
      <c r="I657">
        <v>192</v>
      </c>
      <c r="J657">
        <v>2005</v>
      </c>
      <c r="K657" t="str">
        <f t="shared" si="10"/>
        <v>ENGLAND</v>
      </c>
      <c r="L657">
        <v>1</v>
      </c>
    </row>
    <row r="658" spans="1:12" x14ac:dyDescent="0.3">
      <c r="A658" t="s">
        <v>18</v>
      </c>
      <c r="B658" t="s">
        <v>13</v>
      </c>
      <c r="C658">
        <v>1</v>
      </c>
      <c r="D658">
        <v>45</v>
      </c>
      <c r="E658">
        <v>6</v>
      </c>
      <c r="F658">
        <v>252</v>
      </c>
      <c r="G658">
        <v>43</v>
      </c>
      <c r="H658">
        <v>6</v>
      </c>
      <c r="I658">
        <v>232</v>
      </c>
      <c r="J658">
        <v>1992</v>
      </c>
      <c r="K658" t="str">
        <f t="shared" si="10"/>
        <v>ENGLAND</v>
      </c>
      <c r="L658">
        <v>1</v>
      </c>
    </row>
    <row r="659" spans="1:12" x14ac:dyDescent="0.3">
      <c r="A659" t="s">
        <v>16</v>
      </c>
      <c r="B659" t="s">
        <v>19</v>
      </c>
      <c r="C659">
        <v>1</v>
      </c>
      <c r="D659">
        <v>50</v>
      </c>
      <c r="E659">
        <v>8</v>
      </c>
      <c r="F659">
        <v>282</v>
      </c>
      <c r="G659">
        <v>50</v>
      </c>
      <c r="H659">
        <v>6</v>
      </c>
      <c r="I659">
        <v>281</v>
      </c>
      <c r="J659">
        <v>2008</v>
      </c>
      <c r="K659" t="str">
        <f t="shared" si="10"/>
        <v>AUSTRALIA</v>
      </c>
      <c r="L659">
        <v>1</v>
      </c>
    </row>
    <row r="660" spans="1:12" x14ac:dyDescent="0.3">
      <c r="A660" t="s">
        <v>19</v>
      </c>
      <c r="B660" t="s">
        <v>17</v>
      </c>
      <c r="C660">
        <v>1</v>
      </c>
      <c r="D660">
        <v>43</v>
      </c>
      <c r="E660">
        <v>4</v>
      </c>
      <c r="F660">
        <v>244</v>
      </c>
      <c r="G660">
        <v>43</v>
      </c>
      <c r="H660">
        <v>8</v>
      </c>
      <c r="I660">
        <v>227</v>
      </c>
      <c r="J660">
        <v>1988</v>
      </c>
      <c r="K660" t="str">
        <f t="shared" si="10"/>
        <v>WEST INDIES</v>
      </c>
      <c r="L660">
        <v>1</v>
      </c>
    </row>
    <row r="661" spans="1:12" x14ac:dyDescent="0.3">
      <c r="A661" t="s">
        <v>16</v>
      </c>
      <c r="B661" t="s">
        <v>18</v>
      </c>
      <c r="C661">
        <v>1</v>
      </c>
      <c r="D661">
        <v>55</v>
      </c>
      <c r="E661">
        <v>5</v>
      </c>
      <c r="F661">
        <v>230</v>
      </c>
      <c r="G661">
        <v>53.1</v>
      </c>
      <c r="H661">
        <v>10</v>
      </c>
      <c r="I661">
        <v>211</v>
      </c>
      <c r="J661">
        <v>1993</v>
      </c>
      <c r="K661" t="str">
        <f t="shared" si="10"/>
        <v>AUSTRALIA</v>
      </c>
      <c r="L661">
        <v>1</v>
      </c>
    </row>
    <row r="662" spans="1:12" x14ac:dyDescent="0.3">
      <c r="A662" t="s">
        <v>14</v>
      </c>
      <c r="B662" t="s">
        <v>18</v>
      </c>
      <c r="C662">
        <v>1</v>
      </c>
      <c r="D662">
        <v>46</v>
      </c>
      <c r="E662">
        <v>6</v>
      </c>
      <c r="F662">
        <v>205</v>
      </c>
      <c r="G662">
        <v>45</v>
      </c>
      <c r="H662">
        <v>7</v>
      </c>
      <c r="I662">
        <v>206</v>
      </c>
      <c r="J662">
        <v>1985</v>
      </c>
      <c r="K662" t="str">
        <f t="shared" si="10"/>
        <v>ENGLAND</v>
      </c>
      <c r="L662">
        <v>1</v>
      </c>
    </row>
    <row r="663" spans="1:12" x14ac:dyDescent="0.3">
      <c r="A663" t="s">
        <v>26</v>
      </c>
      <c r="B663" t="s">
        <v>10</v>
      </c>
      <c r="C663">
        <v>1</v>
      </c>
      <c r="D663">
        <v>44.5</v>
      </c>
      <c r="E663">
        <v>10</v>
      </c>
      <c r="F663">
        <v>110</v>
      </c>
      <c r="G663">
        <v>23.1</v>
      </c>
      <c r="H663">
        <v>3</v>
      </c>
      <c r="I663">
        <v>111</v>
      </c>
      <c r="J663">
        <v>2019</v>
      </c>
      <c r="K663" t="str">
        <f t="shared" si="10"/>
        <v>ZIMBABWE</v>
      </c>
      <c r="L663">
        <v>1</v>
      </c>
    </row>
    <row r="664" spans="1:12" x14ac:dyDescent="0.3">
      <c r="A664" t="s">
        <v>15</v>
      </c>
      <c r="B664" t="s">
        <v>14</v>
      </c>
      <c r="C664">
        <v>1</v>
      </c>
      <c r="D664">
        <v>50</v>
      </c>
      <c r="E664">
        <v>7</v>
      </c>
      <c r="F664">
        <v>207</v>
      </c>
      <c r="G664">
        <v>43.5</v>
      </c>
      <c r="H664">
        <v>5</v>
      </c>
      <c r="I664">
        <v>208</v>
      </c>
      <c r="J664">
        <v>1999</v>
      </c>
      <c r="K664" t="str">
        <f t="shared" si="10"/>
        <v>INDIA</v>
      </c>
      <c r="L664">
        <v>1</v>
      </c>
    </row>
    <row r="665" spans="1:12" x14ac:dyDescent="0.3">
      <c r="A665" t="s">
        <v>17</v>
      </c>
      <c r="B665" t="s">
        <v>18</v>
      </c>
      <c r="C665">
        <v>1</v>
      </c>
      <c r="D665">
        <v>50</v>
      </c>
      <c r="E665">
        <v>5</v>
      </c>
      <c r="F665">
        <v>229</v>
      </c>
      <c r="G665">
        <v>49.4</v>
      </c>
      <c r="H665">
        <v>7</v>
      </c>
      <c r="I665">
        <v>232</v>
      </c>
      <c r="J665">
        <v>1987</v>
      </c>
      <c r="K665" t="str">
        <f t="shared" si="10"/>
        <v>ENGLAND</v>
      </c>
      <c r="L665">
        <v>1</v>
      </c>
    </row>
    <row r="666" spans="1:12" x14ac:dyDescent="0.3">
      <c r="A666" t="s">
        <v>16</v>
      </c>
      <c r="B666" t="s">
        <v>18</v>
      </c>
      <c r="C666">
        <v>1</v>
      </c>
      <c r="D666">
        <v>46.4</v>
      </c>
      <c r="E666">
        <v>10</v>
      </c>
      <c r="F666">
        <v>180</v>
      </c>
      <c r="G666">
        <v>41.1</v>
      </c>
      <c r="H666">
        <v>10</v>
      </c>
      <c r="I666">
        <v>149</v>
      </c>
      <c r="J666">
        <v>1983</v>
      </c>
      <c r="K666" t="str">
        <f t="shared" si="10"/>
        <v>AUSTRALIA</v>
      </c>
      <c r="L666">
        <v>1</v>
      </c>
    </row>
    <row r="667" spans="1:12" x14ac:dyDescent="0.3">
      <c r="A667" t="s">
        <v>14</v>
      </c>
      <c r="B667" t="s">
        <v>15</v>
      </c>
      <c r="C667">
        <v>1</v>
      </c>
      <c r="D667">
        <v>50</v>
      </c>
      <c r="E667">
        <v>4</v>
      </c>
      <c r="F667">
        <v>392</v>
      </c>
      <c r="G667">
        <v>45.1</v>
      </c>
      <c r="H667">
        <v>10</v>
      </c>
      <c r="I667">
        <v>334</v>
      </c>
      <c r="J667">
        <v>2009</v>
      </c>
      <c r="K667" t="str">
        <f t="shared" si="10"/>
        <v>INDIA</v>
      </c>
      <c r="L667">
        <v>1</v>
      </c>
    </row>
    <row r="668" spans="1:12" x14ac:dyDescent="0.3">
      <c r="A668" t="s">
        <v>16</v>
      </c>
      <c r="B668" t="s">
        <v>9</v>
      </c>
      <c r="C668">
        <v>1</v>
      </c>
      <c r="D668">
        <v>40.5</v>
      </c>
      <c r="E668">
        <v>10</v>
      </c>
      <c r="F668">
        <v>158</v>
      </c>
      <c r="G668">
        <v>24.1</v>
      </c>
      <c r="H668">
        <v>2</v>
      </c>
      <c r="I668">
        <v>152</v>
      </c>
      <c r="J668">
        <v>2012</v>
      </c>
      <c r="K668" t="str">
        <f t="shared" si="10"/>
        <v>AUSTRALIA</v>
      </c>
      <c r="L668">
        <v>1</v>
      </c>
    </row>
    <row r="669" spans="1:12" x14ac:dyDescent="0.3">
      <c r="A669" t="s">
        <v>18</v>
      </c>
      <c r="B669" t="s">
        <v>19</v>
      </c>
      <c r="C669">
        <v>1</v>
      </c>
      <c r="D669">
        <v>50</v>
      </c>
      <c r="E669">
        <v>8</v>
      </c>
      <c r="F669">
        <v>217</v>
      </c>
      <c r="G669">
        <v>46.5</v>
      </c>
      <c r="H669">
        <v>1</v>
      </c>
      <c r="I669">
        <v>218</v>
      </c>
      <c r="J669">
        <v>1979</v>
      </c>
      <c r="K669" t="str">
        <f t="shared" si="10"/>
        <v>WEST INDIES</v>
      </c>
      <c r="L669">
        <v>1</v>
      </c>
    </row>
    <row r="670" spans="1:12" x14ac:dyDescent="0.3">
      <c r="A670" t="s">
        <v>15</v>
      </c>
      <c r="B670" t="s">
        <v>16</v>
      </c>
      <c r="C670">
        <v>1</v>
      </c>
      <c r="D670">
        <v>48.4</v>
      </c>
      <c r="E670">
        <v>10</v>
      </c>
      <c r="F670">
        <v>159</v>
      </c>
      <c r="G670">
        <v>36.5</v>
      </c>
      <c r="H670">
        <v>4</v>
      </c>
      <c r="I670">
        <v>160</v>
      </c>
      <c r="J670">
        <v>1998</v>
      </c>
      <c r="K670" t="str">
        <f t="shared" si="10"/>
        <v>AUSTRALIA</v>
      </c>
      <c r="L670">
        <v>1</v>
      </c>
    </row>
    <row r="671" spans="1:12" x14ac:dyDescent="0.3">
      <c r="A671" t="s">
        <v>18</v>
      </c>
      <c r="B671" t="s">
        <v>9</v>
      </c>
      <c r="C671">
        <v>1</v>
      </c>
      <c r="D671">
        <v>50</v>
      </c>
      <c r="E671">
        <v>9</v>
      </c>
      <c r="F671">
        <v>268</v>
      </c>
      <c r="G671">
        <v>48.2</v>
      </c>
      <c r="H671">
        <v>10</v>
      </c>
      <c r="I671">
        <v>252</v>
      </c>
      <c r="J671">
        <v>2011</v>
      </c>
      <c r="K671" t="str">
        <f t="shared" si="10"/>
        <v>ENGLAND</v>
      </c>
      <c r="L671">
        <v>1</v>
      </c>
    </row>
    <row r="672" spans="1:12" x14ac:dyDescent="0.3">
      <c r="A672" t="s">
        <v>21</v>
      </c>
      <c r="B672" t="s">
        <v>12</v>
      </c>
      <c r="C672">
        <v>1</v>
      </c>
      <c r="D672">
        <v>33.1</v>
      </c>
      <c r="E672">
        <v>10</v>
      </c>
      <c r="F672">
        <v>113</v>
      </c>
      <c r="G672">
        <v>16.2</v>
      </c>
      <c r="H672">
        <v>1</v>
      </c>
      <c r="I672">
        <v>117</v>
      </c>
      <c r="J672">
        <v>2009</v>
      </c>
      <c r="K672" t="str">
        <f t="shared" si="10"/>
        <v>CANADA</v>
      </c>
      <c r="L672">
        <v>1</v>
      </c>
    </row>
    <row r="673" spans="1:12" x14ac:dyDescent="0.3">
      <c r="A673" t="s">
        <v>18</v>
      </c>
      <c r="B673" t="s">
        <v>19</v>
      </c>
      <c r="C673">
        <v>1</v>
      </c>
      <c r="D673">
        <v>50</v>
      </c>
      <c r="E673">
        <v>6</v>
      </c>
      <c r="F673">
        <v>303</v>
      </c>
      <c r="G673">
        <v>47.4</v>
      </c>
      <c r="H673">
        <v>10</v>
      </c>
      <c r="I673">
        <v>278</v>
      </c>
      <c r="J673">
        <v>2014</v>
      </c>
      <c r="K673" t="str">
        <f t="shared" si="10"/>
        <v>ENGLAND</v>
      </c>
      <c r="L673">
        <v>1</v>
      </c>
    </row>
    <row r="674" spans="1:12" x14ac:dyDescent="0.3">
      <c r="A674" t="s">
        <v>10</v>
      </c>
      <c r="B674" t="s">
        <v>17</v>
      </c>
      <c r="C674">
        <v>1</v>
      </c>
      <c r="D674">
        <v>49.1</v>
      </c>
      <c r="E674">
        <v>10</v>
      </c>
      <c r="F674">
        <v>195</v>
      </c>
      <c r="G674">
        <v>28.4</v>
      </c>
      <c r="H674">
        <v>1</v>
      </c>
      <c r="I674">
        <v>196</v>
      </c>
      <c r="J674">
        <v>1996</v>
      </c>
      <c r="K674" t="str">
        <f t="shared" si="10"/>
        <v>PAKISTAN</v>
      </c>
      <c r="L674">
        <v>1</v>
      </c>
    </row>
    <row r="675" spans="1:12" x14ac:dyDescent="0.3">
      <c r="A675" t="s">
        <v>22</v>
      </c>
      <c r="B675" t="s">
        <v>10</v>
      </c>
      <c r="C675">
        <v>1</v>
      </c>
      <c r="D675">
        <v>50</v>
      </c>
      <c r="E675">
        <v>9</v>
      </c>
      <c r="F675">
        <v>206</v>
      </c>
      <c r="G675">
        <v>41.4</v>
      </c>
      <c r="H675">
        <v>3</v>
      </c>
      <c r="I675">
        <v>212</v>
      </c>
      <c r="J675">
        <v>2006</v>
      </c>
      <c r="K675" t="str">
        <f t="shared" si="10"/>
        <v>ZIMBABWE</v>
      </c>
      <c r="L675">
        <v>1</v>
      </c>
    </row>
    <row r="676" spans="1:12" x14ac:dyDescent="0.3">
      <c r="A676" t="s">
        <v>14</v>
      </c>
      <c r="B676" t="s">
        <v>17</v>
      </c>
      <c r="C676">
        <v>1</v>
      </c>
      <c r="D676">
        <v>50</v>
      </c>
      <c r="E676">
        <v>6</v>
      </c>
      <c r="F676">
        <v>294</v>
      </c>
      <c r="G676">
        <v>47.2</v>
      </c>
      <c r="H676">
        <v>10</v>
      </c>
      <c r="I676">
        <v>248</v>
      </c>
      <c r="J676">
        <v>2007</v>
      </c>
      <c r="K676" t="str">
        <f t="shared" si="10"/>
        <v>INDIA</v>
      </c>
      <c r="L676">
        <v>1</v>
      </c>
    </row>
    <row r="677" spans="1:12" x14ac:dyDescent="0.3">
      <c r="A677" t="s">
        <v>14</v>
      </c>
      <c r="B677" t="s">
        <v>19</v>
      </c>
      <c r="C677">
        <v>1</v>
      </c>
      <c r="D677">
        <v>50</v>
      </c>
      <c r="E677">
        <v>5</v>
      </c>
      <c r="F677">
        <v>259</v>
      </c>
      <c r="G677">
        <v>49</v>
      </c>
      <c r="H677">
        <v>10</v>
      </c>
      <c r="I677">
        <v>254</v>
      </c>
      <c r="J677">
        <v>1994</v>
      </c>
      <c r="K677" t="str">
        <f t="shared" si="10"/>
        <v>INDIA</v>
      </c>
      <c r="L677">
        <v>1</v>
      </c>
    </row>
    <row r="678" spans="1:12" x14ac:dyDescent="0.3">
      <c r="A678" t="s">
        <v>15</v>
      </c>
      <c r="B678" t="s">
        <v>14</v>
      </c>
      <c r="C678">
        <v>1</v>
      </c>
      <c r="D678">
        <v>50</v>
      </c>
      <c r="E678">
        <v>8</v>
      </c>
      <c r="F678">
        <v>210</v>
      </c>
      <c r="G678">
        <v>45.2</v>
      </c>
      <c r="H678">
        <v>10</v>
      </c>
      <c r="I678">
        <v>153</v>
      </c>
      <c r="J678">
        <v>1981</v>
      </c>
      <c r="K678" t="str">
        <f t="shared" si="10"/>
        <v>NEW ZEALAND</v>
      </c>
      <c r="L678">
        <v>1</v>
      </c>
    </row>
    <row r="679" spans="1:12" x14ac:dyDescent="0.3">
      <c r="A679" t="s">
        <v>9</v>
      </c>
      <c r="B679" t="s">
        <v>14</v>
      </c>
      <c r="C679">
        <v>1</v>
      </c>
      <c r="D679">
        <v>49.4</v>
      </c>
      <c r="E679">
        <v>10</v>
      </c>
      <c r="F679">
        <v>238</v>
      </c>
      <c r="G679">
        <v>46.3</v>
      </c>
      <c r="H679">
        <v>4</v>
      </c>
      <c r="I679">
        <v>239</v>
      </c>
      <c r="J679">
        <v>2017</v>
      </c>
      <c r="K679" t="str">
        <f t="shared" si="10"/>
        <v>INDIA</v>
      </c>
      <c r="L679">
        <v>1</v>
      </c>
    </row>
    <row r="680" spans="1:12" x14ac:dyDescent="0.3">
      <c r="A680" t="s">
        <v>21</v>
      </c>
      <c r="B680" t="s">
        <v>22</v>
      </c>
      <c r="C680">
        <v>1</v>
      </c>
      <c r="D680">
        <v>49</v>
      </c>
      <c r="E680">
        <v>10</v>
      </c>
      <c r="F680">
        <v>236</v>
      </c>
      <c r="G680">
        <v>48</v>
      </c>
      <c r="H680">
        <v>4</v>
      </c>
      <c r="I680">
        <v>237</v>
      </c>
      <c r="J680">
        <v>1998</v>
      </c>
      <c r="K680" t="str">
        <f t="shared" si="10"/>
        <v>BANGLADESH</v>
      </c>
      <c r="L680">
        <v>1</v>
      </c>
    </row>
    <row r="681" spans="1:12" x14ac:dyDescent="0.3">
      <c r="A681" t="s">
        <v>13</v>
      </c>
      <c r="B681" t="s">
        <v>19</v>
      </c>
      <c r="C681">
        <v>1</v>
      </c>
      <c r="D681">
        <v>50</v>
      </c>
      <c r="E681">
        <v>5</v>
      </c>
      <c r="F681">
        <v>300</v>
      </c>
      <c r="G681">
        <v>48.1</v>
      </c>
      <c r="H681">
        <v>10</v>
      </c>
      <c r="I681">
        <v>283</v>
      </c>
      <c r="J681">
        <v>2010</v>
      </c>
      <c r="K681" t="str">
        <f t="shared" si="10"/>
        <v>SOUTH AFRICA</v>
      </c>
      <c r="L681">
        <v>1</v>
      </c>
    </row>
    <row r="682" spans="1:12" x14ac:dyDescent="0.3">
      <c r="A682" t="s">
        <v>10</v>
      </c>
      <c r="B682" t="s">
        <v>25</v>
      </c>
      <c r="C682">
        <v>1</v>
      </c>
      <c r="D682">
        <v>50</v>
      </c>
      <c r="E682">
        <v>8</v>
      </c>
      <c r="F682">
        <v>184</v>
      </c>
      <c r="G682">
        <v>46.4</v>
      </c>
      <c r="H682">
        <v>7</v>
      </c>
      <c r="I682">
        <v>185</v>
      </c>
      <c r="J682">
        <v>2015</v>
      </c>
      <c r="K682" t="str">
        <f t="shared" si="10"/>
        <v>AFGHANISTAN</v>
      </c>
      <c r="L682">
        <v>1</v>
      </c>
    </row>
    <row r="683" spans="1:12" x14ac:dyDescent="0.3">
      <c r="A683" t="s">
        <v>17</v>
      </c>
      <c r="B683" t="s">
        <v>14</v>
      </c>
      <c r="C683">
        <v>1</v>
      </c>
      <c r="D683">
        <v>40</v>
      </c>
      <c r="E683">
        <v>4</v>
      </c>
      <c r="F683">
        <v>224</v>
      </c>
      <c r="G683">
        <v>40</v>
      </c>
      <c r="H683">
        <v>6</v>
      </c>
      <c r="I683">
        <v>210</v>
      </c>
      <c r="J683">
        <v>1982</v>
      </c>
      <c r="K683" t="str">
        <f t="shared" si="10"/>
        <v>PAKISTAN</v>
      </c>
      <c r="L683">
        <v>1</v>
      </c>
    </row>
    <row r="684" spans="1:12" x14ac:dyDescent="0.3">
      <c r="A684" t="s">
        <v>19</v>
      </c>
      <c r="B684" t="s">
        <v>14</v>
      </c>
      <c r="C684">
        <v>1</v>
      </c>
      <c r="D684">
        <v>50</v>
      </c>
      <c r="E684">
        <v>6</v>
      </c>
      <c r="F684">
        <v>257</v>
      </c>
      <c r="G684">
        <v>50</v>
      </c>
      <c r="H684">
        <v>5</v>
      </c>
      <c r="I684">
        <v>211</v>
      </c>
      <c r="J684">
        <v>1994</v>
      </c>
      <c r="K684" t="str">
        <f t="shared" si="10"/>
        <v>WEST INDIES</v>
      </c>
      <c r="L684">
        <v>1</v>
      </c>
    </row>
    <row r="685" spans="1:12" x14ac:dyDescent="0.3">
      <c r="A685" t="s">
        <v>9</v>
      </c>
      <c r="B685" t="s">
        <v>22</v>
      </c>
      <c r="C685">
        <v>1</v>
      </c>
      <c r="D685">
        <v>50</v>
      </c>
      <c r="E685">
        <v>5</v>
      </c>
      <c r="F685">
        <v>295</v>
      </c>
      <c r="G685">
        <v>50</v>
      </c>
      <c r="H685">
        <v>6</v>
      </c>
      <c r="I685">
        <v>220</v>
      </c>
      <c r="J685">
        <v>2005</v>
      </c>
      <c r="K685" t="str">
        <f t="shared" si="10"/>
        <v>SRI LANKA</v>
      </c>
      <c r="L685">
        <v>1</v>
      </c>
    </row>
    <row r="686" spans="1:12" x14ac:dyDescent="0.3">
      <c r="A686" t="s">
        <v>18</v>
      </c>
      <c r="B686" t="s">
        <v>19</v>
      </c>
      <c r="C686">
        <v>1</v>
      </c>
      <c r="D686">
        <v>50</v>
      </c>
      <c r="E686">
        <v>8</v>
      </c>
      <c r="F686">
        <v>280</v>
      </c>
      <c r="G686">
        <v>47.1</v>
      </c>
      <c r="H686">
        <v>6</v>
      </c>
      <c r="I686">
        <v>282</v>
      </c>
      <c r="J686">
        <v>2004</v>
      </c>
      <c r="K686" t="str">
        <f t="shared" si="10"/>
        <v>WEST INDIES</v>
      </c>
      <c r="L686">
        <v>1</v>
      </c>
    </row>
    <row r="687" spans="1:12" x14ac:dyDescent="0.3">
      <c r="A687" t="s">
        <v>14</v>
      </c>
      <c r="B687" t="s">
        <v>13</v>
      </c>
      <c r="C687">
        <v>1</v>
      </c>
      <c r="D687">
        <v>48.5</v>
      </c>
      <c r="E687">
        <v>10</v>
      </c>
      <c r="F687">
        <v>164</v>
      </c>
      <c r="G687">
        <v>42.4</v>
      </c>
      <c r="H687">
        <v>4</v>
      </c>
      <c r="I687">
        <v>167</v>
      </c>
      <c r="J687">
        <v>2000</v>
      </c>
      <c r="K687" t="str">
        <f t="shared" si="10"/>
        <v>SOUTH AFRICA</v>
      </c>
      <c r="L687">
        <v>1</v>
      </c>
    </row>
    <row r="688" spans="1:12" x14ac:dyDescent="0.3">
      <c r="A688" t="s">
        <v>16</v>
      </c>
      <c r="B688" t="s">
        <v>13</v>
      </c>
      <c r="C688">
        <v>1</v>
      </c>
      <c r="D688">
        <v>50</v>
      </c>
      <c r="E688">
        <v>4</v>
      </c>
      <c r="F688">
        <v>434</v>
      </c>
      <c r="G688">
        <v>49.5</v>
      </c>
      <c r="H688">
        <v>9</v>
      </c>
      <c r="I688">
        <v>438</v>
      </c>
      <c r="J688">
        <v>2006</v>
      </c>
      <c r="K688" t="str">
        <f t="shared" si="10"/>
        <v>SOUTH AFRICA</v>
      </c>
      <c r="L688">
        <v>1</v>
      </c>
    </row>
    <row r="689" spans="1:12" x14ac:dyDescent="0.3">
      <c r="A689" t="s">
        <v>14</v>
      </c>
      <c r="B689" t="s">
        <v>18</v>
      </c>
      <c r="C689">
        <v>1</v>
      </c>
      <c r="D689">
        <v>39.299999999999997</v>
      </c>
      <c r="E689">
        <v>10</v>
      </c>
      <c r="F689">
        <v>153</v>
      </c>
      <c r="G689">
        <v>27.3</v>
      </c>
      <c r="H689">
        <v>1</v>
      </c>
      <c r="I689">
        <v>156</v>
      </c>
      <c r="J689">
        <v>2015</v>
      </c>
      <c r="K689" t="str">
        <f t="shared" si="10"/>
        <v>ENGLAND</v>
      </c>
      <c r="L689">
        <v>1</v>
      </c>
    </row>
    <row r="690" spans="1:12" x14ac:dyDescent="0.3">
      <c r="A690" t="s">
        <v>16</v>
      </c>
      <c r="B690" t="s">
        <v>15</v>
      </c>
      <c r="C690">
        <v>1</v>
      </c>
      <c r="D690">
        <v>30</v>
      </c>
      <c r="E690">
        <v>4</v>
      </c>
      <c r="F690">
        <v>199</v>
      </c>
      <c r="G690">
        <v>30</v>
      </c>
      <c r="H690">
        <v>9</v>
      </c>
      <c r="I690">
        <v>196</v>
      </c>
      <c r="J690">
        <v>1987</v>
      </c>
      <c r="K690" t="str">
        <f t="shared" si="10"/>
        <v>AUSTRALIA</v>
      </c>
      <c r="L690">
        <v>1</v>
      </c>
    </row>
    <row r="691" spans="1:12" x14ac:dyDescent="0.3">
      <c r="A691" t="s">
        <v>17</v>
      </c>
      <c r="B691" t="s">
        <v>10</v>
      </c>
      <c r="C691">
        <v>1</v>
      </c>
      <c r="D691">
        <v>49.5</v>
      </c>
      <c r="E691">
        <v>10</v>
      </c>
      <c r="F691">
        <v>349</v>
      </c>
      <c r="G691">
        <v>19.100000000000001</v>
      </c>
      <c r="H691">
        <v>10</v>
      </c>
      <c r="I691">
        <v>99</v>
      </c>
      <c r="J691">
        <v>2007</v>
      </c>
      <c r="K691" t="str">
        <f t="shared" si="10"/>
        <v>PAKISTAN</v>
      </c>
      <c r="L691">
        <v>1</v>
      </c>
    </row>
    <row r="692" spans="1:12" x14ac:dyDescent="0.3">
      <c r="A692" t="s">
        <v>16</v>
      </c>
      <c r="B692" t="s">
        <v>15</v>
      </c>
      <c r="C692">
        <v>1</v>
      </c>
      <c r="D692">
        <v>50</v>
      </c>
      <c r="E692">
        <v>8</v>
      </c>
      <c r="F692">
        <v>275</v>
      </c>
      <c r="G692">
        <v>49.2</v>
      </c>
      <c r="H692">
        <v>8</v>
      </c>
      <c r="I692">
        <v>281</v>
      </c>
      <c r="J692">
        <v>2010</v>
      </c>
      <c r="K692" t="str">
        <f t="shared" si="10"/>
        <v>NEW ZEALAND</v>
      </c>
      <c r="L692">
        <v>1</v>
      </c>
    </row>
    <row r="693" spans="1:12" x14ac:dyDescent="0.3">
      <c r="A693" t="s">
        <v>15</v>
      </c>
      <c r="B693" t="s">
        <v>17</v>
      </c>
      <c r="C693">
        <v>1</v>
      </c>
      <c r="D693">
        <v>50</v>
      </c>
      <c r="E693">
        <v>7</v>
      </c>
      <c r="F693">
        <v>262</v>
      </c>
      <c r="G693">
        <v>49</v>
      </c>
      <c r="H693">
        <v>8</v>
      </c>
      <c r="I693">
        <v>264</v>
      </c>
      <c r="J693">
        <v>2011</v>
      </c>
      <c r="K693" t="str">
        <f t="shared" si="10"/>
        <v>PAKISTAN</v>
      </c>
      <c r="L693">
        <v>1</v>
      </c>
    </row>
    <row r="694" spans="1:12" x14ac:dyDescent="0.3">
      <c r="A694" t="s">
        <v>17</v>
      </c>
      <c r="B694" t="s">
        <v>16</v>
      </c>
      <c r="C694">
        <v>1</v>
      </c>
      <c r="D694">
        <v>50</v>
      </c>
      <c r="E694">
        <v>9</v>
      </c>
      <c r="F694">
        <v>181</v>
      </c>
      <c r="G694">
        <v>49.3</v>
      </c>
      <c r="H694">
        <v>7</v>
      </c>
      <c r="I694">
        <v>182</v>
      </c>
      <c r="J694">
        <v>1997</v>
      </c>
      <c r="K694" t="str">
        <f t="shared" si="10"/>
        <v>AUSTRALIA</v>
      </c>
      <c r="L694">
        <v>1</v>
      </c>
    </row>
    <row r="695" spans="1:12" x14ac:dyDescent="0.3">
      <c r="A695" t="s">
        <v>10</v>
      </c>
      <c r="B695" t="s">
        <v>22</v>
      </c>
      <c r="C695">
        <v>1</v>
      </c>
      <c r="D695">
        <v>50</v>
      </c>
      <c r="E695">
        <v>7</v>
      </c>
      <c r="F695">
        <v>230</v>
      </c>
      <c r="G695">
        <v>30.4</v>
      </c>
      <c r="H695">
        <v>10</v>
      </c>
      <c r="I695">
        <v>103</v>
      </c>
      <c r="J695">
        <v>2001</v>
      </c>
      <c r="K695" t="str">
        <f t="shared" si="10"/>
        <v>ZIMBABWE</v>
      </c>
      <c r="L695">
        <v>1</v>
      </c>
    </row>
    <row r="696" spans="1:12" x14ac:dyDescent="0.3">
      <c r="A696" t="s">
        <v>15</v>
      </c>
      <c r="B696" t="s">
        <v>17</v>
      </c>
      <c r="C696">
        <v>1</v>
      </c>
      <c r="D696">
        <v>50</v>
      </c>
      <c r="E696">
        <v>9</v>
      </c>
      <c r="F696">
        <v>213</v>
      </c>
      <c r="G696">
        <v>31.3</v>
      </c>
      <c r="H696">
        <v>2</v>
      </c>
      <c r="I696">
        <v>217</v>
      </c>
      <c r="J696">
        <v>2002</v>
      </c>
      <c r="K696" t="str">
        <f t="shared" si="10"/>
        <v>PAKISTAN</v>
      </c>
      <c r="L696">
        <v>1</v>
      </c>
    </row>
    <row r="697" spans="1:12" x14ac:dyDescent="0.3">
      <c r="A697" t="s">
        <v>22</v>
      </c>
      <c r="B697" t="s">
        <v>16</v>
      </c>
      <c r="C697">
        <v>1</v>
      </c>
      <c r="D697">
        <v>36.1</v>
      </c>
      <c r="E697">
        <v>10</v>
      </c>
      <c r="F697">
        <v>117</v>
      </c>
      <c r="G697">
        <v>22.4</v>
      </c>
      <c r="H697">
        <v>2</v>
      </c>
      <c r="I697">
        <v>118</v>
      </c>
      <c r="J697">
        <v>2008</v>
      </c>
      <c r="K697" t="str">
        <f t="shared" si="10"/>
        <v>AUSTRALIA</v>
      </c>
      <c r="L697">
        <v>1</v>
      </c>
    </row>
    <row r="698" spans="1:12" x14ac:dyDescent="0.3">
      <c r="A698" t="s">
        <v>15</v>
      </c>
      <c r="B698" t="s">
        <v>16</v>
      </c>
      <c r="C698">
        <v>1</v>
      </c>
      <c r="D698">
        <v>50</v>
      </c>
      <c r="E698">
        <v>7</v>
      </c>
      <c r="F698">
        <v>254</v>
      </c>
      <c r="G698">
        <v>42.3</v>
      </c>
      <c r="H698">
        <v>3</v>
      </c>
      <c r="I698">
        <v>255</v>
      </c>
      <c r="J698">
        <v>2007</v>
      </c>
      <c r="K698" t="str">
        <f t="shared" si="10"/>
        <v>AUSTRALIA</v>
      </c>
      <c r="L698">
        <v>1</v>
      </c>
    </row>
    <row r="699" spans="1:12" x14ac:dyDescent="0.3">
      <c r="A699" t="s">
        <v>17</v>
      </c>
      <c r="B699" t="s">
        <v>15</v>
      </c>
      <c r="C699">
        <v>1</v>
      </c>
      <c r="D699">
        <v>50</v>
      </c>
      <c r="E699">
        <v>9</v>
      </c>
      <c r="F699">
        <v>138</v>
      </c>
      <c r="G699">
        <v>39.4</v>
      </c>
      <c r="H699">
        <v>3</v>
      </c>
      <c r="I699">
        <v>139</v>
      </c>
      <c r="J699">
        <v>1989</v>
      </c>
      <c r="K699" t="str">
        <f t="shared" si="10"/>
        <v>NEW ZEALAND</v>
      </c>
      <c r="L699">
        <v>1</v>
      </c>
    </row>
    <row r="700" spans="1:12" x14ac:dyDescent="0.3">
      <c r="A700" t="s">
        <v>19</v>
      </c>
      <c r="B700" t="s">
        <v>18</v>
      </c>
      <c r="C700">
        <v>1</v>
      </c>
      <c r="D700">
        <v>47.5</v>
      </c>
      <c r="E700">
        <v>10</v>
      </c>
      <c r="F700">
        <v>225</v>
      </c>
      <c r="G700">
        <v>48.2</v>
      </c>
      <c r="H700">
        <v>6</v>
      </c>
      <c r="I700">
        <v>226</v>
      </c>
      <c r="J700">
        <v>2017</v>
      </c>
      <c r="K700" t="str">
        <f t="shared" si="10"/>
        <v>ENGLAND</v>
      </c>
      <c r="L700">
        <v>1</v>
      </c>
    </row>
    <row r="701" spans="1:12" x14ac:dyDescent="0.3">
      <c r="A701" t="s">
        <v>16</v>
      </c>
      <c r="B701" t="s">
        <v>15</v>
      </c>
      <c r="C701">
        <v>1</v>
      </c>
      <c r="D701">
        <v>46.2</v>
      </c>
      <c r="E701">
        <v>10</v>
      </c>
      <c r="F701">
        <v>191</v>
      </c>
      <c r="G701">
        <v>41</v>
      </c>
      <c r="H701">
        <v>3</v>
      </c>
      <c r="I701">
        <v>194</v>
      </c>
      <c r="J701">
        <v>2000</v>
      </c>
      <c r="K701" t="str">
        <f t="shared" si="10"/>
        <v>NEW ZEALAND</v>
      </c>
      <c r="L701">
        <v>1</v>
      </c>
    </row>
    <row r="702" spans="1:12" x14ac:dyDescent="0.3">
      <c r="A702" t="s">
        <v>19</v>
      </c>
      <c r="B702" t="s">
        <v>14</v>
      </c>
      <c r="C702">
        <v>1</v>
      </c>
      <c r="D702">
        <v>46.2</v>
      </c>
      <c r="E702">
        <v>10</v>
      </c>
      <c r="F702">
        <v>145</v>
      </c>
      <c r="G702">
        <v>37.299999999999997</v>
      </c>
      <c r="H702">
        <v>3</v>
      </c>
      <c r="I702">
        <v>147</v>
      </c>
      <c r="J702">
        <v>1991</v>
      </c>
      <c r="K702" t="str">
        <f t="shared" si="10"/>
        <v>INDIA</v>
      </c>
      <c r="L702">
        <v>1</v>
      </c>
    </row>
    <row r="703" spans="1:12" x14ac:dyDescent="0.3">
      <c r="A703" t="s">
        <v>20</v>
      </c>
      <c r="B703" t="s">
        <v>25</v>
      </c>
      <c r="C703">
        <v>1</v>
      </c>
      <c r="D703">
        <v>36.1</v>
      </c>
      <c r="E703">
        <v>10</v>
      </c>
      <c r="F703">
        <v>124</v>
      </c>
      <c r="G703">
        <v>23.5</v>
      </c>
      <c r="H703">
        <v>2</v>
      </c>
      <c r="I703">
        <v>127</v>
      </c>
      <c r="J703">
        <v>2018</v>
      </c>
      <c r="K703" t="str">
        <f t="shared" si="10"/>
        <v>AFGHANISTAN</v>
      </c>
      <c r="L703">
        <v>1</v>
      </c>
    </row>
    <row r="704" spans="1:12" x14ac:dyDescent="0.3">
      <c r="A704" t="s">
        <v>15</v>
      </c>
      <c r="B704" t="s">
        <v>16</v>
      </c>
      <c r="C704">
        <v>1</v>
      </c>
      <c r="D704">
        <v>35</v>
      </c>
      <c r="E704">
        <v>8</v>
      </c>
      <c r="F704">
        <v>138</v>
      </c>
      <c r="G704">
        <v>34</v>
      </c>
      <c r="H704">
        <v>10</v>
      </c>
      <c r="I704">
        <v>124</v>
      </c>
      <c r="J704">
        <v>1983</v>
      </c>
      <c r="K704" t="str">
        <f t="shared" si="10"/>
        <v>NEW ZEALAND</v>
      </c>
      <c r="L704">
        <v>1</v>
      </c>
    </row>
    <row r="705" spans="1:12" x14ac:dyDescent="0.3">
      <c r="A705" t="s">
        <v>18</v>
      </c>
      <c r="B705" t="s">
        <v>14</v>
      </c>
      <c r="C705">
        <v>1</v>
      </c>
      <c r="D705">
        <v>48.4</v>
      </c>
      <c r="E705">
        <v>10</v>
      </c>
      <c r="F705">
        <v>237</v>
      </c>
      <c r="G705">
        <v>47.2</v>
      </c>
      <c r="H705">
        <v>6</v>
      </c>
      <c r="I705">
        <v>238</v>
      </c>
      <c r="J705">
        <v>2006</v>
      </c>
      <c r="K705" t="str">
        <f t="shared" si="10"/>
        <v>INDIA</v>
      </c>
      <c r="L705">
        <v>1</v>
      </c>
    </row>
    <row r="706" spans="1:12" x14ac:dyDescent="0.3">
      <c r="A706" t="s">
        <v>18</v>
      </c>
      <c r="B706" t="s">
        <v>16</v>
      </c>
      <c r="C706">
        <v>1</v>
      </c>
      <c r="D706">
        <v>36.200000000000003</v>
      </c>
      <c r="E706">
        <v>10</v>
      </c>
      <c r="F706">
        <v>93</v>
      </c>
      <c r="G706">
        <v>28.4</v>
      </c>
      <c r="H706">
        <v>6</v>
      </c>
      <c r="I706">
        <v>94</v>
      </c>
      <c r="J706">
        <v>1975</v>
      </c>
      <c r="K706" t="str">
        <f t="shared" si="10"/>
        <v>AUSTRALIA</v>
      </c>
      <c r="L706">
        <v>1</v>
      </c>
    </row>
    <row r="707" spans="1:12" x14ac:dyDescent="0.3">
      <c r="A707" t="s">
        <v>16</v>
      </c>
      <c r="B707" t="s">
        <v>18</v>
      </c>
      <c r="C707">
        <v>1</v>
      </c>
      <c r="D707">
        <v>50</v>
      </c>
      <c r="E707">
        <v>5</v>
      </c>
      <c r="F707">
        <v>248</v>
      </c>
      <c r="G707">
        <v>47.3</v>
      </c>
      <c r="H707">
        <v>10</v>
      </c>
      <c r="I707">
        <v>139</v>
      </c>
      <c r="J707">
        <v>1987</v>
      </c>
      <c r="K707" t="str">
        <f t="shared" ref="K707:K770" si="11">IF($F707-$I707&gt;0,$A707,$B707)</f>
        <v>AUSTRALIA</v>
      </c>
      <c r="L707">
        <v>1</v>
      </c>
    </row>
    <row r="708" spans="1:12" x14ac:dyDescent="0.3">
      <c r="A708" t="s">
        <v>30</v>
      </c>
      <c r="B708" t="s">
        <v>26</v>
      </c>
      <c r="C708">
        <v>1</v>
      </c>
      <c r="D708">
        <v>33.5</v>
      </c>
      <c r="E708">
        <v>10</v>
      </c>
      <c r="F708">
        <v>113</v>
      </c>
      <c r="G708">
        <v>32.1</v>
      </c>
      <c r="H708">
        <v>7</v>
      </c>
      <c r="I708">
        <v>116</v>
      </c>
      <c r="J708">
        <v>2019</v>
      </c>
      <c r="K708" t="str">
        <f t="shared" si="11"/>
        <v>UNITED ARAB EMIRATES</v>
      </c>
      <c r="L708">
        <v>1</v>
      </c>
    </row>
    <row r="709" spans="1:12" x14ac:dyDescent="0.3">
      <c r="A709" t="s">
        <v>10</v>
      </c>
      <c r="B709" t="s">
        <v>22</v>
      </c>
      <c r="C709">
        <v>1</v>
      </c>
      <c r="D709">
        <v>47.5</v>
      </c>
      <c r="E709">
        <v>10</v>
      </c>
      <c r="F709">
        <v>207</v>
      </c>
      <c r="G709">
        <v>34.299999999999997</v>
      </c>
      <c r="H709">
        <v>2</v>
      </c>
      <c r="I709">
        <v>211</v>
      </c>
      <c r="J709">
        <v>2009</v>
      </c>
      <c r="K709" t="str">
        <f t="shared" si="11"/>
        <v>BANGLADESH</v>
      </c>
      <c r="L709">
        <v>1</v>
      </c>
    </row>
    <row r="710" spans="1:12" x14ac:dyDescent="0.3">
      <c r="A710" t="s">
        <v>17</v>
      </c>
      <c r="B710" t="s">
        <v>18</v>
      </c>
      <c r="C710">
        <v>1</v>
      </c>
      <c r="D710">
        <v>55</v>
      </c>
      <c r="E710">
        <v>6</v>
      </c>
      <c r="F710">
        <v>232</v>
      </c>
      <c r="G710">
        <v>53.1</v>
      </c>
      <c r="H710">
        <v>3</v>
      </c>
      <c r="I710">
        <v>233</v>
      </c>
      <c r="J710">
        <v>1987</v>
      </c>
      <c r="K710" t="str">
        <f t="shared" si="11"/>
        <v>ENGLAND</v>
      </c>
      <c r="L710">
        <v>1</v>
      </c>
    </row>
    <row r="711" spans="1:12" x14ac:dyDescent="0.3">
      <c r="A711" t="s">
        <v>14</v>
      </c>
      <c r="B711" t="s">
        <v>9</v>
      </c>
      <c r="C711">
        <v>1</v>
      </c>
      <c r="D711">
        <v>50</v>
      </c>
      <c r="E711">
        <v>6</v>
      </c>
      <c r="F711">
        <v>227</v>
      </c>
      <c r="G711">
        <v>44.4</v>
      </c>
      <c r="H711">
        <v>4</v>
      </c>
      <c r="I711">
        <v>231</v>
      </c>
      <c r="J711">
        <v>1997</v>
      </c>
      <c r="K711" t="str">
        <f t="shared" si="11"/>
        <v>SRI LANKA</v>
      </c>
      <c r="L711">
        <v>1</v>
      </c>
    </row>
    <row r="712" spans="1:12" x14ac:dyDescent="0.3">
      <c r="A712" t="s">
        <v>19</v>
      </c>
      <c r="B712" t="s">
        <v>16</v>
      </c>
      <c r="C712">
        <v>1</v>
      </c>
      <c r="D712">
        <v>50</v>
      </c>
      <c r="E712">
        <v>7</v>
      </c>
      <c r="F712">
        <v>271</v>
      </c>
      <c r="G712">
        <v>50</v>
      </c>
      <c r="H712">
        <v>9</v>
      </c>
      <c r="I712">
        <v>206</v>
      </c>
      <c r="J712">
        <v>1985</v>
      </c>
      <c r="K712" t="str">
        <f t="shared" si="11"/>
        <v>WEST INDIES</v>
      </c>
      <c r="L712">
        <v>1</v>
      </c>
    </row>
    <row r="713" spans="1:12" x14ac:dyDescent="0.3">
      <c r="A713" t="s">
        <v>16</v>
      </c>
      <c r="B713" t="s">
        <v>18</v>
      </c>
      <c r="C713">
        <v>1</v>
      </c>
      <c r="D713">
        <v>55</v>
      </c>
      <c r="E713">
        <v>7</v>
      </c>
      <c r="F713">
        <v>210</v>
      </c>
      <c r="G713">
        <v>51.4</v>
      </c>
      <c r="H713">
        <v>4</v>
      </c>
      <c r="I713">
        <v>212</v>
      </c>
      <c r="J713">
        <v>1981</v>
      </c>
      <c r="K713" t="str">
        <f t="shared" si="11"/>
        <v>ENGLAND</v>
      </c>
      <c r="L713">
        <v>1</v>
      </c>
    </row>
    <row r="714" spans="1:12" x14ac:dyDescent="0.3">
      <c r="A714" t="s">
        <v>19</v>
      </c>
      <c r="B714" t="s">
        <v>14</v>
      </c>
      <c r="C714">
        <v>1</v>
      </c>
      <c r="D714">
        <v>45</v>
      </c>
      <c r="E714">
        <v>6</v>
      </c>
      <c r="F714">
        <v>251</v>
      </c>
      <c r="G714">
        <v>44.5</v>
      </c>
      <c r="H714">
        <v>5</v>
      </c>
      <c r="I714">
        <v>254</v>
      </c>
      <c r="J714">
        <v>2006</v>
      </c>
      <c r="K714" t="str">
        <f t="shared" si="11"/>
        <v>INDIA</v>
      </c>
      <c r="L714">
        <v>1</v>
      </c>
    </row>
    <row r="715" spans="1:12" x14ac:dyDescent="0.3">
      <c r="A715" t="s">
        <v>13</v>
      </c>
      <c r="B715" t="s">
        <v>19</v>
      </c>
      <c r="C715">
        <v>1</v>
      </c>
      <c r="D715">
        <v>31</v>
      </c>
      <c r="E715">
        <v>6</v>
      </c>
      <c r="F715">
        <v>230</v>
      </c>
      <c r="G715">
        <v>26.1</v>
      </c>
      <c r="H715">
        <v>6</v>
      </c>
      <c r="I715">
        <v>190</v>
      </c>
      <c r="J715">
        <v>2013</v>
      </c>
      <c r="K715" t="str">
        <f t="shared" si="11"/>
        <v>SOUTH AFRICA</v>
      </c>
      <c r="L715">
        <v>1</v>
      </c>
    </row>
    <row r="716" spans="1:12" x14ac:dyDescent="0.3">
      <c r="A716" t="s">
        <v>22</v>
      </c>
      <c r="B716" t="s">
        <v>17</v>
      </c>
      <c r="C716">
        <v>1</v>
      </c>
      <c r="D716">
        <v>38.200000000000003</v>
      </c>
      <c r="E716">
        <v>10</v>
      </c>
      <c r="F716">
        <v>115</v>
      </c>
      <c r="G716">
        <v>19.399999999999999</v>
      </c>
      <c r="H716">
        <v>0</v>
      </c>
      <c r="I716">
        <v>116</v>
      </c>
      <c r="J716">
        <v>2008</v>
      </c>
      <c r="K716" t="str">
        <f t="shared" si="11"/>
        <v>PAKISTAN</v>
      </c>
      <c r="L716">
        <v>1</v>
      </c>
    </row>
    <row r="717" spans="1:12" x14ac:dyDescent="0.3">
      <c r="A717" t="s">
        <v>10</v>
      </c>
      <c r="B717" t="s">
        <v>14</v>
      </c>
      <c r="C717">
        <v>1</v>
      </c>
      <c r="D717">
        <v>45</v>
      </c>
      <c r="E717">
        <v>7</v>
      </c>
      <c r="F717">
        <v>235</v>
      </c>
      <c r="G717">
        <v>41.5</v>
      </c>
      <c r="H717">
        <v>2</v>
      </c>
      <c r="I717">
        <v>236</v>
      </c>
      <c r="J717">
        <v>1998</v>
      </c>
      <c r="K717" t="str">
        <f t="shared" si="11"/>
        <v>INDIA</v>
      </c>
      <c r="L717">
        <v>1</v>
      </c>
    </row>
    <row r="718" spans="1:12" x14ac:dyDescent="0.3">
      <c r="A718" t="s">
        <v>19</v>
      </c>
      <c r="B718" t="s">
        <v>9</v>
      </c>
      <c r="C718">
        <v>1</v>
      </c>
      <c r="D718">
        <v>30.4</v>
      </c>
      <c r="E718">
        <v>10</v>
      </c>
      <c r="F718">
        <v>80</v>
      </c>
      <c r="G718">
        <v>13.2</v>
      </c>
      <c r="H718">
        <v>1</v>
      </c>
      <c r="I718">
        <v>83</v>
      </c>
      <c r="J718">
        <v>2006</v>
      </c>
      <c r="K718" t="str">
        <f t="shared" si="11"/>
        <v>SRI LANKA</v>
      </c>
      <c r="L718">
        <v>1</v>
      </c>
    </row>
    <row r="719" spans="1:12" x14ac:dyDescent="0.3">
      <c r="A719" t="s">
        <v>17</v>
      </c>
      <c r="B719" t="s">
        <v>9</v>
      </c>
      <c r="C719">
        <v>1</v>
      </c>
      <c r="D719">
        <v>50</v>
      </c>
      <c r="E719">
        <v>9</v>
      </c>
      <c r="F719">
        <v>371</v>
      </c>
      <c r="G719">
        <v>49.5</v>
      </c>
      <c r="H719">
        <v>10</v>
      </c>
      <c r="I719">
        <v>289</v>
      </c>
      <c r="J719">
        <v>1996</v>
      </c>
      <c r="K719" t="str">
        <f t="shared" si="11"/>
        <v>PAKISTAN</v>
      </c>
      <c r="L719">
        <v>1</v>
      </c>
    </row>
    <row r="720" spans="1:12" x14ac:dyDescent="0.3">
      <c r="A720" t="s">
        <v>17</v>
      </c>
      <c r="B720" t="s">
        <v>15</v>
      </c>
      <c r="C720">
        <v>1</v>
      </c>
      <c r="D720">
        <v>40</v>
      </c>
      <c r="E720">
        <v>8</v>
      </c>
      <c r="F720">
        <v>196</v>
      </c>
      <c r="G720">
        <v>39.200000000000003</v>
      </c>
      <c r="H720">
        <v>10</v>
      </c>
      <c r="I720">
        <v>177</v>
      </c>
      <c r="J720">
        <v>1990</v>
      </c>
      <c r="K720" t="str">
        <f t="shared" si="11"/>
        <v>PAKISTAN</v>
      </c>
      <c r="L720">
        <v>1</v>
      </c>
    </row>
    <row r="721" spans="1:12" x14ac:dyDescent="0.3">
      <c r="A721" t="s">
        <v>15</v>
      </c>
      <c r="B721" t="s">
        <v>16</v>
      </c>
      <c r="C721">
        <v>1</v>
      </c>
      <c r="D721">
        <v>50</v>
      </c>
      <c r="E721">
        <v>9</v>
      </c>
      <c r="F721">
        <v>258</v>
      </c>
      <c r="G721">
        <v>49.5</v>
      </c>
      <c r="H721">
        <v>8</v>
      </c>
      <c r="I721">
        <v>259</v>
      </c>
      <c r="J721">
        <v>2003</v>
      </c>
      <c r="K721" t="str">
        <f t="shared" si="11"/>
        <v>AUSTRALIA</v>
      </c>
      <c r="L721">
        <v>1</v>
      </c>
    </row>
    <row r="722" spans="1:12" x14ac:dyDescent="0.3">
      <c r="A722" t="s">
        <v>14</v>
      </c>
      <c r="B722" t="s">
        <v>9</v>
      </c>
      <c r="C722">
        <v>1</v>
      </c>
      <c r="D722">
        <v>50</v>
      </c>
      <c r="E722">
        <v>8</v>
      </c>
      <c r="F722">
        <v>241</v>
      </c>
      <c r="G722">
        <v>49.2</v>
      </c>
      <c r="H722">
        <v>7</v>
      </c>
      <c r="I722">
        <v>242</v>
      </c>
      <c r="J722">
        <v>1990</v>
      </c>
      <c r="K722" t="str">
        <f t="shared" si="11"/>
        <v>SRI LANKA</v>
      </c>
      <c r="L722">
        <v>1</v>
      </c>
    </row>
    <row r="723" spans="1:12" x14ac:dyDescent="0.3">
      <c r="A723" t="s">
        <v>9</v>
      </c>
      <c r="B723" t="s">
        <v>18</v>
      </c>
      <c r="C723">
        <v>1</v>
      </c>
      <c r="D723">
        <v>50</v>
      </c>
      <c r="E723">
        <v>6</v>
      </c>
      <c r="F723">
        <v>226</v>
      </c>
      <c r="G723">
        <v>45</v>
      </c>
      <c r="H723">
        <v>10</v>
      </c>
      <c r="I723">
        <v>160</v>
      </c>
      <c r="J723">
        <v>2001</v>
      </c>
      <c r="K723" t="str">
        <f t="shared" si="11"/>
        <v>SRI LANKA</v>
      </c>
      <c r="L723">
        <v>1</v>
      </c>
    </row>
    <row r="724" spans="1:12" x14ac:dyDescent="0.3">
      <c r="A724" t="s">
        <v>17</v>
      </c>
      <c r="B724" t="s">
        <v>19</v>
      </c>
      <c r="C724">
        <v>1</v>
      </c>
      <c r="D724">
        <v>48.4</v>
      </c>
      <c r="E724">
        <v>10</v>
      </c>
      <c r="F724">
        <v>176</v>
      </c>
      <c r="G724">
        <v>36.1</v>
      </c>
      <c r="H724">
        <v>3</v>
      </c>
      <c r="I724">
        <v>177</v>
      </c>
      <c r="J724">
        <v>1996</v>
      </c>
      <c r="K724" t="str">
        <f t="shared" si="11"/>
        <v>WEST INDIES</v>
      </c>
      <c r="L724">
        <v>1</v>
      </c>
    </row>
    <row r="725" spans="1:12" x14ac:dyDescent="0.3">
      <c r="A725" t="s">
        <v>17</v>
      </c>
      <c r="B725" t="s">
        <v>20</v>
      </c>
      <c r="C725">
        <v>1</v>
      </c>
      <c r="D725">
        <v>45.4</v>
      </c>
      <c r="E725">
        <v>10</v>
      </c>
      <c r="F725">
        <v>132</v>
      </c>
      <c r="G725">
        <v>41.4</v>
      </c>
      <c r="H725">
        <v>7</v>
      </c>
      <c r="I725">
        <v>133</v>
      </c>
      <c r="J725">
        <v>2007</v>
      </c>
      <c r="K725" t="str">
        <f t="shared" si="11"/>
        <v>IRELAND</v>
      </c>
      <c r="L725">
        <v>1</v>
      </c>
    </row>
    <row r="726" spans="1:12" x14ac:dyDescent="0.3">
      <c r="A726" t="s">
        <v>15</v>
      </c>
      <c r="B726" t="s">
        <v>14</v>
      </c>
      <c r="C726">
        <v>1</v>
      </c>
      <c r="D726">
        <v>50</v>
      </c>
      <c r="E726">
        <v>9</v>
      </c>
      <c r="F726">
        <v>221</v>
      </c>
      <c r="G726">
        <v>32.1</v>
      </c>
      <c r="H726">
        <v>1</v>
      </c>
      <c r="I726">
        <v>224</v>
      </c>
      <c r="J726">
        <v>1987</v>
      </c>
      <c r="K726" t="str">
        <f t="shared" si="11"/>
        <v>INDIA</v>
      </c>
      <c r="L726">
        <v>1</v>
      </c>
    </row>
    <row r="727" spans="1:12" x14ac:dyDescent="0.3">
      <c r="A727" t="s">
        <v>16</v>
      </c>
      <c r="B727" t="s">
        <v>18</v>
      </c>
      <c r="C727">
        <v>1</v>
      </c>
      <c r="D727">
        <v>50</v>
      </c>
      <c r="E727">
        <v>7</v>
      </c>
      <c r="F727">
        <v>299</v>
      </c>
      <c r="G727">
        <v>48.2</v>
      </c>
      <c r="H727">
        <v>7</v>
      </c>
      <c r="I727">
        <v>304</v>
      </c>
      <c r="J727">
        <v>2015</v>
      </c>
      <c r="K727" t="str">
        <f t="shared" si="11"/>
        <v>ENGLAND</v>
      </c>
      <c r="L727">
        <v>1</v>
      </c>
    </row>
    <row r="728" spans="1:12" x14ac:dyDescent="0.3">
      <c r="A728" t="s">
        <v>10</v>
      </c>
      <c r="B728" t="s">
        <v>22</v>
      </c>
      <c r="C728">
        <v>1</v>
      </c>
      <c r="D728">
        <v>50</v>
      </c>
      <c r="E728">
        <v>5</v>
      </c>
      <c r="F728">
        <v>286</v>
      </c>
      <c r="G728">
        <v>42.1</v>
      </c>
      <c r="H728">
        <v>3</v>
      </c>
      <c r="I728">
        <v>288</v>
      </c>
      <c r="J728">
        <v>2018</v>
      </c>
      <c r="K728" t="str">
        <f t="shared" si="11"/>
        <v>BANGLADESH</v>
      </c>
      <c r="L728">
        <v>1</v>
      </c>
    </row>
    <row r="729" spans="1:12" x14ac:dyDescent="0.3">
      <c r="A729" t="s">
        <v>16</v>
      </c>
      <c r="B729" t="s">
        <v>14</v>
      </c>
      <c r="C729">
        <v>1</v>
      </c>
      <c r="D729">
        <v>50</v>
      </c>
      <c r="E729">
        <v>8</v>
      </c>
      <c r="F729">
        <v>262</v>
      </c>
      <c r="G729">
        <v>45.3</v>
      </c>
      <c r="H729">
        <v>10</v>
      </c>
      <c r="I729">
        <v>226</v>
      </c>
      <c r="J729">
        <v>1986</v>
      </c>
      <c r="K729" t="str">
        <f t="shared" si="11"/>
        <v>AUSTRALIA</v>
      </c>
      <c r="L729">
        <v>1</v>
      </c>
    </row>
    <row r="730" spans="1:12" x14ac:dyDescent="0.3">
      <c r="A730" t="s">
        <v>9</v>
      </c>
      <c r="B730" t="s">
        <v>14</v>
      </c>
      <c r="C730">
        <v>1</v>
      </c>
      <c r="D730">
        <v>50</v>
      </c>
      <c r="E730">
        <v>8</v>
      </c>
      <c r="F730">
        <v>299</v>
      </c>
      <c r="G730">
        <v>46.5</v>
      </c>
      <c r="H730">
        <v>10</v>
      </c>
      <c r="I730">
        <v>225</v>
      </c>
      <c r="J730">
        <v>2010</v>
      </c>
      <c r="K730" t="str">
        <f t="shared" si="11"/>
        <v>SRI LANKA</v>
      </c>
      <c r="L730">
        <v>1</v>
      </c>
    </row>
    <row r="731" spans="1:12" x14ac:dyDescent="0.3">
      <c r="A731" t="s">
        <v>23</v>
      </c>
      <c r="B731" t="s">
        <v>18</v>
      </c>
      <c r="C731">
        <v>1</v>
      </c>
      <c r="D731">
        <v>44</v>
      </c>
      <c r="E731">
        <v>9</v>
      </c>
      <c r="F731">
        <v>156</v>
      </c>
      <c r="G731">
        <v>2.2999999999999998</v>
      </c>
      <c r="H731">
        <v>0</v>
      </c>
      <c r="I731">
        <v>10</v>
      </c>
      <c r="J731">
        <v>2008</v>
      </c>
      <c r="K731" t="str">
        <f t="shared" si="11"/>
        <v>SCOTLAND</v>
      </c>
      <c r="L731">
        <v>1</v>
      </c>
    </row>
    <row r="732" spans="1:12" x14ac:dyDescent="0.3">
      <c r="A732" t="s">
        <v>9</v>
      </c>
      <c r="B732" t="s">
        <v>15</v>
      </c>
      <c r="C732">
        <v>1</v>
      </c>
      <c r="D732">
        <v>56.5</v>
      </c>
      <c r="E732">
        <v>10</v>
      </c>
      <c r="F732">
        <v>189</v>
      </c>
      <c r="G732">
        <v>47.4</v>
      </c>
      <c r="H732">
        <v>1</v>
      </c>
      <c r="I732">
        <v>190</v>
      </c>
      <c r="J732">
        <v>1979</v>
      </c>
      <c r="K732" t="str">
        <f t="shared" si="11"/>
        <v>NEW ZEALAND</v>
      </c>
      <c r="L732">
        <v>1</v>
      </c>
    </row>
    <row r="733" spans="1:12" x14ac:dyDescent="0.3">
      <c r="A733" t="s">
        <v>14</v>
      </c>
      <c r="B733" t="s">
        <v>19</v>
      </c>
      <c r="C733">
        <v>1</v>
      </c>
      <c r="D733">
        <v>44.4</v>
      </c>
      <c r="E733">
        <v>10</v>
      </c>
      <c r="F733">
        <v>166</v>
      </c>
      <c r="G733">
        <v>40.200000000000003</v>
      </c>
      <c r="H733">
        <v>3</v>
      </c>
      <c r="I733">
        <v>167</v>
      </c>
      <c r="J733">
        <v>1983</v>
      </c>
      <c r="K733" t="str">
        <f t="shared" si="11"/>
        <v>WEST INDIES</v>
      </c>
      <c r="L733">
        <v>1</v>
      </c>
    </row>
    <row r="734" spans="1:12" x14ac:dyDescent="0.3">
      <c r="A734" t="s">
        <v>11</v>
      </c>
      <c r="B734" t="s">
        <v>23</v>
      </c>
      <c r="C734">
        <v>1</v>
      </c>
      <c r="D734">
        <v>50</v>
      </c>
      <c r="E734">
        <v>9</v>
      </c>
      <c r="F734">
        <v>180</v>
      </c>
      <c r="G734">
        <v>39.1</v>
      </c>
      <c r="H734">
        <v>5</v>
      </c>
      <c r="I734">
        <v>162</v>
      </c>
      <c r="J734">
        <v>2011</v>
      </c>
      <c r="K734" t="str">
        <f t="shared" si="11"/>
        <v>NETHERLANDS</v>
      </c>
      <c r="L734">
        <v>1</v>
      </c>
    </row>
    <row r="735" spans="1:12" x14ac:dyDescent="0.3">
      <c r="A735" t="s">
        <v>32</v>
      </c>
      <c r="B735" t="s">
        <v>33</v>
      </c>
      <c r="C735">
        <v>1</v>
      </c>
      <c r="D735">
        <v>50</v>
      </c>
      <c r="E735">
        <v>8</v>
      </c>
      <c r="F735">
        <v>344</v>
      </c>
      <c r="G735">
        <v>39.5</v>
      </c>
      <c r="H735">
        <v>10</v>
      </c>
      <c r="I735">
        <v>232</v>
      </c>
      <c r="J735">
        <v>2005</v>
      </c>
      <c r="K735" t="str">
        <f t="shared" si="11"/>
        <v>ICC WORLD XI</v>
      </c>
      <c r="L735">
        <v>1</v>
      </c>
    </row>
    <row r="736" spans="1:12" x14ac:dyDescent="0.3">
      <c r="A736" t="s">
        <v>19</v>
      </c>
      <c r="B736" t="s">
        <v>13</v>
      </c>
      <c r="C736">
        <v>1</v>
      </c>
      <c r="D736">
        <v>49</v>
      </c>
      <c r="E736">
        <v>10</v>
      </c>
      <c r="F736">
        <v>149</v>
      </c>
      <c r="G736">
        <v>46.5</v>
      </c>
      <c r="H736">
        <v>4</v>
      </c>
      <c r="I736">
        <v>150</v>
      </c>
      <c r="J736">
        <v>1993</v>
      </c>
      <c r="K736" t="str">
        <f t="shared" si="11"/>
        <v>SOUTH AFRICA</v>
      </c>
      <c r="L736">
        <v>1</v>
      </c>
    </row>
    <row r="737" spans="1:12" x14ac:dyDescent="0.3">
      <c r="A737" t="s">
        <v>19</v>
      </c>
      <c r="B737" t="s">
        <v>15</v>
      </c>
      <c r="C737">
        <v>1</v>
      </c>
      <c r="D737">
        <v>50</v>
      </c>
      <c r="E737">
        <v>7</v>
      </c>
      <c r="F737">
        <v>268</v>
      </c>
      <c r="G737">
        <v>45.1</v>
      </c>
      <c r="H737">
        <v>7</v>
      </c>
      <c r="I737">
        <v>250</v>
      </c>
      <c r="J737">
        <v>2000</v>
      </c>
      <c r="K737" t="str">
        <f t="shared" si="11"/>
        <v>WEST INDIES</v>
      </c>
      <c r="L737">
        <v>1</v>
      </c>
    </row>
    <row r="738" spans="1:12" x14ac:dyDescent="0.3">
      <c r="A738" t="s">
        <v>9</v>
      </c>
      <c r="B738" t="s">
        <v>14</v>
      </c>
      <c r="C738">
        <v>1</v>
      </c>
      <c r="D738">
        <v>49.2</v>
      </c>
      <c r="E738">
        <v>10</v>
      </c>
      <c r="F738">
        <v>214</v>
      </c>
      <c r="G738">
        <v>45.5</v>
      </c>
      <c r="H738">
        <v>10</v>
      </c>
      <c r="I738">
        <v>178</v>
      </c>
      <c r="J738">
        <v>1990</v>
      </c>
      <c r="K738" t="str">
        <f t="shared" si="11"/>
        <v>SRI LANKA</v>
      </c>
      <c r="L738">
        <v>1</v>
      </c>
    </row>
    <row r="739" spans="1:12" x14ac:dyDescent="0.3">
      <c r="A739" t="s">
        <v>18</v>
      </c>
      <c r="B739" t="s">
        <v>19</v>
      </c>
      <c r="C739">
        <v>1</v>
      </c>
      <c r="D739">
        <v>55</v>
      </c>
      <c r="E739">
        <v>8</v>
      </c>
      <c r="F739">
        <v>186</v>
      </c>
      <c r="G739">
        <v>46.3</v>
      </c>
      <c r="H739">
        <v>10</v>
      </c>
      <c r="I739">
        <v>139</v>
      </c>
      <c r="J739">
        <v>1988</v>
      </c>
      <c r="K739" t="str">
        <f t="shared" si="11"/>
        <v>ENGLAND</v>
      </c>
      <c r="L739">
        <v>1</v>
      </c>
    </row>
    <row r="740" spans="1:12" x14ac:dyDescent="0.3">
      <c r="A740" t="s">
        <v>16</v>
      </c>
      <c r="B740" t="s">
        <v>19</v>
      </c>
      <c r="C740">
        <v>1</v>
      </c>
      <c r="D740">
        <v>50</v>
      </c>
      <c r="E740">
        <v>5</v>
      </c>
      <c r="F740">
        <v>200</v>
      </c>
      <c r="G740">
        <v>43.3</v>
      </c>
      <c r="H740">
        <v>5</v>
      </c>
      <c r="I740">
        <v>201</v>
      </c>
      <c r="J740">
        <v>1985</v>
      </c>
      <c r="K740" t="str">
        <f t="shared" si="11"/>
        <v>WEST INDIES</v>
      </c>
      <c r="L740">
        <v>1</v>
      </c>
    </row>
    <row r="741" spans="1:12" x14ac:dyDescent="0.3">
      <c r="A741" t="s">
        <v>15</v>
      </c>
      <c r="B741" t="s">
        <v>14</v>
      </c>
      <c r="C741">
        <v>1</v>
      </c>
      <c r="D741">
        <v>50</v>
      </c>
      <c r="E741">
        <v>10</v>
      </c>
      <c r="F741">
        <v>206</v>
      </c>
      <c r="G741">
        <v>43.3</v>
      </c>
      <c r="H741">
        <v>3</v>
      </c>
      <c r="I741">
        <v>207</v>
      </c>
      <c r="J741">
        <v>1985</v>
      </c>
      <c r="K741" t="str">
        <f t="shared" si="11"/>
        <v>INDIA</v>
      </c>
      <c r="L741">
        <v>1</v>
      </c>
    </row>
    <row r="742" spans="1:12" x14ac:dyDescent="0.3">
      <c r="A742" t="s">
        <v>10</v>
      </c>
      <c r="B742" t="s">
        <v>9</v>
      </c>
      <c r="C742">
        <v>1</v>
      </c>
      <c r="D742">
        <v>49</v>
      </c>
      <c r="E742">
        <v>10</v>
      </c>
      <c r="F742">
        <v>199</v>
      </c>
      <c r="G742">
        <v>34.4</v>
      </c>
      <c r="H742">
        <v>1</v>
      </c>
      <c r="I742">
        <v>203</v>
      </c>
      <c r="J742">
        <v>2010</v>
      </c>
      <c r="K742" t="str">
        <f t="shared" si="11"/>
        <v>SRI LANKA</v>
      </c>
      <c r="L742">
        <v>1</v>
      </c>
    </row>
    <row r="743" spans="1:12" x14ac:dyDescent="0.3">
      <c r="A743" t="s">
        <v>14</v>
      </c>
      <c r="B743" t="s">
        <v>9</v>
      </c>
      <c r="C743">
        <v>1</v>
      </c>
      <c r="D743">
        <v>50</v>
      </c>
      <c r="E743">
        <v>6</v>
      </c>
      <c r="F743">
        <v>228</v>
      </c>
      <c r="G743">
        <v>48.2</v>
      </c>
      <c r="H743">
        <v>5</v>
      </c>
      <c r="I743">
        <v>229</v>
      </c>
      <c r="J743">
        <v>1997</v>
      </c>
      <c r="K743" t="str">
        <f t="shared" si="11"/>
        <v>SRI LANKA</v>
      </c>
      <c r="L743">
        <v>1</v>
      </c>
    </row>
    <row r="744" spans="1:12" x14ac:dyDescent="0.3">
      <c r="A744" t="s">
        <v>21</v>
      </c>
      <c r="B744" t="s">
        <v>24</v>
      </c>
      <c r="C744">
        <v>1</v>
      </c>
      <c r="D744">
        <v>50</v>
      </c>
      <c r="E744">
        <v>8</v>
      </c>
      <c r="F744">
        <v>224</v>
      </c>
      <c r="G744">
        <v>45</v>
      </c>
      <c r="H744">
        <v>10</v>
      </c>
      <c r="I744">
        <v>145</v>
      </c>
      <c r="J744">
        <v>2006</v>
      </c>
      <c r="K744" t="str">
        <f t="shared" si="11"/>
        <v>KENYA</v>
      </c>
      <c r="L744">
        <v>1</v>
      </c>
    </row>
    <row r="745" spans="1:12" x14ac:dyDescent="0.3">
      <c r="A745" t="s">
        <v>13</v>
      </c>
      <c r="B745" t="s">
        <v>14</v>
      </c>
      <c r="C745">
        <v>1</v>
      </c>
      <c r="D745">
        <v>50</v>
      </c>
      <c r="E745">
        <v>4</v>
      </c>
      <c r="F745">
        <v>282</v>
      </c>
      <c r="G745">
        <v>44.4</v>
      </c>
      <c r="H745">
        <v>10</v>
      </c>
      <c r="I745">
        <v>236</v>
      </c>
      <c r="J745">
        <v>2001</v>
      </c>
      <c r="K745" t="str">
        <f t="shared" si="11"/>
        <v>SOUTH AFRICA</v>
      </c>
      <c r="L745">
        <v>1</v>
      </c>
    </row>
    <row r="746" spans="1:12" x14ac:dyDescent="0.3">
      <c r="A746" t="s">
        <v>17</v>
      </c>
      <c r="B746" t="s">
        <v>14</v>
      </c>
      <c r="C746">
        <v>1</v>
      </c>
      <c r="D746">
        <v>50</v>
      </c>
      <c r="E746">
        <v>9</v>
      </c>
      <c r="F746">
        <v>189</v>
      </c>
      <c r="G746">
        <v>43.4</v>
      </c>
      <c r="H746">
        <v>4</v>
      </c>
      <c r="I746">
        <v>193</v>
      </c>
      <c r="J746">
        <v>1998</v>
      </c>
      <c r="K746" t="str">
        <f t="shared" si="11"/>
        <v>INDIA</v>
      </c>
      <c r="L746">
        <v>1</v>
      </c>
    </row>
    <row r="747" spans="1:12" x14ac:dyDescent="0.3">
      <c r="A747" t="s">
        <v>15</v>
      </c>
      <c r="B747" t="s">
        <v>17</v>
      </c>
      <c r="C747">
        <v>1</v>
      </c>
      <c r="D747">
        <v>50</v>
      </c>
      <c r="E747">
        <v>7</v>
      </c>
      <c r="F747">
        <v>274</v>
      </c>
      <c r="G747">
        <v>46.3</v>
      </c>
      <c r="H747">
        <v>10</v>
      </c>
      <c r="I747">
        <v>223</v>
      </c>
      <c r="J747">
        <v>2006</v>
      </c>
      <c r="K747" t="str">
        <f t="shared" si="11"/>
        <v>NEW ZEALAND</v>
      </c>
      <c r="L747">
        <v>1</v>
      </c>
    </row>
    <row r="748" spans="1:12" x14ac:dyDescent="0.3">
      <c r="A748" t="s">
        <v>18</v>
      </c>
      <c r="B748" t="s">
        <v>19</v>
      </c>
      <c r="C748">
        <v>1</v>
      </c>
      <c r="D748">
        <v>50</v>
      </c>
      <c r="E748">
        <v>8</v>
      </c>
      <c r="F748">
        <v>209</v>
      </c>
      <c r="G748">
        <v>48.1</v>
      </c>
      <c r="H748">
        <v>5</v>
      </c>
      <c r="I748">
        <v>213</v>
      </c>
      <c r="J748">
        <v>1998</v>
      </c>
      <c r="K748" t="str">
        <f t="shared" si="11"/>
        <v>WEST INDIES</v>
      </c>
      <c r="L748">
        <v>1</v>
      </c>
    </row>
    <row r="749" spans="1:12" x14ac:dyDescent="0.3">
      <c r="A749" t="s">
        <v>21</v>
      </c>
      <c r="B749" t="s">
        <v>22</v>
      </c>
      <c r="C749">
        <v>1</v>
      </c>
      <c r="D749">
        <v>49.5</v>
      </c>
      <c r="E749">
        <v>10</v>
      </c>
      <c r="F749">
        <v>161</v>
      </c>
      <c r="G749">
        <v>23.5</v>
      </c>
      <c r="H749">
        <v>1</v>
      </c>
      <c r="I749">
        <v>162</v>
      </c>
      <c r="J749">
        <v>2006</v>
      </c>
      <c r="K749" t="str">
        <f t="shared" si="11"/>
        <v>BANGLADESH</v>
      </c>
      <c r="L749">
        <v>1</v>
      </c>
    </row>
    <row r="750" spans="1:12" x14ac:dyDescent="0.3">
      <c r="A750" t="s">
        <v>16</v>
      </c>
      <c r="B750" t="s">
        <v>9</v>
      </c>
      <c r="C750">
        <v>1</v>
      </c>
      <c r="D750">
        <v>50</v>
      </c>
      <c r="E750">
        <v>8</v>
      </c>
      <c r="F750">
        <v>239</v>
      </c>
      <c r="G750">
        <v>44.2</v>
      </c>
      <c r="H750">
        <v>9</v>
      </c>
      <c r="I750">
        <v>243</v>
      </c>
      <c r="J750">
        <v>2010</v>
      </c>
      <c r="K750" t="str">
        <f t="shared" si="11"/>
        <v>SRI LANKA</v>
      </c>
      <c r="L750">
        <v>1</v>
      </c>
    </row>
    <row r="751" spans="1:12" x14ac:dyDescent="0.3">
      <c r="A751" t="s">
        <v>15</v>
      </c>
      <c r="B751" t="s">
        <v>16</v>
      </c>
      <c r="C751">
        <v>1</v>
      </c>
      <c r="D751">
        <v>50</v>
      </c>
      <c r="E751">
        <v>6</v>
      </c>
      <c r="F751">
        <v>159</v>
      </c>
      <c r="G751">
        <v>45.1</v>
      </c>
      <c r="H751">
        <v>6</v>
      </c>
      <c r="I751">
        <v>161</v>
      </c>
      <c r="J751">
        <v>1986</v>
      </c>
      <c r="K751" t="str">
        <f t="shared" si="11"/>
        <v>AUSTRALIA</v>
      </c>
      <c r="L751">
        <v>1</v>
      </c>
    </row>
    <row r="752" spans="1:12" x14ac:dyDescent="0.3">
      <c r="A752" t="s">
        <v>17</v>
      </c>
      <c r="B752" t="s">
        <v>16</v>
      </c>
      <c r="C752">
        <v>1</v>
      </c>
      <c r="D752">
        <v>50</v>
      </c>
      <c r="E752">
        <v>9</v>
      </c>
      <c r="F752">
        <v>220</v>
      </c>
      <c r="G752">
        <v>45.2</v>
      </c>
      <c r="H752">
        <v>10</v>
      </c>
      <c r="I752">
        <v>172</v>
      </c>
      <c r="J752">
        <v>1992</v>
      </c>
      <c r="K752" t="str">
        <f t="shared" si="11"/>
        <v>PAKISTAN</v>
      </c>
      <c r="L752">
        <v>1</v>
      </c>
    </row>
    <row r="753" spans="1:12" x14ac:dyDescent="0.3">
      <c r="A753" t="s">
        <v>12</v>
      </c>
      <c r="B753" t="s">
        <v>23</v>
      </c>
      <c r="C753">
        <v>1</v>
      </c>
      <c r="D753">
        <v>50</v>
      </c>
      <c r="E753">
        <v>7</v>
      </c>
      <c r="F753">
        <v>252</v>
      </c>
      <c r="G753">
        <v>30.5</v>
      </c>
      <c r="H753">
        <v>10</v>
      </c>
      <c r="I753">
        <v>104</v>
      </c>
      <c r="J753">
        <v>2009</v>
      </c>
      <c r="K753" t="str">
        <f t="shared" si="11"/>
        <v>CANADA</v>
      </c>
      <c r="L753">
        <v>1</v>
      </c>
    </row>
    <row r="754" spans="1:12" x14ac:dyDescent="0.3">
      <c r="A754" t="s">
        <v>13</v>
      </c>
      <c r="B754" t="s">
        <v>9</v>
      </c>
      <c r="C754">
        <v>1</v>
      </c>
      <c r="D754">
        <v>50</v>
      </c>
      <c r="E754">
        <v>6</v>
      </c>
      <c r="F754">
        <v>307</v>
      </c>
      <c r="G754">
        <v>37.5</v>
      </c>
      <c r="H754">
        <v>10</v>
      </c>
      <c r="I754">
        <v>186</v>
      </c>
      <c r="J754">
        <v>2017</v>
      </c>
      <c r="K754" t="str">
        <f t="shared" si="11"/>
        <v>SOUTH AFRICA</v>
      </c>
      <c r="L754">
        <v>1</v>
      </c>
    </row>
    <row r="755" spans="1:12" x14ac:dyDescent="0.3">
      <c r="A755" t="s">
        <v>16</v>
      </c>
      <c r="B755" t="s">
        <v>13</v>
      </c>
      <c r="C755">
        <v>1</v>
      </c>
      <c r="D755">
        <v>50</v>
      </c>
      <c r="E755">
        <v>8</v>
      </c>
      <c r="F755">
        <v>271</v>
      </c>
      <c r="G755">
        <v>49.3</v>
      </c>
      <c r="H755">
        <v>7</v>
      </c>
      <c r="I755">
        <v>272</v>
      </c>
      <c r="J755">
        <v>2009</v>
      </c>
      <c r="K755" t="str">
        <f t="shared" si="11"/>
        <v>SOUTH AFRICA</v>
      </c>
      <c r="L755">
        <v>1</v>
      </c>
    </row>
    <row r="756" spans="1:12" x14ac:dyDescent="0.3">
      <c r="A756" t="s">
        <v>16</v>
      </c>
      <c r="B756" t="s">
        <v>13</v>
      </c>
      <c r="C756">
        <v>1</v>
      </c>
      <c r="D756">
        <v>50</v>
      </c>
      <c r="E756">
        <v>9</v>
      </c>
      <c r="F756">
        <v>230</v>
      </c>
      <c r="G756">
        <v>46.5</v>
      </c>
      <c r="H756">
        <v>10</v>
      </c>
      <c r="I756">
        <v>182</v>
      </c>
      <c r="J756">
        <v>1994</v>
      </c>
      <c r="K756" t="str">
        <f t="shared" si="11"/>
        <v>AUSTRALIA</v>
      </c>
      <c r="L756">
        <v>1</v>
      </c>
    </row>
    <row r="757" spans="1:12" x14ac:dyDescent="0.3">
      <c r="A757" t="s">
        <v>9</v>
      </c>
      <c r="B757" t="s">
        <v>16</v>
      </c>
      <c r="C757">
        <v>1</v>
      </c>
      <c r="D757">
        <v>41.1</v>
      </c>
      <c r="E757">
        <v>10</v>
      </c>
      <c r="F757">
        <v>191</v>
      </c>
      <c r="G757">
        <v>38.1</v>
      </c>
      <c r="H757">
        <v>3</v>
      </c>
      <c r="I757">
        <v>192</v>
      </c>
      <c r="J757">
        <v>2011</v>
      </c>
      <c r="K757" t="str">
        <f t="shared" si="11"/>
        <v>AUSTRALIA</v>
      </c>
      <c r="L757">
        <v>1</v>
      </c>
    </row>
    <row r="758" spans="1:12" x14ac:dyDescent="0.3">
      <c r="A758" t="s">
        <v>13</v>
      </c>
      <c r="B758" t="s">
        <v>10</v>
      </c>
      <c r="C758">
        <v>1</v>
      </c>
      <c r="D758">
        <v>50</v>
      </c>
      <c r="E758">
        <v>5</v>
      </c>
      <c r="F758">
        <v>272</v>
      </c>
      <c r="G758">
        <v>50</v>
      </c>
      <c r="H758">
        <v>9</v>
      </c>
      <c r="I758">
        <v>226</v>
      </c>
      <c r="J758">
        <v>2003</v>
      </c>
      <c r="K758" t="str">
        <f t="shared" si="11"/>
        <v>SOUTH AFRICA</v>
      </c>
      <c r="L758">
        <v>1</v>
      </c>
    </row>
    <row r="759" spans="1:12" x14ac:dyDescent="0.3">
      <c r="A759" t="s">
        <v>14</v>
      </c>
      <c r="B759" t="s">
        <v>17</v>
      </c>
      <c r="C759">
        <v>1</v>
      </c>
      <c r="D759">
        <v>40.200000000000003</v>
      </c>
      <c r="E759">
        <v>10</v>
      </c>
      <c r="F759">
        <v>144</v>
      </c>
      <c r="G759">
        <v>43.3</v>
      </c>
      <c r="H759">
        <v>7</v>
      </c>
      <c r="I759">
        <v>145</v>
      </c>
      <c r="J759">
        <v>1986</v>
      </c>
      <c r="K759" t="str">
        <f t="shared" si="11"/>
        <v>PAKISTAN</v>
      </c>
      <c r="L759">
        <v>1</v>
      </c>
    </row>
    <row r="760" spans="1:12" x14ac:dyDescent="0.3">
      <c r="A760" t="s">
        <v>21</v>
      </c>
      <c r="B760" t="s">
        <v>10</v>
      </c>
      <c r="C760">
        <v>1</v>
      </c>
      <c r="D760">
        <v>49.3</v>
      </c>
      <c r="E760">
        <v>10</v>
      </c>
      <c r="F760">
        <v>234</v>
      </c>
      <c r="G760">
        <v>48.2</v>
      </c>
      <c r="H760">
        <v>6</v>
      </c>
      <c r="I760">
        <v>236</v>
      </c>
      <c r="J760">
        <v>2009</v>
      </c>
      <c r="K760" t="str">
        <f t="shared" si="11"/>
        <v>ZIMBABWE</v>
      </c>
      <c r="L760">
        <v>1</v>
      </c>
    </row>
    <row r="761" spans="1:12" x14ac:dyDescent="0.3">
      <c r="A761" t="s">
        <v>18</v>
      </c>
      <c r="B761" t="s">
        <v>15</v>
      </c>
      <c r="C761">
        <v>1</v>
      </c>
      <c r="D761">
        <v>50</v>
      </c>
      <c r="E761">
        <v>8</v>
      </c>
      <c r="F761">
        <v>218</v>
      </c>
      <c r="G761">
        <v>48.5</v>
      </c>
      <c r="H761">
        <v>5</v>
      </c>
      <c r="I761">
        <v>223</v>
      </c>
      <c r="J761">
        <v>2002</v>
      </c>
      <c r="K761" t="str">
        <f t="shared" si="11"/>
        <v>NEW ZEALAND</v>
      </c>
      <c r="L761">
        <v>1</v>
      </c>
    </row>
    <row r="762" spans="1:12" x14ac:dyDescent="0.3">
      <c r="A762" t="s">
        <v>14</v>
      </c>
      <c r="B762" t="s">
        <v>17</v>
      </c>
      <c r="C762">
        <v>1</v>
      </c>
      <c r="D762">
        <v>40</v>
      </c>
      <c r="E762">
        <v>6</v>
      </c>
      <c r="F762">
        <v>238</v>
      </c>
      <c r="G762">
        <v>39.299999999999997</v>
      </c>
      <c r="H762">
        <v>8</v>
      </c>
      <c r="I762">
        <v>241</v>
      </c>
      <c r="J762">
        <v>1987</v>
      </c>
      <c r="K762" t="str">
        <f t="shared" si="11"/>
        <v>PAKISTAN</v>
      </c>
      <c r="L762">
        <v>1</v>
      </c>
    </row>
    <row r="763" spans="1:12" x14ac:dyDescent="0.3">
      <c r="A763" t="s">
        <v>17</v>
      </c>
      <c r="B763" t="s">
        <v>10</v>
      </c>
      <c r="C763">
        <v>1</v>
      </c>
      <c r="D763">
        <v>50</v>
      </c>
      <c r="E763">
        <v>9</v>
      </c>
      <c r="F763">
        <v>261</v>
      </c>
      <c r="G763">
        <v>46.2</v>
      </c>
      <c r="H763">
        <v>10</v>
      </c>
      <c r="I763">
        <v>232</v>
      </c>
      <c r="J763">
        <v>2001</v>
      </c>
      <c r="K763" t="str">
        <f t="shared" si="11"/>
        <v>PAKISTAN</v>
      </c>
      <c r="L763">
        <v>1</v>
      </c>
    </row>
    <row r="764" spans="1:12" x14ac:dyDescent="0.3">
      <c r="A764" t="s">
        <v>15</v>
      </c>
      <c r="B764" t="s">
        <v>17</v>
      </c>
      <c r="C764">
        <v>1</v>
      </c>
      <c r="D764">
        <v>35</v>
      </c>
      <c r="E764">
        <v>8</v>
      </c>
      <c r="F764">
        <v>213</v>
      </c>
      <c r="G764">
        <v>35</v>
      </c>
      <c r="H764">
        <v>9</v>
      </c>
      <c r="I764">
        <v>214</v>
      </c>
      <c r="J764">
        <v>1984</v>
      </c>
      <c r="K764" t="str">
        <f t="shared" si="11"/>
        <v>PAKISTAN</v>
      </c>
      <c r="L764">
        <v>1</v>
      </c>
    </row>
    <row r="765" spans="1:12" x14ac:dyDescent="0.3">
      <c r="A765" t="s">
        <v>19</v>
      </c>
      <c r="B765" t="s">
        <v>13</v>
      </c>
      <c r="C765">
        <v>1</v>
      </c>
      <c r="D765">
        <v>50</v>
      </c>
      <c r="E765">
        <v>7</v>
      </c>
      <c r="F765">
        <v>152</v>
      </c>
      <c r="G765">
        <v>26.4</v>
      </c>
      <c r="H765">
        <v>2</v>
      </c>
      <c r="I765">
        <v>124</v>
      </c>
      <c r="J765">
        <v>2005</v>
      </c>
      <c r="K765" t="str">
        <f t="shared" si="11"/>
        <v>WEST INDIES</v>
      </c>
      <c r="L765">
        <v>1</v>
      </c>
    </row>
    <row r="766" spans="1:12" x14ac:dyDescent="0.3">
      <c r="A766" t="s">
        <v>18</v>
      </c>
      <c r="B766" t="s">
        <v>13</v>
      </c>
      <c r="C766">
        <v>1</v>
      </c>
      <c r="D766">
        <v>45.2</v>
      </c>
      <c r="E766">
        <v>10</v>
      </c>
      <c r="F766">
        <v>182</v>
      </c>
      <c r="G766">
        <v>34.299999999999997</v>
      </c>
      <c r="H766">
        <v>3</v>
      </c>
      <c r="I766">
        <v>186</v>
      </c>
      <c r="J766">
        <v>2012</v>
      </c>
      <c r="K766" t="str">
        <f t="shared" si="11"/>
        <v>SOUTH AFRICA</v>
      </c>
      <c r="L766">
        <v>1</v>
      </c>
    </row>
    <row r="767" spans="1:12" x14ac:dyDescent="0.3">
      <c r="A767" t="s">
        <v>16</v>
      </c>
      <c r="B767" t="s">
        <v>18</v>
      </c>
      <c r="C767">
        <v>1</v>
      </c>
      <c r="D767">
        <v>50</v>
      </c>
      <c r="E767">
        <v>7</v>
      </c>
      <c r="F767">
        <v>315</v>
      </c>
      <c r="G767">
        <v>44.2</v>
      </c>
      <c r="H767">
        <v>10</v>
      </c>
      <c r="I767">
        <v>227</v>
      </c>
      <c r="J767">
        <v>2013</v>
      </c>
      <c r="K767" t="str">
        <f t="shared" si="11"/>
        <v>AUSTRALIA</v>
      </c>
      <c r="L767">
        <v>1</v>
      </c>
    </row>
    <row r="768" spans="1:12" x14ac:dyDescent="0.3">
      <c r="A768" t="s">
        <v>17</v>
      </c>
      <c r="B768" t="s">
        <v>18</v>
      </c>
      <c r="C768">
        <v>1</v>
      </c>
      <c r="D768">
        <v>50</v>
      </c>
      <c r="E768">
        <v>5</v>
      </c>
      <c r="F768">
        <v>204</v>
      </c>
      <c r="G768">
        <v>49.2</v>
      </c>
      <c r="H768">
        <v>10</v>
      </c>
      <c r="I768">
        <v>201</v>
      </c>
      <c r="J768">
        <v>1992</v>
      </c>
      <c r="K768" t="str">
        <f t="shared" si="11"/>
        <v>PAKISTAN</v>
      </c>
      <c r="L768">
        <v>1</v>
      </c>
    </row>
    <row r="769" spans="1:12" x14ac:dyDescent="0.3">
      <c r="A769" t="s">
        <v>9</v>
      </c>
      <c r="B769" t="s">
        <v>17</v>
      </c>
      <c r="C769">
        <v>1</v>
      </c>
      <c r="D769">
        <v>50</v>
      </c>
      <c r="E769">
        <v>5</v>
      </c>
      <c r="F769">
        <v>253</v>
      </c>
      <c r="G769">
        <v>47</v>
      </c>
      <c r="H769">
        <v>5</v>
      </c>
      <c r="I769">
        <v>254</v>
      </c>
      <c r="J769">
        <v>1990</v>
      </c>
      <c r="K769" t="str">
        <f t="shared" si="11"/>
        <v>PAKISTAN</v>
      </c>
      <c r="L769">
        <v>1</v>
      </c>
    </row>
    <row r="770" spans="1:12" x14ac:dyDescent="0.3">
      <c r="A770" t="s">
        <v>15</v>
      </c>
      <c r="B770" t="s">
        <v>14</v>
      </c>
      <c r="C770">
        <v>1</v>
      </c>
      <c r="D770">
        <v>50</v>
      </c>
      <c r="E770">
        <v>8</v>
      </c>
      <c r="F770">
        <v>219</v>
      </c>
      <c r="G770">
        <v>24.2</v>
      </c>
      <c r="H770">
        <v>2</v>
      </c>
      <c r="I770">
        <v>131</v>
      </c>
      <c r="J770">
        <v>1998</v>
      </c>
      <c r="K770" t="str">
        <f t="shared" si="11"/>
        <v>NEW ZEALAND</v>
      </c>
      <c r="L770">
        <v>1</v>
      </c>
    </row>
    <row r="771" spans="1:12" x14ac:dyDescent="0.3">
      <c r="A771" t="s">
        <v>9</v>
      </c>
      <c r="B771" t="s">
        <v>14</v>
      </c>
      <c r="C771">
        <v>1</v>
      </c>
      <c r="D771">
        <v>50</v>
      </c>
      <c r="E771">
        <v>8</v>
      </c>
      <c r="F771">
        <v>257</v>
      </c>
      <c r="G771">
        <v>50</v>
      </c>
      <c r="H771">
        <v>9</v>
      </c>
      <c r="I771">
        <v>252</v>
      </c>
      <c r="J771">
        <v>2007</v>
      </c>
      <c r="K771" t="str">
        <f t="shared" ref="K771:K834" si="12">IF($F771-$I771&gt;0,$A771,$B771)</f>
        <v>SRI LANKA</v>
      </c>
      <c r="L771">
        <v>1</v>
      </c>
    </row>
    <row r="772" spans="1:12" x14ac:dyDescent="0.3">
      <c r="A772" t="s">
        <v>15</v>
      </c>
      <c r="B772" t="s">
        <v>9</v>
      </c>
      <c r="C772">
        <v>1</v>
      </c>
      <c r="D772">
        <v>50</v>
      </c>
      <c r="E772">
        <v>6</v>
      </c>
      <c r="F772">
        <v>271</v>
      </c>
      <c r="G772">
        <v>47.5</v>
      </c>
      <c r="H772">
        <v>10</v>
      </c>
      <c r="I772">
        <v>238</v>
      </c>
      <c r="J772">
        <v>1995</v>
      </c>
      <c r="K772" t="str">
        <f t="shared" si="12"/>
        <v>NEW ZEALAND</v>
      </c>
      <c r="L772">
        <v>1</v>
      </c>
    </row>
    <row r="773" spans="1:12" x14ac:dyDescent="0.3">
      <c r="A773" t="s">
        <v>15</v>
      </c>
      <c r="B773" t="s">
        <v>19</v>
      </c>
      <c r="C773">
        <v>1</v>
      </c>
      <c r="D773">
        <v>50</v>
      </c>
      <c r="E773">
        <v>6</v>
      </c>
      <c r="F773">
        <v>325</v>
      </c>
      <c r="G773">
        <v>28</v>
      </c>
      <c r="H773">
        <v>10</v>
      </c>
      <c r="I773">
        <v>121</v>
      </c>
      <c r="J773">
        <v>2017</v>
      </c>
      <c r="K773" t="str">
        <f t="shared" si="12"/>
        <v>NEW ZEALAND</v>
      </c>
      <c r="L773">
        <v>1</v>
      </c>
    </row>
    <row r="774" spans="1:12" x14ac:dyDescent="0.3">
      <c r="A774" t="s">
        <v>18</v>
      </c>
      <c r="B774" t="s">
        <v>9</v>
      </c>
      <c r="C774">
        <v>1</v>
      </c>
      <c r="D774">
        <v>32</v>
      </c>
      <c r="E774">
        <v>8</v>
      </c>
      <c r="F774">
        <v>229</v>
      </c>
      <c r="G774">
        <v>27</v>
      </c>
      <c r="H774">
        <v>10</v>
      </c>
      <c r="I774">
        <v>121</v>
      </c>
      <c r="J774">
        <v>2011</v>
      </c>
      <c r="K774" t="str">
        <f t="shared" si="12"/>
        <v>ENGLAND</v>
      </c>
      <c r="L774">
        <v>1</v>
      </c>
    </row>
    <row r="775" spans="1:12" x14ac:dyDescent="0.3">
      <c r="A775" t="s">
        <v>17</v>
      </c>
      <c r="B775" t="s">
        <v>9</v>
      </c>
      <c r="C775">
        <v>1</v>
      </c>
      <c r="D775">
        <v>50</v>
      </c>
      <c r="E775">
        <v>9</v>
      </c>
      <c r="F775">
        <v>313</v>
      </c>
      <c r="G775">
        <v>39.5</v>
      </c>
      <c r="H775">
        <v>10</v>
      </c>
      <c r="I775">
        <v>215</v>
      </c>
      <c r="J775">
        <v>2007</v>
      </c>
      <c r="K775" t="str">
        <f t="shared" si="12"/>
        <v>PAKISTAN</v>
      </c>
      <c r="L775">
        <v>1</v>
      </c>
    </row>
    <row r="776" spans="1:12" x14ac:dyDescent="0.3">
      <c r="A776" t="s">
        <v>14</v>
      </c>
      <c r="B776" t="s">
        <v>21</v>
      </c>
      <c r="C776">
        <v>1</v>
      </c>
      <c r="D776">
        <v>50</v>
      </c>
      <c r="E776">
        <v>4</v>
      </c>
      <c r="F776">
        <v>270</v>
      </c>
      <c r="G776">
        <v>46.2</v>
      </c>
      <c r="H776">
        <v>10</v>
      </c>
      <c r="I776">
        <v>179</v>
      </c>
      <c r="J776">
        <v>2003</v>
      </c>
      <c r="K776" t="str">
        <f t="shared" si="12"/>
        <v>INDIA</v>
      </c>
      <c r="L776">
        <v>1</v>
      </c>
    </row>
    <row r="777" spans="1:12" x14ac:dyDescent="0.3">
      <c r="A777" t="s">
        <v>33</v>
      </c>
      <c r="B777" t="s">
        <v>34</v>
      </c>
      <c r="C777">
        <v>1</v>
      </c>
      <c r="D777">
        <v>50</v>
      </c>
      <c r="E777">
        <v>7</v>
      </c>
      <c r="F777">
        <v>337</v>
      </c>
      <c r="G777">
        <v>49.5</v>
      </c>
      <c r="H777">
        <v>10</v>
      </c>
      <c r="I777">
        <v>306</v>
      </c>
      <c r="J777">
        <v>2007</v>
      </c>
      <c r="K777" t="str">
        <f t="shared" si="12"/>
        <v>ASIA XI</v>
      </c>
      <c r="L777">
        <v>1</v>
      </c>
    </row>
    <row r="778" spans="1:12" x14ac:dyDescent="0.3">
      <c r="A778" t="s">
        <v>13</v>
      </c>
      <c r="B778" t="s">
        <v>18</v>
      </c>
      <c r="C778">
        <v>1</v>
      </c>
      <c r="D778">
        <v>46.3</v>
      </c>
      <c r="E778">
        <v>10</v>
      </c>
      <c r="F778">
        <v>211</v>
      </c>
      <c r="G778">
        <v>3.4</v>
      </c>
      <c r="H778">
        <v>2</v>
      </c>
      <c r="I778">
        <v>7</v>
      </c>
      <c r="J778">
        <v>2005</v>
      </c>
      <c r="K778" t="str">
        <f t="shared" si="12"/>
        <v>SOUTH AFRICA</v>
      </c>
      <c r="L778">
        <v>1</v>
      </c>
    </row>
    <row r="779" spans="1:12" x14ac:dyDescent="0.3">
      <c r="A779" t="s">
        <v>9</v>
      </c>
      <c r="B779" t="s">
        <v>15</v>
      </c>
      <c r="C779">
        <v>1</v>
      </c>
      <c r="D779">
        <v>50</v>
      </c>
      <c r="E779">
        <v>9</v>
      </c>
      <c r="F779">
        <v>269</v>
      </c>
      <c r="G779">
        <v>42.1</v>
      </c>
      <c r="H779">
        <v>10</v>
      </c>
      <c r="I779">
        <v>163</v>
      </c>
      <c r="J779">
        <v>2001</v>
      </c>
      <c r="K779" t="str">
        <f t="shared" si="12"/>
        <v>SRI LANKA</v>
      </c>
      <c r="L779">
        <v>1</v>
      </c>
    </row>
    <row r="780" spans="1:12" x14ac:dyDescent="0.3">
      <c r="A780" t="s">
        <v>17</v>
      </c>
      <c r="B780" t="s">
        <v>14</v>
      </c>
      <c r="C780">
        <v>1</v>
      </c>
      <c r="D780">
        <v>50</v>
      </c>
      <c r="E780">
        <v>6</v>
      </c>
      <c r="F780">
        <v>329</v>
      </c>
      <c r="G780">
        <v>48.4</v>
      </c>
      <c r="H780">
        <v>10</v>
      </c>
      <c r="I780">
        <v>317</v>
      </c>
      <c r="J780">
        <v>2004</v>
      </c>
      <c r="K780" t="str">
        <f t="shared" si="12"/>
        <v>PAKISTAN</v>
      </c>
      <c r="L780">
        <v>1</v>
      </c>
    </row>
    <row r="781" spans="1:12" x14ac:dyDescent="0.3">
      <c r="A781" t="s">
        <v>15</v>
      </c>
      <c r="B781" t="s">
        <v>9</v>
      </c>
      <c r="C781">
        <v>1</v>
      </c>
      <c r="D781">
        <v>32</v>
      </c>
      <c r="E781">
        <v>8</v>
      </c>
      <c r="F781">
        <v>131</v>
      </c>
      <c r="G781">
        <v>26.2</v>
      </c>
      <c r="H781">
        <v>3</v>
      </c>
      <c r="I781">
        <v>131</v>
      </c>
      <c r="J781">
        <v>2012</v>
      </c>
      <c r="K781" t="str">
        <f t="shared" si="12"/>
        <v>SRI LANKA</v>
      </c>
      <c r="L781">
        <v>1</v>
      </c>
    </row>
    <row r="782" spans="1:12" x14ac:dyDescent="0.3">
      <c r="A782" t="s">
        <v>13</v>
      </c>
      <c r="B782" t="s">
        <v>17</v>
      </c>
      <c r="C782">
        <v>1</v>
      </c>
      <c r="D782">
        <v>49.3</v>
      </c>
      <c r="E782">
        <v>10</v>
      </c>
      <c r="F782">
        <v>215</v>
      </c>
      <c r="G782">
        <v>42.5</v>
      </c>
      <c r="H782">
        <v>10</v>
      </c>
      <c r="I782">
        <v>178</v>
      </c>
      <c r="J782">
        <v>1995</v>
      </c>
      <c r="K782" t="str">
        <f t="shared" si="12"/>
        <v>SOUTH AFRICA</v>
      </c>
      <c r="L782">
        <v>1</v>
      </c>
    </row>
    <row r="783" spans="1:12" x14ac:dyDescent="0.3">
      <c r="A783" t="s">
        <v>15</v>
      </c>
      <c r="B783" t="s">
        <v>18</v>
      </c>
      <c r="C783">
        <v>1</v>
      </c>
      <c r="D783">
        <v>49.5</v>
      </c>
      <c r="E783">
        <v>10</v>
      </c>
      <c r="F783">
        <v>223</v>
      </c>
      <c r="G783">
        <v>32.4</v>
      </c>
      <c r="H783">
        <v>3</v>
      </c>
      <c r="I783">
        <v>229</v>
      </c>
      <c r="J783">
        <v>2018</v>
      </c>
      <c r="K783" t="str">
        <f t="shared" si="12"/>
        <v>ENGLAND</v>
      </c>
      <c r="L783">
        <v>1</v>
      </c>
    </row>
    <row r="784" spans="1:12" x14ac:dyDescent="0.3">
      <c r="A784" t="s">
        <v>18</v>
      </c>
      <c r="B784" t="s">
        <v>14</v>
      </c>
      <c r="C784">
        <v>1</v>
      </c>
      <c r="D784">
        <v>36</v>
      </c>
      <c r="E784">
        <v>7</v>
      </c>
      <c r="F784">
        <v>161</v>
      </c>
      <c r="G784">
        <v>35.299999999999997</v>
      </c>
      <c r="H784">
        <v>4</v>
      </c>
      <c r="I784">
        <v>164</v>
      </c>
      <c r="J784">
        <v>1981</v>
      </c>
      <c r="K784" t="str">
        <f t="shared" si="12"/>
        <v>INDIA</v>
      </c>
      <c r="L784">
        <v>1</v>
      </c>
    </row>
    <row r="785" spans="1:12" x14ac:dyDescent="0.3">
      <c r="A785" t="s">
        <v>14</v>
      </c>
      <c r="B785" t="s">
        <v>17</v>
      </c>
      <c r="C785">
        <v>1</v>
      </c>
      <c r="D785">
        <v>50</v>
      </c>
      <c r="E785">
        <v>10</v>
      </c>
      <c r="F785">
        <v>197</v>
      </c>
      <c r="G785">
        <v>48.3</v>
      </c>
      <c r="H785">
        <v>4</v>
      </c>
      <c r="I785">
        <v>201</v>
      </c>
      <c r="J785">
        <v>2006</v>
      </c>
      <c r="K785" t="str">
        <f t="shared" si="12"/>
        <v>PAKISTAN</v>
      </c>
      <c r="L785">
        <v>1</v>
      </c>
    </row>
    <row r="786" spans="1:12" x14ac:dyDescent="0.3">
      <c r="A786" t="s">
        <v>16</v>
      </c>
      <c r="B786" t="s">
        <v>14</v>
      </c>
      <c r="C786">
        <v>1</v>
      </c>
      <c r="D786">
        <v>50</v>
      </c>
      <c r="E786">
        <v>7</v>
      </c>
      <c r="F786">
        <v>215</v>
      </c>
      <c r="G786">
        <v>48.5</v>
      </c>
      <c r="H786">
        <v>8</v>
      </c>
      <c r="I786">
        <v>216</v>
      </c>
      <c r="J786">
        <v>1996</v>
      </c>
      <c r="K786" t="str">
        <f t="shared" si="12"/>
        <v>INDIA</v>
      </c>
      <c r="L786">
        <v>1</v>
      </c>
    </row>
    <row r="787" spans="1:12" x14ac:dyDescent="0.3">
      <c r="A787" t="s">
        <v>14</v>
      </c>
      <c r="B787" t="s">
        <v>13</v>
      </c>
      <c r="C787">
        <v>1</v>
      </c>
      <c r="D787">
        <v>50</v>
      </c>
      <c r="E787">
        <v>7</v>
      </c>
      <c r="F787">
        <v>331</v>
      </c>
      <c r="G787">
        <v>50</v>
      </c>
      <c r="H787">
        <v>10</v>
      </c>
      <c r="I787">
        <v>305</v>
      </c>
      <c r="J787">
        <v>2013</v>
      </c>
      <c r="K787" t="str">
        <f t="shared" si="12"/>
        <v>INDIA</v>
      </c>
      <c r="L787">
        <v>1</v>
      </c>
    </row>
    <row r="788" spans="1:12" x14ac:dyDescent="0.3">
      <c r="A788" t="s">
        <v>20</v>
      </c>
      <c r="B788" t="s">
        <v>25</v>
      </c>
      <c r="C788">
        <v>1</v>
      </c>
      <c r="D788">
        <v>50</v>
      </c>
      <c r="E788">
        <v>5</v>
      </c>
      <c r="F788">
        <v>265</v>
      </c>
      <c r="G788">
        <v>50</v>
      </c>
      <c r="H788">
        <v>9</v>
      </c>
      <c r="I788">
        <v>253</v>
      </c>
      <c r="J788">
        <v>2016</v>
      </c>
      <c r="K788" t="str">
        <f t="shared" si="12"/>
        <v>IRELAND</v>
      </c>
      <c r="L788">
        <v>1</v>
      </c>
    </row>
    <row r="789" spans="1:12" x14ac:dyDescent="0.3">
      <c r="A789" t="s">
        <v>17</v>
      </c>
      <c r="B789" t="s">
        <v>19</v>
      </c>
      <c r="C789">
        <v>1</v>
      </c>
      <c r="D789">
        <v>50</v>
      </c>
      <c r="E789">
        <v>9</v>
      </c>
      <c r="F789">
        <v>174</v>
      </c>
      <c r="G789">
        <v>40.200000000000003</v>
      </c>
      <c r="H789">
        <v>5</v>
      </c>
      <c r="I789">
        <v>175</v>
      </c>
      <c r="J789">
        <v>1984</v>
      </c>
      <c r="K789" t="str">
        <f t="shared" si="12"/>
        <v>WEST INDIES</v>
      </c>
      <c r="L789">
        <v>1</v>
      </c>
    </row>
    <row r="790" spans="1:12" x14ac:dyDescent="0.3">
      <c r="A790" t="s">
        <v>17</v>
      </c>
      <c r="B790" t="s">
        <v>22</v>
      </c>
      <c r="C790">
        <v>1</v>
      </c>
      <c r="D790">
        <v>50</v>
      </c>
      <c r="E790">
        <v>6</v>
      </c>
      <c r="F790">
        <v>257</v>
      </c>
      <c r="G790">
        <v>45.2</v>
      </c>
      <c r="H790">
        <v>10</v>
      </c>
      <c r="I790">
        <v>181</v>
      </c>
      <c r="J790">
        <v>2004</v>
      </c>
      <c r="K790" t="str">
        <f t="shared" si="12"/>
        <v>PAKISTAN</v>
      </c>
      <c r="L790">
        <v>1</v>
      </c>
    </row>
    <row r="791" spans="1:12" x14ac:dyDescent="0.3">
      <c r="A791" t="s">
        <v>18</v>
      </c>
      <c r="B791" t="s">
        <v>14</v>
      </c>
      <c r="C791">
        <v>1</v>
      </c>
      <c r="D791">
        <v>50</v>
      </c>
      <c r="E791">
        <v>6</v>
      </c>
      <c r="F791">
        <v>316</v>
      </c>
      <c r="G791">
        <v>49.4</v>
      </c>
      <c r="H791">
        <v>8</v>
      </c>
      <c r="I791">
        <v>317</v>
      </c>
      <c r="J791">
        <v>2007</v>
      </c>
      <c r="K791" t="str">
        <f t="shared" si="12"/>
        <v>INDIA</v>
      </c>
      <c r="L791">
        <v>1</v>
      </c>
    </row>
    <row r="792" spans="1:12" x14ac:dyDescent="0.3">
      <c r="A792" t="s">
        <v>23</v>
      </c>
      <c r="B792" t="s">
        <v>20</v>
      </c>
      <c r="C792">
        <v>1</v>
      </c>
      <c r="D792">
        <v>50</v>
      </c>
      <c r="E792">
        <v>9</v>
      </c>
      <c r="F792">
        <v>216</v>
      </c>
      <c r="G792">
        <v>46.3</v>
      </c>
      <c r="H792">
        <v>7</v>
      </c>
      <c r="I792">
        <v>220</v>
      </c>
      <c r="J792">
        <v>2015</v>
      </c>
      <c r="K792" t="str">
        <f t="shared" si="12"/>
        <v>IRELAND</v>
      </c>
      <c r="L792">
        <v>1</v>
      </c>
    </row>
    <row r="793" spans="1:12" x14ac:dyDescent="0.3">
      <c r="A793" t="s">
        <v>16</v>
      </c>
      <c r="B793" t="s">
        <v>13</v>
      </c>
      <c r="C793">
        <v>1</v>
      </c>
      <c r="D793">
        <v>50</v>
      </c>
      <c r="E793">
        <v>7</v>
      </c>
      <c r="F793">
        <v>258</v>
      </c>
      <c r="G793">
        <v>50</v>
      </c>
      <c r="H793">
        <v>8</v>
      </c>
      <c r="I793">
        <v>250</v>
      </c>
      <c r="J793">
        <v>1997</v>
      </c>
      <c r="K793" t="str">
        <f t="shared" si="12"/>
        <v>AUSTRALIA</v>
      </c>
      <c r="L793">
        <v>1</v>
      </c>
    </row>
    <row r="794" spans="1:12" x14ac:dyDescent="0.3">
      <c r="A794" t="s">
        <v>19</v>
      </c>
      <c r="B794" t="s">
        <v>9</v>
      </c>
      <c r="C794">
        <v>1</v>
      </c>
      <c r="D794">
        <v>50</v>
      </c>
      <c r="E794">
        <v>8</v>
      </c>
      <c r="F794">
        <v>237</v>
      </c>
      <c r="G794">
        <v>39.4</v>
      </c>
      <c r="H794">
        <v>3</v>
      </c>
      <c r="I794">
        <v>240</v>
      </c>
      <c r="J794">
        <v>1997</v>
      </c>
      <c r="K794" t="str">
        <f t="shared" si="12"/>
        <v>SRI LANKA</v>
      </c>
      <c r="L794">
        <v>1</v>
      </c>
    </row>
    <row r="795" spans="1:12" x14ac:dyDescent="0.3">
      <c r="A795" t="s">
        <v>18</v>
      </c>
      <c r="B795" t="s">
        <v>13</v>
      </c>
      <c r="C795">
        <v>1</v>
      </c>
      <c r="D795">
        <v>48</v>
      </c>
      <c r="E795">
        <v>10</v>
      </c>
      <c r="F795">
        <v>154</v>
      </c>
      <c r="G795">
        <v>19.2</v>
      </c>
      <c r="H795">
        <v>1</v>
      </c>
      <c r="I795">
        <v>157</v>
      </c>
      <c r="J795">
        <v>2007</v>
      </c>
      <c r="K795" t="str">
        <f t="shared" si="12"/>
        <v>SOUTH AFRICA</v>
      </c>
      <c r="L795">
        <v>1</v>
      </c>
    </row>
    <row r="796" spans="1:12" x14ac:dyDescent="0.3">
      <c r="A796" t="s">
        <v>16</v>
      </c>
      <c r="B796" t="s">
        <v>18</v>
      </c>
      <c r="C796">
        <v>1</v>
      </c>
      <c r="D796">
        <v>34.4</v>
      </c>
      <c r="E796">
        <v>10</v>
      </c>
      <c r="F796">
        <v>205</v>
      </c>
      <c r="G796">
        <v>48.3</v>
      </c>
      <c r="H796">
        <v>9</v>
      </c>
      <c r="I796">
        <v>208</v>
      </c>
      <c r="J796">
        <v>2018</v>
      </c>
      <c r="K796" t="str">
        <f t="shared" si="12"/>
        <v>ENGLAND</v>
      </c>
      <c r="L796">
        <v>1</v>
      </c>
    </row>
    <row r="797" spans="1:12" x14ac:dyDescent="0.3">
      <c r="A797" t="s">
        <v>18</v>
      </c>
      <c r="B797" t="s">
        <v>16</v>
      </c>
      <c r="C797">
        <v>1</v>
      </c>
      <c r="D797">
        <v>50</v>
      </c>
      <c r="E797">
        <v>9</v>
      </c>
      <c r="F797">
        <v>187</v>
      </c>
      <c r="G797">
        <v>50</v>
      </c>
      <c r="H797">
        <v>8</v>
      </c>
      <c r="I797">
        <v>179</v>
      </c>
      <c r="J797">
        <v>1987</v>
      </c>
      <c r="K797" t="str">
        <f t="shared" si="12"/>
        <v>ENGLAND</v>
      </c>
      <c r="L797">
        <v>1</v>
      </c>
    </row>
    <row r="798" spans="1:12" x14ac:dyDescent="0.3">
      <c r="A798" t="s">
        <v>10</v>
      </c>
      <c r="B798" t="s">
        <v>14</v>
      </c>
      <c r="C798">
        <v>1</v>
      </c>
      <c r="D798">
        <v>51.4</v>
      </c>
      <c r="E798">
        <v>10</v>
      </c>
      <c r="F798">
        <v>155</v>
      </c>
      <c r="G798">
        <v>37.299999999999997</v>
      </c>
      <c r="H798">
        <v>5</v>
      </c>
      <c r="I798">
        <v>157</v>
      </c>
      <c r="J798">
        <v>1983</v>
      </c>
      <c r="K798" t="str">
        <f t="shared" si="12"/>
        <v>INDIA</v>
      </c>
      <c r="L798">
        <v>1</v>
      </c>
    </row>
    <row r="799" spans="1:12" x14ac:dyDescent="0.3">
      <c r="A799" t="s">
        <v>22</v>
      </c>
      <c r="B799" t="s">
        <v>19</v>
      </c>
      <c r="C799">
        <v>1</v>
      </c>
      <c r="D799">
        <v>49.1</v>
      </c>
      <c r="E799">
        <v>10</v>
      </c>
      <c r="F799">
        <v>227</v>
      </c>
      <c r="G799">
        <v>47</v>
      </c>
      <c r="H799">
        <v>6</v>
      </c>
      <c r="I799">
        <v>228</v>
      </c>
      <c r="J799">
        <v>2012</v>
      </c>
      <c r="K799" t="str">
        <f t="shared" si="12"/>
        <v>WEST INDIES</v>
      </c>
      <c r="L799">
        <v>1</v>
      </c>
    </row>
    <row r="800" spans="1:12" x14ac:dyDescent="0.3">
      <c r="A800" t="s">
        <v>9</v>
      </c>
      <c r="B800" t="s">
        <v>15</v>
      </c>
      <c r="C800">
        <v>1</v>
      </c>
      <c r="D800">
        <v>40</v>
      </c>
      <c r="E800">
        <v>8</v>
      </c>
      <c r="F800">
        <v>157</v>
      </c>
      <c r="G800">
        <v>34</v>
      </c>
      <c r="H800">
        <v>10</v>
      </c>
      <c r="I800">
        <v>116</v>
      </c>
      <c r="J800">
        <v>1984</v>
      </c>
      <c r="K800" t="str">
        <f t="shared" si="12"/>
        <v>SRI LANKA</v>
      </c>
      <c r="L800">
        <v>1</v>
      </c>
    </row>
    <row r="801" spans="1:12" x14ac:dyDescent="0.3">
      <c r="A801" t="s">
        <v>9</v>
      </c>
      <c r="B801" t="s">
        <v>18</v>
      </c>
      <c r="C801">
        <v>1</v>
      </c>
      <c r="D801">
        <v>50</v>
      </c>
      <c r="E801">
        <v>6</v>
      </c>
      <c r="F801">
        <v>317</v>
      </c>
      <c r="G801">
        <v>47.1</v>
      </c>
      <c r="H801">
        <v>10</v>
      </c>
      <c r="I801">
        <v>292</v>
      </c>
      <c r="J801">
        <v>2014</v>
      </c>
      <c r="K801" t="str">
        <f t="shared" si="12"/>
        <v>SRI LANKA</v>
      </c>
      <c r="L801">
        <v>1</v>
      </c>
    </row>
    <row r="802" spans="1:12" x14ac:dyDescent="0.3">
      <c r="A802" t="s">
        <v>9</v>
      </c>
      <c r="B802" t="s">
        <v>19</v>
      </c>
      <c r="C802">
        <v>1</v>
      </c>
      <c r="D802">
        <v>50</v>
      </c>
      <c r="E802">
        <v>6</v>
      </c>
      <c r="F802">
        <v>188</v>
      </c>
      <c r="G802">
        <v>41.5</v>
      </c>
      <c r="H802">
        <v>3</v>
      </c>
      <c r="I802">
        <v>190</v>
      </c>
      <c r="J802">
        <v>1993</v>
      </c>
      <c r="K802" t="str">
        <f t="shared" si="12"/>
        <v>WEST INDIES</v>
      </c>
      <c r="L802">
        <v>1</v>
      </c>
    </row>
    <row r="803" spans="1:12" x14ac:dyDescent="0.3">
      <c r="A803" t="s">
        <v>13</v>
      </c>
      <c r="B803" t="s">
        <v>14</v>
      </c>
      <c r="C803">
        <v>1</v>
      </c>
      <c r="D803">
        <v>50</v>
      </c>
      <c r="E803">
        <v>5</v>
      </c>
      <c r="F803">
        <v>282</v>
      </c>
      <c r="G803">
        <v>49.5</v>
      </c>
      <c r="H803">
        <v>6</v>
      </c>
      <c r="I803">
        <v>283</v>
      </c>
      <c r="J803">
        <v>2000</v>
      </c>
      <c r="K803" t="str">
        <f t="shared" si="12"/>
        <v>INDIA</v>
      </c>
      <c r="L803">
        <v>1</v>
      </c>
    </row>
    <row r="804" spans="1:12" x14ac:dyDescent="0.3">
      <c r="A804" t="s">
        <v>21</v>
      </c>
      <c r="B804" t="s">
        <v>16</v>
      </c>
      <c r="C804">
        <v>1</v>
      </c>
      <c r="D804">
        <v>50</v>
      </c>
      <c r="E804">
        <v>9</v>
      </c>
      <c r="F804">
        <v>204</v>
      </c>
      <c r="G804">
        <v>49.1</v>
      </c>
      <c r="H804">
        <v>5</v>
      </c>
      <c r="I804">
        <v>205</v>
      </c>
      <c r="J804">
        <v>2002</v>
      </c>
      <c r="K804" t="str">
        <f t="shared" si="12"/>
        <v>AUSTRALIA</v>
      </c>
      <c r="L804">
        <v>1</v>
      </c>
    </row>
    <row r="805" spans="1:12" x14ac:dyDescent="0.3">
      <c r="A805" t="s">
        <v>13</v>
      </c>
      <c r="B805" t="s">
        <v>14</v>
      </c>
      <c r="C805">
        <v>1</v>
      </c>
      <c r="D805">
        <v>47</v>
      </c>
      <c r="E805">
        <v>8</v>
      </c>
      <c r="F805">
        <v>177</v>
      </c>
      <c r="G805">
        <v>40.4</v>
      </c>
      <c r="H805">
        <v>7</v>
      </c>
      <c r="I805">
        <v>178</v>
      </c>
      <c r="J805">
        <v>1991</v>
      </c>
      <c r="K805" t="str">
        <f t="shared" si="12"/>
        <v>INDIA</v>
      </c>
      <c r="L805">
        <v>1</v>
      </c>
    </row>
    <row r="806" spans="1:12" x14ac:dyDescent="0.3">
      <c r="A806" t="s">
        <v>25</v>
      </c>
      <c r="B806" t="s">
        <v>20</v>
      </c>
      <c r="C806">
        <v>1</v>
      </c>
      <c r="D806">
        <v>50</v>
      </c>
      <c r="E806">
        <v>8</v>
      </c>
      <c r="F806">
        <v>256</v>
      </c>
      <c r="G806">
        <v>49</v>
      </c>
      <c r="H806">
        <v>6</v>
      </c>
      <c r="I806">
        <v>260</v>
      </c>
      <c r="J806">
        <v>2019</v>
      </c>
      <c r="K806" t="str">
        <f t="shared" si="12"/>
        <v>IRELAND</v>
      </c>
      <c r="L806">
        <v>1</v>
      </c>
    </row>
    <row r="807" spans="1:12" x14ac:dyDescent="0.3">
      <c r="A807" t="s">
        <v>9</v>
      </c>
      <c r="B807" t="s">
        <v>14</v>
      </c>
      <c r="C807">
        <v>1</v>
      </c>
      <c r="D807">
        <v>44.2</v>
      </c>
      <c r="E807">
        <v>10</v>
      </c>
      <c r="F807">
        <v>239</v>
      </c>
      <c r="G807">
        <v>42.3</v>
      </c>
      <c r="H807">
        <v>3</v>
      </c>
      <c r="I807">
        <v>243</v>
      </c>
      <c r="J807">
        <v>2009</v>
      </c>
      <c r="K807" t="str">
        <f t="shared" si="12"/>
        <v>INDIA</v>
      </c>
      <c r="L807">
        <v>1</v>
      </c>
    </row>
    <row r="808" spans="1:12" x14ac:dyDescent="0.3">
      <c r="A808" t="s">
        <v>19</v>
      </c>
      <c r="B808" t="s">
        <v>14</v>
      </c>
      <c r="C808">
        <v>1</v>
      </c>
      <c r="D808">
        <v>45</v>
      </c>
      <c r="E808">
        <v>8</v>
      </c>
      <c r="F808">
        <v>198</v>
      </c>
      <c r="G808">
        <v>45</v>
      </c>
      <c r="H808">
        <v>8</v>
      </c>
      <c r="I808">
        <v>165</v>
      </c>
      <c r="J808">
        <v>1986</v>
      </c>
      <c r="K808" t="str">
        <f t="shared" si="12"/>
        <v>WEST INDIES</v>
      </c>
      <c r="L808">
        <v>1</v>
      </c>
    </row>
    <row r="809" spans="1:12" x14ac:dyDescent="0.3">
      <c r="A809" t="s">
        <v>13</v>
      </c>
      <c r="B809" t="s">
        <v>10</v>
      </c>
      <c r="C809">
        <v>1</v>
      </c>
      <c r="D809">
        <v>50</v>
      </c>
      <c r="E809">
        <v>3</v>
      </c>
      <c r="F809">
        <v>363</v>
      </c>
      <c r="G809">
        <v>50</v>
      </c>
      <c r="H809">
        <v>5</v>
      </c>
      <c r="I809">
        <v>210</v>
      </c>
      <c r="J809">
        <v>2001</v>
      </c>
      <c r="K809" t="str">
        <f t="shared" si="12"/>
        <v>SOUTH AFRICA</v>
      </c>
      <c r="L809">
        <v>1</v>
      </c>
    </row>
    <row r="810" spans="1:12" x14ac:dyDescent="0.3">
      <c r="A810" t="s">
        <v>13</v>
      </c>
      <c r="B810" t="s">
        <v>15</v>
      </c>
      <c r="C810">
        <v>1</v>
      </c>
      <c r="D810">
        <v>50</v>
      </c>
      <c r="E810">
        <v>7</v>
      </c>
      <c r="F810">
        <v>233</v>
      </c>
      <c r="G810">
        <v>45.1</v>
      </c>
      <c r="H810">
        <v>10</v>
      </c>
      <c r="I810">
        <v>166</v>
      </c>
      <c r="J810">
        <v>1998</v>
      </c>
      <c r="K810" t="str">
        <f t="shared" si="12"/>
        <v>SOUTH AFRICA</v>
      </c>
      <c r="L810">
        <v>1</v>
      </c>
    </row>
    <row r="811" spans="1:12" x14ac:dyDescent="0.3">
      <c r="A811" t="s">
        <v>17</v>
      </c>
      <c r="B811" t="s">
        <v>14</v>
      </c>
      <c r="C811">
        <v>1</v>
      </c>
      <c r="D811">
        <v>43.1</v>
      </c>
      <c r="E811">
        <v>10</v>
      </c>
      <c r="F811">
        <v>162</v>
      </c>
      <c r="G811">
        <v>29</v>
      </c>
      <c r="H811">
        <v>2</v>
      </c>
      <c r="I811">
        <v>164</v>
      </c>
      <c r="J811">
        <v>2018</v>
      </c>
      <c r="K811" t="str">
        <f t="shared" si="12"/>
        <v>INDIA</v>
      </c>
      <c r="L811">
        <v>1</v>
      </c>
    </row>
    <row r="812" spans="1:12" x14ac:dyDescent="0.3">
      <c r="A812" t="s">
        <v>13</v>
      </c>
      <c r="B812" t="s">
        <v>19</v>
      </c>
      <c r="C812">
        <v>1</v>
      </c>
      <c r="D812">
        <v>50</v>
      </c>
      <c r="E812">
        <v>8</v>
      </c>
      <c r="F812">
        <v>200</v>
      </c>
      <c r="G812">
        <v>38.4</v>
      </c>
      <c r="H812">
        <v>10</v>
      </c>
      <c r="I812">
        <v>136</v>
      </c>
      <c r="J812">
        <v>1992</v>
      </c>
      <c r="K812" t="str">
        <f t="shared" si="12"/>
        <v>SOUTH AFRICA</v>
      </c>
      <c r="L812">
        <v>1</v>
      </c>
    </row>
    <row r="813" spans="1:12" x14ac:dyDescent="0.3">
      <c r="A813" t="s">
        <v>22</v>
      </c>
      <c r="B813" t="s">
        <v>15</v>
      </c>
      <c r="C813">
        <v>1</v>
      </c>
      <c r="D813">
        <v>37.5</v>
      </c>
      <c r="E813">
        <v>10</v>
      </c>
      <c r="F813">
        <v>93</v>
      </c>
      <c r="G813">
        <v>6</v>
      </c>
      <c r="H813">
        <v>0</v>
      </c>
      <c r="I813">
        <v>95</v>
      </c>
      <c r="J813">
        <v>2007</v>
      </c>
      <c r="K813" t="str">
        <f t="shared" si="12"/>
        <v>NEW ZEALAND</v>
      </c>
      <c r="L813">
        <v>1</v>
      </c>
    </row>
    <row r="814" spans="1:12" x14ac:dyDescent="0.3">
      <c r="A814" t="s">
        <v>22</v>
      </c>
      <c r="B814" t="s">
        <v>15</v>
      </c>
      <c r="C814">
        <v>1</v>
      </c>
      <c r="D814">
        <v>43.4</v>
      </c>
      <c r="E814">
        <v>10</v>
      </c>
      <c r="F814">
        <v>146</v>
      </c>
      <c r="G814">
        <v>44.4</v>
      </c>
      <c r="H814">
        <v>7</v>
      </c>
      <c r="I814">
        <v>148</v>
      </c>
      <c r="J814">
        <v>2004</v>
      </c>
      <c r="K814" t="str">
        <f t="shared" si="12"/>
        <v>NEW ZEALAND</v>
      </c>
      <c r="L814">
        <v>1</v>
      </c>
    </row>
    <row r="815" spans="1:12" x14ac:dyDescent="0.3">
      <c r="A815" t="s">
        <v>21</v>
      </c>
      <c r="B815" t="s">
        <v>20</v>
      </c>
      <c r="C815">
        <v>1</v>
      </c>
      <c r="D815">
        <v>50</v>
      </c>
      <c r="E815">
        <v>9</v>
      </c>
      <c r="F815">
        <v>214</v>
      </c>
      <c r="G815">
        <v>48.5</v>
      </c>
      <c r="H815">
        <v>7</v>
      </c>
      <c r="I815">
        <v>215</v>
      </c>
      <c r="J815">
        <v>2009</v>
      </c>
      <c r="K815" t="str">
        <f t="shared" si="12"/>
        <v>IRELAND</v>
      </c>
      <c r="L815">
        <v>1</v>
      </c>
    </row>
    <row r="816" spans="1:12" x14ac:dyDescent="0.3">
      <c r="A816" t="s">
        <v>9</v>
      </c>
      <c r="B816" t="s">
        <v>16</v>
      </c>
      <c r="C816">
        <v>1</v>
      </c>
      <c r="D816">
        <v>50</v>
      </c>
      <c r="E816">
        <v>8</v>
      </c>
      <c r="F816">
        <v>233</v>
      </c>
      <c r="G816">
        <v>41</v>
      </c>
      <c r="H816">
        <v>4</v>
      </c>
      <c r="I816">
        <v>237</v>
      </c>
      <c r="J816">
        <v>2006</v>
      </c>
      <c r="K816" t="str">
        <f t="shared" si="12"/>
        <v>AUSTRALIA</v>
      </c>
      <c r="L816">
        <v>1</v>
      </c>
    </row>
    <row r="817" spans="1:12" x14ac:dyDescent="0.3">
      <c r="A817" t="s">
        <v>22</v>
      </c>
      <c r="B817" t="s">
        <v>13</v>
      </c>
      <c r="C817">
        <v>1</v>
      </c>
      <c r="D817">
        <v>36.299999999999997</v>
      </c>
      <c r="E817">
        <v>10</v>
      </c>
      <c r="F817">
        <v>160</v>
      </c>
      <c r="G817">
        <v>31.1</v>
      </c>
      <c r="H817">
        <v>2</v>
      </c>
      <c r="I817">
        <v>164</v>
      </c>
      <c r="J817">
        <v>2015</v>
      </c>
      <c r="K817" t="str">
        <f t="shared" si="12"/>
        <v>SOUTH AFRICA</v>
      </c>
      <c r="L817">
        <v>1</v>
      </c>
    </row>
    <row r="818" spans="1:12" x14ac:dyDescent="0.3">
      <c r="A818" t="s">
        <v>17</v>
      </c>
      <c r="B818" t="s">
        <v>14</v>
      </c>
      <c r="C818">
        <v>1</v>
      </c>
      <c r="D818">
        <v>45</v>
      </c>
      <c r="E818">
        <v>10</v>
      </c>
      <c r="F818">
        <v>116</v>
      </c>
      <c r="G818">
        <v>34.4</v>
      </c>
      <c r="H818">
        <v>3</v>
      </c>
      <c r="I818">
        <v>117</v>
      </c>
      <c r="J818">
        <v>1997</v>
      </c>
      <c r="K818" t="str">
        <f t="shared" si="12"/>
        <v>INDIA</v>
      </c>
      <c r="L818">
        <v>1</v>
      </c>
    </row>
    <row r="819" spans="1:12" x14ac:dyDescent="0.3">
      <c r="A819" t="s">
        <v>13</v>
      </c>
      <c r="B819" t="s">
        <v>11</v>
      </c>
      <c r="C819">
        <v>1</v>
      </c>
      <c r="D819">
        <v>50</v>
      </c>
      <c r="E819">
        <v>5</v>
      </c>
      <c r="F819">
        <v>351</v>
      </c>
      <c r="G819">
        <v>34.5</v>
      </c>
      <c r="H819">
        <v>10</v>
      </c>
      <c r="I819">
        <v>120</v>
      </c>
      <c r="J819">
        <v>2011</v>
      </c>
      <c r="K819" t="str">
        <f t="shared" si="12"/>
        <v>SOUTH AFRICA</v>
      </c>
      <c r="L819">
        <v>1</v>
      </c>
    </row>
    <row r="820" spans="1:12" x14ac:dyDescent="0.3">
      <c r="A820" t="s">
        <v>14</v>
      </c>
      <c r="B820" t="s">
        <v>16</v>
      </c>
      <c r="C820">
        <v>1</v>
      </c>
      <c r="D820">
        <v>50</v>
      </c>
      <c r="E820">
        <v>9</v>
      </c>
      <c r="F820">
        <v>265</v>
      </c>
      <c r="G820">
        <v>46.4</v>
      </c>
      <c r="H820">
        <v>10</v>
      </c>
      <c r="I820">
        <v>245</v>
      </c>
      <c r="J820">
        <v>2000</v>
      </c>
      <c r="K820" t="str">
        <f t="shared" si="12"/>
        <v>INDIA</v>
      </c>
      <c r="L820">
        <v>1</v>
      </c>
    </row>
    <row r="821" spans="1:12" x14ac:dyDescent="0.3">
      <c r="A821" t="s">
        <v>14</v>
      </c>
      <c r="B821" t="s">
        <v>9</v>
      </c>
      <c r="C821">
        <v>1</v>
      </c>
      <c r="D821">
        <v>50</v>
      </c>
      <c r="E821">
        <v>9</v>
      </c>
      <c r="F821">
        <v>279</v>
      </c>
      <c r="G821">
        <v>48</v>
      </c>
      <c r="H821">
        <v>5</v>
      </c>
      <c r="I821">
        <v>283</v>
      </c>
      <c r="J821">
        <v>2010</v>
      </c>
      <c r="K821" t="str">
        <f t="shared" si="12"/>
        <v>SRI LANKA</v>
      </c>
      <c r="L821">
        <v>1</v>
      </c>
    </row>
    <row r="822" spans="1:12" x14ac:dyDescent="0.3">
      <c r="A822" t="s">
        <v>9</v>
      </c>
      <c r="B822" t="s">
        <v>25</v>
      </c>
      <c r="C822">
        <v>1</v>
      </c>
      <c r="D822">
        <v>50</v>
      </c>
      <c r="E822">
        <v>6</v>
      </c>
      <c r="F822">
        <v>253</v>
      </c>
      <c r="G822">
        <v>38.4</v>
      </c>
      <c r="H822">
        <v>10</v>
      </c>
      <c r="I822">
        <v>124</v>
      </c>
      <c r="J822">
        <v>2014</v>
      </c>
      <c r="K822" t="str">
        <f t="shared" si="12"/>
        <v>SRI LANKA</v>
      </c>
      <c r="L822">
        <v>1</v>
      </c>
    </row>
    <row r="823" spans="1:12" x14ac:dyDescent="0.3">
      <c r="A823" t="s">
        <v>16</v>
      </c>
      <c r="B823" t="s">
        <v>15</v>
      </c>
      <c r="C823">
        <v>1</v>
      </c>
      <c r="D823">
        <v>50</v>
      </c>
      <c r="E823">
        <v>5</v>
      </c>
      <c r="F823">
        <v>343</v>
      </c>
      <c r="G823">
        <v>50</v>
      </c>
      <c r="H823">
        <v>5</v>
      </c>
      <c r="I823">
        <v>335</v>
      </c>
      <c r="J823">
        <v>2007</v>
      </c>
      <c r="K823" t="str">
        <f t="shared" si="12"/>
        <v>AUSTRALIA</v>
      </c>
      <c r="L823">
        <v>1</v>
      </c>
    </row>
    <row r="824" spans="1:12" x14ac:dyDescent="0.3">
      <c r="A824" t="s">
        <v>14</v>
      </c>
      <c r="B824" t="s">
        <v>13</v>
      </c>
      <c r="C824">
        <v>1</v>
      </c>
      <c r="D824">
        <v>50</v>
      </c>
      <c r="E824">
        <v>8</v>
      </c>
      <c r="F824">
        <v>299</v>
      </c>
      <c r="G824">
        <v>50</v>
      </c>
      <c r="H824">
        <v>9</v>
      </c>
      <c r="I824">
        <v>264</v>
      </c>
      <c r="J824">
        <v>2015</v>
      </c>
      <c r="K824" t="str">
        <f t="shared" si="12"/>
        <v>INDIA</v>
      </c>
      <c r="L824">
        <v>1</v>
      </c>
    </row>
    <row r="825" spans="1:12" x14ac:dyDescent="0.3">
      <c r="A825" t="s">
        <v>9</v>
      </c>
      <c r="B825" t="s">
        <v>14</v>
      </c>
      <c r="C825">
        <v>1</v>
      </c>
      <c r="D825">
        <v>50</v>
      </c>
      <c r="E825">
        <v>8</v>
      </c>
      <c r="F825">
        <v>233</v>
      </c>
      <c r="G825">
        <v>46.4</v>
      </c>
      <c r="H825">
        <v>6</v>
      </c>
      <c r="I825">
        <v>234</v>
      </c>
      <c r="J825">
        <v>2012</v>
      </c>
      <c r="K825" t="str">
        <f t="shared" si="12"/>
        <v>INDIA</v>
      </c>
      <c r="L825">
        <v>1</v>
      </c>
    </row>
    <row r="826" spans="1:12" x14ac:dyDescent="0.3">
      <c r="A826" t="s">
        <v>16</v>
      </c>
      <c r="B826" t="s">
        <v>9</v>
      </c>
      <c r="C826">
        <v>1</v>
      </c>
      <c r="D826">
        <v>50</v>
      </c>
      <c r="E826">
        <v>7</v>
      </c>
      <c r="F826">
        <v>222</v>
      </c>
      <c r="G826">
        <v>47.1</v>
      </c>
      <c r="H826">
        <v>10</v>
      </c>
      <c r="I826">
        <v>194</v>
      </c>
      <c r="J826">
        <v>1989</v>
      </c>
      <c r="K826" t="str">
        <f t="shared" si="12"/>
        <v>AUSTRALIA</v>
      </c>
      <c r="L826">
        <v>1</v>
      </c>
    </row>
    <row r="827" spans="1:12" x14ac:dyDescent="0.3">
      <c r="A827" t="s">
        <v>9</v>
      </c>
      <c r="B827" t="s">
        <v>10</v>
      </c>
      <c r="C827">
        <v>1</v>
      </c>
      <c r="D827">
        <v>50</v>
      </c>
      <c r="E827">
        <v>7</v>
      </c>
      <c r="F827">
        <v>248</v>
      </c>
      <c r="G827">
        <v>37</v>
      </c>
      <c r="H827">
        <v>10</v>
      </c>
      <c r="I827">
        <v>150</v>
      </c>
      <c r="J827">
        <v>1999</v>
      </c>
      <c r="K827" t="str">
        <f t="shared" si="12"/>
        <v>SRI LANKA</v>
      </c>
      <c r="L827">
        <v>1</v>
      </c>
    </row>
    <row r="828" spans="1:12" x14ac:dyDescent="0.3">
      <c r="A828" t="s">
        <v>29</v>
      </c>
      <c r="B828" t="s">
        <v>26</v>
      </c>
      <c r="C828">
        <v>1</v>
      </c>
      <c r="D828">
        <v>50</v>
      </c>
      <c r="E828">
        <v>8</v>
      </c>
      <c r="F828">
        <v>232</v>
      </c>
      <c r="G828">
        <v>47.4</v>
      </c>
      <c r="H828">
        <v>10</v>
      </c>
      <c r="I828">
        <v>206</v>
      </c>
      <c r="J828">
        <v>2017</v>
      </c>
      <c r="K828" t="str">
        <f t="shared" si="12"/>
        <v>PAPUA NEW GUINEA</v>
      </c>
      <c r="L828">
        <v>1</v>
      </c>
    </row>
    <row r="829" spans="1:12" x14ac:dyDescent="0.3">
      <c r="A829" t="s">
        <v>15</v>
      </c>
      <c r="B829" t="s">
        <v>13</v>
      </c>
      <c r="C829">
        <v>1</v>
      </c>
      <c r="D829">
        <v>47.3</v>
      </c>
      <c r="E829">
        <v>10</v>
      </c>
      <c r="F829">
        <v>230</v>
      </c>
      <c r="G829">
        <v>38.200000000000003</v>
      </c>
      <c r="H829">
        <v>4</v>
      </c>
      <c r="I829">
        <v>231</v>
      </c>
      <c r="J829">
        <v>2012</v>
      </c>
      <c r="K829" t="str">
        <f t="shared" si="12"/>
        <v>SOUTH AFRICA</v>
      </c>
      <c r="L829">
        <v>1</v>
      </c>
    </row>
    <row r="830" spans="1:12" x14ac:dyDescent="0.3">
      <c r="A830" t="s">
        <v>18</v>
      </c>
      <c r="B830" t="s">
        <v>13</v>
      </c>
      <c r="C830">
        <v>1</v>
      </c>
      <c r="D830">
        <v>50</v>
      </c>
      <c r="E830">
        <v>9</v>
      </c>
      <c r="F830">
        <v>223</v>
      </c>
      <c r="G830">
        <v>48.4</v>
      </c>
      <c r="H830">
        <v>7</v>
      </c>
      <c r="I830">
        <v>224</v>
      </c>
      <c r="J830">
        <v>1998</v>
      </c>
      <c r="K830" t="str">
        <f t="shared" si="12"/>
        <v>SOUTH AFRICA</v>
      </c>
      <c r="L830">
        <v>1</v>
      </c>
    </row>
    <row r="831" spans="1:12" x14ac:dyDescent="0.3">
      <c r="A831" t="s">
        <v>16</v>
      </c>
      <c r="B831" t="s">
        <v>18</v>
      </c>
      <c r="C831">
        <v>1</v>
      </c>
      <c r="D831">
        <v>50</v>
      </c>
      <c r="E831">
        <v>6</v>
      </c>
      <c r="F831">
        <v>222</v>
      </c>
      <c r="G831">
        <v>50</v>
      </c>
      <c r="H831">
        <v>9</v>
      </c>
      <c r="I831">
        <v>219</v>
      </c>
      <c r="J831">
        <v>1991</v>
      </c>
      <c r="K831" t="str">
        <f t="shared" si="12"/>
        <v>AUSTRALIA</v>
      </c>
      <c r="L831">
        <v>1</v>
      </c>
    </row>
    <row r="832" spans="1:12" x14ac:dyDescent="0.3">
      <c r="A832" t="s">
        <v>16</v>
      </c>
      <c r="B832" t="s">
        <v>19</v>
      </c>
      <c r="C832">
        <v>1</v>
      </c>
      <c r="D832">
        <v>50</v>
      </c>
      <c r="E832">
        <v>8</v>
      </c>
      <c r="F832">
        <v>198</v>
      </c>
      <c r="G832">
        <v>50</v>
      </c>
      <c r="H832">
        <v>10</v>
      </c>
      <c r="I832">
        <v>194</v>
      </c>
      <c r="J832">
        <v>1992</v>
      </c>
      <c r="K832" t="str">
        <f t="shared" si="12"/>
        <v>AUSTRALIA</v>
      </c>
      <c r="L832">
        <v>1</v>
      </c>
    </row>
    <row r="833" spans="1:12" x14ac:dyDescent="0.3">
      <c r="A833" t="s">
        <v>15</v>
      </c>
      <c r="B833" t="s">
        <v>13</v>
      </c>
      <c r="C833">
        <v>1</v>
      </c>
      <c r="D833">
        <v>50</v>
      </c>
      <c r="E833">
        <v>9</v>
      </c>
      <c r="F833">
        <v>177</v>
      </c>
      <c r="G833">
        <v>37.299999999999997</v>
      </c>
      <c r="H833">
        <v>5</v>
      </c>
      <c r="I833">
        <v>178</v>
      </c>
      <c r="J833">
        <v>1996</v>
      </c>
      <c r="K833" t="str">
        <f t="shared" si="12"/>
        <v>SOUTH AFRICA</v>
      </c>
      <c r="L833">
        <v>1</v>
      </c>
    </row>
    <row r="834" spans="1:12" x14ac:dyDescent="0.3">
      <c r="A834" t="s">
        <v>16</v>
      </c>
      <c r="B834" t="s">
        <v>13</v>
      </c>
      <c r="C834">
        <v>1</v>
      </c>
      <c r="D834">
        <v>36.4</v>
      </c>
      <c r="E834">
        <v>10</v>
      </c>
      <c r="F834">
        <v>167</v>
      </c>
      <c r="G834">
        <v>35.299999999999997</v>
      </c>
      <c r="H834">
        <v>4</v>
      </c>
      <c r="I834">
        <v>168</v>
      </c>
      <c r="J834">
        <v>2016</v>
      </c>
      <c r="K834" t="str">
        <f t="shared" si="12"/>
        <v>SOUTH AFRICA</v>
      </c>
      <c r="L834">
        <v>1</v>
      </c>
    </row>
    <row r="835" spans="1:12" x14ac:dyDescent="0.3">
      <c r="A835" t="s">
        <v>9</v>
      </c>
      <c r="B835" t="s">
        <v>19</v>
      </c>
      <c r="C835">
        <v>1</v>
      </c>
      <c r="D835">
        <v>45.2</v>
      </c>
      <c r="E835">
        <v>10</v>
      </c>
      <c r="F835">
        <v>102</v>
      </c>
      <c r="G835">
        <v>26.1</v>
      </c>
      <c r="H835">
        <v>3</v>
      </c>
      <c r="I835">
        <v>104</v>
      </c>
      <c r="J835">
        <v>1996</v>
      </c>
      <c r="K835" t="str">
        <f t="shared" ref="K835:K898" si="13">IF($F835-$I835&gt;0,$A835,$B835)</f>
        <v>WEST INDIES</v>
      </c>
      <c r="L835">
        <v>1</v>
      </c>
    </row>
    <row r="836" spans="1:12" x14ac:dyDescent="0.3">
      <c r="A836" t="s">
        <v>9</v>
      </c>
      <c r="B836" t="s">
        <v>14</v>
      </c>
      <c r="C836">
        <v>1</v>
      </c>
      <c r="D836">
        <v>38.299999999999997</v>
      </c>
      <c r="E836">
        <v>10</v>
      </c>
      <c r="F836">
        <v>142</v>
      </c>
      <c r="G836">
        <v>39.4</v>
      </c>
      <c r="H836">
        <v>7</v>
      </c>
      <c r="I836">
        <v>143</v>
      </c>
      <c r="J836">
        <v>2008</v>
      </c>
      <c r="K836" t="str">
        <f t="shared" si="13"/>
        <v>INDIA</v>
      </c>
      <c r="L836">
        <v>1</v>
      </c>
    </row>
    <row r="837" spans="1:12" x14ac:dyDescent="0.3">
      <c r="A837" t="s">
        <v>16</v>
      </c>
      <c r="B837" t="s">
        <v>14</v>
      </c>
      <c r="C837">
        <v>1</v>
      </c>
      <c r="D837">
        <v>45</v>
      </c>
      <c r="E837">
        <v>6</v>
      </c>
      <c r="F837">
        <v>238</v>
      </c>
      <c r="G837">
        <v>43.3</v>
      </c>
      <c r="H837">
        <v>7</v>
      </c>
      <c r="I837">
        <v>242</v>
      </c>
      <c r="J837">
        <v>1986</v>
      </c>
      <c r="K837" t="str">
        <f t="shared" si="13"/>
        <v>INDIA</v>
      </c>
      <c r="L837">
        <v>1</v>
      </c>
    </row>
    <row r="838" spans="1:12" x14ac:dyDescent="0.3">
      <c r="A838" t="s">
        <v>17</v>
      </c>
      <c r="B838" t="s">
        <v>9</v>
      </c>
      <c r="C838">
        <v>1</v>
      </c>
      <c r="D838">
        <v>50</v>
      </c>
      <c r="E838">
        <v>7</v>
      </c>
      <c r="F838">
        <v>264</v>
      </c>
      <c r="G838">
        <v>50</v>
      </c>
      <c r="H838">
        <v>8</v>
      </c>
      <c r="I838">
        <v>182</v>
      </c>
      <c r="J838">
        <v>1995</v>
      </c>
      <c r="K838" t="str">
        <f t="shared" si="13"/>
        <v>PAKISTAN</v>
      </c>
      <c r="L838">
        <v>1</v>
      </c>
    </row>
    <row r="839" spans="1:12" x14ac:dyDescent="0.3">
      <c r="A839" t="s">
        <v>15</v>
      </c>
      <c r="B839" t="s">
        <v>19</v>
      </c>
      <c r="C839">
        <v>1</v>
      </c>
      <c r="D839">
        <v>50</v>
      </c>
      <c r="E839">
        <v>7</v>
      </c>
      <c r="F839">
        <v>248</v>
      </c>
      <c r="G839">
        <v>49.1</v>
      </c>
      <c r="H839">
        <v>4</v>
      </c>
      <c r="I839">
        <v>250</v>
      </c>
      <c r="J839">
        <v>2002</v>
      </c>
      <c r="K839" t="str">
        <f t="shared" si="13"/>
        <v>WEST INDIES</v>
      </c>
      <c r="L839">
        <v>1</v>
      </c>
    </row>
    <row r="840" spans="1:12" x14ac:dyDescent="0.3">
      <c r="A840" t="s">
        <v>23</v>
      </c>
      <c r="B840" t="s">
        <v>12</v>
      </c>
      <c r="C840">
        <v>1</v>
      </c>
      <c r="D840">
        <v>50</v>
      </c>
      <c r="E840">
        <v>4</v>
      </c>
      <c r="F840">
        <v>236</v>
      </c>
      <c r="G840">
        <v>26</v>
      </c>
      <c r="H840">
        <v>9</v>
      </c>
      <c r="I840">
        <v>126</v>
      </c>
      <c r="J840">
        <v>2010</v>
      </c>
      <c r="K840" t="str">
        <f t="shared" si="13"/>
        <v>SCOTLAND</v>
      </c>
      <c r="L840">
        <v>1</v>
      </c>
    </row>
    <row r="841" spans="1:12" x14ac:dyDescent="0.3">
      <c r="A841" t="s">
        <v>13</v>
      </c>
      <c r="B841" t="s">
        <v>19</v>
      </c>
      <c r="C841">
        <v>1</v>
      </c>
      <c r="D841">
        <v>50</v>
      </c>
      <c r="E841">
        <v>9</v>
      </c>
      <c r="F841">
        <v>255</v>
      </c>
      <c r="G841">
        <v>48.2</v>
      </c>
      <c r="H841">
        <v>10</v>
      </c>
      <c r="I841">
        <v>169</v>
      </c>
      <c r="J841">
        <v>2008</v>
      </c>
      <c r="K841" t="str">
        <f t="shared" si="13"/>
        <v>SOUTH AFRICA</v>
      </c>
      <c r="L841">
        <v>1</v>
      </c>
    </row>
    <row r="842" spans="1:12" x14ac:dyDescent="0.3">
      <c r="A842" t="s">
        <v>15</v>
      </c>
      <c r="B842" t="s">
        <v>18</v>
      </c>
      <c r="C842">
        <v>1</v>
      </c>
      <c r="D842">
        <v>49.4</v>
      </c>
      <c r="E842">
        <v>10</v>
      </c>
      <c r="F842">
        <v>204</v>
      </c>
      <c r="G842">
        <v>49.2</v>
      </c>
      <c r="H842">
        <v>5</v>
      </c>
      <c r="I842">
        <v>207</v>
      </c>
      <c r="J842">
        <v>1988</v>
      </c>
      <c r="K842" t="str">
        <f t="shared" si="13"/>
        <v>ENGLAND</v>
      </c>
      <c r="L842">
        <v>1</v>
      </c>
    </row>
    <row r="843" spans="1:12" x14ac:dyDescent="0.3">
      <c r="A843" t="s">
        <v>15</v>
      </c>
      <c r="B843" t="s">
        <v>16</v>
      </c>
      <c r="C843">
        <v>1</v>
      </c>
      <c r="D843">
        <v>45.1</v>
      </c>
      <c r="E843">
        <v>10</v>
      </c>
      <c r="F843">
        <v>206</v>
      </c>
      <c r="G843">
        <v>34</v>
      </c>
      <c r="H843">
        <v>3</v>
      </c>
      <c r="I843">
        <v>207</v>
      </c>
      <c r="J843">
        <v>2011</v>
      </c>
      <c r="K843" t="str">
        <f t="shared" si="13"/>
        <v>AUSTRALIA</v>
      </c>
      <c r="L843">
        <v>1</v>
      </c>
    </row>
    <row r="844" spans="1:12" x14ac:dyDescent="0.3">
      <c r="A844" t="s">
        <v>13</v>
      </c>
      <c r="B844" t="s">
        <v>14</v>
      </c>
      <c r="C844">
        <v>1</v>
      </c>
      <c r="D844">
        <v>50</v>
      </c>
      <c r="E844">
        <v>6</v>
      </c>
      <c r="F844">
        <v>223</v>
      </c>
      <c r="G844">
        <v>50</v>
      </c>
      <c r="H844">
        <v>9</v>
      </c>
      <c r="I844">
        <v>209</v>
      </c>
      <c r="J844">
        <v>1995</v>
      </c>
      <c r="K844" t="str">
        <f t="shared" si="13"/>
        <v>SOUTH AFRICA</v>
      </c>
      <c r="L844">
        <v>1</v>
      </c>
    </row>
    <row r="845" spans="1:12" x14ac:dyDescent="0.3">
      <c r="A845" t="s">
        <v>13</v>
      </c>
      <c r="B845" t="s">
        <v>22</v>
      </c>
      <c r="C845">
        <v>1</v>
      </c>
      <c r="D845">
        <v>40</v>
      </c>
      <c r="E845">
        <v>9</v>
      </c>
      <c r="F845">
        <v>168</v>
      </c>
      <c r="G845">
        <v>26.1</v>
      </c>
      <c r="H845">
        <v>1</v>
      </c>
      <c r="I845">
        <v>170</v>
      </c>
      <c r="J845">
        <v>2015</v>
      </c>
      <c r="K845" t="str">
        <f t="shared" si="13"/>
        <v>BANGLADESH</v>
      </c>
      <c r="L845">
        <v>1</v>
      </c>
    </row>
    <row r="846" spans="1:12" x14ac:dyDescent="0.3">
      <c r="A846" t="s">
        <v>24</v>
      </c>
      <c r="B846" t="s">
        <v>19</v>
      </c>
      <c r="C846">
        <v>1</v>
      </c>
      <c r="D846">
        <v>50</v>
      </c>
      <c r="E846">
        <v>9</v>
      </c>
      <c r="F846">
        <v>158</v>
      </c>
      <c r="G846">
        <v>31.5</v>
      </c>
      <c r="H846">
        <v>4</v>
      </c>
      <c r="I846">
        <v>159</v>
      </c>
      <c r="J846">
        <v>2008</v>
      </c>
      <c r="K846" t="str">
        <f t="shared" si="13"/>
        <v>WEST INDIES</v>
      </c>
      <c r="L846">
        <v>1</v>
      </c>
    </row>
    <row r="847" spans="1:12" x14ac:dyDescent="0.3">
      <c r="A847" t="s">
        <v>9</v>
      </c>
      <c r="B847" t="s">
        <v>14</v>
      </c>
      <c r="C847">
        <v>1</v>
      </c>
      <c r="D847">
        <v>50</v>
      </c>
      <c r="E847">
        <v>8</v>
      </c>
      <c r="F847">
        <v>274</v>
      </c>
      <c r="G847">
        <v>44.3</v>
      </c>
      <c r="H847">
        <v>4</v>
      </c>
      <c r="I847">
        <v>275</v>
      </c>
      <c r="J847">
        <v>2014</v>
      </c>
      <c r="K847" t="str">
        <f t="shared" si="13"/>
        <v>INDIA</v>
      </c>
      <c r="L847">
        <v>1</v>
      </c>
    </row>
    <row r="848" spans="1:12" x14ac:dyDescent="0.3">
      <c r="A848" t="s">
        <v>19</v>
      </c>
      <c r="B848" t="s">
        <v>17</v>
      </c>
      <c r="C848">
        <v>1</v>
      </c>
      <c r="D848">
        <v>50</v>
      </c>
      <c r="E848">
        <v>8</v>
      </c>
      <c r="F848">
        <v>245</v>
      </c>
      <c r="G848">
        <v>50</v>
      </c>
      <c r="H848">
        <v>6</v>
      </c>
      <c r="I848">
        <v>227</v>
      </c>
      <c r="J848">
        <v>1981</v>
      </c>
      <c r="K848" t="str">
        <f t="shared" si="13"/>
        <v>WEST INDIES</v>
      </c>
      <c r="L848">
        <v>1</v>
      </c>
    </row>
    <row r="849" spans="1:12" x14ac:dyDescent="0.3">
      <c r="A849" t="s">
        <v>9</v>
      </c>
      <c r="B849" t="s">
        <v>17</v>
      </c>
      <c r="C849">
        <v>1</v>
      </c>
      <c r="D849">
        <v>50</v>
      </c>
      <c r="E849">
        <v>8</v>
      </c>
      <c r="F849">
        <v>255</v>
      </c>
      <c r="G849">
        <v>45.2</v>
      </c>
      <c r="H849">
        <v>4</v>
      </c>
      <c r="I849">
        <v>259</v>
      </c>
      <c r="J849">
        <v>2015</v>
      </c>
      <c r="K849" t="str">
        <f t="shared" si="13"/>
        <v>PAKISTAN</v>
      </c>
      <c r="L849">
        <v>1</v>
      </c>
    </row>
    <row r="850" spans="1:12" x14ac:dyDescent="0.3">
      <c r="A850" t="s">
        <v>22</v>
      </c>
      <c r="B850" t="s">
        <v>20</v>
      </c>
      <c r="C850">
        <v>1</v>
      </c>
      <c r="D850">
        <v>50</v>
      </c>
      <c r="E850">
        <v>7</v>
      </c>
      <c r="F850">
        <v>293</v>
      </c>
      <c r="G850">
        <v>45.3</v>
      </c>
      <c r="H850">
        <v>10</v>
      </c>
      <c r="I850">
        <v>214</v>
      </c>
      <c r="J850">
        <v>2008</v>
      </c>
      <c r="K850" t="str">
        <f t="shared" si="13"/>
        <v>BANGLADESH</v>
      </c>
      <c r="L850">
        <v>1</v>
      </c>
    </row>
    <row r="851" spans="1:12" x14ac:dyDescent="0.3">
      <c r="A851" t="s">
        <v>14</v>
      </c>
      <c r="B851" t="s">
        <v>15</v>
      </c>
      <c r="C851">
        <v>1</v>
      </c>
      <c r="D851">
        <v>50</v>
      </c>
      <c r="E851">
        <v>7</v>
      </c>
      <c r="F851">
        <v>250</v>
      </c>
      <c r="G851">
        <v>45.3</v>
      </c>
      <c r="H851">
        <v>10</v>
      </c>
      <c r="I851">
        <v>198</v>
      </c>
      <c r="J851">
        <v>1988</v>
      </c>
      <c r="K851" t="str">
        <f t="shared" si="13"/>
        <v>INDIA</v>
      </c>
      <c r="L851">
        <v>1</v>
      </c>
    </row>
    <row r="852" spans="1:12" x14ac:dyDescent="0.3">
      <c r="A852" t="s">
        <v>10</v>
      </c>
      <c r="B852" t="s">
        <v>22</v>
      </c>
      <c r="C852">
        <v>1</v>
      </c>
      <c r="D852">
        <v>50</v>
      </c>
      <c r="E852">
        <v>8</v>
      </c>
      <c r="F852">
        <v>312</v>
      </c>
      <c r="G852">
        <v>47.5</v>
      </c>
      <c r="H852">
        <v>6</v>
      </c>
      <c r="I852">
        <v>313</v>
      </c>
      <c r="J852">
        <v>2009</v>
      </c>
      <c r="K852" t="str">
        <f t="shared" si="13"/>
        <v>BANGLADESH</v>
      </c>
      <c r="L852">
        <v>1</v>
      </c>
    </row>
    <row r="853" spans="1:12" x14ac:dyDescent="0.3">
      <c r="A853" t="s">
        <v>17</v>
      </c>
      <c r="B853" t="s">
        <v>15</v>
      </c>
      <c r="C853">
        <v>1</v>
      </c>
      <c r="D853">
        <v>50</v>
      </c>
      <c r="E853">
        <v>9</v>
      </c>
      <c r="F853">
        <v>232</v>
      </c>
      <c r="G853">
        <v>49.5</v>
      </c>
      <c r="H853">
        <v>9</v>
      </c>
      <c r="I853">
        <v>236</v>
      </c>
      <c r="J853">
        <v>1995</v>
      </c>
      <c r="K853" t="str">
        <f t="shared" si="13"/>
        <v>NEW ZEALAND</v>
      </c>
      <c r="L853">
        <v>1</v>
      </c>
    </row>
    <row r="854" spans="1:12" x14ac:dyDescent="0.3">
      <c r="A854" t="s">
        <v>14</v>
      </c>
      <c r="B854" t="s">
        <v>16</v>
      </c>
      <c r="C854">
        <v>1</v>
      </c>
      <c r="D854">
        <v>50</v>
      </c>
      <c r="E854">
        <v>8</v>
      </c>
      <c r="F854">
        <v>307</v>
      </c>
      <c r="G854">
        <v>48.1</v>
      </c>
      <c r="H854">
        <v>10</v>
      </c>
      <c r="I854">
        <v>263</v>
      </c>
      <c r="J854">
        <v>1998</v>
      </c>
      <c r="K854" t="str">
        <f t="shared" si="13"/>
        <v>INDIA</v>
      </c>
      <c r="L854">
        <v>1</v>
      </c>
    </row>
    <row r="855" spans="1:12" x14ac:dyDescent="0.3">
      <c r="A855" t="s">
        <v>15</v>
      </c>
      <c r="B855" t="s">
        <v>17</v>
      </c>
      <c r="C855">
        <v>1</v>
      </c>
      <c r="D855">
        <v>35</v>
      </c>
      <c r="E855">
        <v>8</v>
      </c>
      <c r="F855">
        <v>198</v>
      </c>
      <c r="G855">
        <v>35</v>
      </c>
      <c r="H855">
        <v>9</v>
      </c>
      <c r="I855">
        <v>197</v>
      </c>
      <c r="J855">
        <v>1976</v>
      </c>
      <c r="K855" t="str">
        <f t="shared" si="13"/>
        <v>NEW ZEALAND</v>
      </c>
      <c r="L855">
        <v>1</v>
      </c>
    </row>
    <row r="856" spans="1:12" x14ac:dyDescent="0.3">
      <c r="A856" t="s">
        <v>16</v>
      </c>
      <c r="B856" t="s">
        <v>14</v>
      </c>
      <c r="C856">
        <v>1</v>
      </c>
      <c r="D856">
        <v>50</v>
      </c>
      <c r="E856">
        <v>9</v>
      </c>
      <c r="F856">
        <v>242</v>
      </c>
      <c r="G856">
        <v>42.5</v>
      </c>
      <c r="H856">
        <v>3</v>
      </c>
      <c r="I856">
        <v>243</v>
      </c>
      <c r="J856">
        <v>2017</v>
      </c>
      <c r="K856" t="str">
        <f t="shared" si="13"/>
        <v>INDIA</v>
      </c>
      <c r="L856">
        <v>1</v>
      </c>
    </row>
    <row r="857" spans="1:12" x14ac:dyDescent="0.3">
      <c r="A857" t="s">
        <v>17</v>
      </c>
      <c r="B857" t="s">
        <v>9</v>
      </c>
      <c r="C857">
        <v>1</v>
      </c>
      <c r="D857">
        <v>50</v>
      </c>
      <c r="E857">
        <v>3</v>
      </c>
      <c r="F857">
        <v>315</v>
      </c>
      <c r="G857">
        <v>50</v>
      </c>
      <c r="H857">
        <v>8</v>
      </c>
      <c r="I857">
        <v>288</v>
      </c>
      <c r="J857">
        <v>1990</v>
      </c>
      <c r="K857" t="str">
        <f t="shared" si="13"/>
        <v>PAKISTAN</v>
      </c>
      <c r="L857">
        <v>1</v>
      </c>
    </row>
    <row r="858" spans="1:12" x14ac:dyDescent="0.3">
      <c r="A858" t="s">
        <v>16</v>
      </c>
      <c r="B858" t="s">
        <v>15</v>
      </c>
      <c r="C858">
        <v>1</v>
      </c>
      <c r="D858">
        <v>50</v>
      </c>
      <c r="E858">
        <v>4</v>
      </c>
      <c r="F858">
        <v>336</v>
      </c>
      <c r="G858">
        <v>48.4</v>
      </c>
      <c r="H858">
        <v>5</v>
      </c>
      <c r="I858">
        <v>340</v>
      </c>
      <c r="J858">
        <v>2007</v>
      </c>
      <c r="K858" t="str">
        <f t="shared" si="13"/>
        <v>NEW ZEALAND</v>
      </c>
      <c r="L858">
        <v>1</v>
      </c>
    </row>
    <row r="859" spans="1:12" x14ac:dyDescent="0.3">
      <c r="A859" t="s">
        <v>16</v>
      </c>
      <c r="B859" t="s">
        <v>14</v>
      </c>
      <c r="C859">
        <v>1</v>
      </c>
      <c r="D859">
        <v>50</v>
      </c>
      <c r="E859">
        <v>7</v>
      </c>
      <c r="F859">
        <v>330</v>
      </c>
      <c r="G859">
        <v>49.4</v>
      </c>
      <c r="H859">
        <v>4</v>
      </c>
      <c r="I859">
        <v>331</v>
      </c>
      <c r="J859">
        <v>2016</v>
      </c>
      <c r="K859" t="str">
        <f t="shared" si="13"/>
        <v>INDIA</v>
      </c>
      <c r="L859">
        <v>1</v>
      </c>
    </row>
    <row r="860" spans="1:12" x14ac:dyDescent="0.3">
      <c r="A860" t="s">
        <v>17</v>
      </c>
      <c r="B860" t="s">
        <v>18</v>
      </c>
      <c r="C860">
        <v>1</v>
      </c>
      <c r="D860">
        <v>44</v>
      </c>
      <c r="E860">
        <v>10</v>
      </c>
      <c r="F860">
        <v>185</v>
      </c>
      <c r="G860">
        <v>22</v>
      </c>
      <c r="H860">
        <v>3</v>
      </c>
      <c r="I860">
        <v>189</v>
      </c>
      <c r="J860">
        <v>2003</v>
      </c>
      <c r="K860" t="str">
        <f t="shared" si="13"/>
        <v>ENGLAND</v>
      </c>
      <c r="L860">
        <v>1</v>
      </c>
    </row>
    <row r="861" spans="1:12" x14ac:dyDescent="0.3">
      <c r="A861" t="s">
        <v>9</v>
      </c>
      <c r="B861" t="s">
        <v>14</v>
      </c>
      <c r="C861">
        <v>1</v>
      </c>
      <c r="D861">
        <v>50</v>
      </c>
      <c r="E861">
        <v>5</v>
      </c>
      <c r="F861">
        <v>294</v>
      </c>
      <c r="G861">
        <v>48.5</v>
      </c>
      <c r="H861">
        <v>10</v>
      </c>
      <c r="I861">
        <v>226</v>
      </c>
      <c r="J861">
        <v>2000</v>
      </c>
      <c r="K861" t="str">
        <f t="shared" si="13"/>
        <v>SRI LANKA</v>
      </c>
      <c r="L861">
        <v>1</v>
      </c>
    </row>
    <row r="862" spans="1:12" x14ac:dyDescent="0.3">
      <c r="A862" t="s">
        <v>19</v>
      </c>
      <c r="B862" t="s">
        <v>17</v>
      </c>
      <c r="C862">
        <v>1</v>
      </c>
      <c r="D862">
        <v>40</v>
      </c>
      <c r="E862">
        <v>8</v>
      </c>
      <c r="F862">
        <v>199</v>
      </c>
      <c r="G862">
        <v>39.1</v>
      </c>
      <c r="H862">
        <v>5</v>
      </c>
      <c r="I862">
        <v>203</v>
      </c>
      <c r="J862">
        <v>1985</v>
      </c>
      <c r="K862" t="str">
        <f t="shared" si="13"/>
        <v>PAKISTAN</v>
      </c>
      <c r="L862">
        <v>1</v>
      </c>
    </row>
    <row r="863" spans="1:12" x14ac:dyDescent="0.3">
      <c r="A863" t="s">
        <v>16</v>
      </c>
      <c r="B863" t="s">
        <v>19</v>
      </c>
      <c r="C863">
        <v>1</v>
      </c>
      <c r="D863">
        <v>50</v>
      </c>
      <c r="E863">
        <v>9</v>
      </c>
      <c r="F863">
        <v>189</v>
      </c>
      <c r="G863">
        <v>46.2</v>
      </c>
      <c r="H863">
        <v>10</v>
      </c>
      <c r="I863">
        <v>169</v>
      </c>
      <c r="J863">
        <v>1999</v>
      </c>
      <c r="K863" t="str">
        <f t="shared" si="13"/>
        <v>AUSTRALIA</v>
      </c>
      <c r="L863">
        <v>1</v>
      </c>
    </row>
    <row r="864" spans="1:12" x14ac:dyDescent="0.3">
      <c r="A864" t="s">
        <v>15</v>
      </c>
      <c r="B864" t="s">
        <v>14</v>
      </c>
      <c r="C864">
        <v>1</v>
      </c>
      <c r="D864">
        <v>47</v>
      </c>
      <c r="E864">
        <v>6</v>
      </c>
      <c r="F864">
        <v>246</v>
      </c>
      <c r="G864">
        <v>32.1</v>
      </c>
      <c r="H864">
        <v>10</v>
      </c>
      <c r="I864">
        <v>138</v>
      </c>
      <c r="J864">
        <v>1990</v>
      </c>
      <c r="K864" t="str">
        <f t="shared" si="13"/>
        <v>NEW ZEALAND</v>
      </c>
      <c r="L864">
        <v>1</v>
      </c>
    </row>
    <row r="865" spans="1:12" x14ac:dyDescent="0.3">
      <c r="A865" t="s">
        <v>14</v>
      </c>
      <c r="B865" t="s">
        <v>15</v>
      </c>
      <c r="C865">
        <v>1</v>
      </c>
      <c r="D865">
        <v>45</v>
      </c>
      <c r="E865">
        <v>6</v>
      </c>
      <c r="F865">
        <v>222</v>
      </c>
      <c r="G865">
        <v>45</v>
      </c>
      <c r="H865">
        <v>9</v>
      </c>
      <c r="I865">
        <v>169</v>
      </c>
      <c r="J865">
        <v>1988</v>
      </c>
      <c r="K865" t="str">
        <f t="shared" si="13"/>
        <v>INDIA</v>
      </c>
      <c r="L865">
        <v>1</v>
      </c>
    </row>
    <row r="866" spans="1:12" x14ac:dyDescent="0.3">
      <c r="A866" t="s">
        <v>18</v>
      </c>
      <c r="B866" t="s">
        <v>19</v>
      </c>
      <c r="C866">
        <v>1</v>
      </c>
      <c r="D866">
        <v>50</v>
      </c>
      <c r="E866">
        <v>7</v>
      </c>
      <c r="F866">
        <v>285</v>
      </c>
      <c r="G866">
        <v>49.1</v>
      </c>
      <c r="H866">
        <v>3</v>
      </c>
      <c r="I866">
        <v>286</v>
      </c>
      <c r="J866">
        <v>2004</v>
      </c>
      <c r="K866" t="str">
        <f t="shared" si="13"/>
        <v>WEST INDIES</v>
      </c>
      <c r="L866">
        <v>1</v>
      </c>
    </row>
    <row r="867" spans="1:12" x14ac:dyDescent="0.3">
      <c r="A867" t="s">
        <v>19</v>
      </c>
      <c r="B867" t="s">
        <v>14</v>
      </c>
      <c r="C867">
        <v>1</v>
      </c>
      <c r="D867">
        <v>36</v>
      </c>
      <c r="E867">
        <v>10</v>
      </c>
      <c r="F867">
        <v>129</v>
      </c>
      <c r="G867">
        <v>32.1</v>
      </c>
      <c r="H867">
        <v>3</v>
      </c>
      <c r="I867">
        <v>130</v>
      </c>
      <c r="J867">
        <v>2009</v>
      </c>
      <c r="K867" t="str">
        <f t="shared" si="13"/>
        <v>INDIA</v>
      </c>
      <c r="L867">
        <v>1</v>
      </c>
    </row>
    <row r="868" spans="1:12" x14ac:dyDescent="0.3">
      <c r="A868" t="s">
        <v>17</v>
      </c>
      <c r="B868" t="s">
        <v>20</v>
      </c>
      <c r="C868">
        <v>1</v>
      </c>
      <c r="D868">
        <v>47</v>
      </c>
      <c r="E868">
        <v>6</v>
      </c>
      <c r="F868">
        <v>337</v>
      </c>
      <c r="G868">
        <v>23.4</v>
      </c>
      <c r="H868">
        <v>10</v>
      </c>
      <c r="I868">
        <v>82</v>
      </c>
      <c r="J868">
        <v>2016</v>
      </c>
      <c r="K868" t="str">
        <f t="shared" si="13"/>
        <v>PAKISTAN</v>
      </c>
      <c r="L868">
        <v>1</v>
      </c>
    </row>
    <row r="869" spans="1:12" x14ac:dyDescent="0.3">
      <c r="A869" t="s">
        <v>23</v>
      </c>
      <c r="B869" t="s">
        <v>26</v>
      </c>
      <c r="C869">
        <v>1</v>
      </c>
      <c r="D869">
        <v>50</v>
      </c>
      <c r="E869">
        <v>5</v>
      </c>
      <c r="F869">
        <v>285</v>
      </c>
      <c r="G869">
        <v>50</v>
      </c>
      <c r="H869">
        <v>9</v>
      </c>
      <c r="I869">
        <v>244</v>
      </c>
      <c r="J869">
        <v>2014</v>
      </c>
      <c r="K869" t="str">
        <f t="shared" si="13"/>
        <v>SCOTLAND</v>
      </c>
      <c r="L869">
        <v>1</v>
      </c>
    </row>
    <row r="870" spans="1:12" x14ac:dyDescent="0.3">
      <c r="A870" t="s">
        <v>13</v>
      </c>
      <c r="B870" t="s">
        <v>16</v>
      </c>
      <c r="C870">
        <v>1</v>
      </c>
      <c r="D870">
        <v>39</v>
      </c>
      <c r="E870">
        <v>7</v>
      </c>
      <c r="F870">
        <v>249</v>
      </c>
      <c r="G870">
        <v>32.299999999999997</v>
      </c>
      <c r="H870">
        <v>10</v>
      </c>
      <c r="I870">
        <v>185</v>
      </c>
      <c r="J870">
        <v>2002</v>
      </c>
      <c r="K870" t="str">
        <f t="shared" si="13"/>
        <v>SOUTH AFRICA</v>
      </c>
      <c r="L870">
        <v>1</v>
      </c>
    </row>
    <row r="871" spans="1:12" x14ac:dyDescent="0.3">
      <c r="A871" t="s">
        <v>14</v>
      </c>
      <c r="B871" t="s">
        <v>17</v>
      </c>
      <c r="C871">
        <v>1</v>
      </c>
      <c r="D871">
        <v>50</v>
      </c>
      <c r="E871">
        <v>7</v>
      </c>
      <c r="F871">
        <v>239</v>
      </c>
      <c r="G871">
        <v>47.2</v>
      </c>
      <c r="H871">
        <v>6</v>
      </c>
      <c r="I871">
        <v>243</v>
      </c>
      <c r="J871">
        <v>1997</v>
      </c>
      <c r="K871" t="str">
        <f t="shared" si="13"/>
        <v>PAKISTAN</v>
      </c>
      <c r="L871">
        <v>1</v>
      </c>
    </row>
    <row r="872" spans="1:12" x14ac:dyDescent="0.3">
      <c r="A872" t="s">
        <v>22</v>
      </c>
      <c r="B872" t="s">
        <v>15</v>
      </c>
      <c r="C872">
        <v>1</v>
      </c>
      <c r="D872">
        <v>44.2</v>
      </c>
      <c r="E872">
        <v>10</v>
      </c>
      <c r="F872">
        <v>174</v>
      </c>
      <c r="G872">
        <v>49.3</v>
      </c>
      <c r="H872">
        <v>10</v>
      </c>
      <c r="I872">
        <v>171</v>
      </c>
      <c r="J872">
        <v>2010</v>
      </c>
      <c r="K872" t="str">
        <f t="shared" si="13"/>
        <v>BANGLADESH</v>
      </c>
      <c r="L872">
        <v>1</v>
      </c>
    </row>
    <row r="873" spans="1:12" x14ac:dyDescent="0.3">
      <c r="A873" t="s">
        <v>24</v>
      </c>
      <c r="B873" t="s">
        <v>21</v>
      </c>
      <c r="C873">
        <v>1</v>
      </c>
      <c r="D873">
        <v>41.2</v>
      </c>
      <c r="E873">
        <v>10</v>
      </c>
      <c r="F873">
        <v>174</v>
      </c>
      <c r="G873">
        <v>28.2</v>
      </c>
      <c r="H873">
        <v>2</v>
      </c>
      <c r="I873">
        <v>175</v>
      </c>
      <c r="J873">
        <v>2007</v>
      </c>
      <c r="K873" t="str">
        <f t="shared" si="13"/>
        <v>KENYA</v>
      </c>
      <c r="L873">
        <v>1</v>
      </c>
    </row>
    <row r="874" spans="1:12" x14ac:dyDescent="0.3">
      <c r="A874" t="s">
        <v>18</v>
      </c>
      <c r="B874" t="s">
        <v>10</v>
      </c>
      <c r="C874">
        <v>1</v>
      </c>
      <c r="D874">
        <v>50</v>
      </c>
      <c r="E874">
        <v>8</v>
      </c>
      <c r="F874">
        <v>200</v>
      </c>
      <c r="G874">
        <v>48.1</v>
      </c>
      <c r="H874">
        <v>10</v>
      </c>
      <c r="I874">
        <v>174</v>
      </c>
      <c r="J874">
        <v>1995</v>
      </c>
      <c r="K874" t="str">
        <f t="shared" si="13"/>
        <v>ENGLAND</v>
      </c>
      <c r="L874">
        <v>1</v>
      </c>
    </row>
    <row r="875" spans="1:12" x14ac:dyDescent="0.3">
      <c r="A875" t="s">
        <v>15</v>
      </c>
      <c r="B875" t="s">
        <v>13</v>
      </c>
      <c r="C875">
        <v>1</v>
      </c>
      <c r="D875">
        <v>50</v>
      </c>
      <c r="E875">
        <v>8</v>
      </c>
      <c r="F875">
        <v>249</v>
      </c>
      <c r="G875">
        <v>49.3</v>
      </c>
      <c r="H875">
        <v>8</v>
      </c>
      <c r="I875">
        <v>250</v>
      </c>
      <c r="J875">
        <v>2005</v>
      </c>
      <c r="K875" t="str">
        <f t="shared" si="13"/>
        <v>SOUTH AFRICA</v>
      </c>
      <c r="L875">
        <v>1</v>
      </c>
    </row>
    <row r="876" spans="1:12" x14ac:dyDescent="0.3">
      <c r="A876" t="s">
        <v>21</v>
      </c>
      <c r="B876" t="s">
        <v>19</v>
      </c>
      <c r="C876">
        <v>1</v>
      </c>
      <c r="D876">
        <v>49.3</v>
      </c>
      <c r="E876">
        <v>10</v>
      </c>
      <c r="F876">
        <v>166</v>
      </c>
      <c r="G876">
        <v>35.200000000000003</v>
      </c>
      <c r="H876">
        <v>10</v>
      </c>
      <c r="I876">
        <v>93</v>
      </c>
      <c r="J876">
        <v>1996</v>
      </c>
      <c r="K876" t="str">
        <f t="shared" si="13"/>
        <v>KENYA</v>
      </c>
      <c r="L876">
        <v>1</v>
      </c>
    </row>
    <row r="877" spans="1:12" x14ac:dyDescent="0.3">
      <c r="A877" t="s">
        <v>25</v>
      </c>
      <c r="B877" t="s">
        <v>10</v>
      </c>
      <c r="C877">
        <v>1</v>
      </c>
      <c r="D877">
        <v>50</v>
      </c>
      <c r="E877">
        <v>7</v>
      </c>
      <c r="F877">
        <v>256</v>
      </c>
      <c r="G877">
        <v>43.3</v>
      </c>
      <c r="H877">
        <v>2</v>
      </c>
      <c r="I877">
        <v>257</v>
      </c>
      <c r="J877">
        <v>2014</v>
      </c>
      <c r="K877" t="str">
        <f t="shared" si="13"/>
        <v>ZIMBABWE</v>
      </c>
      <c r="L877">
        <v>1</v>
      </c>
    </row>
    <row r="878" spans="1:12" x14ac:dyDescent="0.3">
      <c r="A878" t="s">
        <v>19</v>
      </c>
      <c r="B878" t="s">
        <v>18</v>
      </c>
      <c r="C878">
        <v>1</v>
      </c>
      <c r="D878">
        <v>54</v>
      </c>
      <c r="E878">
        <v>10</v>
      </c>
      <c r="F878">
        <v>181</v>
      </c>
      <c r="G878">
        <v>54.3</v>
      </c>
      <c r="H878">
        <v>9</v>
      </c>
      <c r="I878">
        <v>182</v>
      </c>
      <c r="J878">
        <v>1973</v>
      </c>
      <c r="K878" t="str">
        <f t="shared" si="13"/>
        <v>ENGLAND</v>
      </c>
      <c r="L878">
        <v>1</v>
      </c>
    </row>
    <row r="879" spans="1:12" x14ac:dyDescent="0.3">
      <c r="A879" t="s">
        <v>13</v>
      </c>
      <c r="B879" t="s">
        <v>15</v>
      </c>
      <c r="C879">
        <v>1</v>
      </c>
      <c r="D879">
        <v>50</v>
      </c>
      <c r="E879">
        <v>9</v>
      </c>
      <c r="F879">
        <v>209</v>
      </c>
      <c r="G879">
        <v>38.4</v>
      </c>
      <c r="H879">
        <v>3</v>
      </c>
      <c r="I879">
        <v>210</v>
      </c>
      <c r="J879">
        <v>2007</v>
      </c>
      <c r="K879" t="str">
        <f t="shared" si="13"/>
        <v>NEW ZEALAND</v>
      </c>
      <c r="L879">
        <v>1</v>
      </c>
    </row>
    <row r="880" spans="1:12" x14ac:dyDescent="0.3">
      <c r="A880" t="s">
        <v>20</v>
      </c>
      <c r="B880" t="s">
        <v>14</v>
      </c>
      <c r="C880">
        <v>1</v>
      </c>
      <c r="D880">
        <v>50</v>
      </c>
      <c r="E880">
        <v>10</v>
      </c>
      <c r="F880">
        <v>193</v>
      </c>
      <c r="G880">
        <v>34.5</v>
      </c>
      <c r="H880">
        <v>1</v>
      </c>
      <c r="I880">
        <v>171</v>
      </c>
      <c r="J880">
        <v>2007</v>
      </c>
      <c r="K880" t="str">
        <f t="shared" si="13"/>
        <v>IRELAND</v>
      </c>
      <c r="L880">
        <v>1</v>
      </c>
    </row>
    <row r="881" spans="1:12" x14ac:dyDescent="0.3">
      <c r="A881" t="s">
        <v>14</v>
      </c>
      <c r="B881" t="s">
        <v>13</v>
      </c>
      <c r="C881">
        <v>1</v>
      </c>
      <c r="D881">
        <v>50</v>
      </c>
      <c r="E881">
        <v>9</v>
      </c>
      <c r="F881">
        <v>191</v>
      </c>
      <c r="G881">
        <v>14.3</v>
      </c>
      <c r="H881">
        <v>1</v>
      </c>
      <c r="I881">
        <v>42</v>
      </c>
      <c r="J881">
        <v>1997</v>
      </c>
      <c r="K881" t="str">
        <f t="shared" si="13"/>
        <v>INDIA</v>
      </c>
      <c r="L881">
        <v>1</v>
      </c>
    </row>
    <row r="882" spans="1:12" x14ac:dyDescent="0.3">
      <c r="A882" t="s">
        <v>13</v>
      </c>
      <c r="B882" t="s">
        <v>17</v>
      </c>
      <c r="C882">
        <v>1</v>
      </c>
      <c r="D882">
        <v>50</v>
      </c>
      <c r="E882">
        <v>8</v>
      </c>
      <c r="F882">
        <v>219</v>
      </c>
      <c r="G882">
        <v>27</v>
      </c>
      <c r="H882">
        <v>3</v>
      </c>
      <c r="I882">
        <v>119</v>
      </c>
      <c r="J882">
        <v>2017</v>
      </c>
      <c r="K882" t="str">
        <f t="shared" si="13"/>
        <v>SOUTH AFRICA</v>
      </c>
      <c r="L882">
        <v>1</v>
      </c>
    </row>
    <row r="883" spans="1:12" x14ac:dyDescent="0.3">
      <c r="A883" t="s">
        <v>14</v>
      </c>
      <c r="B883" t="s">
        <v>17</v>
      </c>
      <c r="C883">
        <v>1</v>
      </c>
      <c r="D883">
        <v>37</v>
      </c>
      <c r="E883">
        <v>7</v>
      </c>
      <c r="F883">
        <v>245</v>
      </c>
      <c r="G883">
        <v>37</v>
      </c>
      <c r="H883">
        <v>9</v>
      </c>
      <c r="I883">
        <v>227</v>
      </c>
      <c r="J883">
        <v>1998</v>
      </c>
      <c r="K883" t="str">
        <f t="shared" si="13"/>
        <v>INDIA</v>
      </c>
      <c r="L883">
        <v>1</v>
      </c>
    </row>
    <row r="884" spans="1:12" x14ac:dyDescent="0.3">
      <c r="A884" t="s">
        <v>14</v>
      </c>
      <c r="B884" t="s">
        <v>13</v>
      </c>
      <c r="C884">
        <v>1</v>
      </c>
      <c r="D884">
        <v>50</v>
      </c>
      <c r="E884">
        <v>5</v>
      </c>
      <c r="F884">
        <v>279</v>
      </c>
      <c r="G884">
        <v>48.2</v>
      </c>
      <c r="H884">
        <v>4</v>
      </c>
      <c r="I884">
        <v>280</v>
      </c>
      <c r="J884">
        <v>2001</v>
      </c>
      <c r="K884" t="str">
        <f t="shared" si="13"/>
        <v>SOUTH AFRICA</v>
      </c>
      <c r="L884">
        <v>1</v>
      </c>
    </row>
    <row r="885" spans="1:12" x14ac:dyDescent="0.3">
      <c r="A885" t="s">
        <v>9</v>
      </c>
      <c r="B885" t="s">
        <v>13</v>
      </c>
      <c r="C885">
        <v>1</v>
      </c>
      <c r="D885">
        <v>50</v>
      </c>
      <c r="E885">
        <v>6</v>
      </c>
      <c r="F885">
        <v>236</v>
      </c>
      <c r="G885">
        <v>48.4</v>
      </c>
      <c r="H885">
        <v>5</v>
      </c>
      <c r="I885">
        <v>237</v>
      </c>
      <c r="J885">
        <v>2012</v>
      </c>
      <c r="K885" t="str">
        <f t="shared" si="13"/>
        <v>SOUTH AFRICA</v>
      </c>
      <c r="L885">
        <v>1</v>
      </c>
    </row>
    <row r="886" spans="1:12" x14ac:dyDescent="0.3">
      <c r="A886" t="s">
        <v>10</v>
      </c>
      <c r="B886" t="s">
        <v>13</v>
      </c>
      <c r="C886">
        <v>1</v>
      </c>
      <c r="D886">
        <v>50</v>
      </c>
      <c r="E886">
        <v>10</v>
      </c>
      <c r="F886">
        <v>206</v>
      </c>
      <c r="G886">
        <v>46.5</v>
      </c>
      <c r="H886">
        <v>5</v>
      </c>
      <c r="I886">
        <v>210</v>
      </c>
      <c r="J886">
        <v>2007</v>
      </c>
      <c r="K886" t="str">
        <f t="shared" si="13"/>
        <v>SOUTH AFRICA</v>
      </c>
      <c r="L886">
        <v>1</v>
      </c>
    </row>
    <row r="887" spans="1:12" x14ac:dyDescent="0.3">
      <c r="A887" t="s">
        <v>15</v>
      </c>
      <c r="B887" t="s">
        <v>14</v>
      </c>
      <c r="C887">
        <v>1</v>
      </c>
      <c r="D887">
        <v>50</v>
      </c>
      <c r="E887">
        <v>9</v>
      </c>
      <c r="F887">
        <v>242</v>
      </c>
      <c r="G887">
        <v>49.3</v>
      </c>
      <c r="H887">
        <v>10</v>
      </c>
      <c r="I887">
        <v>236</v>
      </c>
      <c r="J887">
        <v>2016</v>
      </c>
      <c r="K887" t="str">
        <f t="shared" si="13"/>
        <v>NEW ZEALAND</v>
      </c>
      <c r="L887">
        <v>1</v>
      </c>
    </row>
    <row r="888" spans="1:12" x14ac:dyDescent="0.3">
      <c r="A888" t="s">
        <v>15</v>
      </c>
      <c r="B888" t="s">
        <v>13</v>
      </c>
      <c r="C888">
        <v>1</v>
      </c>
      <c r="D888">
        <v>50</v>
      </c>
      <c r="E888">
        <v>6</v>
      </c>
      <c r="F888">
        <v>287</v>
      </c>
      <c r="G888">
        <v>48.5</v>
      </c>
      <c r="H888">
        <v>5</v>
      </c>
      <c r="I888">
        <v>289</v>
      </c>
      <c r="J888">
        <v>2000</v>
      </c>
      <c r="K888" t="str">
        <f t="shared" si="13"/>
        <v>SOUTH AFRICA</v>
      </c>
      <c r="L888">
        <v>1</v>
      </c>
    </row>
    <row r="889" spans="1:12" x14ac:dyDescent="0.3">
      <c r="A889" t="s">
        <v>13</v>
      </c>
      <c r="B889" t="s">
        <v>19</v>
      </c>
      <c r="C889">
        <v>1</v>
      </c>
      <c r="D889">
        <v>40</v>
      </c>
      <c r="E889">
        <v>5</v>
      </c>
      <c r="F889">
        <v>180</v>
      </c>
      <c r="G889">
        <v>37</v>
      </c>
      <c r="H889">
        <v>10</v>
      </c>
      <c r="I889">
        <v>139</v>
      </c>
      <c r="J889">
        <v>1993</v>
      </c>
      <c r="K889" t="str">
        <f t="shared" si="13"/>
        <v>SOUTH AFRICA</v>
      </c>
      <c r="L889">
        <v>1</v>
      </c>
    </row>
    <row r="890" spans="1:12" x14ac:dyDescent="0.3">
      <c r="A890" t="s">
        <v>9</v>
      </c>
      <c r="B890" t="s">
        <v>18</v>
      </c>
      <c r="C890">
        <v>1</v>
      </c>
      <c r="D890">
        <v>50</v>
      </c>
      <c r="E890">
        <v>6</v>
      </c>
      <c r="F890">
        <v>302</v>
      </c>
      <c r="G890">
        <v>45.5</v>
      </c>
      <c r="H890">
        <v>10</v>
      </c>
      <c r="I890">
        <v>215</v>
      </c>
      <c r="J890">
        <v>2014</v>
      </c>
      <c r="K890" t="str">
        <f t="shared" si="13"/>
        <v>SRI LANKA</v>
      </c>
      <c r="L890">
        <v>1</v>
      </c>
    </row>
    <row r="891" spans="1:12" x14ac:dyDescent="0.3">
      <c r="A891" t="s">
        <v>15</v>
      </c>
      <c r="B891" t="s">
        <v>9</v>
      </c>
      <c r="C891">
        <v>1</v>
      </c>
      <c r="D891">
        <v>42</v>
      </c>
      <c r="E891">
        <v>6</v>
      </c>
      <c r="F891">
        <v>234</v>
      </c>
      <c r="G891">
        <v>37.299999999999997</v>
      </c>
      <c r="H891">
        <v>10</v>
      </c>
      <c r="I891">
        <v>130</v>
      </c>
      <c r="J891">
        <v>1984</v>
      </c>
      <c r="K891" t="str">
        <f t="shared" si="13"/>
        <v>NEW ZEALAND</v>
      </c>
      <c r="L891">
        <v>1</v>
      </c>
    </row>
    <row r="892" spans="1:12" x14ac:dyDescent="0.3">
      <c r="A892" t="s">
        <v>18</v>
      </c>
      <c r="B892" t="s">
        <v>15</v>
      </c>
      <c r="C892">
        <v>1</v>
      </c>
      <c r="D892">
        <v>50</v>
      </c>
      <c r="E892">
        <v>9</v>
      </c>
      <c r="F892">
        <v>227</v>
      </c>
      <c r="G892">
        <v>46.5</v>
      </c>
      <c r="H892">
        <v>5</v>
      </c>
      <c r="I892">
        <v>231</v>
      </c>
      <c r="J892">
        <v>2013</v>
      </c>
      <c r="K892" t="str">
        <f t="shared" si="13"/>
        <v>NEW ZEALAND</v>
      </c>
      <c r="L892">
        <v>1</v>
      </c>
    </row>
    <row r="893" spans="1:12" x14ac:dyDescent="0.3">
      <c r="A893" t="s">
        <v>9</v>
      </c>
      <c r="B893" t="s">
        <v>18</v>
      </c>
      <c r="C893">
        <v>1</v>
      </c>
      <c r="D893">
        <v>50</v>
      </c>
      <c r="E893">
        <v>9</v>
      </c>
      <c r="F893">
        <v>211</v>
      </c>
      <c r="G893">
        <v>46.5</v>
      </c>
      <c r="H893">
        <v>5</v>
      </c>
      <c r="I893">
        <v>212</v>
      </c>
      <c r="J893">
        <v>2007</v>
      </c>
      <c r="K893" t="str">
        <f t="shared" si="13"/>
        <v>ENGLAND</v>
      </c>
      <c r="L893">
        <v>1</v>
      </c>
    </row>
    <row r="894" spans="1:12" x14ac:dyDescent="0.3">
      <c r="A894" t="s">
        <v>14</v>
      </c>
      <c r="B894" t="s">
        <v>19</v>
      </c>
      <c r="C894">
        <v>1</v>
      </c>
      <c r="D894">
        <v>60</v>
      </c>
      <c r="E894">
        <v>8</v>
      </c>
      <c r="F894">
        <v>262</v>
      </c>
      <c r="G894">
        <v>54.1</v>
      </c>
      <c r="H894">
        <v>10</v>
      </c>
      <c r="I894">
        <v>228</v>
      </c>
      <c r="J894">
        <v>1983</v>
      </c>
      <c r="K894" t="str">
        <f t="shared" si="13"/>
        <v>INDIA</v>
      </c>
      <c r="L894">
        <v>1</v>
      </c>
    </row>
    <row r="895" spans="1:12" x14ac:dyDescent="0.3">
      <c r="A895" t="s">
        <v>17</v>
      </c>
      <c r="B895" t="s">
        <v>16</v>
      </c>
      <c r="C895">
        <v>1</v>
      </c>
      <c r="D895">
        <v>45.4</v>
      </c>
      <c r="E895">
        <v>10</v>
      </c>
      <c r="F895">
        <v>177</v>
      </c>
      <c r="G895">
        <v>42.2</v>
      </c>
      <c r="H895">
        <v>1</v>
      </c>
      <c r="I895">
        <v>178</v>
      </c>
      <c r="J895">
        <v>1988</v>
      </c>
      <c r="K895" t="str">
        <f t="shared" si="13"/>
        <v>AUSTRALIA</v>
      </c>
      <c r="L895">
        <v>1</v>
      </c>
    </row>
    <row r="896" spans="1:12" x14ac:dyDescent="0.3">
      <c r="A896" t="s">
        <v>19</v>
      </c>
      <c r="B896" t="s">
        <v>22</v>
      </c>
      <c r="C896">
        <v>1</v>
      </c>
      <c r="D896">
        <v>50</v>
      </c>
      <c r="E896">
        <v>9</v>
      </c>
      <c r="F896">
        <v>195</v>
      </c>
      <c r="G896">
        <v>35.1</v>
      </c>
      <c r="H896">
        <v>5</v>
      </c>
      <c r="I896">
        <v>196</v>
      </c>
      <c r="J896">
        <v>2018</v>
      </c>
      <c r="K896" t="str">
        <f t="shared" si="13"/>
        <v>BANGLADESH</v>
      </c>
      <c r="L896">
        <v>1</v>
      </c>
    </row>
    <row r="897" spans="1:12" x14ac:dyDescent="0.3">
      <c r="A897" t="s">
        <v>14</v>
      </c>
      <c r="B897" t="s">
        <v>19</v>
      </c>
      <c r="C897">
        <v>1</v>
      </c>
      <c r="D897">
        <v>39.299999999999997</v>
      </c>
      <c r="E897">
        <v>10</v>
      </c>
      <c r="F897">
        <v>162</v>
      </c>
      <c r="G897">
        <v>41</v>
      </c>
      <c r="H897">
        <v>10</v>
      </c>
      <c r="I897">
        <v>146</v>
      </c>
      <c r="J897">
        <v>2006</v>
      </c>
      <c r="K897" t="str">
        <f t="shared" si="13"/>
        <v>INDIA</v>
      </c>
      <c r="L897">
        <v>1</v>
      </c>
    </row>
    <row r="898" spans="1:12" x14ac:dyDescent="0.3">
      <c r="A898" t="s">
        <v>9</v>
      </c>
      <c r="B898" t="s">
        <v>15</v>
      </c>
      <c r="C898">
        <v>1</v>
      </c>
      <c r="D898">
        <v>50</v>
      </c>
      <c r="E898">
        <v>9</v>
      </c>
      <c r="F898">
        <v>206</v>
      </c>
      <c r="G898">
        <v>48.2</v>
      </c>
      <c r="H898">
        <v>4</v>
      </c>
      <c r="I898">
        <v>210</v>
      </c>
      <c r="J898">
        <v>1992</v>
      </c>
      <c r="K898" t="str">
        <f t="shared" si="13"/>
        <v>NEW ZEALAND</v>
      </c>
      <c r="L898">
        <v>1</v>
      </c>
    </row>
    <row r="899" spans="1:12" x14ac:dyDescent="0.3">
      <c r="A899" t="s">
        <v>18</v>
      </c>
      <c r="B899" t="s">
        <v>14</v>
      </c>
      <c r="C899">
        <v>1</v>
      </c>
      <c r="D899">
        <v>60</v>
      </c>
      <c r="E899">
        <v>10</v>
      </c>
      <c r="F899">
        <v>213</v>
      </c>
      <c r="G899">
        <v>54.4</v>
      </c>
      <c r="H899">
        <v>4</v>
      </c>
      <c r="I899">
        <v>217</v>
      </c>
      <c r="J899">
        <v>1983</v>
      </c>
      <c r="K899" t="str">
        <f t="shared" ref="K899:K962" si="14">IF($F899-$I899&gt;0,$A899,$B899)</f>
        <v>INDIA</v>
      </c>
      <c r="L899">
        <v>1</v>
      </c>
    </row>
    <row r="900" spans="1:12" x14ac:dyDescent="0.3">
      <c r="A900" t="s">
        <v>17</v>
      </c>
      <c r="B900" t="s">
        <v>14</v>
      </c>
      <c r="C900">
        <v>1</v>
      </c>
      <c r="D900">
        <v>50</v>
      </c>
      <c r="E900">
        <v>7</v>
      </c>
      <c r="F900">
        <v>237</v>
      </c>
      <c r="G900">
        <v>39.299999999999997</v>
      </c>
      <c r="H900">
        <v>1</v>
      </c>
      <c r="I900">
        <v>238</v>
      </c>
      <c r="J900">
        <v>2018</v>
      </c>
      <c r="K900" t="str">
        <f t="shared" si="14"/>
        <v>INDIA</v>
      </c>
      <c r="L900">
        <v>1</v>
      </c>
    </row>
    <row r="901" spans="1:12" x14ac:dyDescent="0.3">
      <c r="A901" t="s">
        <v>9</v>
      </c>
      <c r="B901" t="s">
        <v>16</v>
      </c>
      <c r="C901">
        <v>1</v>
      </c>
      <c r="D901">
        <v>50</v>
      </c>
      <c r="E901">
        <v>9</v>
      </c>
      <c r="F901">
        <v>259</v>
      </c>
      <c r="G901">
        <v>46.1</v>
      </c>
      <c r="H901">
        <v>2</v>
      </c>
      <c r="I901">
        <v>260</v>
      </c>
      <c r="J901">
        <v>1999</v>
      </c>
      <c r="K901" t="str">
        <f t="shared" si="14"/>
        <v>AUSTRALIA</v>
      </c>
      <c r="L901">
        <v>1</v>
      </c>
    </row>
    <row r="902" spans="1:12" x14ac:dyDescent="0.3">
      <c r="A902" t="s">
        <v>22</v>
      </c>
      <c r="B902" t="s">
        <v>10</v>
      </c>
      <c r="C902">
        <v>1</v>
      </c>
      <c r="D902">
        <v>48.4</v>
      </c>
      <c r="E902">
        <v>10</v>
      </c>
      <c r="F902">
        <v>156</v>
      </c>
      <c r="G902">
        <v>42.2</v>
      </c>
      <c r="H902">
        <v>5</v>
      </c>
      <c r="I902">
        <v>161</v>
      </c>
      <c r="J902">
        <v>2001</v>
      </c>
      <c r="K902" t="str">
        <f t="shared" si="14"/>
        <v>ZIMBABWE</v>
      </c>
      <c r="L902">
        <v>1</v>
      </c>
    </row>
    <row r="903" spans="1:12" x14ac:dyDescent="0.3">
      <c r="A903" t="s">
        <v>17</v>
      </c>
      <c r="B903" t="s">
        <v>9</v>
      </c>
      <c r="C903">
        <v>1</v>
      </c>
      <c r="D903">
        <v>50</v>
      </c>
      <c r="E903">
        <v>8</v>
      </c>
      <c r="F903">
        <v>311</v>
      </c>
      <c r="G903">
        <v>47.4</v>
      </c>
      <c r="H903">
        <v>10</v>
      </c>
      <c r="I903">
        <v>221</v>
      </c>
      <c r="J903">
        <v>1990</v>
      </c>
      <c r="K903" t="str">
        <f t="shared" si="14"/>
        <v>PAKISTAN</v>
      </c>
      <c r="L903">
        <v>1</v>
      </c>
    </row>
    <row r="904" spans="1:12" x14ac:dyDescent="0.3">
      <c r="A904" t="s">
        <v>15</v>
      </c>
      <c r="B904" t="s">
        <v>17</v>
      </c>
      <c r="C904">
        <v>1</v>
      </c>
      <c r="D904">
        <v>35.299999999999997</v>
      </c>
      <c r="E904">
        <v>10</v>
      </c>
      <c r="F904">
        <v>149</v>
      </c>
      <c r="G904">
        <v>45</v>
      </c>
      <c r="H904">
        <v>4</v>
      </c>
      <c r="I904">
        <v>150</v>
      </c>
      <c r="J904">
        <v>2001</v>
      </c>
      <c r="K904" t="str">
        <f t="shared" si="14"/>
        <v>PAKISTAN</v>
      </c>
      <c r="L904">
        <v>1</v>
      </c>
    </row>
    <row r="905" spans="1:12" x14ac:dyDescent="0.3">
      <c r="A905" t="s">
        <v>16</v>
      </c>
      <c r="B905" t="s">
        <v>14</v>
      </c>
      <c r="C905">
        <v>1</v>
      </c>
      <c r="D905">
        <v>50</v>
      </c>
      <c r="E905">
        <v>9</v>
      </c>
      <c r="F905">
        <v>203</v>
      </c>
      <c r="G905">
        <v>41.2</v>
      </c>
      <c r="H905">
        <v>10</v>
      </c>
      <c r="I905">
        <v>153</v>
      </c>
      <c r="J905">
        <v>2008</v>
      </c>
      <c r="K905" t="str">
        <f t="shared" si="14"/>
        <v>AUSTRALIA</v>
      </c>
      <c r="L905">
        <v>1</v>
      </c>
    </row>
    <row r="906" spans="1:12" x14ac:dyDescent="0.3">
      <c r="A906" t="s">
        <v>14</v>
      </c>
      <c r="B906" t="s">
        <v>9</v>
      </c>
      <c r="C906">
        <v>1</v>
      </c>
      <c r="D906">
        <v>40.299999999999997</v>
      </c>
      <c r="E906">
        <v>10</v>
      </c>
      <c r="F906">
        <v>136</v>
      </c>
      <c r="G906">
        <v>32.5</v>
      </c>
      <c r="H906">
        <v>3</v>
      </c>
      <c r="I906">
        <v>137</v>
      </c>
      <c r="J906">
        <v>1990</v>
      </c>
      <c r="K906" t="str">
        <f t="shared" si="14"/>
        <v>SRI LANKA</v>
      </c>
      <c r="L906">
        <v>1</v>
      </c>
    </row>
    <row r="907" spans="1:12" x14ac:dyDescent="0.3">
      <c r="A907" t="s">
        <v>21</v>
      </c>
      <c r="B907" t="s">
        <v>14</v>
      </c>
      <c r="C907">
        <v>1</v>
      </c>
      <c r="D907">
        <v>50</v>
      </c>
      <c r="E907">
        <v>5</v>
      </c>
      <c r="F907">
        <v>265</v>
      </c>
      <c r="G907">
        <v>47.1</v>
      </c>
      <c r="H907">
        <v>10</v>
      </c>
      <c r="I907">
        <v>196</v>
      </c>
      <c r="J907">
        <v>1998</v>
      </c>
      <c r="K907" t="str">
        <f t="shared" si="14"/>
        <v>KENYA</v>
      </c>
      <c r="L907">
        <v>1</v>
      </c>
    </row>
    <row r="908" spans="1:12" x14ac:dyDescent="0.3">
      <c r="A908" t="s">
        <v>17</v>
      </c>
      <c r="B908" t="s">
        <v>19</v>
      </c>
      <c r="C908">
        <v>1</v>
      </c>
      <c r="D908">
        <v>40</v>
      </c>
      <c r="E908">
        <v>4</v>
      </c>
      <c r="F908">
        <v>200</v>
      </c>
      <c r="G908">
        <v>35.299999999999997</v>
      </c>
      <c r="H908">
        <v>3</v>
      </c>
      <c r="I908">
        <v>201</v>
      </c>
      <c r="J908">
        <v>1980</v>
      </c>
      <c r="K908" t="str">
        <f t="shared" si="14"/>
        <v>WEST INDIES</v>
      </c>
      <c r="L908">
        <v>1</v>
      </c>
    </row>
    <row r="909" spans="1:12" x14ac:dyDescent="0.3">
      <c r="A909" t="s">
        <v>9</v>
      </c>
      <c r="B909" t="s">
        <v>14</v>
      </c>
      <c r="C909">
        <v>1</v>
      </c>
      <c r="D909">
        <v>43.2</v>
      </c>
      <c r="E909">
        <v>10</v>
      </c>
      <c r="F909">
        <v>216</v>
      </c>
      <c r="G909">
        <v>28.5</v>
      </c>
      <c r="H909">
        <v>1</v>
      </c>
      <c r="I909">
        <v>220</v>
      </c>
      <c r="J909">
        <v>2017</v>
      </c>
      <c r="K909" t="str">
        <f t="shared" si="14"/>
        <v>INDIA</v>
      </c>
      <c r="L909">
        <v>1</v>
      </c>
    </row>
    <row r="910" spans="1:12" x14ac:dyDescent="0.3">
      <c r="A910" t="s">
        <v>14</v>
      </c>
      <c r="B910" t="s">
        <v>15</v>
      </c>
      <c r="C910">
        <v>1</v>
      </c>
      <c r="D910">
        <v>50</v>
      </c>
      <c r="E910">
        <v>6</v>
      </c>
      <c r="F910">
        <v>337</v>
      </c>
      <c r="G910">
        <v>50</v>
      </c>
      <c r="H910">
        <v>7</v>
      </c>
      <c r="I910">
        <v>331</v>
      </c>
      <c r="J910">
        <v>2017</v>
      </c>
      <c r="K910" t="str">
        <f t="shared" si="14"/>
        <v>INDIA</v>
      </c>
      <c r="L910">
        <v>1</v>
      </c>
    </row>
    <row r="911" spans="1:12" x14ac:dyDescent="0.3">
      <c r="A911" t="s">
        <v>14</v>
      </c>
      <c r="B911" t="s">
        <v>19</v>
      </c>
      <c r="C911">
        <v>1</v>
      </c>
      <c r="D911">
        <v>48</v>
      </c>
      <c r="E911">
        <v>10</v>
      </c>
      <c r="F911">
        <v>268</v>
      </c>
      <c r="G911">
        <v>43.4</v>
      </c>
      <c r="H911">
        <v>7</v>
      </c>
      <c r="I911">
        <v>270</v>
      </c>
      <c r="J911">
        <v>2007</v>
      </c>
      <c r="K911" t="str">
        <f t="shared" si="14"/>
        <v>WEST INDIES</v>
      </c>
      <c r="L911">
        <v>1</v>
      </c>
    </row>
    <row r="912" spans="1:12" x14ac:dyDescent="0.3">
      <c r="A912" t="s">
        <v>22</v>
      </c>
      <c r="B912" t="s">
        <v>14</v>
      </c>
      <c r="C912">
        <v>1</v>
      </c>
      <c r="D912">
        <v>50</v>
      </c>
      <c r="E912">
        <v>6</v>
      </c>
      <c r="F912">
        <v>247</v>
      </c>
      <c r="G912">
        <v>43</v>
      </c>
      <c r="H912">
        <v>4</v>
      </c>
      <c r="I912">
        <v>249</v>
      </c>
      <c r="J912">
        <v>2010</v>
      </c>
      <c r="K912" t="str">
        <f t="shared" si="14"/>
        <v>INDIA</v>
      </c>
      <c r="L912">
        <v>1</v>
      </c>
    </row>
    <row r="913" spans="1:12" x14ac:dyDescent="0.3">
      <c r="A913" t="s">
        <v>22</v>
      </c>
      <c r="B913" t="s">
        <v>14</v>
      </c>
      <c r="C913">
        <v>1</v>
      </c>
      <c r="D913">
        <v>50</v>
      </c>
      <c r="E913">
        <v>7</v>
      </c>
      <c r="F913">
        <v>279</v>
      </c>
      <c r="G913">
        <v>49</v>
      </c>
      <c r="H913">
        <v>4</v>
      </c>
      <c r="I913">
        <v>280</v>
      </c>
      <c r="J913">
        <v>2014</v>
      </c>
      <c r="K913" t="str">
        <f t="shared" si="14"/>
        <v>INDIA</v>
      </c>
      <c r="L913">
        <v>1</v>
      </c>
    </row>
    <row r="914" spans="1:12" x14ac:dyDescent="0.3">
      <c r="A914" t="s">
        <v>13</v>
      </c>
      <c r="B914" t="s">
        <v>22</v>
      </c>
      <c r="C914">
        <v>1</v>
      </c>
      <c r="D914">
        <v>50</v>
      </c>
      <c r="E914">
        <v>4</v>
      </c>
      <c r="F914">
        <v>358</v>
      </c>
      <c r="G914">
        <v>49.2</v>
      </c>
      <c r="H914">
        <v>10</v>
      </c>
      <c r="I914">
        <v>230</v>
      </c>
      <c r="J914">
        <v>2008</v>
      </c>
      <c r="K914" t="str">
        <f t="shared" si="14"/>
        <v>SOUTH AFRICA</v>
      </c>
      <c r="L914">
        <v>1</v>
      </c>
    </row>
    <row r="915" spans="1:12" x14ac:dyDescent="0.3">
      <c r="A915" t="s">
        <v>15</v>
      </c>
      <c r="B915" t="s">
        <v>19</v>
      </c>
      <c r="C915">
        <v>1</v>
      </c>
      <c r="D915">
        <v>35.5</v>
      </c>
      <c r="E915">
        <v>10</v>
      </c>
      <c r="F915">
        <v>158</v>
      </c>
      <c r="G915">
        <v>49.1</v>
      </c>
      <c r="H915">
        <v>10</v>
      </c>
      <c r="I915">
        <v>154</v>
      </c>
      <c r="J915">
        <v>1996</v>
      </c>
      <c r="K915" t="str">
        <f t="shared" si="14"/>
        <v>NEW ZEALAND</v>
      </c>
      <c r="L915">
        <v>1</v>
      </c>
    </row>
    <row r="916" spans="1:12" x14ac:dyDescent="0.3">
      <c r="A916" t="s">
        <v>13</v>
      </c>
      <c r="B916" t="s">
        <v>15</v>
      </c>
      <c r="C916">
        <v>1</v>
      </c>
      <c r="D916">
        <v>50</v>
      </c>
      <c r="E916">
        <v>9</v>
      </c>
      <c r="F916">
        <v>186</v>
      </c>
      <c r="G916">
        <v>46</v>
      </c>
      <c r="H916">
        <v>5</v>
      </c>
      <c r="I916">
        <v>190</v>
      </c>
      <c r="J916">
        <v>2004</v>
      </c>
      <c r="K916" t="str">
        <f t="shared" si="14"/>
        <v>NEW ZEALAND</v>
      </c>
      <c r="L916">
        <v>1</v>
      </c>
    </row>
    <row r="917" spans="1:12" x14ac:dyDescent="0.3">
      <c r="A917" t="s">
        <v>10</v>
      </c>
      <c r="B917" t="s">
        <v>9</v>
      </c>
      <c r="C917">
        <v>1</v>
      </c>
      <c r="D917">
        <v>49.5</v>
      </c>
      <c r="E917">
        <v>10</v>
      </c>
      <c r="F917">
        <v>203</v>
      </c>
      <c r="G917">
        <v>46.1</v>
      </c>
      <c r="H917">
        <v>10</v>
      </c>
      <c r="I917">
        <v>153</v>
      </c>
      <c r="J917">
        <v>1997</v>
      </c>
      <c r="K917" t="str">
        <f t="shared" si="14"/>
        <v>ZIMBABWE</v>
      </c>
      <c r="L917">
        <v>1</v>
      </c>
    </row>
    <row r="918" spans="1:12" x14ac:dyDescent="0.3">
      <c r="A918" t="s">
        <v>14</v>
      </c>
      <c r="B918" t="s">
        <v>18</v>
      </c>
      <c r="C918">
        <v>1</v>
      </c>
      <c r="D918">
        <v>50</v>
      </c>
      <c r="E918">
        <v>9</v>
      </c>
      <c r="F918">
        <v>292</v>
      </c>
      <c r="G918">
        <v>47</v>
      </c>
      <c r="H918">
        <v>10</v>
      </c>
      <c r="I918">
        <v>238</v>
      </c>
      <c r="J918">
        <v>2008</v>
      </c>
      <c r="K918" t="str">
        <f t="shared" si="14"/>
        <v>INDIA</v>
      </c>
      <c r="L918">
        <v>1</v>
      </c>
    </row>
    <row r="919" spans="1:12" x14ac:dyDescent="0.3">
      <c r="A919" t="s">
        <v>10</v>
      </c>
      <c r="B919" t="s">
        <v>9</v>
      </c>
      <c r="C919">
        <v>1</v>
      </c>
      <c r="D919">
        <v>31</v>
      </c>
      <c r="E919">
        <v>10</v>
      </c>
      <c r="F919">
        <v>67</v>
      </c>
      <c r="G919">
        <v>17.399999999999999</v>
      </c>
      <c r="H919">
        <v>1</v>
      </c>
      <c r="I919">
        <v>68</v>
      </c>
      <c r="J919">
        <v>2008</v>
      </c>
      <c r="K919" t="str">
        <f t="shared" si="14"/>
        <v>SRI LANKA</v>
      </c>
      <c r="L919">
        <v>1</v>
      </c>
    </row>
    <row r="920" spans="1:12" x14ac:dyDescent="0.3">
      <c r="A920" t="s">
        <v>19</v>
      </c>
      <c r="B920" t="s">
        <v>16</v>
      </c>
      <c r="C920">
        <v>1</v>
      </c>
      <c r="D920">
        <v>50</v>
      </c>
      <c r="E920">
        <v>9</v>
      </c>
      <c r="F920">
        <v>235</v>
      </c>
      <c r="G920">
        <v>32.200000000000003</v>
      </c>
      <c r="H920">
        <v>10</v>
      </c>
      <c r="I920">
        <v>107</v>
      </c>
      <c r="J920">
        <v>1982</v>
      </c>
      <c r="K920" t="str">
        <f t="shared" si="14"/>
        <v>WEST INDIES</v>
      </c>
      <c r="L920">
        <v>1</v>
      </c>
    </row>
    <row r="921" spans="1:12" x14ac:dyDescent="0.3">
      <c r="A921" t="s">
        <v>13</v>
      </c>
      <c r="B921" t="s">
        <v>10</v>
      </c>
      <c r="C921">
        <v>1</v>
      </c>
      <c r="D921">
        <v>50</v>
      </c>
      <c r="E921">
        <v>7</v>
      </c>
      <c r="F921">
        <v>301</v>
      </c>
      <c r="G921">
        <v>37.200000000000003</v>
      </c>
      <c r="H921">
        <v>10</v>
      </c>
      <c r="I921">
        <v>136</v>
      </c>
      <c r="J921">
        <v>2005</v>
      </c>
      <c r="K921" t="str">
        <f t="shared" si="14"/>
        <v>SOUTH AFRICA</v>
      </c>
      <c r="L921">
        <v>1</v>
      </c>
    </row>
    <row r="922" spans="1:12" x14ac:dyDescent="0.3">
      <c r="A922" t="s">
        <v>16</v>
      </c>
      <c r="B922" t="s">
        <v>13</v>
      </c>
      <c r="C922">
        <v>1</v>
      </c>
      <c r="D922">
        <v>50</v>
      </c>
      <c r="E922">
        <v>4</v>
      </c>
      <c r="F922">
        <v>241</v>
      </c>
      <c r="G922">
        <v>48.4</v>
      </c>
      <c r="H922">
        <v>10</v>
      </c>
      <c r="I922">
        <v>214</v>
      </c>
      <c r="J922">
        <v>2002</v>
      </c>
      <c r="K922" t="str">
        <f t="shared" si="14"/>
        <v>AUSTRALIA</v>
      </c>
      <c r="L922">
        <v>1</v>
      </c>
    </row>
    <row r="923" spans="1:12" x14ac:dyDescent="0.3">
      <c r="A923" t="s">
        <v>22</v>
      </c>
      <c r="B923" t="s">
        <v>19</v>
      </c>
      <c r="C923">
        <v>1</v>
      </c>
      <c r="D923">
        <v>25</v>
      </c>
      <c r="E923">
        <v>7</v>
      </c>
      <c r="F923">
        <v>118</v>
      </c>
      <c r="G923">
        <v>24.1</v>
      </c>
      <c r="H923">
        <v>3</v>
      </c>
      <c r="I923">
        <v>119</v>
      </c>
      <c r="J923">
        <v>2004</v>
      </c>
      <c r="K923" t="str">
        <f t="shared" si="14"/>
        <v>WEST INDIES</v>
      </c>
      <c r="L923">
        <v>1</v>
      </c>
    </row>
    <row r="924" spans="1:12" x14ac:dyDescent="0.3">
      <c r="A924" t="s">
        <v>12</v>
      </c>
      <c r="B924" t="s">
        <v>15</v>
      </c>
      <c r="C924">
        <v>1</v>
      </c>
      <c r="D924">
        <v>47</v>
      </c>
      <c r="E924">
        <v>10</v>
      </c>
      <c r="F924">
        <v>196</v>
      </c>
      <c r="G924">
        <v>23</v>
      </c>
      <c r="H924">
        <v>5</v>
      </c>
      <c r="I924">
        <v>197</v>
      </c>
      <c r="J924">
        <v>2003</v>
      </c>
      <c r="K924" t="str">
        <f t="shared" si="14"/>
        <v>NEW ZEALAND</v>
      </c>
      <c r="L924">
        <v>1</v>
      </c>
    </row>
    <row r="925" spans="1:12" x14ac:dyDescent="0.3">
      <c r="A925" t="s">
        <v>10</v>
      </c>
      <c r="B925" t="s">
        <v>19</v>
      </c>
      <c r="C925">
        <v>1</v>
      </c>
      <c r="D925">
        <v>50</v>
      </c>
      <c r="E925">
        <v>10</v>
      </c>
      <c r="F925">
        <v>161</v>
      </c>
      <c r="G925">
        <v>27.4</v>
      </c>
      <c r="H925">
        <v>6</v>
      </c>
      <c r="I925">
        <v>165</v>
      </c>
      <c r="J925">
        <v>2010</v>
      </c>
      <c r="K925" t="str">
        <f t="shared" si="14"/>
        <v>WEST INDIES</v>
      </c>
      <c r="L925">
        <v>1</v>
      </c>
    </row>
    <row r="926" spans="1:12" x14ac:dyDescent="0.3">
      <c r="A926" t="s">
        <v>17</v>
      </c>
      <c r="B926" t="s">
        <v>15</v>
      </c>
      <c r="C926">
        <v>1</v>
      </c>
      <c r="D926">
        <v>50</v>
      </c>
      <c r="E926">
        <v>9</v>
      </c>
      <c r="F926">
        <v>145</v>
      </c>
      <c r="G926">
        <v>34.1</v>
      </c>
      <c r="H926">
        <v>3</v>
      </c>
      <c r="I926">
        <v>146</v>
      </c>
      <c r="J926">
        <v>1994</v>
      </c>
      <c r="K926" t="str">
        <f t="shared" si="14"/>
        <v>NEW ZEALAND</v>
      </c>
      <c r="L926">
        <v>1</v>
      </c>
    </row>
    <row r="927" spans="1:12" x14ac:dyDescent="0.3">
      <c r="A927" t="s">
        <v>9</v>
      </c>
      <c r="B927" t="s">
        <v>14</v>
      </c>
      <c r="C927">
        <v>1</v>
      </c>
      <c r="D927">
        <v>42.5</v>
      </c>
      <c r="E927">
        <v>10</v>
      </c>
      <c r="F927">
        <v>196</v>
      </c>
      <c r="G927">
        <v>34.5</v>
      </c>
      <c r="H927">
        <v>3</v>
      </c>
      <c r="I927">
        <v>197</v>
      </c>
      <c r="J927">
        <v>2005</v>
      </c>
      <c r="K927" t="str">
        <f t="shared" si="14"/>
        <v>INDIA</v>
      </c>
      <c r="L927">
        <v>1</v>
      </c>
    </row>
    <row r="928" spans="1:12" x14ac:dyDescent="0.3">
      <c r="A928" t="s">
        <v>10</v>
      </c>
      <c r="B928" t="s">
        <v>19</v>
      </c>
      <c r="C928">
        <v>1</v>
      </c>
      <c r="D928">
        <v>50</v>
      </c>
      <c r="E928">
        <v>9</v>
      </c>
      <c r="F928">
        <v>151</v>
      </c>
      <c r="G928">
        <v>29.3</v>
      </c>
      <c r="H928">
        <v>4</v>
      </c>
      <c r="I928">
        <v>155</v>
      </c>
      <c r="J928">
        <v>1996</v>
      </c>
      <c r="K928" t="str">
        <f t="shared" si="14"/>
        <v>WEST INDIES</v>
      </c>
      <c r="L928">
        <v>1</v>
      </c>
    </row>
    <row r="929" spans="1:12" x14ac:dyDescent="0.3">
      <c r="A929" t="s">
        <v>20</v>
      </c>
      <c r="B929" t="s">
        <v>10</v>
      </c>
      <c r="C929">
        <v>1</v>
      </c>
      <c r="D929">
        <v>50</v>
      </c>
      <c r="E929">
        <v>8</v>
      </c>
      <c r="F929">
        <v>331</v>
      </c>
      <c r="G929">
        <v>49.3</v>
      </c>
      <c r="H929">
        <v>10</v>
      </c>
      <c r="I929">
        <v>326</v>
      </c>
      <c r="J929">
        <v>2015</v>
      </c>
      <c r="K929" t="str">
        <f t="shared" si="14"/>
        <v>IRELAND</v>
      </c>
      <c r="L929">
        <v>1</v>
      </c>
    </row>
    <row r="930" spans="1:12" x14ac:dyDescent="0.3">
      <c r="A930" t="s">
        <v>16</v>
      </c>
      <c r="B930" t="s">
        <v>13</v>
      </c>
      <c r="C930">
        <v>1</v>
      </c>
      <c r="D930">
        <v>50</v>
      </c>
      <c r="E930">
        <v>9</v>
      </c>
      <c r="F930">
        <v>172</v>
      </c>
      <c r="G930">
        <v>28</v>
      </c>
      <c r="H930">
        <v>10</v>
      </c>
      <c r="I930">
        <v>69</v>
      </c>
      <c r="J930">
        <v>1993</v>
      </c>
      <c r="K930" t="str">
        <f t="shared" si="14"/>
        <v>AUSTRALIA</v>
      </c>
      <c r="L930">
        <v>1</v>
      </c>
    </row>
    <row r="931" spans="1:12" x14ac:dyDescent="0.3">
      <c r="A931" t="s">
        <v>13</v>
      </c>
      <c r="B931" t="s">
        <v>10</v>
      </c>
      <c r="C931">
        <v>1</v>
      </c>
      <c r="D931">
        <v>50</v>
      </c>
      <c r="E931">
        <v>3</v>
      </c>
      <c r="F931">
        <v>309</v>
      </c>
      <c r="G931">
        <v>49.5</v>
      </c>
      <c r="H931">
        <v>10</v>
      </c>
      <c r="I931">
        <v>216</v>
      </c>
      <c r="J931">
        <v>2014</v>
      </c>
      <c r="K931" t="str">
        <f t="shared" si="14"/>
        <v>SOUTH AFRICA</v>
      </c>
      <c r="L931">
        <v>1</v>
      </c>
    </row>
    <row r="932" spans="1:12" x14ac:dyDescent="0.3">
      <c r="A932" t="s">
        <v>15</v>
      </c>
      <c r="B932" t="s">
        <v>18</v>
      </c>
      <c r="C932">
        <v>1</v>
      </c>
      <c r="D932">
        <v>50</v>
      </c>
      <c r="E932">
        <v>8</v>
      </c>
      <c r="F932">
        <v>244</v>
      </c>
      <c r="G932">
        <v>37.200000000000003</v>
      </c>
      <c r="H932">
        <v>10</v>
      </c>
      <c r="I932">
        <v>89</v>
      </c>
      <c r="J932">
        <v>2002</v>
      </c>
      <c r="K932" t="str">
        <f t="shared" si="14"/>
        <v>NEW ZEALAND</v>
      </c>
      <c r="L932">
        <v>1</v>
      </c>
    </row>
    <row r="933" spans="1:12" x14ac:dyDescent="0.3">
      <c r="A933" t="s">
        <v>12</v>
      </c>
      <c r="B933" t="s">
        <v>25</v>
      </c>
      <c r="C933">
        <v>1</v>
      </c>
      <c r="D933">
        <v>44.5</v>
      </c>
      <c r="E933">
        <v>10</v>
      </c>
      <c r="F933">
        <v>230</v>
      </c>
      <c r="G933">
        <v>41.1</v>
      </c>
      <c r="H933">
        <v>8</v>
      </c>
      <c r="I933">
        <v>213</v>
      </c>
      <c r="J933">
        <v>2011</v>
      </c>
      <c r="K933" t="str">
        <f t="shared" si="14"/>
        <v>CANADA</v>
      </c>
      <c r="L933">
        <v>1</v>
      </c>
    </row>
    <row r="934" spans="1:12" x14ac:dyDescent="0.3">
      <c r="A934" t="s">
        <v>14</v>
      </c>
      <c r="B934" t="s">
        <v>19</v>
      </c>
      <c r="C934">
        <v>1</v>
      </c>
      <c r="D934">
        <v>50</v>
      </c>
      <c r="E934">
        <v>6</v>
      </c>
      <c r="F934">
        <v>230</v>
      </c>
      <c r="G934">
        <v>49.1</v>
      </c>
      <c r="H934">
        <v>6</v>
      </c>
      <c r="I934">
        <v>231</v>
      </c>
      <c r="J934">
        <v>1988</v>
      </c>
      <c r="K934" t="str">
        <f t="shared" si="14"/>
        <v>WEST INDIES</v>
      </c>
      <c r="L934">
        <v>1</v>
      </c>
    </row>
    <row r="935" spans="1:12" x14ac:dyDescent="0.3">
      <c r="A935" t="s">
        <v>9</v>
      </c>
      <c r="B935" t="s">
        <v>15</v>
      </c>
      <c r="C935">
        <v>1</v>
      </c>
      <c r="D935">
        <v>36</v>
      </c>
      <c r="E935">
        <v>6</v>
      </c>
      <c r="F935">
        <v>221</v>
      </c>
      <c r="G935">
        <v>36</v>
      </c>
      <c r="H935">
        <v>9</v>
      </c>
      <c r="I935">
        <v>115</v>
      </c>
      <c r="J935">
        <v>2001</v>
      </c>
      <c r="K935" t="str">
        <f t="shared" si="14"/>
        <v>SRI LANKA</v>
      </c>
      <c r="L935">
        <v>1</v>
      </c>
    </row>
    <row r="936" spans="1:12" x14ac:dyDescent="0.3">
      <c r="A936" t="s">
        <v>17</v>
      </c>
      <c r="B936" t="s">
        <v>9</v>
      </c>
      <c r="C936">
        <v>1</v>
      </c>
      <c r="D936">
        <v>50</v>
      </c>
      <c r="E936">
        <v>6</v>
      </c>
      <c r="F936">
        <v>240</v>
      </c>
      <c r="G936">
        <v>49.2</v>
      </c>
      <c r="H936">
        <v>4</v>
      </c>
      <c r="I936">
        <v>244</v>
      </c>
      <c r="J936">
        <v>2000</v>
      </c>
      <c r="K936" t="str">
        <f t="shared" si="14"/>
        <v>SRI LANKA</v>
      </c>
      <c r="L936">
        <v>1</v>
      </c>
    </row>
    <row r="937" spans="1:12" x14ac:dyDescent="0.3">
      <c r="A937" t="s">
        <v>10</v>
      </c>
      <c r="B937" t="s">
        <v>21</v>
      </c>
      <c r="C937">
        <v>1</v>
      </c>
      <c r="D937">
        <v>50</v>
      </c>
      <c r="E937">
        <v>4</v>
      </c>
      <c r="F937">
        <v>313</v>
      </c>
      <c r="G937">
        <v>49.5</v>
      </c>
      <c r="H937">
        <v>10</v>
      </c>
      <c r="I937">
        <v>222</v>
      </c>
      <c r="J937">
        <v>2009</v>
      </c>
      <c r="K937" t="str">
        <f t="shared" si="14"/>
        <v>ZIMBABWE</v>
      </c>
      <c r="L937">
        <v>1</v>
      </c>
    </row>
    <row r="938" spans="1:12" x14ac:dyDescent="0.3">
      <c r="A938" t="s">
        <v>16</v>
      </c>
      <c r="B938" t="s">
        <v>19</v>
      </c>
      <c r="C938">
        <v>1</v>
      </c>
      <c r="D938">
        <v>40</v>
      </c>
      <c r="E938">
        <v>9</v>
      </c>
      <c r="F938">
        <v>154</v>
      </c>
      <c r="G938">
        <v>38.200000000000003</v>
      </c>
      <c r="H938">
        <v>5</v>
      </c>
      <c r="I938">
        <v>163</v>
      </c>
      <c r="J938">
        <v>2012</v>
      </c>
      <c r="K938" t="str">
        <f t="shared" si="14"/>
        <v>WEST INDIES</v>
      </c>
      <c r="L938">
        <v>1</v>
      </c>
    </row>
    <row r="939" spans="1:12" x14ac:dyDescent="0.3">
      <c r="A939" t="s">
        <v>19</v>
      </c>
      <c r="B939" t="s">
        <v>15</v>
      </c>
      <c r="C939">
        <v>1</v>
      </c>
      <c r="D939">
        <v>49.5</v>
      </c>
      <c r="E939">
        <v>10</v>
      </c>
      <c r="F939">
        <v>264</v>
      </c>
      <c r="G939">
        <v>49.3</v>
      </c>
      <c r="H939">
        <v>10</v>
      </c>
      <c r="I939">
        <v>240</v>
      </c>
      <c r="J939">
        <v>2012</v>
      </c>
      <c r="K939" t="str">
        <f t="shared" si="14"/>
        <v>WEST INDIES</v>
      </c>
      <c r="L939">
        <v>1</v>
      </c>
    </row>
    <row r="940" spans="1:12" x14ac:dyDescent="0.3">
      <c r="A940" t="s">
        <v>14</v>
      </c>
      <c r="B940" t="s">
        <v>19</v>
      </c>
      <c r="C940">
        <v>1</v>
      </c>
      <c r="D940">
        <v>50</v>
      </c>
      <c r="E940">
        <v>6</v>
      </c>
      <c r="F940">
        <v>339</v>
      </c>
      <c r="G940">
        <v>48.1</v>
      </c>
      <c r="H940">
        <v>10</v>
      </c>
      <c r="I940">
        <v>319</v>
      </c>
      <c r="J940">
        <v>2009</v>
      </c>
      <c r="K940" t="str">
        <f t="shared" si="14"/>
        <v>INDIA</v>
      </c>
      <c r="L940">
        <v>1</v>
      </c>
    </row>
    <row r="941" spans="1:12" x14ac:dyDescent="0.3">
      <c r="A941" t="s">
        <v>14</v>
      </c>
      <c r="B941" t="s">
        <v>15</v>
      </c>
      <c r="C941">
        <v>1</v>
      </c>
      <c r="D941">
        <v>49.5</v>
      </c>
      <c r="E941">
        <v>10</v>
      </c>
      <c r="F941">
        <v>252</v>
      </c>
      <c r="G941">
        <v>44.1</v>
      </c>
      <c r="H941">
        <v>10</v>
      </c>
      <c r="I941">
        <v>217</v>
      </c>
      <c r="J941">
        <v>2019</v>
      </c>
      <c r="K941" t="str">
        <f t="shared" si="14"/>
        <v>INDIA</v>
      </c>
      <c r="L941">
        <v>1</v>
      </c>
    </row>
    <row r="942" spans="1:12" x14ac:dyDescent="0.3">
      <c r="A942" t="s">
        <v>14</v>
      </c>
      <c r="B942" t="s">
        <v>9</v>
      </c>
      <c r="C942">
        <v>1</v>
      </c>
      <c r="D942">
        <v>50</v>
      </c>
      <c r="E942">
        <v>7</v>
      </c>
      <c r="F942">
        <v>239</v>
      </c>
      <c r="G942">
        <v>36.5</v>
      </c>
      <c r="H942">
        <v>2</v>
      </c>
      <c r="I942">
        <v>240</v>
      </c>
      <c r="J942">
        <v>1997</v>
      </c>
      <c r="K942" t="str">
        <f t="shared" si="14"/>
        <v>SRI LANKA</v>
      </c>
      <c r="L942">
        <v>1</v>
      </c>
    </row>
    <row r="943" spans="1:12" x14ac:dyDescent="0.3">
      <c r="A943" t="s">
        <v>16</v>
      </c>
      <c r="B943" t="s">
        <v>17</v>
      </c>
      <c r="C943">
        <v>1</v>
      </c>
      <c r="D943">
        <v>50</v>
      </c>
      <c r="E943">
        <v>8</v>
      </c>
      <c r="F943">
        <v>209</v>
      </c>
      <c r="G943">
        <v>45</v>
      </c>
      <c r="H943">
        <v>10</v>
      </c>
      <c r="I943">
        <v>166</v>
      </c>
      <c r="J943">
        <v>1984</v>
      </c>
      <c r="K943" t="str">
        <f t="shared" si="14"/>
        <v>AUSTRALIA</v>
      </c>
      <c r="L943">
        <v>1</v>
      </c>
    </row>
    <row r="944" spans="1:12" x14ac:dyDescent="0.3">
      <c r="A944" t="s">
        <v>16</v>
      </c>
      <c r="B944" t="s">
        <v>19</v>
      </c>
      <c r="C944">
        <v>1</v>
      </c>
      <c r="D944">
        <v>50</v>
      </c>
      <c r="E944">
        <v>5</v>
      </c>
      <c r="F944">
        <v>270</v>
      </c>
      <c r="G944">
        <v>37</v>
      </c>
      <c r="H944">
        <v>8</v>
      </c>
      <c r="I944">
        <v>205</v>
      </c>
      <c r="J944">
        <v>2003</v>
      </c>
      <c r="K944" t="str">
        <f t="shared" si="14"/>
        <v>AUSTRALIA</v>
      </c>
      <c r="L944">
        <v>1</v>
      </c>
    </row>
    <row r="945" spans="1:12" x14ac:dyDescent="0.3">
      <c r="A945" t="s">
        <v>14</v>
      </c>
      <c r="B945" t="s">
        <v>17</v>
      </c>
      <c r="C945">
        <v>1</v>
      </c>
      <c r="D945">
        <v>42.4</v>
      </c>
      <c r="E945">
        <v>10</v>
      </c>
      <c r="F945">
        <v>125</v>
      </c>
      <c r="G945">
        <v>32.5</v>
      </c>
      <c r="H945">
        <v>10</v>
      </c>
      <c r="I945">
        <v>87</v>
      </c>
      <c r="J945">
        <v>1985</v>
      </c>
      <c r="K945" t="str">
        <f t="shared" si="14"/>
        <v>INDIA</v>
      </c>
      <c r="L945">
        <v>1</v>
      </c>
    </row>
    <row r="946" spans="1:12" x14ac:dyDescent="0.3">
      <c r="A946" t="s">
        <v>10</v>
      </c>
      <c r="B946" t="s">
        <v>9</v>
      </c>
      <c r="C946">
        <v>1</v>
      </c>
      <c r="D946">
        <v>24.5</v>
      </c>
      <c r="E946">
        <v>10</v>
      </c>
      <c r="F946">
        <v>118</v>
      </c>
      <c r="G946">
        <v>15.2</v>
      </c>
      <c r="H946">
        <v>1</v>
      </c>
      <c r="I946">
        <v>119</v>
      </c>
      <c r="J946">
        <v>2010</v>
      </c>
      <c r="K946" t="str">
        <f t="shared" si="14"/>
        <v>SRI LANKA</v>
      </c>
      <c r="L946">
        <v>1</v>
      </c>
    </row>
    <row r="947" spans="1:12" x14ac:dyDescent="0.3">
      <c r="A947" t="s">
        <v>15</v>
      </c>
      <c r="B947" t="s">
        <v>10</v>
      </c>
      <c r="C947">
        <v>1</v>
      </c>
      <c r="D947">
        <v>50</v>
      </c>
      <c r="E947">
        <v>7</v>
      </c>
      <c r="F947">
        <v>248</v>
      </c>
      <c r="G947">
        <v>48.2</v>
      </c>
      <c r="H947">
        <v>10</v>
      </c>
      <c r="I947">
        <v>208</v>
      </c>
      <c r="J947">
        <v>1998</v>
      </c>
      <c r="K947" t="str">
        <f t="shared" si="14"/>
        <v>NEW ZEALAND</v>
      </c>
      <c r="L947">
        <v>1</v>
      </c>
    </row>
    <row r="948" spans="1:12" x14ac:dyDescent="0.3">
      <c r="A948" t="s">
        <v>15</v>
      </c>
      <c r="B948" t="s">
        <v>16</v>
      </c>
      <c r="C948">
        <v>1</v>
      </c>
      <c r="D948">
        <v>50</v>
      </c>
      <c r="E948">
        <v>8</v>
      </c>
      <c r="F948">
        <v>307</v>
      </c>
      <c r="G948">
        <v>24.2</v>
      </c>
      <c r="H948">
        <v>10</v>
      </c>
      <c r="I948">
        <v>148</v>
      </c>
      <c r="J948">
        <v>2016</v>
      </c>
      <c r="K948" t="str">
        <f t="shared" si="14"/>
        <v>NEW ZEALAND</v>
      </c>
      <c r="L948">
        <v>1</v>
      </c>
    </row>
    <row r="949" spans="1:12" x14ac:dyDescent="0.3">
      <c r="A949" t="s">
        <v>9</v>
      </c>
      <c r="B949" t="s">
        <v>13</v>
      </c>
      <c r="C949">
        <v>1</v>
      </c>
      <c r="D949">
        <v>41.3</v>
      </c>
      <c r="E949">
        <v>5</v>
      </c>
      <c r="F949">
        <v>179</v>
      </c>
      <c r="G949">
        <v>14</v>
      </c>
      <c r="H949">
        <v>4</v>
      </c>
      <c r="I949">
        <v>52</v>
      </c>
      <c r="J949">
        <v>1993</v>
      </c>
      <c r="K949" t="str">
        <f t="shared" si="14"/>
        <v>SRI LANKA</v>
      </c>
      <c r="L949">
        <v>1</v>
      </c>
    </row>
    <row r="950" spans="1:12" x14ac:dyDescent="0.3">
      <c r="A950" t="s">
        <v>17</v>
      </c>
      <c r="B950" t="s">
        <v>14</v>
      </c>
      <c r="C950">
        <v>1</v>
      </c>
      <c r="D950">
        <v>50</v>
      </c>
      <c r="E950">
        <v>4</v>
      </c>
      <c r="F950">
        <v>338</v>
      </c>
      <c r="G950">
        <v>30.3</v>
      </c>
      <c r="H950">
        <v>10</v>
      </c>
      <c r="I950">
        <v>158</v>
      </c>
      <c r="J950">
        <v>2017</v>
      </c>
      <c r="K950" t="str">
        <f t="shared" si="14"/>
        <v>PAKISTAN</v>
      </c>
      <c r="L950">
        <v>1</v>
      </c>
    </row>
    <row r="951" spans="1:12" x14ac:dyDescent="0.3">
      <c r="A951" t="s">
        <v>22</v>
      </c>
      <c r="B951" t="s">
        <v>14</v>
      </c>
      <c r="C951">
        <v>1</v>
      </c>
      <c r="D951">
        <v>34.5</v>
      </c>
      <c r="E951">
        <v>10</v>
      </c>
      <c r="F951">
        <v>167</v>
      </c>
      <c r="G951">
        <v>30.4</v>
      </c>
      <c r="H951">
        <v>4</v>
      </c>
      <c r="I951">
        <v>168</v>
      </c>
      <c r="J951">
        <v>2010</v>
      </c>
      <c r="K951" t="str">
        <f t="shared" si="14"/>
        <v>INDIA</v>
      </c>
      <c r="L951">
        <v>1</v>
      </c>
    </row>
    <row r="952" spans="1:12" x14ac:dyDescent="0.3">
      <c r="A952" t="s">
        <v>19</v>
      </c>
      <c r="B952" t="s">
        <v>16</v>
      </c>
      <c r="C952">
        <v>1</v>
      </c>
      <c r="D952">
        <v>50</v>
      </c>
      <c r="E952">
        <v>6</v>
      </c>
      <c r="F952">
        <v>234</v>
      </c>
      <c r="G952">
        <v>50</v>
      </c>
      <c r="H952">
        <v>9</v>
      </c>
      <c r="I952">
        <v>224</v>
      </c>
      <c r="J952">
        <v>2006</v>
      </c>
      <c r="K952" t="str">
        <f t="shared" si="14"/>
        <v>WEST INDIES</v>
      </c>
      <c r="L952">
        <v>1</v>
      </c>
    </row>
    <row r="953" spans="1:12" x14ac:dyDescent="0.3">
      <c r="A953" t="s">
        <v>16</v>
      </c>
      <c r="B953" t="s">
        <v>10</v>
      </c>
      <c r="C953">
        <v>1</v>
      </c>
      <c r="D953">
        <v>50</v>
      </c>
      <c r="E953">
        <v>4</v>
      </c>
      <c r="F953">
        <v>303</v>
      </c>
      <c r="G953">
        <v>50</v>
      </c>
      <c r="H953">
        <v>6</v>
      </c>
      <c r="I953">
        <v>259</v>
      </c>
      <c r="J953">
        <v>1999</v>
      </c>
      <c r="K953" t="str">
        <f t="shared" si="14"/>
        <v>AUSTRALIA</v>
      </c>
      <c r="L953">
        <v>1</v>
      </c>
    </row>
    <row r="954" spans="1:12" x14ac:dyDescent="0.3">
      <c r="A954" t="s">
        <v>19</v>
      </c>
      <c r="B954" t="s">
        <v>14</v>
      </c>
      <c r="C954">
        <v>1</v>
      </c>
      <c r="D954">
        <v>50</v>
      </c>
      <c r="E954">
        <v>6</v>
      </c>
      <c r="F954">
        <v>255</v>
      </c>
      <c r="G954">
        <v>48</v>
      </c>
      <c r="H954">
        <v>10</v>
      </c>
      <c r="I954">
        <v>236</v>
      </c>
      <c r="J954">
        <v>2006</v>
      </c>
      <c r="K954" t="str">
        <f t="shared" si="14"/>
        <v>WEST INDIES</v>
      </c>
      <c r="L954">
        <v>1</v>
      </c>
    </row>
    <row r="955" spans="1:12" x14ac:dyDescent="0.3">
      <c r="A955" t="s">
        <v>19</v>
      </c>
      <c r="B955" t="s">
        <v>18</v>
      </c>
      <c r="C955">
        <v>1</v>
      </c>
      <c r="D955">
        <v>55</v>
      </c>
      <c r="E955">
        <v>10</v>
      </c>
      <c r="F955">
        <v>198</v>
      </c>
      <c r="G955">
        <v>51.2</v>
      </c>
      <c r="H955">
        <v>10</v>
      </c>
      <c r="I955">
        <v>174</v>
      </c>
      <c r="J955">
        <v>1980</v>
      </c>
      <c r="K955" t="str">
        <f t="shared" si="14"/>
        <v>WEST INDIES</v>
      </c>
      <c r="L955">
        <v>1</v>
      </c>
    </row>
    <row r="956" spans="1:12" x14ac:dyDescent="0.3">
      <c r="A956" t="s">
        <v>17</v>
      </c>
      <c r="B956" t="s">
        <v>22</v>
      </c>
      <c r="C956">
        <v>1</v>
      </c>
      <c r="D956">
        <v>45</v>
      </c>
      <c r="E956">
        <v>3</v>
      </c>
      <c r="F956">
        <v>284</v>
      </c>
      <c r="G956">
        <v>45</v>
      </c>
      <c r="H956">
        <v>6</v>
      </c>
      <c r="I956">
        <v>111</v>
      </c>
      <c r="J956">
        <v>1988</v>
      </c>
      <c r="K956" t="str">
        <f t="shared" si="14"/>
        <v>PAKISTAN</v>
      </c>
      <c r="L956">
        <v>1</v>
      </c>
    </row>
    <row r="957" spans="1:12" x14ac:dyDescent="0.3">
      <c r="A957" t="s">
        <v>9</v>
      </c>
      <c r="B957" t="s">
        <v>13</v>
      </c>
      <c r="C957">
        <v>1</v>
      </c>
      <c r="D957">
        <v>50</v>
      </c>
      <c r="E957">
        <v>4</v>
      </c>
      <c r="F957">
        <v>307</v>
      </c>
      <c r="G957">
        <v>43.5</v>
      </c>
      <c r="H957">
        <v>10</v>
      </c>
      <c r="I957">
        <v>179</v>
      </c>
      <c r="J957">
        <v>2013</v>
      </c>
      <c r="K957" t="str">
        <f t="shared" si="14"/>
        <v>SRI LANKA</v>
      </c>
      <c r="L957">
        <v>1</v>
      </c>
    </row>
    <row r="958" spans="1:12" x14ac:dyDescent="0.3">
      <c r="A958" t="s">
        <v>17</v>
      </c>
      <c r="B958" t="s">
        <v>9</v>
      </c>
      <c r="C958">
        <v>1</v>
      </c>
      <c r="D958">
        <v>50</v>
      </c>
      <c r="E958">
        <v>5</v>
      </c>
      <c r="F958">
        <v>326</v>
      </c>
      <c r="G958">
        <v>44.4</v>
      </c>
      <c r="H958">
        <v>10</v>
      </c>
      <c r="I958">
        <v>213</v>
      </c>
      <c r="J958">
        <v>2013</v>
      </c>
      <c r="K958" t="str">
        <f t="shared" si="14"/>
        <v>PAKISTAN</v>
      </c>
      <c r="L958">
        <v>1</v>
      </c>
    </row>
    <row r="959" spans="1:12" x14ac:dyDescent="0.3">
      <c r="A959" t="s">
        <v>14</v>
      </c>
      <c r="B959" t="s">
        <v>15</v>
      </c>
      <c r="C959">
        <v>1</v>
      </c>
      <c r="D959">
        <v>50</v>
      </c>
      <c r="E959">
        <v>5</v>
      </c>
      <c r="F959">
        <v>353</v>
      </c>
      <c r="G959">
        <v>47</v>
      </c>
      <c r="H959">
        <v>10</v>
      </c>
      <c r="I959">
        <v>208</v>
      </c>
      <c r="J959">
        <v>2003</v>
      </c>
      <c r="K959" t="str">
        <f t="shared" si="14"/>
        <v>INDIA</v>
      </c>
      <c r="L959">
        <v>1</v>
      </c>
    </row>
    <row r="960" spans="1:12" x14ac:dyDescent="0.3">
      <c r="A960" t="s">
        <v>22</v>
      </c>
      <c r="B960" t="s">
        <v>13</v>
      </c>
      <c r="C960">
        <v>1</v>
      </c>
      <c r="D960">
        <v>50</v>
      </c>
      <c r="E960">
        <v>8</v>
      </c>
      <c r="F960">
        <v>251</v>
      </c>
      <c r="G960">
        <v>48.4</v>
      </c>
      <c r="H960">
        <v>10</v>
      </c>
      <c r="I960">
        <v>184</v>
      </c>
      <c r="J960">
        <v>2007</v>
      </c>
      <c r="K960" t="str">
        <f t="shared" si="14"/>
        <v>BANGLADESH</v>
      </c>
      <c r="L960">
        <v>1</v>
      </c>
    </row>
    <row r="961" spans="1:12" x14ac:dyDescent="0.3">
      <c r="A961" t="s">
        <v>17</v>
      </c>
      <c r="B961" t="s">
        <v>15</v>
      </c>
      <c r="C961">
        <v>1</v>
      </c>
      <c r="D961">
        <v>25</v>
      </c>
      <c r="E961">
        <v>6</v>
      </c>
      <c r="F961">
        <v>191</v>
      </c>
      <c r="G961">
        <v>24.4</v>
      </c>
      <c r="H961">
        <v>10</v>
      </c>
      <c r="I961">
        <v>179</v>
      </c>
      <c r="J961">
        <v>2000</v>
      </c>
      <c r="K961" t="str">
        <f t="shared" si="14"/>
        <v>PAKISTAN</v>
      </c>
      <c r="L961">
        <v>1</v>
      </c>
    </row>
    <row r="962" spans="1:12" x14ac:dyDescent="0.3">
      <c r="A962" t="s">
        <v>9</v>
      </c>
      <c r="B962" t="s">
        <v>17</v>
      </c>
      <c r="C962">
        <v>1</v>
      </c>
      <c r="D962">
        <v>46</v>
      </c>
      <c r="E962">
        <v>9</v>
      </c>
      <c r="F962">
        <v>180</v>
      </c>
      <c r="G962">
        <v>40.200000000000003</v>
      </c>
      <c r="H962">
        <v>2</v>
      </c>
      <c r="I962">
        <v>181</v>
      </c>
      <c r="J962">
        <v>1993</v>
      </c>
      <c r="K962" t="str">
        <f t="shared" si="14"/>
        <v>PAKISTAN</v>
      </c>
      <c r="L962">
        <v>1</v>
      </c>
    </row>
    <row r="963" spans="1:12" x14ac:dyDescent="0.3">
      <c r="A963" t="s">
        <v>15</v>
      </c>
      <c r="B963" t="s">
        <v>17</v>
      </c>
      <c r="C963">
        <v>1</v>
      </c>
      <c r="D963">
        <v>50</v>
      </c>
      <c r="E963">
        <v>7</v>
      </c>
      <c r="F963">
        <v>285</v>
      </c>
      <c r="G963">
        <v>50</v>
      </c>
      <c r="H963">
        <v>9</v>
      </c>
      <c r="I963">
        <v>263</v>
      </c>
      <c r="J963">
        <v>1997</v>
      </c>
      <c r="K963" t="str">
        <f t="shared" ref="K963:K1026" si="15">IF($F963-$I963&gt;0,$A963,$B963)</f>
        <v>NEW ZEALAND</v>
      </c>
      <c r="L963">
        <v>1</v>
      </c>
    </row>
    <row r="964" spans="1:12" x14ac:dyDescent="0.3">
      <c r="A964" t="s">
        <v>15</v>
      </c>
      <c r="B964" t="s">
        <v>17</v>
      </c>
      <c r="C964">
        <v>1</v>
      </c>
      <c r="D964">
        <v>50</v>
      </c>
      <c r="E964">
        <v>8</v>
      </c>
      <c r="F964">
        <v>280</v>
      </c>
      <c r="G964">
        <v>46</v>
      </c>
      <c r="H964">
        <v>10</v>
      </c>
      <c r="I964">
        <v>210</v>
      </c>
      <c r="J964">
        <v>2016</v>
      </c>
      <c r="K964" t="str">
        <f t="shared" si="15"/>
        <v>NEW ZEALAND</v>
      </c>
      <c r="L964">
        <v>1</v>
      </c>
    </row>
    <row r="965" spans="1:12" x14ac:dyDescent="0.3">
      <c r="A965" t="s">
        <v>15</v>
      </c>
      <c r="B965" t="s">
        <v>10</v>
      </c>
      <c r="C965">
        <v>1</v>
      </c>
      <c r="D965">
        <v>50</v>
      </c>
      <c r="E965">
        <v>7</v>
      </c>
      <c r="F965">
        <v>185</v>
      </c>
      <c r="G965">
        <v>48.2</v>
      </c>
      <c r="H965">
        <v>7</v>
      </c>
      <c r="I965">
        <v>188</v>
      </c>
      <c r="J965">
        <v>1997</v>
      </c>
      <c r="K965" t="str">
        <f t="shared" si="15"/>
        <v>ZIMBABWE</v>
      </c>
      <c r="L965">
        <v>1</v>
      </c>
    </row>
    <row r="966" spans="1:12" x14ac:dyDescent="0.3">
      <c r="A966" t="s">
        <v>14</v>
      </c>
      <c r="B966" t="s">
        <v>18</v>
      </c>
      <c r="C966">
        <v>1</v>
      </c>
      <c r="D966">
        <v>50</v>
      </c>
      <c r="E966">
        <v>9</v>
      </c>
      <c r="F966">
        <v>235</v>
      </c>
      <c r="G966">
        <v>41.4</v>
      </c>
      <c r="H966">
        <v>10</v>
      </c>
      <c r="I966">
        <v>149</v>
      </c>
      <c r="J966">
        <v>1985</v>
      </c>
      <c r="K966" t="str">
        <f t="shared" si="15"/>
        <v>INDIA</v>
      </c>
      <c r="L966">
        <v>1</v>
      </c>
    </row>
    <row r="967" spans="1:12" x14ac:dyDescent="0.3">
      <c r="A967" t="s">
        <v>22</v>
      </c>
      <c r="B967" t="s">
        <v>17</v>
      </c>
      <c r="C967">
        <v>1</v>
      </c>
      <c r="D967">
        <v>50</v>
      </c>
      <c r="E967">
        <v>8</v>
      </c>
      <c r="F967">
        <v>222</v>
      </c>
      <c r="G967">
        <v>49.5</v>
      </c>
      <c r="H967">
        <v>5</v>
      </c>
      <c r="I967">
        <v>226</v>
      </c>
      <c r="J967">
        <v>2003</v>
      </c>
      <c r="K967" t="str">
        <f t="shared" si="15"/>
        <v>PAKISTAN</v>
      </c>
      <c r="L967">
        <v>1</v>
      </c>
    </row>
    <row r="968" spans="1:12" x14ac:dyDescent="0.3">
      <c r="A968" t="s">
        <v>28</v>
      </c>
      <c r="B968" t="s">
        <v>29</v>
      </c>
      <c r="C968">
        <v>1</v>
      </c>
      <c r="D968">
        <v>50</v>
      </c>
      <c r="E968">
        <v>4</v>
      </c>
      <c r="F968">
        <v>323</v>
      </c>
      <c r="G968">
        <v>42.2</v>
      </c>
      <c r="H968">
        <v>10</v>
      </c>
      <c r="I968">
        <v>230</v>
      </c>
      <c r="J968">
        <v>2017</v>
      </c>
      <c r="K968" t="str">
        <f t="shared" si="15"/>
        <v>HONG KONG</v>
      </c>
      <c r="L968">
        <v>1</v>
      </c>
    </row>
    <row r="969" spans="1:12" x14ac:dyDescent="0.3">
      <c r="A969" t="s">
        <v>9</v>
      </c>
      <c r="B969" t="s">
        <v>16</v>
      </c>
      <c r="C969">
        <v>1</v>
      </c>
      <c r="D969">
        <v>49</v>
      </c>
      <c r="E969">
        <v>7</v>
      </c>
      <c r="F969">
        <v>239</v>
      </c>
      <c r="G969">
        <v>46.2</v>
      </c>
      <c r="H969">
        <v>4</v>
      </c>
      <c r="I969">
        <v>240</v>
      </c>
      <c r="J969">
        <v>1985</v>
      </c>
      <c r="K969" t="str">
        <f t="shared" si="15"/>
        <v>AUSTRALIA</v>
      </c>
      <c r="L969">
        <v>1</v>
      </c>
    </row>
    <row r="970" spans="1:12" x14ac:dyDescent="0.3">
      <c r="A970" t="s">
        <v>16</v>
      </c>
      <c r="B970" t="s">
        <v>32</v>
      </c>
      <c r="C970">
        <v>1</v>
      </c>
      <c r="D970">
        <v>50</v>
      </c>
      <c r="E970">
        <v>4</v>
      </c>
      <c r="F970">
        <v>328</v>
      </c>
      <c r="G970">
        <v>45.3</v>
      </c>
      <c r="H970">
        <v>10</v>
      </c>
      <c r="I970">
        <v>273</v>
      </c>
      <c r="J970">
        <v>2005</v>
      </c>
      <c r="K970" t="str">
        <f t="shared" si="15"/>
        <v>AUSTRALIA</v>
      </c>
      <c r="L970">
        <v>1</v>
      </c>
    </row>
    <row r="971" spans="1:12" x14ac:dyDescent="0.3">
      <c r="A971" t="s">
        <v>17</v>
      </c>
      <c r="B971" t="s">
        <v>16</v>
      </c>
      <c r="C971">
        <v>1</v>
      </c>
      <c r="D971">
        <v>39.200000000000003</v>
      </c>
      <c r="E971">
        <v>10</v>
      </c>
      <c r="F971">
        <v>163</v>
      </c>
      <c r="G971">
        <v>36.200000000000003</v>
      </c>
      <c r="H971">
        <v>1</v>
      </c>
      <c r="I971">
        <v>167</v>
      </c>
      <c r="J971">
        <v>2005</v>
      </c>
      <c r="K971" t="str">
        <f t="shared" si="15"/>
        <v>AUSTRALIA</v>
      </c>
      <c r="L971">
        <v>1</v>
      </c>
    </row>
    <row r="972" spans="1:12" x14ac:dyDescent="0.3">
      <c r="A972" t="s">
        <v>18</v>
      </c>
      <c r="B972" t="s">
        <v>14</v>
      </c>
      <c r="C972">
        <v>1</v>
      </c>
      <c r="D972">
        <v>55</v>
      </c>
      <c r="E972">
        <v>9</v>
      </c>
      <c r="F972">
        <v>276</v>
      </c>
      <c r="G972">
        <v>55</v>
      </c>
      <c r="H972">
        <v>8</v>
      </c>
      <c r="I972">
        <v>162</v>
      </c>
      <c r="J972">
        <v>1982</v>
      </c>
      <c r="K972" t="str">
        <f t="shared" si="15"/>
        <v>ENGLAND</v>
      </c>
      <c r="L972">
        <v>1</v>
      </c>
    </row>
    <row r="973" spans="1:12" x14ac:dyDescent="0.3">
      <c r="A973" t="s">
        <v>13</v>
      </c>
      <c r="B973" t="s">
        <v>16</v>
      </c>
      <c r="C973">
        <v>1</v>
      </c>
      <c r="D973">
        <v>50</v>
      </c>
      <c r="E973">
        <v>7</v>
      </c>
      <c r="F973">
        <v>271</v>
      </c>
      <c r="G973">
        <v>49.4</v>
      </c>
      <c r="H973">
        <v>5</v>
      </c>
      <c r="I973">
        <v>272</v>
      </c>
      <c r="J973">
        <v>1999</v>
      </c>
      <c r="K973" t="str">
        <f t="shared" si="15"/>
        <v>AUSTRALIA</v>
      </c>
      <c r="L973">
        <v>1</v>
      </c>
    </row>
    <row r="974" spans="1:12" x14ac:dyDescent="0.3">
      <c r="A974" t="s">
        <v>15</v>
      </c>
      <c r="B974" t="s">
        <v>9</v>
      </c>
      <c r="C974">
        <v>1</v>
      </c>
      <c r="D974">
        <v>50</v>
      </c>
      <c r="E974">
        <v>7</v>
      </c>
      <c r="F974">
        <v>319</v>
      </c>
      <c r="G974">
        <v>46.2</v>
      </c>
      <c r="H974">
        <v>10</v>
      </c>
      <c r="I974">
        <v>298</v>
      </c>
      <c r="J974">
        <v>2019</v>
      </c>
      <c r="K974" t="str">
        <f t="shared" si="15"/>
        <v>NEW ZEALAND</v>
      </c>
      <c r="L974">
        <v>1</v>
      </c>
    </row>
    <row r="975" spans="1:12" x14ac:dyDescent="0.3">
      <c r="A975" t="s">
        <v>15</v>
      </c>
      <c r="B975" t="s">
        <v>22</v>
      </c>
      <c r="C975">
        <v>1</v>
      </c>
      <c r="D975">
        <v>50</v>
      </c>
      <c r="E975">
        <v>8</v>
      </c>
      <c r="F975">
        <v>265</v>
      </c>
      <c r="G975">
        <v>47.2</v>
      </c>
      <c r="H975">
        <v>5</v>
      </c>
      <c r="I975">
        <v>268</v>
      </c>
      <c r="J975">
        <v>2017</v>
      </c>
      <c r="K975" t="str">
        <f t="shared" si="15"/>
        <v>BANGLADESH</v>
      </c>
      <c r="L975">
        <v>1</v>
      </c>
    </row>
    <row r="976" spans="1:12" x14ac:dyDescent="0.3">
      <c r="A976" t="s">
        <v>14</v>
      </c>
      <c r="B976" t="s">
        <v>10</v>
      </c>
      <c r="C976">
        <v>1</v>
      </c>
      <c r="D976">
        <v>48</v>
      </c>
      <c r="E976">
        <v>7</v>
      </c>
      <c r="F976">
        <v>249</v>
      </c>
      <c r="G976">
        <v>46.2</v>
      </c>
      <c r="H976">
        <v>10</v>
      </c>
      <c r="I976">
        <v>182</v>
      </c>
      <c r="J976">
        <v>1993</v>
      </c>
      <c r="K976" t="str">
        <f t="shared" si="15"/>
        <v>INDIA</v>
      </c>
      <c r="L976">
        <v>1</v>
      </c>
    </row>
    <row r="977" spans="1:12" x14ac:dyDescent="0.3">
      <c r="A977" t="s">
        <v>14</v>
      </c>
      <c r="B977" t="s">
        <v>16</v>
      </c>
      <c r="C977">
        <v>1</v>
      </c>
      <c r="D977">
        <v>50</v>
      </c>
      <c r="E977">
        <v>8</v>
      </c>
      <c r="F977">
        <v>267</v>
      </c>
      <c r="G977">
        <v>49</v>
      </c>
      <c r="H977">
        <v>6</v>
      </c>
      <c r="I977">
        <v>269</v>
      </c>
      <c r="J977">
        <v>2015</v>
      </c>
      <c r="K977" t="str">
        <f t="shared" si="15"/>
        <v>AUSTRALIA</v>
      </c>
      <c r="L977">
        <v>1</v>
      </c>
    </row>
    <row r="978" spans="1:12" x14ac:dyDescent="0.3">
      <c r="A978" t="s">
        <v>15</v>
      </c>
      <c r="B978" t="s">
        <v>16</v>
      </c>
      <c r="C978">
        <v>1</v>
      </c>
      <c r="D978">
        <v>50</v>
      </c>
      <c r="E978">
        <v>6</v>
      </c>
      <c r="F978">
        <v>248</v>
      </c>
      <c r="G978">
        <v>48.1</v>
      </c>
      <c r="H978">
        <v>10</v>
      </c>
      <c r="I978">
        <v>211</v>
      </c>
      <c r="J978">
        <v>1992</v>
      </c>
      <c r="K978" t="str">
        <f t="shared" si="15"/>
        <v>NEW ZEALAND</v>
      </c>
      <c r="L978">
        <v>1</v>
      </c>
    </row>
    <row r="979" spans="1:12" x14ac:dyDescent="0.3">
      <c r="A979" t="s">
        <v>10</v>
      </c>
      <c r="B979" t="s">
        <v>19</v>
      </c>
      <c r="C979">
        <v>1</v>
      </c>
      <c r="D979">
        <v>50</v>
      </c>
      <c r="E979">
        <v>5</v>
      </c>
      <c r="F979">
        <v>202</v>
      </c>
      <c r="G979">
        <v>47.5</v>
      </c>
      <c r="H979">
        <v>4</v>
      </c>
      <c r="I979">
        <v>204</v>
      </c>
      <c r="J979">
        <v>2007</v>
      </c>
      <c r="K979" t="str">
        <f t="shared" si="15"/>
        <v>WEST INDIES</v>
      </c>
      <c r="L979">
        <v>1</v>
      </c>
    </row>
    <row r="980" spans="1:12" x14ac:dyDescent="0.3">
      <c r="A980" t="s">
        <v>13</v>
      </c>
      <c r="B980" t="s">
        <v>15</v>
      </c>
      <c r="C980">
        <v>1</v>
      </c>
      <c r="D980">
        <v>50</v>
      </c>
      <c r="E980">
        <v>7</v>
      </c>
      <c r="F980">
        <v>283</v>
      </c>
      <c r="G980">
        <v>49.2</v>
      </c>
      <c r="H980">
        <v>10</v>
      </c>
      <c r="I980">
        <v>221</v>
      </c>
      <c r="J980">
        <v>2015</v>
      </c>
      <c r="K980" t="str">
        <f t="shared" si="15"/>
        <v>SOUTH AFRICA</v>
      </c>
      <c r="L980">
        <v>1</v>
      </c>
    </row>
    <row r="981" spans="1:12" x14ac:dyDescent="0.3">
      <c r="A981" t="s">
        <v>17</v>
      </c>
      <c r="B981" t="s">
        <v>16</v>
      </c>
      <c r="C981">
        <v>1</v>
      </c>
      <c r="D981">
        <v>45.2</v>
      </c>
      <c r="E981">
        <v>10</v>
      </c>
      <c r="F981">
        <v>149</v>
      </c>
      <c r="G981">
        <v>41.3</v>
      </c>
      <c r="H981">
        <v>10</v>
      </c>
      <c r="I981">
        <v>120</v>
      </c>
      <c r="J981">
        <v>1997</v>
      </c>
      <c r="K981" t="str">
        <f t="shared" si="15"/>
        <v>PAKISTAN</v>
      </c>
      <c r="L981">
        <v>1</v>
      </c>
    </row>
    <row r="982" spans="1:12" x14ac:dyDescent="0.3">
      <c r="A982" t="s">
        <v>14</v>
      </c>
      <c r="B982" t="s">
        <v>16</v>
      </c>
      <c r="C982">
        <v>1</v>
      </c>
      <c r="D982">
        <v>50</v>
      </c>
      <c r="E982">
        <v>8</v>
      </c>
      <c r="F982">
        <v>299</v>
      </c>
      <c r="G982">
        <v>35.5</v>
      </c>
      <c r="H982">
        <v>10</v>
      </c>
      <c r="I982">
        <v>181</v>
      </c>
      <c r="J982">
        <v>2001</v>
      </c>
      <c r="K982" t="str">
        <f t="shared" si="15"/>
        <v>INDIA</v>
      </c>
      <c r="L982">
        <v>1</v>
      </c>
    </row>
    <row r="983" spans="1:12" x14ac:dyDescent="0.3">
      <c r="A983" t="s">
        <v>14</v>
      </c>
      <c r="B983" t="s">
        <v>13</v>
      </c>
      <c r="C983">
        <v>1</v>
      </c>
      <c r="D983">
        <v>50</v>
      </c>
      <c r="E983">
        <v>7</v>
      </c>
      <c r="F983">
        <v>289</v>
      </c>
      <c r="G983">
        <v>25.3</v>
      </c>
      <c r="H983">
        <v>5</v>
      </c>
      <c r="I983">
        <v>207</v>
      </c>
      <c r="J983">
        <v>2018</v>
      </c>
      <c r="K983" t="str">
        <f t="shared" si="15"/>
        <v>INDIA</v>
      </c>
      <c r="L983">
        <v>1</v>
      </c>
    </row>
    <row r="984" spans="1:12" x14ac:dyDescent="0.3">
      <c r="A984" t="s">
        <v>19</v>
      </c>
      <c r="B984" t="s">
        <v>17</v>
      </c>
      <c r="C984">
        <v>1</v>
      </c>
      <c r="D984">
        <v>39</v>
      </c>
      <c r="E984">
        <v>7</v>
      </c>
      <c r="F984">
        <v>176</v>
      </c>
      <c r="G984">
        <v>37.1</v>
      </c>
      <c r="H984">
        <v>5</v>
      </c>
      <c r="I984">
        <v>177</v>
      </c>
      <c r="J984">
        <v>1990</v>
      </c>
      <c r="K984" t="str">
        <f t="shared" si="15"/>
        <v>PAKISTAN</v>
      </c>
      <c r="L984">
        <v>1</v>
      </c>
    </row>
    <row r="985" spans="1:12" x14ac:dyDescent="0.3">
      <c r="A985" t="s">
        <v>10</v>
      </c>
      <c r="B985" t="s">
        <v>15</v>
      </c>
      <c r="C985">
        <v>1</v>
      </c>
      <c r="D985">
        <v>50</v>
      </c>
      <c r="E985">
        <v>8</v>
      </c>
      <c r="F985">
        <v>259</v>
      </c>
      <c r="G985">
        <v>48.2</v>
      </c>
      <c r="H985">
        <v>6</v>
      </c>
      <c r="I985">
        <v>261</v>
      </c>
      <c r="J985">
        <v>2011</v>
      </c>
      <c r="K985" t="str">
        <f t="shared" si="15"/>
        <v>NEW ZEALAND</v>
      </c>
      <c r="L985">
        <v>1</v>
      </c>
    </row>
    <row r="986" spans="1:12" x14ac:dyDescent="0.3">
      <c r="A986" t="s">
        <v>10</v>
      </c>
      <c r="B986" t="s">
        <v>21</v>
      </c>
      <c r="C986">
        <v>1</v>
      </c>
      <c r="D986">
        <v>50</v>
      </c>
      <c r="E986">
        <v>6</v>
      </c>
      <c r="F986">
        <v>280</v>
      </c>
      <c r="G986">
        <v>50</v>
      </c>
      <c r="H986">
        <v>8</v>
      </c>
      <c r="I986">
        <v>216</v>
      </c>
      <c r="J986">
        <v>1999</v>
      </c>
      <c r="K986" t="str">
        <f t="shared" si="15"/>
        <v>ZIMBABWE</v>
      </c>
      <c r="L986">
        <v>1</v>
      </c>
    </row>
    <row r="987" spans="1:12" x14ac:dyDescent="0.3">
      <c r="A987" t="s">
        <v>9</v>
      </c>
      <c r="B987" t="s">
        <v>19</v>
      </c>
      <c r="C987">
        <v>1</v>
      </c>
      <c r="D987">
        <v>50</v>
      </c>
      <c r="E987">
        <v>5</v>
      </c>
      <c r="F987">
        <v>303</v>
      </c>
      <c r="G987">
        <v>44.3</v>
      </c>
      <c r="H987">
        <v>10</v>
      </c>
      <c r="I987">
        <v>190</v>
      </c>
      <c r="J987">
        <v>2007</v>
      </c>
      <c r="K987" t="str">
        <f t="shared" si="15"/>
        <v>SRI LANKA</v>
      </c>
      <c r="L987">
        <v>1</v>
      </c>
    </row>
    <row r="988" spans="1:12" x14ac:dyDescent="0.3">
      <c r="A988" t="s">
        <v>15</v>
      </c>
      <c r="B988" t="s">
        <v>9</v>
      </c>
      <c r="C988">
        <v>1</v>
      </c>
      <c r="D988">
        <v>48.1</v>
      </c>
      <c r="E988">
        <v>10</v>
      </c>
      <c r="F988">
        <v>192</v>
      </c>
      <c r="G988">
        <v>40.5</v>
      </c>
      <c r="H988">
        <v>7</v>
      </c>
      <c r="I988">
        <v>195</v>
      </c>
      <c r="J988">
        <v>2010</v>
      </c>
      <c r="K988" t="str">
        <f t="shared" si="15"/>
        <v>SRI LANKA</v>
      </c>
      <c r="L988">
        <v>1</v>
      </c>
    </row>
    <row r="989" spans="1:12" x14ac:dyDescent="0.3">
      <c r="A989" t="s">
        <v>16</v>
      </c>
      <c r="B989" t="s">
        <v>17</v>
      </c>
      <c r="C989">
        <v>1</v>
      </c>
      <c r="D989">
        <v>48.3</v>
      </c>
      <c r="E989">
        <v>10</v>
      </c>
      <c r="F989">
        <v>208</v>
      </c>
      <c r="G989">
        <v>50</v>
      </c>
      <c r="H989">
        <v>8</v>
      </c>
      <c r="I989">
        <v>170</v>
      </c>
      <c r="J989">
        <v>1981</v>
      </c>
      <c r="K989" t="str">
        <f t="shared" si="15"/>
        <v>AUSTRALIA</v>
      </c>
      <c r="L989">
        <v>1</v>
      </c>
    </row>
    <row r="990" spans="1:12" x14ac:dyDescent="0.3">
      <c r="A990" t="s">
        <v>16</v>
      </c>
      <c r="B990" t="s">
        <v>18</v>
      </c>
      <c r="C990">
        <v>1</v>
      </c>
      <c r="D990">
        <v>50</v>
      </c>
      <c r="E990">
        <v>9</v>
      </c>
      <c r="F990">
        <v>207</v>
      </c>
      <c r="G990">
        <v>49</v>
      </c>
      <c r="H990">
        <v>7</v>
      </c>
      <c r="I990">
        <v>209</v>
      </c>
      <c r="J990">
        <v>1979</v>
      </c>
      <c r="K990" t="str">
        <f t="shared" si="15"/>
        <v>ENGLAND</v>
      </c>
      <c r="L990">
        <v>1</v>
      </c>
    </row>
    <row r="991" spans="1:12" x14ac:dyDescent="0.3">
      <c r="A991" t="s">
        <v>16</v>
      </c>
      <c r="B991" t="s">
        <v>14</v>
      </c>
      <c r="C991">
        <v>1</v>
      </c>
      <c r="D991">
        <v>50</v>
      </c>
      <c r="E991">
        <v>7</v>
      </c>
      <c r="F991">
        <v>284</v>
      </c>
      <c r="G991">
        <v>46</v>
      </c>
      <c r="H991">
        <v>5</v>
      </c>
      <c r="I991">
        <v>250</v>
      </c>
      <c r="J991">
        <v>1998</v>
      </c>
      <c r="K991" t="str">
        <f t="shared" si="15"/>
        <v>AUSTRALIA</v>
      </c>
      <c r="L991">
        <v>1</v>
      </c>
    </row>
    <row r="992" spans="1:12" x14ac:dyDescent="0.3">
      <c r="A992" t="s">
        <v>15</v>
      </c>
      <c r="B992" t="s">
        <v>17</v>
      </c>
      <c r="C992">
        <v>1</v>
      </c>
      <c r="D992">
        <v>50</v>
      </c>
      <c r="E992">
        <v>8</v>
      </c>
      <c r="F992">
        <v>307</v>
      </c>
      <c r="G992">
        <v>49.3</v>
      </c>
      <c r="H992">
        <v>10</v>
      </c>
      <c r="I992">
        <v>303</v>
      </c>
      <c r="J992">
        <v>2004</v>
      </c>
      <c r="K992" t="str">
        <f t="shared" si="15"/>
        <v>NEW ZEALAND</v>
      </c>
      <c r="L992">
        <v>1</v>
      </c>
    </row>
    <row r="993" spans="1:12" x14ac:dyDescent="0.3">
      <c r="A993" t="s">
        <v>17</v>
      </c>
      <c r="B993" t="s">
        <v>15</v>
      </c>
      <c r="C993">
        <v>1</v>
      </c>
      <c r="D993">
        <v>50</v>
      </c>
      <c r="E993">
        <v>4</v>
      </c>
      <c r="F993">
        <v>234</v>
      </c>
      <c r="G993">
        <v>45.1</v>
      </c>
      <c r="H993">
        <v>3</v>
      </c>
      <c r="I993">
        <v>235</v>
      </c>
      <c r="J993">
        <v>1996</v>
      </c>
      <c r="K993" t="str">
        <f t="shared" si="15"/>
        <v>NEW ZEALAND</v>
      </c>
      <c r="L993">
        <v>1</v>
      </c>
    </row>
    <row r="994" spans="1:12" x14ac:dyDescent="0.3">
      <c r="A994" t="s">
        <v>9</v>
      </c>
      <c r="B994" t="s">
        <v>17</v>
      </c>
      <c r="C994">
        <v>1</v>
      </c>
      <c r="D994">
        <v>50</v>
      </c>
      <c r="E994">
        <v>7</v>
      </c>
      <c r="F994">
        <v>257</v>
      </c>
      <c r="G994">
        <v>50</v>
      </c>
      <c r="H994">
        <v>8</v>
      </c>
      <c r="I994">
        <v>208</v>
      </c>
      <c r="J994">
        <v>1995</v>
      </c>
      <c r="K994" t="str">
        <f t="shared" si="15"/>
        <v>SRI LANKA</v>
      </c>
      <c r="L994">
        <v>1</v>
      </c>
    </row>
    <row r="995" spans="1:12" x14ac:dyDescent="0.3">
      <c r="A995" t="s">
        <v>17</v>
      </c>
      <c r="B995" t="s">
        <v>18</v>
      </c>
      <c r="C995">
        <v>1</v>
      </c>
      <c r="D995">
        <v>35</v>
      </c>
      <c r="E995">
        <v>6</v>
      </c>
      <c r="F995">
        <v>158</v>
      </c>
      <c r="G995">
        <v>31.6</v>
      </c>
      <c r="H995">
        <v>10</v>
      </c>
      <c r="I995">
        <v>122</v>
      </c>
      <c r="J995">
        <v>1978</v>
      </c>
      <c r="K995" t="str">
        <f t="shared" si="15"/>
        <v>PAKISTAN</v>
      </c>
      <c r="L995">
        <v>1</v>
      </c>
    </row>
    <row r="996" spans="1:12" x14ac:dyDescent="0.3">
      <c r="A996" t="s">
        <v>9</v>
      </c>
      <c r="B996" t="s">
        <v>10</v>
      </c>
      <c r="C996">
        <v>1</v>
      </c>
      <c r="D996">
        <v>50</v>
      </c>
      <c r="E996">
        <v>5</v>
      </c>
      <c r="F996">
        <v>256</v>
      </c>
      <c r="G996">
        <v>48.1</v>
      </c>
      <c r="H996">
        <v>10</v>
      </c>
      <c r="I996">
        <v>200</v>
      </c>
      <c r="J996">
        <v>1994</v>
      </c>
      <c r="K996" t="str">
        <f t="shared" si="15"/>
        <v>SRI LANKA</v>
      </c>
      <c r="L996">
        <v>1</v>
      </c>
    </row>
    <row r="997" spans="1:12" x14ac:dyDescent="0.3">
      <c r="A997" t="s">
        <v>25</v>
      </c>
      <c r="B997" t="s">
        <v>10</v>
      </c>
      <c r="C997">
        <v>1</v>
      </c>
      <c r="D997">
        <v>50</v>
      </c>
      <c r="E997">
        <v>6</v>
      </c>
      <c r="F997">
        <v>271</v>
      </c>
      <c r="G997">
        <v>46.4</v>
      </c>
      <c r="H997">
        <v>10</v>
      </c>
      <c r="I997">
        <v>213</v>
      </c>
      <c r="J997">
        <v>2015</v>
      </c>
      <c r="K997" t="str">
        <f t="shared" si="15"/>
        <v>AFGHANISTAN</v>
      </c>
      <c r="L997">
        <v>1</v>
      </c>
    </row>
    <row r="998" spans="1:12" x14ac:dyDescent="0.3">
      <c r="A998" t="s">
        <v>19</v>
      </c>
      <c r="B998" t="s">
        <v>9</v>
      </c>
      <c r="C998">
        <v>1</v>
      </c>
      <c r="D998">
        <v>50</v>
      </c>
      <c r="E998">
        <v>7</v>
      </c>
      <c r="F998">
        <v>226</v>
      </c>
      <c r="G998">
        <v>47</v>
      </c>
      <c r="H998">
        <v>10</v>
      </c>
      <c r="I998">
        <v>193</v>
      </c>
      <c r="J998">
        <v>2005</v>
      </c>
      <c r="K998" t="str">
        <f t="shared" si="15"/>
        <v>WEST INDIES</v>
      </c>
      <c r="L998">
        <v>1</v>
      </c>
    </row>
    <row r="999" spans="1:12" x14ac:dyDescent="0.3">
      <c r="A999" t="s">
        <v>14</v>
      </c>
      <c r="B999" t="s">
        <v>16</v>
      </c>
      <c r="C999">
        <v>1</v>
      </c>
      <c r="D999">
        <v>50</v>
      </c>
      <c r="E999">
        <v>9</v>
      </c>
      <c r="F999">
        <v>358</v>
      </c>
      <c r="G999">
        <v>47.5</v>
      </c>
      <c r="H999">
        <v>6</v>
      </c>
      <c r="I999">
        <v>359</v>
      </c>
      <c r="J999">
        <v>2019</v>
      </c>
      <c r="K999" t="str">
        <f t="shared" si="15"/>
        <v>AUSTRALIA</v>
      </c>
      <c r="L999">
        <v>1</v>
      </c>
    </row>
    <row r="1000" spans="1:12" x14ac:dyDescent="0.3">
      <c r="A1000" t="s">
        <v>9</v>
      </c>
      <c r="B1000" t="s">
        <v>17</v>
      </c>
      <c r="C1000">
        <v>1</v>
      </c>
      <c r="D1000">
        <v>50</v>
      </c>
      <c r="E1000">
        <v>8</v>
      </c>
      <c r="F1000">
        <v>290</v>
      </c>
      <c r="G1000">
        <v>34.5</v>
      </c>
      <c r="H1000">
        <v>10</v>
      </c>
      <c r="I1000">
        <v>161</v>
      </c>
      <c r="J1000">
        <v>2009</v>
      </c>
      <c r="K1000" t="str">
        <f t="shared" si="15"/>
        <v>SRI LANKA</v>
      </c>
      <c r="L1000">
        <v>1</v>
      </c>
    </row>
    <row r="1001" spans="1:12" x14ac:dyDescent="0.3">
      <c r="A1001" t="s">
        <v>18</v>
      </c>
      <c r="B1001" t="s">
        <v>15</v>
      </c>
      <c r="C1001">
        <v>1</v>
      </c>
      <c r="D1001">
        <v>50</v>
      </c>
      <c r="E1001">
        <v>8</v>
      </c>
      <c r="F1001">
        <v>284</v>
      </c>
      <c r="G1001">
        <v>49.2</v>
      </c>
      <c r="H1001">
        <v>7</v>
      </c>
      <c r="I1001">
        <v>287</v>
      </c>
      <c r="J1001">
        <v>2018</v>
      </c>
      <c r="K1001" t="str">
        <f t="shared" si="15"/>
        <v>NEW ZEALAND</v>
      </c>
      <c r="L1001">
        <v>1</v>
      </c>
    </row>
    <row r="1002" spans="1:12" x14ac:dyDescent="0.3">
      <c r="A1002" t="s">
        <v>16</v>
      </c>
      <c r="B1002" t="s">
        <v>19</v>
      </c>
      <c r="C1002">
        <v>1</v>
      </c>
      <c r="D1002">
        <v>50</v>
      </c>
      <c r="E1002">
        <v>7</v>
      </c>
      <c r="F1002">
        <v>266</v>
      </c>
      <c r="G1002">
        <v>38.1</v>
      </c>
      <c r="H1002">
        <v>10</v>
      </c>
      <c r="I1002">
        <v>212</v>
      </c>
      <c r="J1002">
        <v>2013</v>
      </c>
      <c r="K1002" t="str">
        <f t="shared" si="15"/>
        <v>AUSTRALIA</v>
      </c>
      <c r="L1002">
        <v>1</v>
      </c>
    </row>
    <row r="1003" spans="1:12" x14ac:dyDescent="0.3">
      <c r="A1003" t="s">
        <v>9</v>
      </c>
      <c r="B1003" t="s">
        <v>19</v>
      </c>
      <c r="C1003">
        <v>1</v>
      </c>
      <c r="D1003">
        <v>50</v>
      </c>
      <c r="E1003">
        <v>6</v>
      </c>
      <c r="F1003">
        <v>228</v>
      </c>
      <c r="G1003">
        <v>50</v>
      </c>
      <c r="H1003">
        <v>9</v>
      </c>
      <c r="I1003">
        <v>222</v>
      </c>
      <c r="J1003">
        <v>2003</v>
      </c>
      <c r="K1003" t="str">
        <f t="shared" si="15"/>
        <v>SRI LANKA</v>
      </c>
      <c r="L1003">
        <v>1</v>
      </c>
    </row>
    <row r="1004" spans="1:12" x14ac:dyDescent="0.3">
      <c r="A1004" t="s">
        <v>9</v>
      </c>
      <c r="B1004" t="s">
        <v>18</v>
      </c>
      <c r="C1004">
        <v>1</v>
      </c>
      <c r="D1004">
        <v>50</v>
      </c>
      <c r="E1004">
        <v>7</v>
      </c>
      <c r="F1004">
        <v>284</v>
      </c>
      <c r="G1004">
        <v>49.2</v>
      </c>
      <c r="H1004">
        <v>10</v>
      </c>
      <c r="I1004">
        <v>253</v>
      </c>
      <c r="J1004">
        <v>2003</v>
      </c>
      <c r="K1004" t="str">
        <f t="shared" si="15"/>
        <v>SRI LANKA</v>
      </c>
      <c r="L1004">
        <v>1</v>
      </c>
    </row>
    <row r="1005" spans="1:12" x14ac:dyDescent="0.3">
      <c r="A1005" t="s">
        <v>18</v>
      </c>
      <c r="B1005" t="s">
        <v>13</v>
      </c>
      <c r="C1005">
        <v>1</v>
      </c>
      <c r="D1005">
        <v>50</v>
      </c>
      <c r="E1005">
        <v>5</v>
      </c>
      <c r="F1005">
        <v>270</v>
      </c>
      <c r="G1005">
        <v>50</v>
      </c>
      <c r="H1005">
        <v>8</v>
      </c>
      <c r="I1005">
        <v>270</v>
      </c>
      <c r="J1005">
        <v>2005</v>
      </c>
      <c r="K1005" t="str">
        <f t="shared" si="15"/>
        <v>SOUTH AFRICA</v>
      </c>
      <c r="L1005">
        <v>1</v>
      </c>
    </row>
    <row r="1006" spans="1:12" x14ac:dyDescent="0.3">
      <c r="A1006" t="s">
        <v>14</v>
      </c>
      <c r="B1006" t="s">
        <v>16</v>
      </c>
      <c r="C1006">
        <v>1</v>
      </c>
      <c r="D1006">
        <v>48</v>
      </c>
      <c r="E1006">
        <v>10</v>
      </c>
      <c r="F1006">
        <v>170</v>
      </c>
      <c r="G1006">
        <v>41.5</v>
      </c>
      <c r="H1006">
        <v>4</v>
      </c>
      <c r="I1006">
        <v>172</v>
      </c>
      <c r="J1006">
        <v>2009</v>
      </c>
      <c r="K1006" t="str">
        <f t="shared" si="15"/>
        <v>AUSTRALIA</v>
      </c>
      <c r="L1006">
        <v>1</v>
      </c>
    </row>
    <row r="1007" spans="1:12" x14ac:dyDescent="0.3">
      <c r="A1007" t="s">
        <v>17</v>
      </c>
      <c r="B1007" t="s">
        <v>22</v>
      </c>
      <c r="C1007">
        <v>1</v>
      </c>
      <c r="D1007">
        <v>46.1</v>
      </c>
      <c r="E1007">
        <v>10</v>
      </c>
      <c r="F1007">
        <v>177</v>
      </c>
      <c r="G1007">
        <v>38</v>
      </c>
      <c r="H1007">
        <v>10</v>
      </c>
      <c r="I1007">
        <v>119</v>
      </c>
      <c r="J1007">
        <v>2011</v>
      </c>
      <c r="K1007" t="str">
        <f t="shared" si="15"/>
        <v>PAKISTAN</v>
      </c>
      <c r="L1007">
        <v>1</v>
      </c>
    </row>
    <row r="1008" spans="1:12" x14ac:dyDescent="0.3">
      <c r="A1008" t="s">
        <v>19</v>
      </c>
      <c r="B1008" t="s">
        <v>9</v>
      </c>
      <c r="C1008">
        <v>1</v>
      </c>
      <c r="D1008">
        <v>49.5</v>
      </c>
      <c r="E1008">
        <v>9</v>
      </c>
      <c r="F1008">
        <v>235</v>
      </c>
      <c r="G1008">
        <v>43.1</v>
      </c>
      <c r="H1008">
        <v>2</v>
      </c>
      <c r="I1008">
        <v>239</v>
      </c>
      <c r="J1008">
        <v>2001</v>
      </c>
      <c r="K1008" t="str">
        <f t="shared" si="15"/>
        <v>SRI LANKA</v>
      </c>
      <c r="L1008">
        <v>1</v>
      </c>
    </row>
    <row r="1009" spans="1:12" x14ac:dyDescent="0.3">
      <c r="A1009" t="s">
        <v>21</v>
      </c>
      <c r="B1009" t="s">
        <v>23</v>
      </c>
      <c r="C1009">
        <v>1</v>
      </c>
      <c r="D1009">
        <v>50</v>
      </c>
      <c r="E1009">
        <v>10</v>
      </c>
      <c r="F1009">
        <v>260</v>
      </c>
      <c r="G1009">
        <v>49.3</v>
      </c>
      <c r="H1009">
        <v>7</v>
      </c>
      <c r="I1009">
        <v>261</v>
      </c>
      <c r="J1009">
        <v>2014</v>
      </c>
      <c r="K1009" t="str">
        <f t="shared" si="15"/>
        <v>SCOTLAND</v>
      </c>
      <c r="L1009">
        <v>1</v>
      </c>
    </row>
    <row r="1010" spans="1:12" x14ac:dyDescent="0.3">
      <c r="A1010" t="s">
        <v>10</v>
      </c>
      <c r="B1010" t="s">
        <v>18</v>
      </c>
      <c r="C1010">
        <v>1</v>
      </c>
      <c r="D1010">
        <v>24.5</v>
      </c>
      <c r="E1010">
        <v>10</v>
      </c>
      <c r="F1010">
        <v>92</v>
      </c>
      <c r="G1010">
        <v>17.5</v>
      </c>
      <c r="H1010">
        <v>4</v>
      </c>
      <c r="I1010">
        <v>95</v>
      </c>
      <c r="J1010">
        <v>2003</v>
      </c>
      <c r="K1010" t="str">
        <f t="shared" si="15"/>
        <v>ENGLAND</v>
      </c>
      <c r="L1010">
        <v>1</v>
      </c>
    </row>
    <row r="1011" spans="1:12" x14ac:dyDescent="0.3">
      <c r="A1011" t="s">
        <v>13</v>
      </c>
      <c r="B1011" t="s">
        <v>16</v>
      </c>
      <c r="C1011">
        <v>1</v>
      </c>
      <c r="D1011">
        <v>50</v>
      </c>
      <c r="E1011">
        <v>6</v>
      </c>
      <c r="F1011">
        <v>288</v>
      </c>
      <c r="G1011">
        <v>49</v>
      </c>
      <c r="H1011">
        <v>10</v>
      </c>
      <c r="I1011">
        <v>249</v>
      </c>
      <c r="J1011">
        <v>2009</v>
      </c>
      <c r="K1011" t="str">
        <f t="shared" si="15"/>
        <v>SOUTH AFRICA</v>
      </c>
      <c r="L1011">
        <v>1</v>
      </c>
    </row>
    <row r="1012" spans="1:12" x14ac:dyDescent="0.3">
      <c r="A1012" t="s">
        <v>18</v>
      </c>
      <c r="B1012" t="s">
        <v>9</v>
      </c>
      <c r="C1012">
        <v>1</v>
      </c>
      <c r="D1012">
        <v>50</v>
      </c>
      <c r="E1012">
        <v>6</v>
      </c>
      <c r="F1012">
        <v>309</v>
      </c>
      <c r="G1012">
        <v>47.2</v>
      </c>
      <c r="H1012">
        <v>1</v>
      </c>
      <c r="I1012">
        <v>312</v>
      </c>
      <c r="J1012">
        <v>2015</v>
      </c>
      <c r="K1012" t="str">
        <f t="shared" si="15"/>
        <v>SRI LANKA</v>
      </c>
      <c r="L1012">
        <v>1</v>
      </c>
    </row>
    <row r="1013" spans="1:12" x14ac:dyDescent="0.3">
      <c r="A1013" t="s">
        <v>9</v>
      </c>
      <c r="B1013" t="s">
        <v>13</v>
      </c>
      <c r="C1013">
        <v>1</v>
      </c>
      <c r="D1013">
        <v>39</v>
      </c>
      <c r="E1013">
        <v>7</v>
      </c>
      <c r="F1013">
        <v>306</v>
      </c>
      <c r="G1013">
        <v>21</v>
      </c>
      <c r="H1013">
        <v>9</v>
      </c>
      <c r="I1013">
        <v>187</v>
      </c>
      <c r="J1013">
        <v>2018</v>
      </c>
      <c r="K1013" t="str">
        <f t="shared" si="15"/>
        <v>SRI LANKA</v>
      </c>
      <c r="L1013">
        <v>1</v>
      </c>
    </row>
    <row r="1014" spans="1:12" x14ac:dyDescent="0.3">
      <c r="A1014" t="s">
        <v>15</v>
      </c>
      <c r="B1014" t="s">
        <v>17</v>
      </c>
      <c r="C1014">
        <v>1</v>
      </c>
      <c r="D1014">
        <v>50</v>
      </c>
      <c r="E1014">
        <v>5</v>
      </c>
      <c r="F1014">
        <v>299</v>
      </c>
      <c r="G1014">
        <v>50</v>
      </c>
      <c r="H1014">
        <v>8</v>
      </c>
      <c r="I1014">
        <v>292</v>
      </c>
      <c r="J1014">
        <v>2014</v>
      </c>
      <c r="K1014" t="str">
        <f t="shared" si="15"/>
        <v>NEW ZEALAND</v>
      </c>
      <c r="L1014">
        <v>1</v>
      </c>
    </row>
    <row r="1015" spans="1:12" x14ac:dyDescent="0.3">
      <c r="A1015" t="s">
        <v>10</v>
      </c>
      <c r="B1015" t="s">
        <v>13</v>
      </c>
      <c r="C1015">
        <v>1</v>
      </c>
      <c r="D1015">
        <v>34.1</v>
      </c>
      <c r="E1015">
        <v>10</v>
      </c>
      <c r="F1015">
        <v>117</v>
      </c>
      <c r="G1015">
        <v>26.1</v>
      </c>
      <c r="H1015">
        <v>5</v>
      </c>
      <c r="I1015">
        <v>119</v>
      </c>
      <c r="J1015">
        <v>2018</v>
      </c>
      <c r="K1015" t="str">
        <f t="shared" si="15"/>
        <v>SOUTH AFRICA</v>
      </c>
      <c r="L1015">
        <v>1</v>
      </c>
    </row>
    <row r="1016" spans="1:12" x14ac:dyDescent="0.3">
      <c r="A1016" t="s">
        <v>18</v>
      </c>
      <c r="B1016" t="s">
        <v>16</v>
      </c>
      <c r="C1016">
        <v>1</v>
      </c>
      <c r="D1016">
        <v>50</v>
      </c>
      <c r="E1016">
        <v>4</v>
      </c>
      <c r="F1016">
        <v>268</v>
      </c>
      <c r="G1016">
        <v>49.3</v>
      </c>
      <c r="H1016">
        <v>5</v>
      </c>
      <c r="I1016">
        <v>272</v>
      </c>
      <c r="J1016">
        <v>2001</v>
      </c>
      <c r="K1016" t="str">
        <f t="shared" si="15"/>
        <v>AUSTRALIA</v>
      </c>
      <c r="L1016">
        <v>1</v>
      </c>
    </row>
    <row r="1017" spans="1:12" x14ac:dyDescent="0.3">
      <c r="A1017" t="s">
        <v>9</v>
      </c>
      <c r="B1017" t="s">
        <v>11</v>
      </c>
      <c r="C1017">
        <v>1</v>
      </c>
      <c r="D1017">
        <v>50</v>
      </c>
      <c r="E1017">
        <v>8</v>
      </c>
      <c r="F1017">
        <v>313</v>
      </c>
      <c r="G1017">
        <v>49</v>
      </c>
      <c r="H1017">
        <v>10</v>
      </c>
      <c r="I1017">
        <v>258</v>
      </c>
      <c r="J1017">
        <v>2006</v>
      </c>
      <c r="K1017" t="str">
        <f t="shared" si="15"/>
        <v>SRI LANKA</v>
      </c>
      <c r="L1017">
        <v>1</v>
      </c>
    </row>
    <row r="1018" spans="1:12" x14ac:dyDescent="0.3">
      <c r="A1018" t="s">
        <v>18</v>
      </c>
      <c r="B1018" t="s">
        <v>16</v>
      </c>
      <c r="C1018">
        <v>1</v>
      </c>
      <c r="D1018">
        <v>49</v>
      </c>
      <c r="E1018">
        <v>6</v>
      </c>
      <c r="F1018">
        <v>272</v>
      </c>
      <c r="G1018">
        <v>48.2</v>
      </c>
      <c r="H1018">
        <v>10</v>
      </c>
      <c r="I1018">
        <v>235</v>
      </c>
      <c r="J1018">
        <v>1987</v>
      </c>
      <c r="K1018" t="str">
        <f t="shared" si="15"/>
        <v>ENGLAND</v>
      </c>
      <c r="L1018">
        <v>1</v>
      </c>
    </row>
    <row r="1019" spans="1:12" x14ac:dyDescent="0.3">
      <c r="A1019" t="s">
        <v>16</v>
      </c>
      <c r="B1019" t="s">
        <v>9</v>
      </c>
      <c r="C1019">
        <v>1</v>
      </c>
      <c r="D1019">
        <v>49.3</v>
      </c>
      <c r="E1019">
        <v>10</v>
      </c>
      <c r="F1019">
        <v>231</v>
      </c>
      <c r="G1019">
        <v>48.5</v>
      </c>
      <c r="H1019">
        <v>10</v>
      </c>
      <c r="I1019">
        <v>215</v>
      </c>
      <c r="J1019">
        <v>2012</v>
      </c>
      <c r="K1019" t="str">
        <f t="shared" si="15"/>
        <v>AUSTRALIA</v>
      </c>
      <c r="L1019">
        <v>1</v>
      </c>
    </row>
    <row r="1020" spans="1:12" x14ac:dyDescent="0.3">
      <c r="A1020" t="s">
        <v>9</v>
      </c>
      <c r="B1020" t="s">
        <v>10</v>
      </c>
      <c r="C1020">
        <v>1</v>
      </c>
      <c r="D1020">
        <v>50</v>
      </c>
      <c r="E1020">
        <v>5</v>
      </c>
      <c r="F1020">
        <v>256</v>
      </c>
      <c r="G1020">
        <v>41.5</v>
      </c>
      <c r="H1020">
        <v>10</v>
      </c>
      <c r="I1020">
        <v>182</v>
      </c>
      <c r="J1020">
        <v>2003</v>
      </c>
      <c r="K1020" t="str">
        <f t="shared" si="15"/>
        <v>SRI LANKA</v>
      </c>
      <c r="L1020">
        <v>1</v>
      </c>
    </row>
    <row r="1021" spans="1:12" x14ac:dyDescent="0.3">
      <c r="A1021" t="s">
        <v>14</v>
      </c>
      <c r="B1021" t="s">
        <v>18</v>
      </c>
      <c r="C1021">
        <v>1</v>
      </c>
      <c r="D1021">
        <v>50</v>
      </c>
      <c r="E1021">
        <v>6</v>
      </c>
      <c r="F1021">
        <v>239</v>
      </c>
      <c r="G1021">
        <v>48.5</v>
      </c>
      <c r="H1021">
        <v>10</v>
      </c>
      <c r="I1021">
        <v>230</v>
      </c>
      <c r="J1021">
        <v>1999</v>
      </c>
      <c r="K1021" t="str">
        <f t="shared" si="15"/>
        <v>INDIA</v>
      </c>
      <c r="L1021">
        <v>1</v>
      </c>
    </row>
    <row r="1022" spans="1:12" x14ac:dyDescent="0.3">
      <c r="A1022" t="s">
        <v>25</v>
      </c>
      <c r="B1022" t="s">
        <v>11</v>
      </c>
      <c r="C1022">
        <v>1</v>
      </c>
      <c r="D1022">
        <v>39.200000000000003</v>
      </c>
      <c r="E1022">
        <v>10</v>
      </c>
      <c r="F1022">
        <v>153</v>
      </c>
      <c r="G1022">
        <v>26.2</v>
      </c>
      <c r="H1022">
        <v>1</v>
      </c>
      <c r="I1022">
        <v>156</v>
      </c>
      <c r="J1022">
        <v>2012</v>
      </c>
      <c r="K1022" t="str">
        <f t="shared" si="15"/>
        <v>NETHERLANDS</v>
      </c>
      <c r="L1022">
        <v>1</v>
      </c>
    </row>
    <row r="1023" spans="1:12" x14ac:dyDescent="0.3">
      <c r="A1023" t="s">
        <v>16</v>
      </c>
      <c r="B1023" t="s">
        <v>19</v>
      </c>
      <c r="C1023">
        <v>1</v>
      </c>
      <c r="D1023">
        <v>42.5</v>
      </c>
      <c r="E1023">
        <v>10</v>
      </c>
      <c r="F1023">
        <v>146</v>
      </c>
      <c r="G1023">
        <v>47.1</v>
      </c>
      <c r="H1023">
        <v>5</v>
      </c>
      <c r="I1023">
        <v>147</v>
      </c>
      <c r="J1023">
        <v>1982</v>
      </c>
      <c r="K1023" t="str">
        <f t="shared" si="15"/>
        <v>WEST INDIES</v>
      </c>
      <c r="L1023">
        <v>1</v>
      </c>
    </row>
    <row r="1024" spans="1:12" x14ac:dyDescent="0.3">
      <c r="A1024" t="s">
        <v>9</v>
      </c>
      <c r="B1024" t="s">
        <v>14</v>
      </c>
      <c r="C1024">
        <v>1</v>
      </c>
      <c r="D1024">
        <v>50</v>
      </c>
      <c r="E1024">
        <v>8</v>
      </c>
      <c r="F1024">
        <v>230</v>
      </c>
      <c r="G1024">
        <v>46.3</v>
      </c>
      <c r="H1024">
        <v>5</v>
      </c>
      <c r="I1024">
        <v>233</v>
      </c>
      <c r="J1024">
        <v>2007</v>
      </c>
      <c r="K1024" t="str">
        <f t="shared" si="15"/>
        <v>INDIA</v>
      </c>
      <c r="L1024">
        <v>1</v>
      </c>
    </row>
    <row r="1025" spans="1:12" x14ac:dyDescent="0.3">
      <c r="A1025" t="s">
        <v>16</v>
      </c>
      <c r="B1025" t="s">
        <v>19</v>
      </c>
      <c r="C1025">
        <v>1</v>
      </c>
      <c r="D1025">
        <v>50</v>
      </c>
      <c r="E1025">
        <v>9</v>
      </c>
      <c r="F1025">
        <v>286</v>
      </c>
      <c r="G1025">
        <v>47.2</v>
      </c>
      <c r="H1025">
        <v>5</v>
      </c>
      <c r="I1025">
        <v>287</v>
      </c>
      <c r="J1025">
        <v>1995</v>
      </c>
      <c r="K1025" t="str">
        <f t="shared" si="15"/>
        <v>WEST INDIES</v>
      </c>
      <c r="L1025">
        <v>1</v>
      </c>
    </row>
    <row r="1026" spans="1:12" x14ac:dyDescent="0.3">
      <c r="A1026" t="s">
        <v>9</v>
      </c>
      <c r="B1026" t="s">
        <v>14</v>
      </c>
      <c r="C1026">
        <v>1</v>
      </c>
      <c r="D1026">
        <v>36</v>
      </c>
      <c r="E1026">
        <v>8</v>
      </c>
      <c r="F1026">
        <v>171</v>
      </c>
      <c r="G1026">
        <v>35.4</v>
      </c>
      <c r="H1026">
        <v>10</v>
      </c>
      <c r="I1026">
        <v>163</v>
      </c>
      <c r="J1026">
        <v>1998</v>
      </c>
      <c r="K1026" t="str">
        <f t="shared" si="15"/>
        <v>SRI LANKA</v>
      </c>
      <c r="L1026">
        <v>1</v>
      </c>
    </row>
    <row r="1027" spans="1:12" x14ac:dyDescent="0.3">
      <c r="A1027" t="s">
        <v>16</v>
      </c>
      <c r="B1027" t="s">
        <v>18</v>
      </c>
      <c r="C1027">
        <v>1</v>
      </c>
      <c r="D1027">
        <v>33.5</v>
      </c>
      <c r="E1027">
        <v>10</v>
      </c>
      <c r="F1027">
        <v>101</v>
      </c>
      <c r="G1027">
        <v>28.2</v>
      </c>
      <c r="H1027">
        <v>3</v>
      </c>
      <c r="I1027">
        <v>102</v>
      </c>
      <c r="J1027">
        <v>1979</v>
      </c>
      <c r="K1027" t="str">
        <f t="shared" ref="K1027:K1090" si="16">IF($F1027-$I1027&gt;0,$A1027,$B1027)</f>
        <v>ENGLAND</v>
      </c>
      <c r="L1027">
        <v>1</v>
      </c>
    </row>
    <row r="1028" spans="1:12" x14ac:dyDescent="0.3">
      <c r="A1028" t="s">
        <v>11</v>
      </c>
      <c r="B1028" t="s">
        <v>25</v>
      </c>
      <c r="C1028">
        <v>1</v>
      </c>
      <c r="D1028">
        <v>50</v>
      </c>
      <c r="E1028">
        <v>7</v>
      </c>
      <c r="F1028">
        <v>231</v>
      </c>
      <c r="G1028">
        <v>46.4</v>
      </c>
      <c r="H1028">
        <v>4</v>
      </c>
      <c r="I1028">
        <v>232</v>
      </c>
      <c r="J1028">
        <v>2009</v>
      </c>
      <c r="K1028" t="str">
        <f t="shared" si="16"/>
        <v>AFGHANISTAN</v>
      </c>
      <c r="L1028">
        <v>1</v>
      </c>
    </row>
    <row r="1029" spans="1:12" x14ac:dyDescent="0.3">
      <c r="A1029" t="s">
        <v>15</v>
      </c>
      <c r="B1029" t="s">
        <v>18</v>
      </c>
      <c r="C1029">
        <v>1</v>
      </c>
      <c r="D1029">
        <v>50</v>
      </c>
      <c r="E1029">
        <v>8</v>
      </c>
      <c r="F1029">
        <v>253</v>
      </c>
      <c r="G1029">
        <v>19.3</v>
      </c>
      <c r="H1029">
        <v>4</v>
      </c>
      <c r="I1029">
        <v>134</v>
      </c>
      <c r="J1029">
        <v>1997</v>
      </c>
      <c r="K1029" t="str">
        <f t="shared" si="16"/>
        <v>NEW ZEALAND</v>
      </c>
      <c r="L1029">
        <v>1</v>
      </c>
    </row>
    <row r="1030" spans="1:12" x14ac:dyDescent="0.3">
      <c r="A1030" t="s">
        <v>9</v>
      </c>
      <c r="B1030" t="s">
        <v>13</v>
      </c>
      <c r="C1030">
        <v>1</v>
      </c>
      <c r="D1030">
        <v>50</v>
      </c>
      <c r="E1030">
        <v>8</v>
      </c>
      <c r="F1030">
        <v>226</v>
      </c>
      <c r="G1030">
        <v>47.5</v>
      </c>
      <c r="H1030">
        <v>10</v>
      </c>
      <c r="I1030">
        <v>191</v>
      </c>
      <c r="J1030">
        <v>1994</v>
      </c>
      <c r="K1030" t="str">
        <f t="shared" si="16"/>
        <v>SRI LANKA</v>
      </c>
      <c r="L1030">
        <v>1</v>
      </c>
    </row>
    <row r="1031" spans="1:12" x14ac:dyDescent="0.3">
      <c r="A1031" t="s">
        <v>19</v>
      </c>
      <c r="B1031" t="s">
        <v>22</v>
      </c>
      <c r="C1031">
        <v>1</v>
      </c>
      <c r="D1031">
        <v>47.4</v>
      </c>
      <c r="E1031">
        <v>10</v>
      </c>
      <c r="F1031">
        <v>248</v>
      </c>
      <c r="G1031">
        <v>48.5</v>
      </c>
      <c r="H1031">
        <v>7</v>
      </c>
      <c r="I1031">
        <v>249</v>
      </c>
      <c r="J1031">
        <v>2009</v>
      </c>
      <c r="K1031" t="str">
        <f t="shared" si="16"/>
        <v>BANGLADESH</v>
      </c>
      <c r="L1031">
        <v>1</v>
      </c>
    </row>
    <row r="1032" spans="1:12" x14ac:dyDescent="0.3">
      <c r="A1032" t="s">
        <v>15</v>
      </c>
      <c r="B1032" t="s">
        <v>16</v>
      </c>
      <c r="C1032">
        <v>1</v>
      </c>
      <c r="D1032">
        <v>49</v>
      </c>
      <c r="E1032">
        <v>9</v>
      </c>
      <c r="F1032">
        <v>159</v>
      </c>
      <c r="G1032">
        <v>45</v>
      </c>
      <c r="H1032">
        <v>4</v>
      </c>
      <c r="I1032">
        <v>160</v>
      </c>
      <c r="J1032">
        <v>1982</v>
      </c>
      <c r="K1032" t="str">
        <f t="shared" si="16"/>
        <v>AUSTRALIA</v>
      </c>
      <c r="L1032">
        <v>1</v>
      </c>
    </row>
    <row r="1033" spans="1:12" x14ac:dyDescent="0.3">
      <c r="A1033" t="s">
        <v>18</v>
      </c>
      <c r="B1033" t="s">
        <v>9</v>
      </c>
      <c r="C1033">
        <v>1</v>
      </c>
      <c r="D1033">
        <v>48.1</v>
      </c>
      <c r="E1033">
        <v>10</v>
      </c>
      <c r="F1033">
        <v>219</v>
      </c>
      <c r="G1033">
        <v>48.2</v>
      </c>
      <c r="H1033">
        <v>4</v>
      </c>
      <c r="I1033">
        <v>222</v>
      </c>
      <c r="J1033">
        <v>2014</v>
      </c>
      <c r="K1033" t="str">
        <f t="shared" si="16"/>
        <v>SRI LANKA</v>
      </c>
      <c r="L1033">
        <v>1</v>
      </c>
    </row>
    <row r="1034" spans="1:12" x14ac:dyDescent="0.3">
      <c r="A1034" t="s">
        <v>10</v>
      </c>
      <c r="B1034" t="s">
        <v>21</v>
      </c>
      <c r="C1034">
        <v>1</v>
      </c>
      <c r="D1034">
        <v>44</v>
      </c>
      <c r="E1034">
        <v>9</v>
      </c>
      <c r="F1034">
        <v>231</v>
      </c>
      <c r="G1034">
        <v>36.5</v>
      </c>
      <c r="H1034">
        <v>10</v>
      </c>
      <c r="I1034">
        <v>122</v>
      </c>
      <c r="J1034">
        <v>2006</v>
      </c>
      <c r="K1034" t="str">
        <f t="shared" si="16"/>
        <v>ZIMBABWE</v>
      </c>
      <c r="L1034">
        <v>1</v>
      </c>
    </row>
    <row r="1035" spans="1:12" x14ac:dyDescent="0.3">
      <c r="A1035" t="s">
        <v>22</v>
      </c>
      <c r="B1035" t="s">
        <v>19</v>
      </c>
      <c r="C1035">
        <v>1</v>
      </c>
      <c r="D1035">
        <v>50</v>
      </c>
      <c r="E1035">
        <v>9</v>
      </c>
      <c r="F1035">
        <v>217</v>
      </c>
      <c r="G1035">
        <v>39.4</v>
      </c>
      <c r="H1035">
        <v>7</v>
      </c>
      <c r="I1035">
        <v>219</v>
      </c>
      <c r="J1035">
        <v>2014</v>
      </c>
      <c r="K1035" t="str">
        <f t="shared" si="16"/>
        <v>WEST INDIES</v>
      </c>
      <c r="L1035">
        <v>1</v>
      </c>
    </row>
    <row r="1036" spans="1:12" x14ac:dyDescent="0.3">
      <c r="A1036" t="s">
        <v>26</v>
      </c>
      <c r="B1036" t="s">
        <v>25</v>
      </c>
      <c r="C1036">
        <v>1</v>
      </c>
      <c r="D1036">
        <v>50</v>
      </c>
      <c r="E1036">
        <v>5</v>
      </c>
      <c r="F1036">
        <v>273</v>
      </c>
      <c r="G1036">
        <v>49.4</v>
      </c>
      <c r="H1036">
        <v>8</v>
      </c>
      <c r="I1036">
        <v>276</v>
      </c>
      <c r="J1036">
        <v>2014</v>
      </c>
      <c r="K1036" t="str">
        <f t="shared" si="16"/>
        <v>AFGHANISTAN</v>
      </c>
      <c r="L1036">
        <v>1</v>
      </c>
    </row>
    <row r="1037" spans="1:12" x14ac:dyDescent="0.3">
      <c r="A1037" t="s">
        <v>15</v>
      </c>
      <c r="B1037" t="s">
        <v>9</v>
      </c>
      <c r="C1037">
        <v>1</v>
      </c>
      <c r="D1037">
        <v>50</v>
      </c>
      <c r="E1037">
        <v>8</v>
      </c>
      <c r="F1037">
        <v>218</v>
      </c>
      <c r="G1037">
        <v>49.1</v>
      </c>
      <c r="H1037">
        <v>10</v>
      </c>
      <c r="I1037">
        <v>207</v>
      </c>
      <c r="J1037">
        <v>2002</v>
      </c>
      <c r="K1037" t="str">
        <f t="shared" si="16"/>
        <v>NEW ZEALAND</v>
      </c>
      <c r="L1037">
        <v>1</v>
      </c>
    </row>
    <row r="1038" spans="1:12" x14ac:dyDescent="0.3">
      <c r="A1038" t="s">
        <v>14</v>
      </c>
      <c r="B1038" t="s">
        <v>17</v>
      </c>
      <c r="C1038">
        <v>1</v>
      </c>
      <c r="D1038">
        <v>50</v>
      </c>
      <c r="E1038">
        <v>7</v>
      </c>
      <c r="F1038">
        <v>293</v>
      </c>
      <c r="G1038">
        <v>47.5</v>
      </c>
      <c r="H1038">
        <v>10</v>
      </c>
      <c r="I1038">
        <v>253</v>
      </c>
      <c r="J1038">
        <v>2004</v>
      </c>
      <c r="K1038" t="str">
        <f t="shared" si="16"/>
        <v>INDIA</v>
      </c>
      <c r="L1038">
        <v>1</v>
      </c>
    </row>
    <row r="1039" spans="1:12" x14ac:dyDescent="0.3">
      <c r="A1039" t="s">
        <v>17</v>
      </c>
      <c r="B1039" t="s">
        <v>19</v>
      </c>
      <c r="C1039">
        <v>1</v>
      </c>
      <c r="D1039">
        <v>50</v>
      </c>
      <c r="E1039">
        <v>8</v>
      </c>
      <c r="F1039">
        <v>250</v>
      </c>
      <c r="G1039">
        <v>48.4</v>
      </c>
      <c r="H1039">
        <v>10</v>
      </c>
      <c r="I1039">
        <v>239</v>
      </c>
      <c r="J1039">
        <v>1989</v>
      </c>
      <c r="K1039" t="str">
        <f t="shared" si="16"/>
        <v>PAKISTAN</v>
      </c>
      <c r="L1039">
        <v>1</v>
      </c>
    </row>
    <row r="1040" spans="1:12" x14ac:dyDescent="0.3">
      <c r="A1040" t="s">
        <v>14</v>
      </c>
      <c r="B1040" t="s">
        <v>10</v>
      </c>
      <c r="C1040">
        <v>1</v>
      </c>
      <c r="D1040">
        <v>48.3</v>
      </c>
      <c r="E1040">
        <v>10</v>
      </c>
      <c r="F1040">
        <v>191</v>
      </c>
      <c r="G1040">
        <v>44.2</v>
      </c>
      <c r="H1040">
        <v>4</v>
      </c>
      <c r="I1040">
        <v>197</v>
      </c>
      <c r="J1040">
        <v>2002</v>
      </c>
      <c r="K1040" t="str">
        <f t="shared" si="16"/>
        <v>ZIMBABWE</v>
      </c>
      <c r="L1040">
        <v>1</v>
      </c>
    </row>
    <row r="1041" spans="1:12" x14ac:dyDescent="0.3">
      <c r="A1041" t="s">
        <v>18</v>
      </c>
      <c r="B1041" t="s">
        <v>14</v>
      </c>
      <c r="C1041">
        <v>1</v>
      </c>
      <c r="D1041">
        <v>50</v>
      </c>
      <c r="E1041">
        <v>5</v>
      </c>
      <c r="F1041">
        <v>325</v>
      </c>
      <c r="G1041">
        <v>49.3</v>
      </c>
      <c r="H1041">
        <v>8</v>
      </c>
      <c r="I1041">
        <v>326</v>
      </c>
      <c r="J1041">
        <v>2002</v>
      </c>
      <c r="K1041" t="str">
        <f t="shared" si="16"/>
        <v>INDIA</v>
      </c>
      <c r="L1041">
        <v>1</v>
      </c>
    </row>
    <row r="1042" spans="1:12" x14ac:dyDescent="0.3">
      <c r="A1042" t="s">
        <v>15</v>
      </c>
      <c r="B1042" t="s">
        <v>19</v>
      </c>
      <c r="C1042">
        <v>1</v>
      </c>
      <c r="D1042">
        <v>50</v>
      </c>
      <c r="E1042">
        <v>10</v>
      </c>
      <c r="F1042">
        <v>213</v>
      </c>
      <c r="G1042">
        <v>49</v>
      </c>
      <c r="H1042">
        <v>4</v>
      </c>
      <c r="I1042">
        <v>217</v>
      </c>
      <c r="J1042">
        <v>1987</v>
      </c>
      <c r="K1042" t="str">
        <f t="shared" si="16"/>
        <v>WEST INDIES</v>
      </c>
      <c r="L1042">
        <v>1</v>
      </c>
    </row>
    <row r="1043" spans="1:12" x14ac:dyDescent="0.3">
      <c r="A1043" t="s">
        <v>9</v>
      </c>
      <c r="B1043" t="s">
        <v>13</v>
      </c>
      <c r="C1043">
        <v>1</v>
      </c>
      <c r="D1043">
        <v>50</v>
      </c>
      <c r="E1043">
        <v>7</v>
      </c>
      <c r="F1043">
        <v>267</v>
      </c>
      <c r="G1043">
        <v>45</v>
      </c>
      <c r="H1043">
        <v>10</v>
      </c>
      <c r="I1043">
        <v>174</v>
      </c>
      <c r="J1043">
        <v>2002</v>
      </c>
      <c r="K1043" t="str">
        <f t="shared" si="16"/>
        <v>SRI LANKA</v>
      </c>
      <c r="L1043">
        <v>1</v>
      </c>
    </row>
    <row r="1044" spans="1:12" x14ac:dyDescent="0.3">
      <c r="A1044" t="s">
        <v>14</v>
      </c>
      <c r="B1044" t="s">
        <v>15</v>
      </c>
      <c r="C1044">
        <v>1</v>
      </c>
      <c r="D1044">
        <v>50</v>
      </c>
      <c r="E1044">
        <v>6</v>
      </c>
      <c r="F1044">
        <v>230</v>
      </c>
      <c r="G1044">
        <v>47.1</v>
      </c>
      <c r="H1044">
        <v>6</v>
      </c>
      <c r="I1044">
        <v>231</v>
      </c>
      <c r="J1044">
        <v>1992</v>
      </c>
      <c r="K1044" t="str">
        <f t="shared" si="16"/>
        <v>NEW ZEALAND</v>
      </c>
      <c r="L1044">
        <v>1</v>
      </c>
    </row>
    <row r="1045" spans="1:12" x14ac:dyDescent="0.3">
      <c r="A1045" t="s">
        <v>15</v>
      </c>
      <c r="B1045" t="s">
        <v>16</v>
      </c>
      <c r="C1045">
        <v>1</v>
      </c>
      <c r="D1045">
        <v>50</v>
      </c>
      <c r="E1045">
        <v>9</v>
      </c>
      <c r="F1045">
        <v>198</v>
      </c>
      <c r="G1045">
        <v>48.3</v>
      </c>
      <c r="H1045">
        <v>10</v>
      </c>
      <c r="I1045">
        <v>185</v>
      </c>
      <c r="J1045">
        <v>1994</v>
      </c>
      <c r="K1045" t="str">
        <f t="shared" si="16"/>
        <v>NEW ZEALAND</v>
      </c>
      <c r="L1045">
        <v>1</v>
      </c>
    </row>
    <row r="1046" spans="1:12" x14ac:dyDescent="0.3">
      <c r="A1046" t="s">
        <v>19</v>
      </c>
      <c r="B1046" t="s">
        <v>15</v>
      </c>
      <c r="C1046">
        <v>1</v>
      </c>
      <c r="D1046">
        <v>50</v>
      </c>
      <c r="E1046">
        <v>4</v>
      </c>
      <c r="F1046">
        <v>363</v>
      </c>
      <c r="G1046">
        <v>29.5</v>
      </c>
      <c r="H1046">
        <v>10</v>
      </c>
      <c r="I1046">
        <v>160</v>
      </c>
      <c r="J1046">
        <v>2014</v>
      </c>
      <c r="K1046" t="str">
        <f t="shared" si="16"/>
        <v>WEST INDIES</v>
      </c>
      <c r="L1046">
        <v>1</v>
      </c>
    </row>
    <row r="1047" spans="1:12" x14ac:dyDescent="0.3">
      <c r="A1047" t="s">
        <v>10</v>
      </c>
      <c r="B1047" t="s">
        <v>22</v>
      </c>
      <c r="C1047">
        <v>1</v>
      </c>
      <c r="D1047">
        <v>49</v>
      </c>
      <c r="E1047">
        <v>10</v>
      </c>
      <c r="F1047">
        <v>209</v>
      </c>
      <c r="G1047">
        <v>49</v>
      </c>
      <c r="H1047">
        <v>10</v>
      </c>
      <c r="I1047">
        <v>200</v>
      </c>
      <c r="J1047">
        <v>2010</v>
      </c>
      <c r="K1047" t="str">
        <f t="shared" si="16"/>
        <v>ZIMBABWE</v>
      </c>
      <c r="L1047">
        <v>1</v>
      </c>
    </row>
    <row r="1048" spans="1:12" x14ac:dyDescent="0.3">
      <c r="A1048" t="s">
        <v>17</v>
      </c>
      <c r="B1048" t="s">
        <v>14</v>
      </c>
      <c r="C1048">
        <v>1</v>
      </c>
      <c r="D1048">
        <v>41.5</v>
      </c>
      <c r="E1048">
        <v>10</v>
      </c>
      <c r="F1048">
        <v>161</v>
      </c>
      <c r="G1048">
        <v>32.299999999999997</v>
      </c>
      <c r="H1048">
        <v>5</v>
      </c>
      <c r="I1048">
        <v>162</v>
      </c>
      <c r="J1048">
        <v>2006</v>
      </c>
      <c r="K1048" t="str">
        <f t="shared" si="16"/>
        <v>INDIA</v>
      </c>
      <c r="L1048">
        <v>1</v>
      </c>
    </row>
    <row r="1049" spans="1:12" x14ac:dyDescent="0.3">
      <c r="A1049" t="s">
        <v>18</v>
      </c>
      <c r="B1049" t="s">
        <v>19</v>
      </c>
      <c r="C1049">
        <v>1</v>
      </c>
      <c r="D1049">
        <v>55</v>
      </c>
      <c r="E1049">
        <v>4</v>
      </c>
      <c r="F1049">
        <v>270</v>
      </c>
      <c r="G1049">
        <v>55</v>
      </c>
      <c r="H1049">
        <v>8</v>
      </c>
      <c r="I1049">
        <v>261</v>
      </c>
      <c r="J1049">
        <v>1991</v>
      </c>
      <c r="K1049" t="str">
        <f t="shared" si="16"/>
        <v>ENGLAND</v>
      </c>
      <c r="L1049">
        <v>1</v>
      </c>
    </row>
    <row r="1050" spans="1:12" x14ac:dyDescent="0.3">
      <c r="A1050" t="s">
        <v>16</v>
      </c>
      <c r="B1050" t="s">
        <v>9</v>
      </c>
      <c r="C1050">
        <v>1</v>
      </c>
      <c r="D1050">
        <v>48.5</v>
      </c>
      <c r="E1050">
        <v>5</v>
      </c>
      <c r="F1050">
        <v>228</v>
      </c>
      <c r="G1050">
        <v>47.2</v>
      </c>
      <c r="H1050">
        <v>10</v>
      </c>
      <c r="I1050">
        <v>198</v>
      </c>
      <c r="J1050">
        <v>1989</v>
      </c>
      <c r="K1050" t="str">
        <f t="shared" si="16"/>
        <v>AUSTRALIA</v>
      </c>
      <c r="L1050">
        <v>1</v>
      </c>
    </row>
    <row r="1051" spans="1:12" x14ac:dyDescent="0.3">
      <c r="A1051" t="s">
        <v>17</v>
      </c>
      <c r="B1051" t="s">
        <v>9</v>
      </c>
      <c r="C1051">
        <v>1</v>
      </c>
      <c r="D1051">
        <v>46.2</v>
      </c>
      <c r="E1051">
        <v>10</v>
      </c>
      <c r="F1051">
        <v>176</v>
      </c>
      <c r="G1051">
        <v>38.1</v>
      </c>
      <c r="H1051">
        <v>3</v>
      </c>
      <c r="I1051">
        <v>177</v>
      </c>
      <c r="J1051">
        <v>2001</v>
      </c>
      <c r="K1051" t="str">
        <f t="shared" si="16"/>
        <v>SRI LANKA</v>
      </c>
      <c r="L1051">
        <v>1</v>
      </c>
    </row>
    <row r="1052" spans="1:12" x14ac:dyDescent="0.3">
      <c r="A1052" t="s">
        <v>13</v>
      </c>
      <c r="B1052" t="s">
        <v>15</v>
      </c>
      <c r="C1052">
        <v>1</v>
      </c>
      <c r="D1052">
        <v>49.1</v>
      </c>
      <c r="E1052">
        <v>10</v>
      </c>
      <c r="F1052">
        <v>211</v>
      </c>
      <c r="G1052">
        <v>49.1</v>
      </c>
      <c r="H1052">
        <v>7</v>
      </c>
      <c r="I1052">
        <v>215</v>
      </c>
      <c r="J1052">
        <v>1999</v>
      </c>
      <c r="K1052" t="str">
        <f t="shared" si="16"/>
        <v>NEW ZEALAND</v>
      </c>
      <c r="L1052">
        <v>1</v>
      </c>
    </row>
    <row r="1053" spans="1:12" x14ac:dyDescent="0.3">
      <c r="A1053" t="s">
        <v>16</v>
      </c>
      <c r="B1053" t="s">
        <v>18</v>
      </c>
      <c r="C1053">
        <v>1</v>
      </c>
      <c r="D1053">
        <v>49.1</v>
      </c>
      <c r="E1053">
        <v>10</v>
      </c>
      <c r="F1053">
        <v>298</v>
      </c>
      <c r="G1053">
        <v>48</v>
      </c>
      <c r="H1053">
        <v>10</v>
      </c>
      <c r="I1053">
        <v>249</v>
      </c>
      <c r="J1053">
        <v>2013</v>
      </c>
      <c r="K1053" t="str">
        <f t="shared" si="16"/>
        <v>AUSTRALIA</v>
      </c>
      <c r="L1053">
        <v>1</v>
      </c>
    </row>
    <row r="1054" spans="1:12" x14ac:dyDescent="0.3">
      <c r="A1054" t="s">
        <v>16</v>
      </c>
      <c r="B1054" t="s">
        <v>18</v>
      </c>
      <c r="C1054">
        <v>1</v>
      </c>
      <c r="D1054">
        <v>48.3</v>
      </c>
      <c r="E1054">
        <v>10</v>
      </c>
      <c r="F1054">
        <v>252</v>
      </c>
      <c r="G1054">
        <v>49.3</v>
      </c>
      <c r="H1054">
        <v>6</v>
      </c>
      <c r="I1054">
        <v>253</v>
      </c>
      <c r="J1054">
        <v>2007</v>
      </c>
      <c r="K1054" t="str">
        <f t="shared" si="16"/>
        <v>ENGLAND</v>
      </c>
      <c r="L1054">
        <v>1</v>
      </c>
    </row>
    <row r="1055" spans="1:12" x14ac:dyDescent="0.3">
      <c r="A1055" t="s">
        <v>21</v>
      </c>
      <c r="B1055" t="s">
        <v>14</v>
      </c>
      <c r="C1055">
        <v>1</v>
      </c>
      <c r="D1055">
        <v>50</v>
      </c>
      <c r="E1055">
        <v>6</v>
      </c>
      <c r="F1055">
        <v>246</v>
      </c>
      <c r="G1055">
        <v>46.4</v>
      </c>
      <c r="H1055">
        <v>10</v>
      </c>
      <c r="I1055">
        <v>176</v>
      </c>
      <c r="J1055">
        <v>2001</v>
      </c>
      <c r="K1055" t="str">
        <f t="shared" si="16"/>
        <v>KENYA</v>
      </c>
      <c r="L1055">
        <v>1</v>
      </c>
    </row>
    <row r="1056" spans="1:12" x14ac:dyDescent="0.3">
      <c r="A1056" t="s">
        <v>22</v>
      </c>
      <c r="B1056" t="s">
        <v>14</v>
      </c>
      <c r="C1056">
        <v>1</v>
      </c>
      <c r="D1056">
        <v>44.4</v>
      </c>
      <c r="E1056">
        <v>10</v>
      </c>
      <c r="F1056">
        <v>163</v>
      </c>
      <c r="G1056">
        <v>27.5</v>
      </c>
      <c r="H1056">
        <v>1</v>
      </c>
      <c r="I1056">
        <v>164</v>
      </c>
      <c r="J1056">
        <v>1995</v>
      </c>
      <c r="K1056" t="str">
        <f t="shared" si="16"/>
        <v>INDIA</v>
      </c>
      <c r="L1056">
        <v>1</v>
      </c>
    </row>
    <row r="1057" spans="1:12" x14ac:dyDescent="0.3">
      <c r="A1057" t="s">
        <v>15</v>
      </c>
      <c r="B1057" t="s">
        <v>18</v>
      </c>
      <c r="C1057">
        <v>1</v>
      </c>
      <c r="D1057">
        <v>55</v>
      </c>
      <c r="E1057">
        <v>6</v>
      </c>
      <c r="F1057">
        <v>212</v>
      </c>
      <c r="G1057">
        <v>49.3</v>
      </c>
      <c r="H1057">
        <v>4</v>
      </c>
      <c r="I1057">
        <v>213</v>
      </c>
      <c r="J1057">
        <v>1990</v>
      </c>
      <c r="K1057" t="str">
        <f t="shared" si="16"/>
        <v>ENGLAND</v>
      </c>
      <c r="L1057">
        <v>1</v>
      </c>
    </row>
    <row r="1058" spans="1:12" x14ac:dyDescent="0.3">
      <c r="A1058" t="s">
        <v>22</v>
      </c>
      <c r="B1058" t="s">
        <v>21</v>
      </c>
      <c r="C1058">
        <v>1</v>
      </c>
      <c r="D1058">
        <v>45.5</v>
      </c>
      <c r="E1058">
        <v>10</v>
      </c>
      <c r="F1058">
        <v>231</v>
      </c>
      <c r="G1058">
        <v>49.2</v>
      </c>
      <c r="H1058">
        <v>10</v>
      </c>
      <c r="I1058">
        <v>211</v>
      </c>
      <c r="J1058">
        <v>2006</v>
      </c>
      <c r="K1058" t="str">
        <f t="shared" si="16"/>
        <v>BANGLADESH</v>
      </c>
      <c r="L1058">
        <v>1</v>
      </c>
    </row>
    <row r="1059" spans="1:12" x14ac:dyDescent="0.3">
      <c r="A1059" t="s">
        <v>22</v>
      </c>
      <c r="B1059" t="s">
        <v>26</v>
      </c>
      <c r="C1059">
        <v>1</v>
      </c>
      <c r="D1059">
        <v>50</v>
      </c>
      <c r="E1059">
        <v>8</v>
      </c>
      <c r="F1059">
        <v>300</v>
      </c>
      <c r="G1059">
        <v>45.4</v>
      </c>
      <c r="H1059">
        <v>10</v>
      </c>
      <c r="I1059">
        <v>204</v>
      </c>
      <c r="J1059">
        <v>2008</v>
      </c>
      <c r="K1059" t="str">
        <f t="shared" si="16"/>
        <v>BANGLADESH</v>
      </c>
      <c r="L1059">
        <v>1</v>
      </c>
    </row>
    <row r="1060" spans="1:12" x14ac:dyDescent="0.3">
      <c r="A1060" t="s">
        <v>16</v>
      </c>
      <c r="B1060" t="s">
        <v>19</v>
      </c>
      <c r="C1060">
        <v>1</v>
      </c>
      <c r="D1060">
        <v>50</v>
      </c>
      <c r="E1060">
        <v>10</v>
      </c>
      <c r="F1060">
        <v>178</v>
      </c>
      <c r="G1060">
        <v>47</v>
      </c>
      <c r="H1060">
        <v>3</v>
      </c>
      <c r="I1060">
        <v>179</v>
      </c>
      <c r="J1060">
        <v>1985</v>
      </c>
      <c r="K1060" t="str">
        <f t="shared" si="16"/>
        <v>WEST INDIES</v>
      </c>
      <c r="L1060">
        <v>1</v>
      </c>
    </row>
    <row r="1061" spans="1:12" x14ac:dyDescent="0.3">
      <c r="A1061" t="s">
        <v>18</v>
      </c>
      <c r="B1061" t="s">
        <v>19</v>
      </c>
      <c r="C1061">
        <v>1</v>
      </c>
      <c r="D1061">
        <v>55</v>
      </c>
      <c r="E1061">
        <v>9</v>
      </c>
      <c r="F1061">
        <v>196</v>
      </c>
      <c r="G1061">
        <v>46.5</v>
      </c>
      <c r="H1061">
        <v>2</v>
      </c>
      <c r="I1061">
        <v>197</v>
      </c>
      <c r="J1061">
        <v>1984</v>
      </c>
      <c r="K1061" t="str">
        <f t="shared" si="16"/>
        <v>WEST INDIES</v>
      </c>
      <c r="L1061">
        <v>1</v>
      </c>
    </row>
    <row r="1062" spans="1:12" x14ac:dyDescent="0.3">
      <c r="A1062" t="s">
        <v>19</v>
      </c>
      <c r="B1062" t="s">
        <v>14</v>
      </c>
      <c r="C1062">
        <v>1</v>
      </c>
      <c r="D1062">
        <v>50</v>
      </c>
      <c r="E1062">
        <v>9</v>
      </c>
      <c r="F1062">
        <v>269</v>
      </c>
      <c r="G1062">
        <v>48.1</v>
      </c>
      <c r="H1062">
        <v>5</v>
      </c>
      <c r="I1062">
        <v>270</v>
      </c>
      <c r="J1062">
        <v>2011</v>
      </c>
      <c r="K1062" t="str">
        <f t="shared" si="16"/>
        <v>INDIA</v>
      </c>
      <c r="L1062">
        <v>1</v>
      </c>
    </row>
    <row r="1063" spans="1:12" x14ac:dyDescent="0.3">
      <c r="A1063" t="s">
        <v>13</v>
      </c>
      <c r="B1063" t="s">
        <v>19</v>
      </c>
      <c r="C1063">
        <v>1</v>
      </c>
      <c r="D1063">
        <v>42</v>
      </c>
      <c r="E1063">
        <v>5</v>
      </c>
      <c r="F1063">
        <v>361</v>
      </c>
      <c r="G1063">
        <v>37.4</v>
      </c>
      <c r="H1063">
        <v>10</v>
      </c>
      <c r="I1063">
        <v>230</v>
      </c>
      <c r="J1063">
        <v>2015</v>
      </c>
      <c r="K1063" t="str">
        <f t="shared" si="16"/>
        <v>SOUTH AFRICA</v>
      </c>
      <c r="L1063">
        <v>1</v>
      </c>
    </row>
    <row r="1064" spans="1:12" x14ac:dyDescent="0.3">
      <c r="A1064" t="s">
        <v>23</v>
      </c>
      <c r="B1064" t="s">
        <v>20</v>
      </c>
      <c r="C1064">
        <v>1</v>
      </c>
      <c r="D1064">
        <v>49.2</v>
      </c>
      <c r="E1064">
        <v>10</v>
      </c>
      <c r="F1064">
        <v>219</v>
      </c>
      <c r="G1064">
        <v>34.5</v>
      </c>
      <c r="H1064">
        <v>4</v>
      </c>
      <c r="I1064">
        <v>223</v>
      </c>
      <c r="J1064">
        <v>2018</v>
      </c>
      <c r="K1064" t="str">
        <f t="shared" si="16"/>
        <v>IRELAND</v>
      </c>
      <c r="L1064">
        <v>1</v>
      </c>
    </row>
    <row r="1065" spans="1:12" x14ac:dyDescent="0.3">
      <c r="A1065" t="s">
        <v>13</v>
      </c>
      <c r="B1065" t="s">
        <v>17</v>
      </c>
      <c r="C1065">
        <v>1</v>
      </c>
      <c r="D1065">
        <v>49.5</v>
      </c>
      <c r="E1065">
        <v>10</v>
      </c>
      <c r="F1065">
        <v>183</v>
      </c>
      <c r="G1065">
        <v>46.3</v>
      </c>
      <c r="H1065">
        <v>10</v>
      </c>
      <c r="I1065">
        <v>182</v>
      </c>
      <c r="J1065">
        <v>2013</v>
      </c>
      <c r="K1065" t="str">
        <f t="shared" si="16"/>
        <v>SOUTH AFRICA</v>
      </c>
      <c r="L1065">
        <v>1</v>
      </c>
    </row>
    <row r="1066" spans="1:12" x14ac:dyDescent="0.3">
      <c r="A1066" t="s">
        <v>15</v>
      </c>
      <c r="B1066" t="s">
        <v>10</v>
      </c>
      <c r="C1066">
        <v>1</v>
      </c>
      <c r="D1066">
        <v>50</v>
      </c>
      <c r="E1066">
        <v>9</v>
      </c>
      <c r="F1066">
        <v>231</v>
      </c>
      <c r="G1066">
        <v>50</v>
      </c>
      <c r="H1066">
        <v>9</v>
      </c>
      <c r="I1066">
        <v>229</v>
      </c>
      <c r="J1066">
        <v>1998</v>
      </c>
      <c r="K1066" t="str">
        <f t="shared" si="16"/>
        <v>NEW ZEALAND</v>
      </c>
      <c r="L1066">
        <v>1</v>
      </c>
    </row>
    <row r="1067" spans="1:12" x14ac:dyDescent="0.3">
      <c r="A1067" t="s">
        <v>19</v>
      </c>
      <c r="B1067" t="s">
        <v>14</v>
      </c>
      <c r="C1067">
        <v>1</v>
      </c>
      <c r="D1067">
        <v>46.2</v>
      </c>
      <c r="E1067">
        <v>10</v>
      </c>
      <c r="F1067">
        <v>163</v>
      </c>
      <c r="G1067">
        <v>37.299999999999997</v>
      </c>
      <c r="H1067">
        <v>2</v>
      </c>
      <c r="I1067">
        <v>165</v>
      </c>
      <c r="J1067">
        <v>1999</v>
      </c>
      <c r="K1067" t="str">
        <f t="shared" si="16"/>
        <v>INDIA</v>
      </c>
      <c r="L1067">
        <v>1</v>
      </c>
    </row>
    <row r="1068" spans="1:12" x14ac:dyDescent="0.3">
      <c r="A1068" t="s">
        <v>19</v>
      </c>
      <c r="B1068" t="s">
        <v>18</v>
      </c>
      <c r="C1068">
        <v>1</v>
      </c>
      <c r="D1068">
        <v>50</v>
      </c>
      <c r="E1068">
        <v>4</v>
      </c>
      <c r="F1068">
        <v>272</v>
      </c>
      <c r="G1068">
        <v>48.3</v>
      </c>
      <c r="H1068">
        <v>7</v>
      </c>
      <c r="I1068">
        <v>276</v>
      </c>
      <c r="J1068">
        <v>2006</v>
      </c>
      <c r="K1068" t="str">
        <f t="shared" si="16"/>
        <v>ENGLAND</v>
      </c>
      <c r="L1068">
        <v>1</v>
      </c>
    </row>
    <row r="1069" spans="1:12" x14ac:dyDescent="0.3">
      <c r="A1069" t="s">
        <v>13</v>
      </c>
      <c r="B1069" t="s">
        <v>20</v>
      </c>
      <c r="C1069">
        <v>1</v>
      </c>
      <c r="D1069">
        <v>50</v>
      </c>
      <c r="E1069">
        <v>5</v>
      </c>
      <c r="F1069">
        <v>354</v>
      </c>
      <c r="G1069">
        <v>30.5</v>
      </c>
      <c r="H1069">
        <v>10</v>
      </c>
      <c r="I1069">
        <v>148</v>
      </c>
      <c r="J1069">
        <v>2016</v>
      </c>
      <c r="K1069" t="str">
        <f t="shared" si="16"/>
        <v>SOUTH AFRICA</v>
      </c>
      <c r="L1069">
        <v>1</v>
      </c>
    </row>
    <row r="1070" spans="1:12" x14ac:dyDescent="0.3">
      <c r="A1070" t="s">
        <v>13</v>
      </c>
      <c r="B1070" t="s">
        <v>11</v>
      </c>
      <c r="C1070">
        <v>1</v>
      </c>
      <c r="D1070">
        <v>40</v>
      </c>
      <c r="E1070">
        <v>3</v>
      </c>
      <c r="F1070">
        <v>353</v>
      </c>
      <c r="G1070">
        <v>40</v>
      </c>
      <c r="H1070">
        <v>9</v>
      </c>
      <c r="I1070">
        <v>132</v>
      </c>
      <c r="J1070">
        <v>2007</v>
      </c>
      <c r="K1070" t="str">
        <f t="shared" si="16"/>
        <v>SOUTH AFRICA</v>
      </c>
      <c r="L1070">
        <v>1</v>
      </c>
    </row>
    <row r="1071" spans="1:12" x14ac:dyDescent="0.3">
      <c r="A1071" t="s">
        <v>17</v>
      </c>
      <c r="B1071" t="s">
        <v>16</v>
      </c>
      <c r="C1071">
        <v>1</v>
      </c>
      <c r="D1071">
        <v>49.5</v>
      </c>
      <c r="E1071">
        <v>10</v>
      </c>
      <c r="F1071">
        <v>223</v>
      </c>
      <c r="G1071">
        <v>47.5</v>
      </c>
      <c r="H1071">
        <v>10</v>
      </c>
      <c r="I1071">
        <v>211</v>
      </c>
      <c r="J1071">
        <v>1996</v>
      </c>
      <c r="K1071" t="str">
        <f t="shared" si="16"/>
        <v>PAKISTAN</v>
      </c>
      <c r="L1071">
        <v>1</v>
      </c>
    </row>
    <row r="1072" spans="1:12" x14ac:dyDescent="0.3">
      <c r="A1072" t="s">
        <v>18</v>
      </c>
      <c r="B1072" t="s">
        <v>17</v>
      </c>
      <c r="C1072">
        <v>1</v>
      </c>
      <c r="D1072">
        <v>41</v>
      </c>
      <c r="E1072">
        <v>6</v>
      </c>
      <c r="F1072">
        <v>274</v>
      </c>
      <c r="G1072">
        <v>41</v>
      </c>
      <c r="H1072">
        <v>9</v>
      </c>
      <c r="I1072">
        <v>250</v>
      </c>
      <c r="J1072">
        <v>2010</v>
      </c>
      <c r="K1072" t="str">
        <f t="shared" si="16"/>
        <v>ENGLAND</v>
      </c>
      <c r="L1072">
        <v>1</v>
      </c>
    </row>
    <row r="1073" spans="1:12" x14ac:dyDescent="0.3">
      <c r="A1073" t="s">
        <v>19</v>
      </c>
      <c r="B1073" t="s">
        <v>17</v>
      </c>
      <c r="C1073">
        <v>1</v>
      </c>
      <c r="D1073">
        <v>50</v>
      </c>
      <c r="E1073">
        <v>7</v>
      </c>
      <c r="F1073">
        <v>258</v>
      </c>
      <c r="G1073">
        <v>50</v>
      </c>
      <c r="H1073">
        <v>9</v>
      </c>
      <c r="I1073">
        <v>230</v>
      </c>
      <c r="J1073">
        <v>1987</v>
      </c>
      <c r="K1073" t="str">
        <f t="shared" si="16"/>
        <v>WEST INDIES</v>
      </c>
      <c r="L1073">
        <v>1</v>
      </c>
    </row>
    <row r="1074" spans="1:12" x14ac:dyDescent="0.3">
      <c r="A1074" t="s">
        <v>17</v>
      </c>
      <c r="B1074" t="s">
        <v>19</v>
      </c>
      <c r="C1074">
        <v>1</v>
      </c>
      <c r="D1074">
        <v>49</v>
      </c>
      <c r="E1074">
        <v>10</v>
      </c>
      <c r="F1074">
        <v>232</v>
      </c>
      <c r="G1074">
        <v>48.5</v>
      </c>
      <c r="H1074">
        <v>10</v>
      </c>
      <c r="I1074">
        <v>208</v>
      </c>
      <c r="J1074">
        <v>2008</v>
      </c>
      <c r="K1074" t="str">
        <f t="shared" si="16"/>
        <v>PAKISTAN</v>
      </c>
      <c r="L1074">
        <v>1</v>
      </c>
    </row>
    <row r="1075" spans="1:12" x14ac:dyDescent="0.3">
      <c r="A1075" t="s">
        <v>16</v>
      </c>
      <c r="B1075" t="s">
        <v>15</v>
      </c>
      <c r="C1075">
        <v>1</v>
      </c>
      <c r="D1075">
        <v>50</v>
      </c>
      <c r="E1075">
        <v>8</v>
      </c>
      <c r="F1075">
        <v>324</v>
      </c>
      <c r="G1075">
        <v>44.2</v>
      </c>
      <c r="H1075">
        <v>10</v>
      </c>
      <c r="I1075">
        <v>256</v>
      </c>
      <c r="J1075">
        <v>2016</v>
      </c>
      <c r="K1075" t="str">
        <f t="shared" si="16"/>
        <v>AUSTRALIA</v>
      </c>
      <c r="L1075">
        <v>1</v>
      </c>
    </row>
    <row r="1076" spans="1:12" x14ac:dyDescent="0.3">
      <c r="A1076" t="s">
        <v>18</v>
      </c>
      <c r="B1076" t="s">
        <v>19</v>
      </c>
      <c r="C1076">
        <v>1</v>
      </c>
      <c r="D1076">
        <v>48</v>
      </c>
      <c r="E1076">
        <v>8</v>
      </c>
      <c r="F1076">
        <v>188</v>
      </c>
      <c r="G1076">
        <v>45.2</v>
      </c>
      <c r="H1076">
        <v>4</v>
      </c>
      <c r="I1076">
        <v>191</v>
      </c>
      <c r="J1076">
        <v>1990</v>
      </c>
      <c r="K1076" t="str">
        <f t="shared" si="16"/>
        <v>WEST INDIES</v>
      </c>
      <c r="L1076">
        <v>1</v>
      </c>
    </row>
    <row r="1077" spans="1:12" x14ac:dyDescent="0.3">
      <c r="A1077" t="s">
        <v>9</v>
      </c>
      <c r="B1077" t="s">
        <v>15</v>
      </c>
      <c r="C1077">
        <v>1</v>
      </c>
      <c r="D1077">
        <v>43</v>
      </c>
      <c r="E1077">
        <v>9</v>
      </c>
      <c r="F1077">
        <v>137</v>
      </c>
      <c r="G1077">
        <v>36.200000000000003</v>
      </c>
      <c r="H1077">
        <v>4</v>
      </c>
      <c r="I1077">
        <v>140</v>
      </c>
      <c r="J1077">
        <v>1986</v>
      </c>
      <c r="K1077" t="str">
        <f t="shared" si="16"/>
        <v>NEW ZEALAND</v>
      </c>
      <c r="L1077">
        <v>1</v>
      </c>
    </row>
    <row r="1078" spans="1:12" x14ac:dyDescent="0.3">
      <c r="A1078" t="s">
        <v>10</v>
      </c>
      <c r="B1078" t="s">
        <v>17</v>
      </c>
      <c r="C1078">
        <v>1</v>
      </c>
      <c r="D1078">
        <v>25.1</v>
      </c>
      <c r="E1078">
        <v>10</v>
      </c>
      <c r="F1078">
        <v>67</v>
      </c>
      <c r="G1078">
        <v>9.5</v>
      </c>
      <c r="H1078">
        <v>1</v>
      </c>
      <c r="I1078">
        <v>69</v>
      </c>
      <c r="J1078">
        <v>2018</v>
      </c>
      <c r="K1078" t="str">
        <f t="shared" si="16"/>
        <v>PAKISTAN</v>
      </c>
      <c r="L1078">
        <v>1</v>
      </c>
    </row>
    <row r="1079" spans="1:12" x14ac:dyDescent="0.3">
      <c r="A1079" t="s">
        <v>15</v>
      </c>
      <c r="B1079" t="s">
        <v>17</v>
      </c>
      <c r="C1079">
        <v>1</v>
      </c>
      <c r="D1079">
        <v>50</v>
      </c>
      <c r="E1079">
        <v>5</v>
      </c>
      <c r="F1079">
        <v>284</v>
      </c>
      <c r="G1079">
        <v>47</v>
      </c>
      <c r="H1079">
        <v>10</v>
      </c>
      <c r="I1079">
        <v>146</v>
      </c>
      <c r="J1079">
        <v>2001</v>
      </c>
      <c r="K1079" t="str">
        <f t="shared" si="16"/>
        <v>NEW ZEALAND</v>
      </c>
      <c r="L1079">
        <v>1</v>
      </c>
    </row>
    <row r="1080" spans="1:12" x14ac:dyDescent="0.3">
      <c r="A1080" t="s">
        <v>14</v>
      </c>
      <c r="B1080" t="s">
        <v>19</v>
      </c>
      <c r="C1080">
        <v>1</v>
      </c>
      <c r="D1080">
        <v>41.2</v>
      </c>
      <c r="E1080">
        <v>10</v>
      </c>
      <c r="F1080">
        <v>176</v>
      </c>
      <c r="G1080">
        <v>22.4</v>
      </c>
      <c r="H1080">
        <v>0</v>
      </c>
      <c r="I1080">
        <v>108</v>
      </c>
      <c r="J1080">
        <v>1983</v>
      </c>
      <c r="K1080" t="str">
        <f t="shared" si="16"/>
        <v>INDIA</v>
      </c>
      <c r="L1080">
        <v>1</v>
      </c>
    </row>
    <row r="1081" spans="1:12" x14ac:dyDescent="0.3">
      <c r="A1081" t="s">
        <v>26</v>
      </c>
      <c r="B1081" t="s">
        <v>25</v>
      </c>
      <c r="C1081">
        <v>1</v>
      </c>
      <c r="D1081">
        <v>43</v>
      </c>
      <c r="E1081">
        <v>10</v>
      </c>
      <c r="F1081">
        <v>177</v>
      </c>
      <c r="G1081">
        <v>34.299999999999997</v>
      </c>
      <c r="H1081">
        <v>5</v>
      </c>
      <c r="I1081">
        <v>178</v>
      </c>
      <c r="J1081">
        <v>2018</v>
      </c>
      <c r="K1081" t="str">
        <f t="shared" si="16"/>
        <v>AFGHANISTAN</v>
      </c>
      <c r="L1081">
        <v>1</v>
      </c>
    </row>
    <row r="1082" spans="1:12" x14ac:dyDescent="0.3">
      <c r="A1082" t="s">
        <v>13</v>
      </c>
      <c r="B1082" t="s">
        <v>19</v>
      </c>
      <c r="C1082">
        <v>1</v>
      </c>
      <c r="D1082">
        <v>50</v>
      </c>
      <c r="E1082">
        <v>9</v>
      </c>
      <c r="F1082">
        <v>140</v>
      </c>
      <c r="G1082">
        <v>47</v>
      </c>
      <c r="H1082">
        <v>10</v>
      </c>
      <c r="I1082">
        <v>136</v>
      </c>
      <c r="J1082">
        <v>1993</v>
      </c>
      <c r="K1082" t="str">
        <f t="shared" si="16"/>
        <v>SOUTH AFRICA</v>
      </c>
      <c r="L1082">
        <v>1</v>
      </c>
    </row>
    <row r="1083" spans="1:12" x14ac:dyDescent="0.3">
      <c r="A1083" t="s">
        <v>10</v>
      </c>
      <c r="B1083" t="s">
        <v>18</v>
      </c>
      <c r="C1083">
        <v>1</v>
      </c>
      <c r="D1083">
        <v>48</v>
      </c>
      <c r="E1083">
        <v>7</v>
      </c>
      <c r="F1083">
        <v>194</v>
      </c>
      <c r="G1083">
        <v>46.3</v>
      </c>
      <c r="H1083">
        <v>5</v>
      </c>
      <c r="I1083">
        <v>199</v>
      </c>
      <c r="J1083">
        <v>2000</v>
      </c>
      <c r="K1083" t="str">
        <f t="shared" si="16"/>
        <v>ENGLAND</v>
      </c>
      <c r="L1083">
        <v>1</v>
      </c>
    </row>
    <row r="1084" spans="1:12" x14ac:dyDescent="0.3">
      <c r="A1084" t="s">
        <v>9</v>
      </c>
      <c r="B1084" t="s">
        <v>17</v>
      </c>
      <c r="C1084">
        <v>1</v>
      </c>
      <c r="D1084">
        <v>50</v>
      </c>
      <c r="E1084">
        <v>9</v>
      </c>
      <c r="F1084">
        <v>232</v>
      </c>
      <c r="G1084">
        <v>48.4</v>
      </c>
      <c r="H1084">
        <v>2</v>
      </c>
      <c r="I1084">
        <v>233</v>
      </c>
      <c r="J1084">
        <v>2004</v>
      </c>
      <c r="K1084" t="str">
        <f t="shared" si="16"/>
        <v>PAKISTAN</v>
      </c>
      <c r="L1084">
        <v>1</v>
      </c>
    </row>
    <row r="1085" spans="1:12" x14ac:dyDescent="0.3">
      <c r="A1085" t="s">
        <v>17</v>
      </c>
      <c r="B1085" t="s">
        <v>18</v>
      </c>
      <c r="C1085">
        <v>1</v>
      </c>
      <c r="D1085">
        <v>50</v>
      </c>
      <c r="E1085">
        <v>8</v>
      </c>
      <c r="F1085">
        <v>235</v>
      </c>
      <c r="G1085">
        <v>46.2</v>
      </c>
      <c r="H1085">
        <v>2</v>
      </c>
      <c r="I1085">
        <v>237</v>
      </c>
      <c r="J1085">
        <v>2006</v>
      </c>
      <c r="K1085" t="str">
        <f t="shared" si="16"/>
        <v>ENGLAND</v>
      </c>
      <c r="L1085">
        <v>1</v>
      </c>
    </row>
    <row r="1086" spans="1:12" x14ac:dyDescent="0.3">
      <c r="A1086" t="s">
        <v>16</v>
      </c>
      <c r="B1086" t="s">
        <v>14</v>
      </c>
      <c r="C1086">
        <v>1</v>
      </c>
      <c r="D1086">
        <v>44</v>
      </c>
      <c r="E1086">
        <v>8</v>
      </c>
      <c r="F1086">
        <v>170</v>
      </c>
      <c r="G1086">
        <v>43.4</v>
      </c>
      <c r="H1086">
        <v>10</v>
      </c>
      <c r="I1086">
        <v>159</v>
      </c>
      <c r="J1086">
        <v>1986</v>
      </c>
      <c r="K1086" t="str">
        <f t="shared" si="16"/>
        <v>AUSTRALIA</v>
      </c>
      <c r="L1086">
        <v>1</v>
      </c>
    </row>
    <row r="1087" spans="1:12" x14ac:dyDescent="0.3">
      <c r="A1087" t="s">
        <v>12</v>
      </c>
      <c r="B1087" t="s">
        <v>18</v>
      </c>
      <c r="C1087">
        <v>1</v>
      </c>
      <c r="D1087">
        <v>40.299999999999997</v>
      </c>
      <c r="E1087">
        <v>10</v>
      </c>
      <c r="F1087">
        <v>45</v>
      </c>
      <c r="G1087">
        <v>13.5</v>
      </c>
      <c r="H1087">
        <v>2</v>
      </c>
      <c r="I1087">
        <v>46</v>
      </c>
      <c r="J1087">
        <v>1979</v>
      </c>
      <c r="K1087" t="str">
        <f t="shared" si="16"/>
        <v>ENGLAND</v>
      </c>
      <c r="L1087">
        <v>1</v>
      </c>
    </row>
    <row r="1088" spans="1:12" x14ac:dyDescent="0.3">
      <c r="A1088" t="s">
        <v>16</v>
      </c>
      <c r="B1088" t="s">
        <v>14</v>
      </c>
      <c r="C1088">
        <v>1</v>
      </c>
      <c r="D1088">
        <v>50</v>
      </c>
      <c r="E1088">
        <v>7</v>
      </c>
      <c r="F1088">
        <v>290</v>
      </c>
      <c r="G1088">
        <v>47.4</v>
      </c>
      <c r="H1088">
        <v>10</v>
      </c>
      <c r="I1088">
        <v>243</v>
      </c>
      <c r="J1088">
        <v>2007</v>
      </c>
      <c r="K1088" t="str">
        <f t="shared" si="16"/>
        <v>AUSTRALIA</v>
      </c>
      <c r="L1088">
        <v>1</v>
      </c>
    </row>
    <row r="1089" spans="1:12" x14ac:dyDescent="0.3">
      <c r="A1089" t="s">
        <v>18</v>
      </c>
      <c r="B1089" t="s">
        <v>14</v>
      </c>
      <c r="C1089">
        <v>1</v>
      </c>
      <c r="D1089">
        <v>50</v>
      </c>
      <c r="E1089">
        <v>7</v>
      </c>
      <c r="F1089">
        <v>211</v>
      </c>
      <c r="G1089">
        <v>48.5</v>
      </c>
      <c r="H1089">
        <v>7</v>
      </c>
      <c r="I1089">
        <v>214</v>
      </c>
      <c r="J1089">
        <v>1987</v>
      </c>
      <c r="K1089" t="str">
        <f t="shared" si="16"/>
        <v>INDIA</v>
      </c>
      <c r="L1089">
        <v>1</v>
      </c>
    </row>
    <row r="1090" spans="1:12" x14ac:dyDescent="0.3">
      <c r="A1090" t="s">
        <v>16</v>
      </c>
      <c r="B1090" t="s">
        <v>18</v>
      </c>
      <c r="C1090">
        <v>1</v>
      </c>
      <c r="D1090">
        <v>55</v>
      </c>
      <c r="E1090">
        <v>5</v>
      </c>
      <c r="F1090">
        <v>254</v>
      </c>
      <c r="G1090">
        <v>49</v>
      </c>
      <c r="H1090">
        <v>2</v>
      </c>
      <c r="I1090">
        <v>257</v>
      </c>
      <c r="J1090">
        <v>1985</v>
      </c>
      <c r="K1090" t="str">
        <f t="shared" si="16"/>
        <v>ENGLAND</v>
      </c>
      <c r="L1090">
        <v>1</v>
      </c>
    </row>
    <row r="1091" spans="1:12" x14ac:dyDescent="0.3">
      <c r="A1091" t="s">
        <v>17</v>
      </c>
      <c r="B1091" t="s">
        <v>22</v>
      </c>
      <c r="C1091">
        <v>1</v>
      </c>
      <c r="D1091">
        <v>50</v>
      </c>
      <c r="E1091">
        <v>5</v>
      </c>
      <c r="F1091">
        <v>319</v>
      </c>
      <c r="G1091">
        <v>49.3</v>
      </c>
      <c r="H1091">
        <v>9</v>
      </c>
      <c r="I1091">
        <v>210</v>
      </c>
      <c r="J1091">
        <v>1997</v>
      </c>
      <c r="K1091" t="str">
        <f t="shared" ref="K1091:K1154" si="17">IF($F1091-$I1091&gt;0,$A1091,$B1091)</f>
        <v>PAKISTAN</v>
      </c>
      <c r="L1091">
        <v>1</v>
      </c>
    </row>
    <row r="1092" spans="1:12" x14ac:dyDescent="0.3">
      <c r="A1092" t="s">
        <v>16</v>
      </c>
      <c r="B1092" t="s">
        <v>19</v>
      </c>
      <c r="C1092">
        <v>1</v>
      </c>
      <c r="D1092">
        <v>50</v>
      </c>
      <c r="E1092">
        <v>8</v>
      </c>
      <c r="F1092">
        <v>211</v>
      </c>
      <c r="G1092">
        <v>43.3</v>
      </c>
      <c r="H1092">
        <v>10</v>
      </c>
      <c r="I1092">
        <v>197</v>
      </c>
      <c r="J1092">
        <v>1984</v>
      </c>
      <c r="K1092" t="str">
        <f t="shared" si="17"/>
        <v>AUSTRALIA</v>
      </c>
      <c r="L1092">
        <v>1</v>
      </c>
    </row>
    <row r="1093" spans="1:12" x14ac:dyDescent="0.3">
      <c r="A1093" t="s">
        <v>17</v>
      </c>
      <c r="B1093" t="s">
        <v>10</v>
      </c>
      <c r="C1093">
        <v>1</v>
      </c>
      <c r="D1093">
        <v>50</v>
      </c>
      <c r="E1093">
        <v>7</v>
      </c>
      <c r="F1093">
        <v>247</v>
      </c>
      <c r="G1093">
        <v>50</v>
      </c>
      <c r="H1093">
        <v>7</v>
      </c>
      <c r="I1093">
        <v>242</v>
      </c>
      <c r="J1093">
        <v>2011</v>
      </c>
      <c r="K1093" t="str">
        <f t="shared" si="17"/>
        <v>PAKISTAN</v>
      </c>
      <c r="L1093">
        <v>1</v>
      </c>
    </row>
    <row r="1094" spans="1:12" x14ac:dyDescent="0.3">
      <c r="A1094" t="s">
        <v>9</v>
      </c>
      <c r="B1094" t="s">
        <v>17</v>
      </c>
      <c r="C1094">
        <v>1</v>
      </c>
      <c r="D1094">
        <v>49.4</v>
      </c>
      <c r="E1094">
        <v>10</v>
      </c>
      <c r="F1094">
        <v>309</v>
      </c>
      <c r="G1094">
        <v>43.1</v>
      </c>
      <c r="H1094">
        <v>10</v>
      </c>
      <c r="I1094">
        <v>224</v>
      </c>
      <c r="J1094">
        <v>1997</v>
      </c>
      <c r="K1094" t="str">
        <f t="shared" si="17"/>
        <v>SRI LANKA</v>
      </c>
      <c r="L1094">
        <v>1</v>
      </c>
    </row>
    <row r="1095" spans="1:12" x14ac:dyDescent="0.3">
      <c r="A1095" t="s">
        <v>15</v>
      </c>
      <c r="B1095" t="s">
        <v>16</v>
      </c>
      <c r="C1095">
        <v>1</v>
      </c>
      <c r="D1095">
        <v>50</v>
      </c>
      <c r="E1095">
        <v>7</v>
      </c>
      <c r="F1095">
        <v>223</v>
      </c>
      <c r="G1095">
        <v>49.1</v>
      </c>
      <c r="H1095">
        <v>10</v>
      </c>
      <c r="I1095">
        <v>193</v>
      </c>
      <c r="J1095">
        <v>1998</v>
      </c>
      <c r="K1095" t="str">
        <f t="shared" si="17"/>
        <v>NEW ZEALAND</v>
      </c>
      <c r="L1095">
        <v>1</v>
      </c>
    </row>
    <row r="1096" spans="1:12" x14ac:dyDescent="0.3">
      <c r="A1096" t="s">
        <v>22</v>
      </c>
      <c r="B1096" t="s">
        <v>10</v>
      </c>
      <c r="C1096">
        <v>1</v>
      </c>
      <c r="D1096">
        <v>50</v>
      </c>
      <c r="E1096">
        <v>6</v>
      </c>
      <c r="F1096">
        <v>231</v>
      </c>
      <c r="G1096">
        <v>44.4</v>
      </c>
      <c r="H1096">
        <v>10</v>
      </c>
      <c r="I1096">
        <v>130</v>
      </c>
      <c r="J1096">
        <v>2006</v>
      </c>
      <c r="K1096" t="str">
        <f t="shared" si="17"/>
        <v>BANGLADESH</v>
      </c>
      <c r="L1096">
        <v>1</v>
      </c>
    </row>
    <row r="1097" spans="1:12" x14ac:dyDescent="0.3">
      <c r="A1097" t="s">
        <v>17</v>
      </c>
      <c r="B1097" t="s">
        <v>19</v>
      </c>
      <c r="C1097">
        <v>1</v>
      </c>
      <c r="D1097">
        <v>50</v>
      </c>
      <c r="E1097">
        <v>5</v>
      </c>
      <c r="F1097">
        <v>222</v>
      </c>
      <c r="G1097">
        <v>46.2</v>
      </c>
      <c r="H1097">
        <v>10</v>
      </c>
      <c r="I1097">
        <v>180</v>
      </c>
      <c r="J1097">
        <v>1999</v>
      </c>
      <c r="K1097" t="str">
        <f t="shared" si="17"/>
        <v>PAKISTAN</v>
      </c>
      <c r="L1097">
        <v>1</v>
      </c>
    </row>
    <row r="1098" spans="1:12" x14ac:dyDescent="0.3">
      <c r="A1098" t="s">
        <v>25</v>
      </c>
      <c r="B1098" t="s">
        <v>12</v>
      </c>
      <c r="C1098">
        <v>1</v>
      </c>
      <c r="D1098">
        <v>50</v>
      </c>
      <c r="E1098">
        <v>6</v>
      </c>
      <c r="F1098">
        <v>289</v>
      </c>
      <c r="G1098">
        <v>50</v>
      </c>
      <c r="H1098">
        <v>8</v>
      </c>
      <c r="I1098">
        <v>288</v>
      </c>
      <c r="J1098">
        <v>2010</v>
      </c>
      <c r="K1098" t="str">
        <f t="shared" si="17"/>
        <v>AFGHANISTAN</v>
      </c>
      <c r="L1098">
        <v>1</v>
      </c>
    </row>
    <row r="1099" spans="1:12" x14ac:dyDescent="0.3">
      <c r="A1099" t="s">
        <v>17</v>
      </c>
      <c r="B1099" t="s">
        <v>10</v>
      </c>
      <c r="C1099">
        <v>1</v>
      </c>
      <c r="D1099">
        <v>50</v>
      </c>
      <c r="E1099">
        <v>6</v>
      </c>
      <c r="F1099">
        <v>302</v>
      </c>
      <c r="G1099">
        <v>37.200000000000003</v>
      </c>
      <c r="H1099">
        <v>10</v>
      </c>
      <c r="I1099">
        <v>191</v>
      </c>
      <c r="J1099">
        <v>1998</v>
      </c>
      <c r="K1099" t="str">
        <f t="shared" si="17"/>
        <v>PAKISTAN</v>
      </c>
      <c r="L1099">
        <v>1</v>
      </c>
    </row>
    <row r="1100" spans="1:12" x14ac:dyDescent="0.3">
      <c r="A1100" t="s">
        <v>19</v>
      </c>
      <c r="B1100" t="s">
        <v>9</v>
      </c>
      <c r="C1100">
        <v>1</v>
      </c>
      <c r="D1100">
        <v>50</v>
      </c>
      <c r="E1100">
        <v>6</v>
      </c>
      <c r="F1100">
        <v>309</v>
      </c>
      <c r="G1100">
        <v>50</v>
      </c>
      <c r="H1100">
        <v>6</v>
      </c>
      <c r="I1100">
        <v>227</v>
      </c>
      <c r="J1100">
        <v>1985</v>
      </c>
      <c r="K1100" t="str">
        <f t="shared" si="17"/>
        <v>WEST INDIES</v>
      </c>
      <c r="L1100">
        <v>1</v>
      </c>
    </row>
    <row r="1101" spans="1:12" x14ac:dyDescent="0.3">
      <c r="A1101" t="s">
        <v>9</v>
      </c>
      <c r="B1101" t="s">
        <v>26</v>
      </c>
      <c r="C1101">
        <v>1</v>
      </c>
      <c r="D1101">
        <v>50</v>
      </c>
      <c r="E1101">
        <v>9</v>
      </c>
      <c r="F1101">
        <v>290</v>
      </c>
      <c r="G1101">
        <v>36.299999999999997</v>
      </c>
      <c r="H1101">
        <v>10</v>
      </c>
      <c r="I1101">
        <v>148</v>
      </c>
      <c r="J1101">
        <v>2008</v>
      </c>
      <c r="K1101" t="str">
        <f t="shared" si="17"/>
        <v>SRI LANKA</v>
      </c>
      <c r="L1101">
        <v>1</v>
      </c>
    </row>
    <row r="1102" spans="1:12" x14ac:dyDescent="0.3">
      <c r="A1102" t="s">
        <v>19</v>
      </c>
      <c r="B1102" t="s">
        <v>10</v>
      </c>
      <c r="C1102">
        <v>1</v>
      </c>
      <c r="D1102">
        <v>50</v>
      </c>
      <c r="E1102">
        <v>6</v>
      </c>
      <c r="F1102">
        <v>263</v>
      </c>
      <c r="G1102">
        <v>12.1</v>
      </c>
      <c r="H1102">
        <v>2</v>
      </c>
      <c r="I1102">
        <v>72</v>
      </c>
      <c r="J1102">
        <v>2006</v>
      </c>
      <c r="K1102" t="str">
        <f t="shared" si="17"/>
        <v>WEST INDIES</v>
      </c>
      <c r="L1102">
        <v>1</v>
      </c>
    </row>
    <row r="1103" spans="1:12" x14ac:dyDescent="0.3">
      <c r="A1103" t="s">
        <v>9</v>
      </c>
      <c r="B1103" t="s">
        <v>16</v>
      </c>
      <c r="C1103">
        <v>1</v>
      </c>
      <c r="D1103">
        <v>50</v>
      </c>
      <c r="E1103">
        <v>8</v>
      </c>
      <c r="F1103">
        <v>253</v>
      </c>
      <c r="G1103">
        <v>42.3</v>
      </c>
      <c r="H1103">
        <v>10</v>
      </c>
      <c r="I1103">
        <v>233</v>
      </c>
      <c r="J1103">
        <v>2013</v>
      </c>
      <c r="K1103" t="str">
        <f t="shared" si="17"/>
        <v>SRI LANKA</v>
      </c>
      <c r="L1103">
        <v>1</v>
      </c>
    </row>
    <row r="1104" spans="1:12" x14ac:dyDescent="0.3">
      <c r="A1104" t="s">
        <v>10</v>
      </c>
      <c r="B1104" t="s">
        <v>22</v>
      </c>
      <c r="C1104">
        <v>1</v>
      </c>
      <c r="D1104">
        <v>50</v>
      </c>
      <c r="E1104">
        <v>4</v>
      </c>
      <c r="F1104">
        <v>308</v>
      </c>
      <c r="G1104">
        <v>50</v>
      </c>
      <c r="H1104">
        <v>8</v>
      </c>
      <c r="I1104">
        <v>272</v>
      </c>
      <c r="J1104">
        <v>2001</v>
      </c>
      <c r="K1104" t="str">
        <f t="shared" si="17"/>
        <v>ZIMBABWE</v>
      </c>
      <c r="L1104">
        <v>1</v>
      </c>
    </row>
    <row r="1105" spans="1:12" x14ac:dyDescent="0.3">
      <c r="A1105" t="s">
        <v>9</v>
      </c>
      <c r="B1105" t="s">
        <v>21</v>
      </c>
      <c r="C1105">
        <v>1</v>
      </c>
      <c r="D1105">
        <v>50</v>
      </c>
      <c r="E1105">
        <v>5</v>
      </c>
      <c r="F1105">
        <v>256</v>
      </c>
      <c r="G1105">
        <v>37.5</v>
      </c>
      <c r="H1105">
        <v>10</v>
      </c>
      <c r="I1105">
        <v>127</v>
      </c>
      <c r="J1105">
        <v>2003</v>
      </c>
      <c r="K1105" t="str">
        <f t="shared" si="17"/>
        <v>SRI LANKA</v>
      </c>
      <c r="L1105">
        <v>1</v>
      </c>
    </row>
    <row r="1106" spans="1:12" x14ac:dyDescent="0.3">
      <c r="A1106" t="s">
        <v>21</v>
      </c>
      <c r="B1106" t="s">
        <v>10</v>
      </c>
      <c r="C1106">
        <v>1</v>
      </c>
      <c r="D1106">
        <v>50</v>
      </c>
      <c r="E1106">
        <v>9</v>
      </c>
      <c r="F1106">
        <v>285</v>
      </c>
      <c r="G1106">
        <v>38.1</v>
      </c>
      <c r="H1106">
        <v>10</v>
      </c>
      <c r="I1106">
        <v>190</v>
      </c>
      <c r="J1106">
        <v>2008</v>
      </c>
      <c r="K1106" t="str">
        <f t="shared" si="17"/>
        <v>KENYA</v>
      </c>
      <c r="L1106">
        <v>1</v>
      </c>
    </row>
    <row r="1107" spans="1:12" x14ac:dyDescent="0.3">
      <c r="A1107" t="s">
        <v>10</v>
      </c>
      <c r="B1107" t="s">
        <v>17</v>
      </c>
      <c r="C1107">
        <v>1</v>
      </c>
      <c r="D1107">
        <v>50</v>
      </c>
      <c r="E1107">
        <v>4</v>
      </c>
      <c r="F1107">
        <v>252</v>
      </c>
      <c r="G1107">
        <v>48.1</v>
      </c>
      <c r="H1107">
        <v>7</v>
      </c>
      <c r="I1107">
        <v>258</v>
      </c>
      <c r="J1107">
        <v>2004</v>
      </c>
      <c r="K1107" t="str">
        <f t="shared" si="17"/>
        <v>PAKISTAN</v>
      </c>
      <c r="L1107">
        <v>1</v>
      </c>
    </row>
    <row r="1108" spans="1:12" x14ac:dyDescent="0.3">
      <c r="A1108" t="s">
        <v>14</v>
      </c>
      <c r="B1108" t="s">
        <v>19</v>
      </c>
      <c r="C1108">
        <v>1</v>
      </c>
      <c r="D1108">
        <v>50</v>
      </c>
      <c r="E1108">
        <v>8</v>
      </c>
      <c r="F1108">
        <v>237</v>
      </c>
      <c r="G1108">
        <v>43.2</v>
      </c>
      <c r="H1108">
        <v>2</v>
      </c>
      <c r="I1108">
        <v>240</v>
      </c>
      <c r="J1108">
        <v>1989</v>
      </c>
      <c r="K1108" t="str">
        <f t="shared" si="17"/>
        <v>WEST INDIES</v>
      </c>
      <c r="L1108">
        <v>1</v>
      </c>
    </row>
    <row r="1109" spans="1:12" x14ac:dyDescent="0.3">
      <c r="A1109" t="s">
        <v>14</v>
      </c>
      <c r="B1109" t="s">
        <v>16</v>
      </c>
      <c r="C1109">
        <v>1</v>
      </c>
      <c r="D1109">
        <v>50</v>
      </c>
      <c r="E1109">
        <v>6</v>
      </c>
      <c r="F1109">
        <v>289</v>
      </c>
      <c r="G1109">
        <v>49</v>
      </c>
      <c r="H1109">
        <v>10</v>
      </c>
      <c r="I1109">
        <v>233</v>
      </c>
      <c r="J1109">
        <v>1987</v>
      </c>
      <c r="K1109" t="str">
        <f t="shared" si="17"/>
        <v>INDIA</v>
      </c>
      <c r="L1109">
        <v>1</v>
      </c>
    </row>
    <row r="1110" spans="1:12" x14ac:dyDescent="0.3">
      <c r="A1110" t="s">
        <v>16</v>
      </c>
      <c r="B1110" t="s">
        <v>19</v>
      </c>
      <c r="C1110">
        <v>1</v>
      </c>
      <c r="D1110">
        <v>50</v>
      </c>
      <c r="E1110">
        <v>9</v>
      </c>
      <c r="F1110">
        <v>270</v>
      </c>
      <c r="G1110">
        <v>45.4</v>
      </c>
      <c r="H1110">
        <v>10</v>
      </c>
      <c r="I1110">
        <v>212</v>
      </c>
      <c r="J1110">
        <v>2016</v>
      </c>
      <c r="K1110" t="str">
        <f t="shared" si="17"/>
        <v>AUSTRALIA</v>
      </c>
      <c r="L1110">
        <v>1</v>
      </c>
    </row>
    <row r="1111" spans="1:12" x14ac:dyDescent="0.3">
      <c r="A1111" t="s">
        <v>13</v>
      </c>
      <c r="B1111" t="s">
        <v>16</v>
      </c>
      <c r="C1111">
        <v>1</v>
      </c>
      <c r="D1111">
        <v>50</v>
      </c>
      <c r="E1111">
        <v>10</v>
      </c>
      <c r="F1111">
        <v>200</v>
      </c>
      <c r="G1111">
        <v>38</v>
      </c>
      <c r="H1111">
        <v>10</v>
      </c>
      <c r="I1111">
        <v>133</v>
      </c>
      <c r="J1111">
        <v>1997</v>
      </c>
      <c r="K1111" t="str">
        <f t="shared" si="17"/>
        <v>SOUTH AFRICA</v>
      </c>
      <c r="L1111">
        <v>1</v>
      </c>
    </row>
    <row r="1112" spans="1:12" x14ac:dyDescent="0.3">
      <c r="A1112" t="s">
        <v>15</v>
      </c>
      <c r="B1112" t="s">
        <v>19</v>
      </c>
      <c r="C1112">
        <v>1</v>
      </c>
      <c r="D1112">
        <v>49.3</v>
      </c>
      <c r="E1112">
        <v>10</v>
      </c>
      <c r="F1112">
        <v>233</v>
      </c>
      <c r="G1112">
        <v>49.4</v>
      </c>
      <c r="H1112">
        <v>7</v>
      </c>
      <c r="I1112">
        <v>234</v>
      </c>
      <c r="J1112">
        <v>2006</v>
      </c>
      <c r="K1112" t="str">
        <f t="shared" si="17"/>
        <v>WEST INDIES</v>
      </c>
      <c r="L1112">
        <v>1</v>
      </c>
    </row>
    <row r="1113" spans="1:12" x14ac:dyDescent="0.3">
      <c r="A1113" t="s">
        <v>23</v>
      </c>
      <c r="B1113" t="s">
        <v>11</v>
      </c>
      <c r="C1113">
        <v>1</v>
      </c>
      <c r="D1113">
        <v>34.1</v>
      </c>
      <c r="E1113">
        <v>10</v>
      </c>
      <c r="F1113">
        <v>136</v>
      </c>
      <c r="G1113">
        <v>23.5</v>
      </c>
      <c r="H1113">
        <v>2</v>
      </c>
      <c r="I1113">
        <v>140</v>
      </c>
      <c r="J1113">
        <v>2007</v>
      </c>
      <c r="K1113" t="str">
        <f t="shared" si="17"/>
        <v>NETHERLANDS</v>
      </c>
      <c r="L1113">
        <v>1</v>
      </c>
    </row>
    <row r="1114" spans="1:12" x14ac:dyDescent="0.3">
      <c r="A1114" t="s">
        <v>35</v>
      </c>
      <c r="B1114" t="s">
        <v>14</v>
      </c>
      <c r="C1114">
        <v>1</v>
      </c>
      <c r="D1114">
        <v>55.3</v>
      </c>
      <c r="E1114">
        <v>10</v>
      </c>
      <c r="F1114">
        <v>120</v>
      </c>
      <c r="G1114">
        <v>29.5</v>
      </c>
      <c r="H1114">
        <v>0</v>
      </c>
      <c r="I1114">
        <v>123</v>
      </c>
      <c r="J1114">
        <v>1975</v>
      </c>
      <c r="K1114" t="str">
        <f t="shared" si="17"/>
        <v>INDIA</v>
      </c>
      <c r="L1114">
        <v>1</v>
      </c>
    </row>
    <row r="1115" spans="1:12" x14ac:dyDescent="0.3">
      <c r="A1115" t="s">
        <v>16</v>
      </c>
      <c r="B1115" t="s">
        <v>13</v>
      </c>
      <c r="C1115">
        <v>1</v>
      </c>
      <c r="D1115">
        <v>47</v>
      </c>
      <c r="E1115">
        <v>8</v>
      </c>
      <c r="F1115">
        <v>229</v>
      </c>
      <c r="G1115">
        <v>37.299999999999997</v>
      </c>
      <c r="H1115">
        <v>4</v>
      </c>
      <c r="I1115">
        <v>207</v>
      </c>
      <c r="J1115">
        <v>2006</v>
      </c>
      <c r="K1115" t="str">
        <f t="shared" si="17"/>
        <v>AUSTRALIA</v>
      </c>
      <c r="L1115">
        <v>1</v>
      </c>
    </row>
    <row r="1116" spans="1:12" x14ac:dyDescent="0.3">
      <c r="A1116" t="s">
        <v>16</v>
      </c>
      <c r="B1116" t="s">
        <v>19</v>
      </c>
      <c r="C1116">
        <v>1</v>
      </c>
      <c r="D1116">
        <v>50</v>
      </c>
      <c r="E1116">
        <v>6</v>
      </c>
      <c r="F1116">
        <v>181</v>
      </c>
      <c r="G1116">
        <v>48.2</v>
      </c>
      <c r="H1116">
        <v>3</v>
      </c>
      <c r="I1116">
        <v>182</v>
      </c>
      <c r="J1116">
        <v>1987</v>
      </c>
      <c r="K1116" t="str">
        <f t="shared" si="17"/>
        <v>WEST INDIES</v>
      </c>
      <c r="L1116">
        <v>1</v>
      </c>
    </row>
    <row r="1117" spans="1:12" x14ac:dyDescent="0.3">
      <c r="A1117" t="s">
        <v>9</v>
      </c>
      <c r="B1117" t="s">
        <v>17</v>
      </c>
      <c r="C1117">
        <v>1</v>
      </c>
      <c r="D1117">
        <v>50</v>
      </c>
      <c r="E1117">
        <v>9</v>
      </c>
      <c r="F1117">
        <v>241</v>
      </c>
      <c r="G1117">
        <v>39.299999999999997</v>
      </c>
      <c r="H1117">
        <v>9</v>
      </c>
      <c r="I1117">
        <v>137</v>
      </c>
      <c r="J1117">
        <v>2000</v>
      </c>
      <c r="K1117" t="str">
        <f t="shared" si="17"/>
        <v>SRI LANKA</v>
      </c>
      <c r="L1117">
        <v>1</v>
      </c>
    </row>
    <row r="1118" spans="1:12" x14ac:dyDescent="0.3">
      <c r="A1118" t="s">
        <v>17</v>
      </c>
      <c r="B1118" t="s">
        <v>19</v>
      </c>
      <c r="C1118">
        <v>1</v>
      </c>
      <c r="D1118">
        <v>50</v>
      </c>
      <c r="E1118">
        <v>7</v>
      </c>
      <c r="F1118">
        <v>236</v>
      </c>
      <c r="G1118">
        <v>50</v>
      </c>
      <c r="H1118">
        <v>10</v>
      </c>
      <c r="I1118">
        <v>235</v>
      </c>
      <c r="J1118">
        <v>1991</v>
      </c>
      <c r="K1118" t="str">
        <f t="shared" si="17"/>
        <v>PAKISTAN</v>
      </c>
      <c r="L1118">
        <v>1</v>
      </c>
    </row>
    <row r="1119" spans="1:12" x14ac:dyDescent="0.3">
      <c r="A1119" t="s">
        <v>19</v>
      </c>
      <c r="B1119" t="s">
        <v>25</v>
      </c>
      <c r="C1119">
        <v>1</v>
      </c>
      <c r="D1119">
        <v>46.5</v>
      </c>
      <c r="E1119">
        <v>10</v>
      </c>
      <c r="F1119">
        <v>204</v>
      </c>
      <c r="G1119">
        <v>40.4</v>
      </c>
      <c r="H1119">
        <v>3</v>
      </c>
      <c r="I1119">
        <v>206</v>
      </c>
      <c r="J1119">
        <v>2018</v>
      </c>
      <c r="K1119" t="str">
        <f t="shared" si="17"/>
        <v>AFGHANISTAN</v>
      </c>
      <c r="L1119">
        <v>1</v>
      </c>
    </row>
    <row r="1120" spans="1:12" x14ac:dyDescent="0.3">
      <c r="A1120" t="s">
        <v>15</v>
      </c>
      <c r="B1120" t="s">
        <v>14</v>
      </c>
      <c r="C1120">
        <v>1</v>
      </c>
      <c r="D1120">
        <v>42</v>
      </c>
      <c r="E1120">
        <v>7</v>
      </c>
      <c r="F1120">
        <v>271</v>
      </c>
      <c r="G1120">
        <v>41.3</v>
      </c>
      <c r="H1120">
        <v>9</v>
      </c>
      <c r="I1120">
        <v>277</v>
      </c>
      <c r="J1120">
        <v>2014</v>
      </c>
      <c r="K1120" t="str">
        <f t="shared" si="17"/>
        <v>INDIA</v>
      </c>
      <c r="L1120">
        <v>1</v>
      </c>
    </row>
    <row r="1121" spans="1:12" x14ac:dyDescent="0.3">
      <c r="A1121" t="s">
        <v>18</v>
      </c>
      <c r="B1121" t="s">
        <v>15</v>
      </c>
      <c r="C1121">
        <v>1</v>
      </c>
      <c r="D1121">
        <v>50</v>
      </c>
      <c r="E1121">
        <v>9</v>
      </c>
      <c r="F1121">
        <v>184</v>
      </c>
      <c r="G1121">
        <v>46.3</v>
      </c>
      <c r="H1121">
        <v>4</v>
      </c>
      <c r="I1121">
        <v>187</v>
      </c>
      <c r="J1121">
        <v>1983</v>
      </c>
      <c r="K1121" t="str">
        <f t="shared" si="17"/>
        <v>NEW ZEALAND</v>
      </c>
      <c r="L1121">
        <v>1</v>
      </c>
    </row>
    <row r="1122" spans="1:12" x14ac:dyDescent="0.3">
      <c r="A1122" t="s">
        <v>17</v>
      </c>
      <c r="B1122" t="s">
        <v>14</v>
      </c>
      <c r="C1122">
        <v>1</v>
      </c>
      <c r="D1122">
        <v>50</v>
      </c>
      <c r="E1122">
        <v>6</v>
      </c>
      <c r="F1122">
        <v>255</v>
      </c>
      <c r="G1122">
        <v>46.3</v>
      </c>
      <c r="H1122">
        <v>4</v>
      </c>
      <c r="I1122">
        <v>260</v>
      </c>
      <c r="J1122">
        <v>2007</v>
      </c>
      <c r="K1122" t="str">
        <f t="shared" si="17"/>
        <v>INDIA</v>
      </c>
      <c r="L1122">
        <v>1</v>
      </c>
    </row>
    <row r="1123" spans="1:12" x14ac:dyDescent="0.3">
      <c r="A1123" t="s">
        <v>22</v>
      </c>
      <c r="B1123" t="s">
        <v>16</v>
      </c>
      <c r="C1123">
        <v>1</v>
      </c>
      <c r="D1123">
        <v>50</v>
      </c>
      <c r="E1123">
        <v>8</v>
      </c>
      <c r="F1123">
        <v>250</v>
      </c>
      <c r="G1123">
        <v>48.1</v>
      </c>
      <c r="H1123">
        <v>4</v>
      </c>
      <c r="I1123">
        <v>254</v>
      </c>
      <c r="J1123">
        <v>2005</v>
      </c>
      <c r="K1123" t="str">
        <f t="shared" si="17"/>
        <v>AUSTRALIA</v>
      </c>
      <c r="L1123">
        <v>1</v>
      </c>
    </row>
    <row r="1124" spans="1:12" x14ac:dyDescent="0.3">
      <c r="A1124" t="s">
        <v>16</v>
      </c>
      <c r="B1124" t="s">
        <v>10</v>
      </c>
      <c r="C1124">
        <v>1</v>
      </c>
      <c r="D1124">
        <v>50</v>
      </c>
      <c r="E1124">
        <v>3</v>
      </c>
      <c r="F1124">
        <v>294</v>
      </c>
      <c r="G1124">
        <v>50</v>
      </c>
      <c r="H1124">
        <v>9</v>
      </c>
      <c r="I1124">
        <v>278</v>
      </c>
      <c r="J1124">
        <v>1998</v>
      </c>
      <c r="K1124" t="str">
        <f t="shared" si="17"/>
        <v>AUSTRALIA</v>
      </c>
      <c r="L1124">
        <v>1</v>
      </c>
    </row>
    <row r="1125" spans="1:12" x14ac:dyDescent="0.3">
      <c r="A1125" t="s">
        <v>18</v>
      </c>
      <c r="B1125" t="s">
        <v>16</v>
      </c>
      <c r="C1125">
        <v>1</v>
      </c>
      <c r="D1125">
        <v>50</v>
      </c>
      <c r="E1125">
        <v>8</v>
      </c>
      <c r="F1125">
        <v>316</v>
      </c>
      <c r="G1125">
        <v>47.4</v>
      </c>
      <c r="H1125">
        <v>10</v>
      </c>
      <c r="I1125">
        <v>259</v>
      </c>
      <c r="J1125">
        <v>2014</v>
      </c>
      <c r="K1125" t="str">
        <f t="shared" si="17"/>
        <v>ENGLAND</v>
      </c>
      <c r="L1125">
        <v>1</v>
      </c>
    </row>
    <row r="1126" spans="1:12" x14ac:dyDescent="0.3">
      <c r="A1126" t="s">
        <v>18</v>
      </c>
      <c r="B1126" t="s">
        <v>17</v>
      </c>
      <c r="C1126">
        <v>1</v>
      </c>
      <c r="D1126">
        <v>50</v>
      </c>
      <c r="E1126">
        <v>5</v>
      </c>
      <c r="F1126">
        <v>283</v>
      </c>
      <c r="G1126">
        <v>45.5</v>
      </c>
      <c r="H1126">
        <v>10</v>
      </c>
      <c r="I1126">
        <v>188</v>
      </c>
      <c r="J1126">
        <v>2015</v>
      </c>
      <c r="K1126" t="str">
        <f t="shared" si="17"/>
        <v>ENGLAND</v>
      </c>
      <c r="L1126">
        <v>1</v>
      </c>
    </row>
    <row r="1127" spans="1:12" x14ac:dyDescent="0.3">
      <c r="A1127" t="s">
        <v>15</v>
      </c>
      <c r="B1127" t="s">
        <v>19</v>
      </c>
      <c r="C1127">
        <v>1</v>
      </c>
      <c r="D1127">
        <v>49</v>
      </c>
      <c r="E1127">
        <v>10</v>
      </c>
      <c r="F1127">
        <v>146</v>
      </c>
      <c r="G1127">
        <v>37.4</v>
      </c>
      <c r="H1127">
        <v>1</v>
      </c>
      <c r="I1127">
        <v>149</v>
      </c>
      <c r="J1127">
        <v>1995</v>
      </c>
      <c r="K1127" t="str">
        <f t="shared" si="17"/>
        <v>WEST INDIES</v>
      </c>
      <c r="L1127">
        <v>1</v>
      </c>
    </row>
    <row r="1128" spans="1:12" x14ac:dyDescent="0.3">
      <c r="A1128" t="s">
        <v>16</v>
      </c>
      <c r="B1128" t="s">
        <v>17</v>
      </c>
      <c r="C1128">
        <v>1</v>
      </c>
      <c r="D1128">
        <v>50</v>
      </c>
      <c r="E1128">
        <v>9</v>
      </c>
      <c r="F1128">
        <v>248</v>
      </c>
      <c r="G1128">
        <v>43.4</v>
      </c>
      <c r="H1128">
        <v>3</v>
      </c>
      <c r="I1128">
        <v>249</v>
      </c>
      <c r="J1128">
        <v>2012</v>
      </c>
      <c r="K1128" t="str">
        <f t="shared" si="17"/>
        <v>PAKISTAN</v>
      </c>
      <c r="L1128">
        <v>1</v>
      </c>
    </row>
    <row r="1129" spans="1:12" x14ac:dyDescent="0.3">
      <c r="A1129" t="s">
        <v>16</v>
      </c>
      <c r="B1129" t="s">
        <v>18</v>
      </c>
      <c r="C1129">
        <v>1</v>
      </c>
      <c r="D1129">
        <v>47</v>
      </c>
      <c r="E1129">
        <v>6</v>
      </c>
      <c r="F1129">
        <v>194</v>
      </c>
      <c r="G1129">
        <v>45.1</v>
      </c>
      <c r="H1129">
        <v>6</v>
      </c>
      <c r="I1129">
        <v>195</v>
      </c>
      <c r="J1129">
        <v>1979</v>
      </c>
      <c r="K1129" t="str">
        <f t="shared" si="17"/>
        <v>ENGLAND</v>
      </c>
      <c r="L1129">
        <v>1</v>
      </c>
    </row>
    <row r="1130" spans="1:12" x14ac:dyDescent="0.3">
      <c r="A1130" t="s">
        <v>9</v>
      </c>
      <c r="B1130" t="s">
        <v>14</v>
      </c>
      <c r="C1130">
        <v>1</v>
      </c>
      <c r="D1130">
        <v>50</v>
      </c>
      <c r="E1130">
        <v>4</v>
      </c>
      <c r="F1130">
        <v>320</v>
      </c>
      <c r="G1130">
        <v>36.4</v>
      </c>
      <c r="H1130">
        <v>3</v>
      </c>
      <c r="I1130">
        <v>321</v>
      </c>
      <c r="J1130">
        <v>2012</v>
      </c>
      <c r="K1130" t="str">
        <f t="shared" si="17"/>
        <v>INDIA</v>
      </c>
      <c r="L1130">
        <v>1</v>
      </c>
    </row>
    <row r="1131" spans="1:12" x14ac:dyDescent="0.3">
      <c r="A1131" t="s">
        <v>18</v>
      </c>
      <c r="B1131" t="s">
        <v>19</v>
      </c>
      <c r="C1131">
        <v>1</v>
      </c>
      <c r="D1131">
        <v>50</v>
      </c>
      <c r="E1131">
        <v>8</v>
      </c>
      <c r="F1131">
        <v>281</v>
      </c>
      <c r="G1131">
        <v>48</v>
      </c>
      <c r="H1131">
        <v>5</v>
      </c>
      <c r="I1131">
        <v>284</v>
      </c>
      <c r="J1131">
        <v>2004</v>
      </c>
      <c r="K1131" t="str">
        <f t="shared" si="17"/>
        <v>WEST INDIES</v>
      </c>
      <c r="L1131">
        <v>1</v>
      </c>
    </row>
    <row r="1132" spans="1:12" x14ac:dyDescent="0.3">
      <c r="A1132" t="s">
        <v>14</v>
      </c>
      <c r="B1132" t="s">
        <v>17</v>
      </c>
      <c r="C1132">
        <v>1</v>
      </c>
      <c r="D1132">
        <v>45</v>
      </c>
      <c r="E1132">
        <v>10</v>
      </c>
      <c r="F1132">
        <v>125</v>
      </c>
      <c r="G1132">
        <v>28</v>
      </c>
      <c r="H1132">
        <v>2</v>
      </c>
      <c r="I1132">
        <v>129</v>
      </c>
      <c r="J1132">
        <v>1999</v>
      </c>
      <c r="K1132" t="str">
        <f t="shared" si="17"/>
        <v>PAKISTAN</v>
      </c>
      <c r="L1132">
        <v>1</v>
      </c>
    </row>
    <row r="1133" spans="1:12" x14ac:dyDescent="0.3">
      <c r="A1133" t="s">
        <v>14</v>
      </c>
      <c r="B1133" t="s">
        <v>9</v>
      </c>
      <c r="C1133">
        <v>1</v>
      </c>
      <c r="D1133">
        <v>50</v>
      </c>
      <c r="E1133">
        <v>9</v>
      </c>
      <c r="F1133">
        <v>256</v>
      </c>
      <c r="G1133">
        <v>49.2</v>
      </c>
      <c r="H1133">
        <v>10</v>
      </c>
      <c r="I1133">
        <v>241</v>
      </c>
      <c r="J1133">
        <v>2009</v>
      </c>
      <c r="K1133" t="str">
        <f t="shared" si="17"/>
        <v>INDIA</v>
      </c>
      <c r="L1133">
        <v>1</v>
      </c>
    </row>
    <row r="1134" spans="1:12" x14ac:dyDescent="0.3">
      <c r="A1134" t="s">
        <v>19</v>
      </c>
      <c r="B1134" t="s">
        <v>22</v>
      </c>
      <c r="C1134">
        <v>1</v>
      </c>
      <c r="D1134">
        <v>50</v>
      </c>
      <c r="E1134">
        <v>7</v>
      </c>
      <c r="F1134">
        <v>338</v>
      </c>
      <c r="G1134">
        <v>50</v>
      </c>
      <c r="H1134">
        <v>8</v>
      </c>
      <c r="I1134">
        <v>247</v>
      </c>
      <c r="J1134">
        <v>2014</v>
      </c>
      <c r="K1134" t="str">
        <f t="shared" si="17"/>
        <v>WEST INDIES</v>
      </c>
      <c r="L1134">
        <v>1</v>
      </c>
    </row>
    <row r="1135" spans="1:12" x14ac:dyDescent="0.3">
      <c r="A1135" t="s">
        <v>14</v>
      </c>
      <c r="B1135" t="s">
        <v>17</v>
      </c>
      <c r="C1135">
        <v>1</v>
      </c>
      <c r="D1135">
        <v>50</v>
      </c>
      <c r="E1135">
        <v>9</v>
      </c>
      <c r="F1135">
        <v>356</v>
      </c>
      <c r="G1135">
        <v>44.1</v>
      </c>
      <c r="H1135">
        <v>10</v>
      </c>
      <c r="I1135">
        <v>298</v>
      </c>
      <c r="J1135">
        <v>2005</v>
      </c>
      <c r="K1135" t="str">
        <f t="shared" si="17"/>
        <v>INDIA</v>
      </c>
      <c r="L1135">
        <v>1</v>
      </c>
    </row>
    <row r="1136" spans="1:12" x14ac:dyDescent="0.3">
      <c r="A1136" t="s">
        <v>9</v>
      </c>
      <c r="B1136" t="s">
        <v>17</v>
      </c>
      <c r="C1136">
        <v>1</v>
      </c>
      <c r="D1136">
        <v>38.299999999999997</v>
      </c>
      <c r="E1136">
        <v>10</v>
      </c>
      <c r="F1136">
        <v>218</v>
      </c>
      <c r="G1136">
        <v>38.1</v>
      </c>
      <c r="H1136">
        <v>5</v>
      </c>
      <c r="I1136">
        <v>222</v>
      </c>
      <c r="J1136">
        <v>1982</v>
      </c>
      <c r="K1136" t="str">
        <f t="shared" si="17"/>
        <v>PAKISTAN</v>
      </c>
      <c r="L1136">
        <v>1</v>
      </c>
    </row>
    <row r="1137" spans="1:12" x14ac:dyDescent="0.3">
      <c r="A1137" t="s">
        <v>10</v>
      </c>
      <c r="B1137" t="s">
        <v>25</v>
      </c>
      <c r="C1137">
        <v>1</v>
      </c>
      <c r="D1137">
        <v>34.299999999999997</v>
      </c>
      <c r="E1137">
        <v>10</v>
      </c>
      <c r="F1137">
        <v>154</v>
      </c>
      <c r="G1137">
        <v>27.3</v>
      </c>
      <c r="H1137">
        <v>4</v>
      </c>
      <c r="I1137">
        <v>158</v>
      </c>
      <c r="J1137">
        <v>2018</v>
      </c>
      <c r="K1137" t="str">
        <f t="shared" si="17"/>
        <v>AFGHANISTAN</v>
      </c>
      <c r="L1137">
        <v>1</v>
      </c>
    </row>
    <row r="1138" spans="1:12" x14ac:dyDescent="0.3">
      <c r="A1138" t="s">
        <v>9</v>
      </c>
      <c r="B1138" t="s">
        <v>15</v>
      </c>
      <c r="C1138">
        <v>1</v>
      </c>
      <c r="D1138">
        <v>50</v>
      </c>
      <c r="E1138">
        <v>4</v>
      </c>
      <c r="F1138">
        <v>288</v>
      </c>
      <c r="G1138">
        <v>14.3</v>
      </c>
      <c r="H1138">
        <v>1</v>
      </c>
      <c r="I1138">
        <v>66</v>
      </c>
      <c r="J1138">
        <v>1994</v>
      </c>
      <c r="K1138" t="str">
        <f t="shared" si="17"/>
        <v>SRI LANKA</v>
      </c>
      <c r="L1138">
        <v>1</v>
      </c>
    </row>
    <row r="1139" spans="1:12" x14ac:dyDescent="0.3">
      <c r="A1139" t="s">
        <v>29</v>
      </c>
      <c r="B1139" t="s">
        <v>23</v>
      </c>
      <c r="C1139">
        <v>1</v>
      </c>
      <c r="D1139">
        <v>44.2</v>
      </c>
      <c r="E1139">
        <v>10</v>
      </c>
      <c r="F1139">
        <v>147</v>
      </c>
      <c r="G1139">
        <v>38.1</v>
      </c>
      <c r="H1139">
        <v>4</v>
      </c>
      <c r="I1139">
        <v>148</v>
      </c>
      <c r="J1139">
        <v>2017</v>
      </c>
      <c r="K1139" t="str">
        <f t="shared" si="17"/>
        <v>SCOTLAND</v>
      </c>
      <c r="L1139">
        <v>1</v>
      </c>
    </row>
    <row r="1140" spans="1:12" x14ac:dyDescent="0.3">
      <c r="A1140" t="s">
        <v>15</v>
      </c>
      <c r="B1140" t="s">
        <v>19</v>
      </c>
      <c r="C1140">
        <v>1</v>
      </c>
      <c r="D1140">
        <v>42.1</v>
      </c>
      <c r="E1140">
        <v>10</v>
      </c>
      <c r="F1140">
        <v>156</v>
      </c>
      <c r="G1140">
        <v>27.3</v>
      </c>
      <c r="H1140">
        <v>8</v>
      </c>
      <c r="I1140">
        <v>157</v>
      </c>
      <c r="J1140">
        <v>2013</v>
      </c>
      <c r="K1140" t="str">
        <f t="shared" si="17"/>
        <v>WEST INDIES</v>
      </c>
      <c r="L1140">
        <v>1</v>
      </c>
    </row>
    <row r="1141" spans="1:12" x14ac:dyDescent="0.3">
      <c r="A1141" t="s">
        <v>19</v>
      </c>
      <c r="B1141" t="s">
        <v>16</v>
      </c>
      <c r="C1141">
        <v>1</v>
      </c>
      <c r="D1141">
        <v>50</v>
      </c>
      <c r="E1141">
        <v>9</v>
      </c>
      <c r="F1141">
        <v>197</v>
      </c>
      <c r="G1141">
        <v>49</v>
      </c>
      <c r="H1141">
        <v>10</v>
      </c>
      <c r="I1141">
        <v>190</v>
      </c>
      <c r="J1141">
        <v>1993</v>
      </c>
      <c r="K1141" t="str">
        <f t="shared" si="17"/>
        <v>WEST INDIES</v>
      </c>
      <c r="L1141">
        <v>1</v>
      </c>
    </row>
    <row r="1142" spans="1:12" x14ac:dyDescent="0.3">
      <c r="A1142" t="s">
        <v>10</v>
      </c>
      <c r="B1142" t="s">
        <v>18</v>
      </c>
      <c r="C1142">
        <v>1</v>
      </c>
      <c r="D1142">
        <v>46.1</v>
      </c>
      <c r="E1142">
        <v>10</v>
      </c>
      <c r="F1142">
        <v>134</v>
      </c>
      <c r="G1142">
        <v>49.1</v>
      </c>
      <c r="H1142">
        <v>10</v>
      </c>
      <c r="I1142">
        <v>125</v>
      </c>
      <c r="J1142">
        <v>1992</v>
      </c>
      <c r="K1142" t="str">
        <f t="shared" si="17"/>
        <v>ZIMBABWE</v>
      </c>
      <c r="L1142">
        <v>1</v>
      </c>
    </row>
    <row r="1143" spans="1:12" x14ac:dyDescent="0.3">
      <c r="A1143" t="s">
        <v>19</v>
      </c>
      <c r="B1143" t="s">
        <v>14</v>
      </c>
      <c r="C1143">
        <v>1</v>
      </c>
      <c r="D1143">
        <v>50</v>
      </c>
      <c r="E1143">
        <v>8</v>
      </c>
      <c r="F1143">
        <v>203</v>
      </c>
      <c r="G1143">
        <v>44.4</v>
      </c>
      <c r="H1143">
        <v>10</v>
      </c>
      <c r="I1143">
        <v>193</v>
      </c>
      <c r="J1143">
        <v>1987</v>
      </c>
      <c r="K1143" t="str">
        <f t="shared" si="17"/>
        <v>WEST INDIES</v>
      </c>
      <c r="L1143">
        <v>1</v>
      </c>
    </row>
    <row r="1144" spans="1:12" x14ac:dyDescent="0.3">
      <c r="A1144" t="s">
        <v>18</v>
      </c>
      <c r="B1144" t="s">
        <v>14</v>
      </c>
      <c r="C1144">
        <v>1</v>
      </c>
      <c r="D1144">
        <v>50</v>
      </c>
      <c r="E1144">
        <v>7</v>
      </c>
      <c r="F1144">
        <v>271</v>
      </c>
      <c r="G1144">
        <v>48.5</v>
      </c>
      <c r="H1144">
        <v>4</v>
      </c>
      <c r="I1144">
        <v>272</v>
      </c>
      <c r="J1144">
        <v>2002</v>
      </c>
      <c r="K1144" t="str">
        <f t="shared" si="17"/>
        <v>INDIA</v>
      </c>
      <c r="L1144">
        <v>1</v>
      </c>
    </row>
    <row r="1145" spans="1:12" x14ac:dyDescent="0.3">
      <c r="A1145" t="s">
        <v>18</v>
      </c>
      <c r="B1145" t="s">
        <v>14</v>
      </c>
      <c r="C1145">
        <v>1</v>
      </c>
      <c r="D1145">
        <v>50</v>
      </c>
      <c r="E1145">
        <v>5</v>
      </c>
      <c r="F1145">
        <v>271</v>
      </c>
      <c r="G1145">
        <v>50</v>
      </c>
      <c r="H1145">
        <v>8</v>
      </c>
      <c r="I1145">
        <v>269</v>
      </c>
      <c r="J1145">
        <v>2002</v>
      </c>
      <c r="K1145" t="str">
        <f t="shared" si="17"/>
        <v>ENGLAND</v>
      </c>
      <c r="L1145">
        <v>1</v>
      </c>
    </row>
    <row r="1146" spans="1:12" x14ac:dyDescent="0.3">
      <c r="A1146" t="s">
        <v>17</v>
      </c>
      <c r="B1146" t="s">
        <v>14</v>
      </c>
      <c r="C1146">
        <v>1</v>
      </c>
      <c r="D1146">
        <v>47</v>
      </c>
      <c r="E1146">
        <v>4</v>
      </c>
      <c r="F1146">
        <v>252</v>
      </c>
      <c r="G1146">
        <v>47</v>
      </c>
      <c r="H1146">
        <v>9</v>
      </c>
      <c r="I1146">
        <v>214</v>
      </c>
      <c r="J1146">
        <v>1989</v>
      </c>
      <c r="K1146" t="str">
        <f t="shared" si="17"/>
        <v>PAKISTAN</v>
      </c>
      <c r="L1146">
        <v>1</v>
      </c>
    </row>
    <row r="1147" spans="1:12" x14ac:dyDescent="0.3">
      <c r="A1147" t="s">
        <v>19</v>
      </c>
      <c r="B1147" t="s">
        <v>15</v>
      </c>
      <c r="C1147">
        <v>1</v>
      </c>
      <c r="D1147">
        <v>46</v>
      </c>
      <c r="E1147">
        <v>8</v>
      </c>
      <c r="F1147">
        <v>231</v>
      </c>
      <c r="G1147">
        <v>46</v>
      </c>
      <c r="H1147">
        <v>8</v>
      </c>
      <c r="I1147">
        <v>208</v>
      </c>
      <c r="J1147">
        <v>1985</v>
      </c>
      <c r="K1147" t="str">
        <f t="shared" si="17"/>
        <v>WEST INDIES</v>
      </c>
      <c r="L1147">
        <v>1</v>
      </c>
    </row>
    <row r="1148" spans="1:12" x14ac:dyDescent="0.3">
      <c r="A1148" t="s">
        <v>17</v>
      </c>
      <c r="B1148" t="s">
        <v>9</v>
      </c>
      <c r="C1148">
        <v>1</v>
      </c>
      <c r="D1148">
        <v>50</v>
      </c>
      <c r="E1148">
        <v>7</v>
      </c>
      <c r="F1148">
        <v>247</v>
      </c>
      <c r="G1148">
        <v>49.4</v>
      </c>
      <c r="H1148">
        <v>8</v>
      </c>
      <c r="I1148">
        <v>248</v>
      </c>
      <c r="J1148">
        <v>2012</v>
      </c>
      <c r="K1148" t="str">
        <f t="shared" si="17"/>
        <v>SRI LANKA</v>
      </c>
      <c r="L1148">
        <v>1</v>
      </c>
    </row>
    <row r="1149" spans="1:12" x14ac:dyDescent="0.3">
      <c r="A1149" t="s">
        <v>13</v>
      </c>
      <c r="B1149" t="s">
        <v>19</v>
      </c>
      <c r="C1149">
        <v>1</v>
      </c>
      <c r="D1149">
        <v>50</v>
      </c>
      <c r="E1149">
        <v>6</v>
      </c>
      <c r="F1149">
        <v>278</v>
      </c>
      <c r="G1149">
        <v>41.3</v>
      </c>
      <c r="H1149">
        <v>10</v>
      </c>
      <c r="I1149">
        <v>179</v>
      </c>
      <c r="J1149">
        <v>1999</v>
      </c>
      <c r="K1149" t="str">
        <f t="shared" si="17"/>
        <v>SOUTH AFRICA</v>
      </c>
      <c r="L1149">
        <v>1</v>
      </c>
    </row>
    <row r="1150" spans="1:12" x14ac:dyDescent="0.3">
      <c r="A1150" t="s">
        <v>17</v>
      </c>
      <c r="B1150" t="s">
        <v>18</v>
      </c>
      <c r="C1150">
        <v>1</v>
      </c>
      <c r="D1150">
        <v>50</v>
      </c>
      <c r="E1150">
        <v>9</v>
      </c>
      <c r="F1150">
        <v>166</v>
      </c>
      <c r="G1150">
        <v>40.1</v>
      </c>
      <c r="H1150">
        <v>5</v>
      </c>
      <c r="I1150">
        <v>167</v>
      </c>
      <c r="J1150">
        <v>1987</v>
      </c>
      <c r="K1150" t="str">
        <f t="shared" si="17"/>
        <v>ENGLAND</v>
      </c>
      <c r="L1150">
        <v>1</v>
      </c>
    </row>
    <row r="1151" spans="1:12" x14ac:dyDescent="0.3">
      <c r="A1151" t="s">
        <v>26</v>
      </c>
      <c r="B1151" t="s">
        <v>10</v>
      </c>
      <c r="C1151">
        <v>1</v>
      </c>
      <c r="D1151">
        <v>47.1</v>
      </c>
      <c r="E1151">
        <v>10</v>
      </c>
      <c r="F1151">
        <v>175</v>
      </c>
      <c r="G1151">
        <v>24.5</v>
      </c>
      <c r="H1151">
        <v>7</v>
      </c>
      <c r="I1151">
        <v>129</v>
      </c>
      <c r="J1151">
        <v>2019</v>
      </c>
      <c r="K1151" t="str">
        <f t="shared" si="17"/>
        <v>UNITED ARAB EMIRATES</v>
      </c>
      <c r="L1151">
        <v>1</v>
      </c>
    </row>
    <row r="1152" spans="1:12" x14ac:dyDescent="0.3">
      <c r="A1152" t="s">
        <v>16</v>
      </c>
      <c r="B1152" t="s">
        <v>19</v>
      </c>
      <c r="C1152">
        <v>1</v>
      </c>
      <c r="D1152">
        <v>48</v>
      </c>
      <c r="E1152">
        <v>5</v>
      </c>
      <c r="F1152">
        <v>215</v>
      </c>
      <c r="G1152">
        <v>48</v>
      </c>
      <c r="H1152">
        <v>8</v>
      </c>
      <c r="I1152">
        <v>154</v>
      </c>
      <c r="J1152">
        <v>1989</v>
      </c>
      <c r="K1152" t="str">
        <f t="shared" si="17"/>
        <v>AUSTRALIA</v>
      </c>
      <c r="L1152">
        <v>1</v>
      </c>
    </row>
    <row r="1153" spans="1:12" x14ac:dyDescent="0.3">
      <c r="A1153" t="s">
        <v>18</v>
      </c>
      <c r="B1153" t="s">
        <v>14</v>
      </c>
      <c r="C1153">
        <v>1</v>
      </c>
      <c r="D1153">
        <v>50</v>
      </c>
      <c r="E1153">
        <v>8</v>
      </c>
      <c r="F1153">
        <v>291</v>
      </c>
      <c r="G1153">
        <v>17.100000000000001</v>
      </c>
      <c r="H1153">
        <v>5</v>
      </c>
      <c r="I1153">
        <v>96</v>
      </c>
      <c r="J1153">
        <v>1996</v>
      </c>
      <c r="K1153" t="str">
        <f t="shared" si="17"/>
        <v>ENGLAND</v>
      </c>
      <c r="L1153">
        <v>1</v>
      </c>
    </row>
    <row r="1154" spans="1:12" x14ac:dyDescent="0.3">
      <c r="A1154" t="s">
        <v>10</v>
      </c>
      <c r="B1154" t="s">
        <v>14</v>
      </c>
      <c r="C1154">
        <v>1</v>
      </c>
      <c r="D1154">
        <v>50</v>
      </c>
      <c r="E1154">
        <v>9</v>
      </c>
      <c r="F1154">
        <v>252</v>
      </c>
      <c r="G1154">
        <v>45</v>
      </c>
      <c r="H1154">
        <v>10</v>
      </c>
      <c r="I1154">
        <v>249</v>
      </c>
      <c r="J1154">
        <v>1999</v>
      </c>
      <c r="K1154" t="str">
        <f t="shared" si="17"/>
        <v>ZIMBABWE</v>
      </c>
      <c r="L1154">
        <v>1</v>
      </c>
    </row>
    <row r="1155" spans="1:12" x14ac:dyDescent="0.3">
      <c r="A1155" t="s">
        <v>17</v>
      </c>
      <c r="B1155" t="s">
        <v>10</v>
      </c>
      <c r="C1155">
        <v>1</v>
      </c>
      <c r="D1155">
        <v>50</v>
      </c>
      <c r="E1155">
        <v>4</v>
      </c>
      <c r="F1155">
        <v>299</v>
      </c>
      <c r="G1155">
        <v>42.4</v>
      </c>
      <c r="H1155">
        <v>10</v>
      </c>
      <c r="I1155">
        <v>209</v>
      </c>
      <c r="J1155">
        <v>2013</v>
      </c>
      <c r="K1155" t="str">
        <f t="shared" ref="K1155:K1218" si="18">IF($F1155-$I1155&gt;0,$A1155,$B1155)</f>
        <v>PAKISTAN</v>
      </c>
      <c r="L1155">
        <v>1</v>
      </c>
    </row>
    <row r="1156" spans="1:12" x14ac:dyDescent="0.3">
      <c r="A1156" t="s">
        <v>9</v>
      </c>
      <c r="B1156" t="s">
        <v>17</v>
      </c>
      <c r="C1156">
        <v>1</v>
      </c>
      <c r="D1156">
        <v>40.299999999999997</v>
      </c>
      <c r="E1156">
        <v>10</v>
      </c>
      <c r="F1156">
        <v>131</v>
      </c>
      <c r="G1156">
        <v>21.5</v>
      </c>
      <c r="H1156">
        <v>2</v>
      </c>
      <c r="I1156">
        <v>132</v>
      </c>
      <c r="J1156">
        <v>2011</v>
      </c>
      <c r="K1156" t="str">
        <f t="shared" si="18"/>
        <v>PAKISTAN</v>
      </c>
      <c r="L1156">
        <v>1</v>
      </c>
    </row>
    <row r="1157" spans="1:12" x14ac:dyDescent="0.3">
      <c r="A1157" t="s">
        <v>14</v>
      </c>
      <c r="B1157" t="s">
        <v>17</v>
      </c>
      <c r="C1157">
        <v>1</v>
      </c>
      <c r="D1157">
        <v>50</v>
      </c>
      <c r="E1157">
        <v>6</v>
      </c>
      <c r="F1157">
        <v>249</v>
      </c>
      <c r="G1157">
        <v>42.1</v>
      </c>
      <c r="H1157">
        <v>5</v>
      </c>
      <c r="I1157">
        <v>252</v>
      </c>
      <c r="J1157">
        <v>2005</v>
      </c>
      <c r="K1157" t="str">
        <f t="shared" si="18"/>
        <v>PAKISTAN</v>
      </c>
      <c r="L1157">
        <v>1</v>
      </c>
    </row>
    <row r="1158" spans="1:12" x14ac:dyDescent="0.3">
      <c r="A1158" t="s">
        <v>14</v>
      </c>
      <c r="B1158" t="s">
        <v>10</v>
      </c>
      <c r="C1158">
        <v>1</v>
      </c>
      <c r="D1158">
        <v>50</v>
      </c>
      <c r="E1158">
        <v>7</v>
      </c>
      <c r="F1158">
        <v>280</v>
      </c>
      <c r="G1158">
        <v>50</v>
      </c>
      <c r="H1158">
        <v>6</v>
      </c>
      <c r="I1158">
        <v>277</v>
      </c>
      <c r="J1158">
        <v>2004</v>
      </c>
      <c r="K1158" t="str">
        <f t="shared" si="18"/>
        <v>INDIA</v>
      </c>
      <c r="L1158">
        <v>1</v>
      </c>
    </row>
    <row r="1159" spans="1:12" x14ac:dyDescent="0.3">
      <c r="A1159" t="s">
        <v>19</v>
      </c>
      <c r="B1159" t="s">
        <v>22</v>
      </c>
      <c r="C1159">
        <v>1</v>
      </c>
      <c r="D1159">
        <v>49.3</v>
      </c>
      <c r="E1159">
        <v>10</v>
      </c>
      <c r="F1159">
        <v>271</v>
      </c>
      <c r="G1159">
        <v>50</v>
      </c>
      <c r="H1159">
        <v>6</v>
      </c>
      <c r="I1159">
        <v>268</v>
      </c>
      <c r="J1159">
        <v>2018</v>
      </c>
      <c r="K1159" t="str">
        <f t="shared" si="18"/>
        <v>WEST INDIES</v>
      </c>
      <c r="L1159">
        <v>1</v>
      </c>
    </row>
    <row r="1160" spans="1:12" x14ac:dyDescent="0.3">
      <c r="A1160" t="s">
        <v>14</v>
      </c>
      <c r="B1160" t="s">
        <v>18</v>
      </c>
      <c r="C1160">
        <v>1</v>
      </c>
      <c r="D1160">
        <v>48</v>
      </c>
      <c r="E1160">
        <v>3</v>
      </c>
      <c r="F1160">
        <v>223</v>
      </c>
      <c r="G1160">
        <v>48</v>
      </c>
      <c r="H1160">
        <v>6</v>
      </c>
      <c r="I1160">
        <v>224</v>
      </c>
      <c r="J1160">
        <v>1993</v>
      </c>
      <c r="K1160" t="str">
        <f t="shared" si="18"/>
        <v>ENGLAND</v>
      </c>
      <c r="L1160">
        <v>1</v>
      </c>
    </row>
    <row r="1161" spans="1:12" x14ac:dyDescent="0.3">
      <c r="A1161" t="s">
        <v>17</v>
      </c>
      <c r="B1161" t="s">
        <v>19</v>
      </c>
      <c r="C1161">
        <v>1</v>
      </c>
      <c r="D1161">
        <v>49.5</v>
      </c>
      <c r="E1161">
        <v>10</v>
      </c>
      <c r="F1161">
        <v>209</v>
      </c>
      <c r="G1161">
        <v>34.5</v>
      </c>
      <c r="H1161">
        <v>3</v>
      </c>
      <c r="I1161">
        <v>212</v>
      </c>
      <c r="J1161">
        <v>2006</v>
      </c>
      <c r="K1161" t="str">
        <f t="shared" si="18"/>
        <v>WEST INDIES</v>
      </c>
      <c r="L1161">
        <v>1</v>
      </c>
    </row>
    <row r="1162" spans="1:12" x14ac:dyDescent="0.3">
      <c r="A1162" t="s">
        <v>19</v>
      </c>
      <c r="B1162" t="s">
        <v>14</v>
      </c>
      <c r="C1162">
        <v>1</v>
      </c>
      <c r="D1162">
        <v>50</v>
      </c>
      <c r="E1162">
        <v>9</v>
      </c>
      <c r="F1162">
        <v>249</v>
      </c>
      <c r="G1162">
        <v>48.2</v>
      </c>
      <c r="H1162">
        <v>10</v>
      </c>
      <c r="I1162">
        <v>231</v>
      </c>
      <c r="J1162">
        <v>1997</v>
      </c>
      <c r="K1162" t="str">
        <f t="shared" si="18"/>
        <v>WEST INDIES</v>
      </c>
      <c r="L1162">
        <v>1</v>
      </c>
    </row>
    <row r="1163" spans="1:12" x14ac:dyDescent="0.3">
      <c r="A1163" t="s">
        <v>9</v>
      </c>
      <c r="B1163" t="s">
        <v>20</v>
      </c>
      <c r="C1163">
        <v>1</v>
      </c>
      <c r="D1163">
        <v>50</v>
      </c>
      <c r="E1163">
        <v>8</v>
      </c>
      <c r="F1163">
        <v>219</v>
      </c>
      <c r="G1163">
        <v>39.5</v>
      </c>
      <c r="H1163">
        <v>10</v>
      </c>
      <c r="I1163">
        <v>140</v>
      </c>
      <c r="J1163">
        <v>2014</v>
      </c>
      <c r="K1163" t="str">
        <f t="shared" si="18"/>
        <v>SRI LANKA</v>
      </c>
      <c r="L1163">
        <v>1</v>
      </c>
    </row>
    <row r="1164" spans="1:12" x14ac:dyDescent="0.3">
      <c r="A1164" t="s">
        <v>10</v>
      </c>
      <c r="B1164" t="s">
        <v>18</v>
      </c>
      <c r="C1164">
        <v>1</v>
      </c>
      <c r="D1164">
        <v>50</v>
      </c>
      <c r="E1164">
        <v>9</v>
      </c>
      <c r="F1164">
        <v>161</v>
      </c>
      <c r="G1164">
        <v>32.1</v>
      </c>
      <c r="H1164">
        <v>2</v>
      </c>
      <c r="I1164">
        <v>162</v>
      </c>
      <c r="J1164">
        <v>2000</v>
      </c>
      <c r="K1164" t="str">
        <f t="shared" si="18"/>
        <v>ENGLAND</v>
      </c>
      <c r="L1164">
        <v>1</v>
      </c>
    </row>
    <row r="1165" spans="1:12" x14ac:dyDescent="0.3">
      <c r="A1165" t="s">
        <v>14</v>
      </c>
      <c r="B1165" t="s">
        <v>10</v>
      </c>
      <c r="C1165">
        <v>1</v>
      </c>
      <c r="D1165">
        <v>50</v>
      </c>
      <c r="E1165">
        <v>5</v>
      </c>
      <c r="F1165">
        <v>274</v>
      </c>
      <c r="G1165">
        <v>48.3</v>
      </c>
      <c r="H1165">
        <v>10</v>
      </c>
      <c r="I1165">
        <v>261</v>
      </c>
      <c r="J1165">
        <v>1998</v>
      </c>
      <c r="K1165" t="str">
        <f t="shared" si="18"/>
        <v>INDIA</v>
      </c>
      <c r="L1165">
        <v>1</v>
      </c>
    </row>
    <row r="1166" spans="1:12" x14ac:dyDescent="0.3">
      <c r="A1166" t="s">
        <v>17</v>
      </c>
      <c r="B1166" t="s">
        <v>14</v>
      </c>
      <c r="C1166">
        <v>1</v>
      </c>
      <c r="D1166">
        <v>48.3</v>
      </c>
      <c r="E1166">
        <v>10</v>
      </c>
      <c r="F1166">
        <v>250</v>
      </c>
      <c r="G1166">
        <v>48</v>
      </c>
      <c r="H1166">
        <v>10</v>
      </c>
      <c r="I1166">
        <v>165</v>
      </c>
      <c r="J1166">
        <v>2013</v>
      </c>
      <c r="K1166" t="str">
        <f t="shared" si="18"/>
        <v>PAKISTAN</v>
      </c>
      <c r="L1166">
        <v>1</v>
      </c>
    </row>
    <row r="1167" spans="1:12" x14ac:dyDescent="0.3">
      <c r="A1167" t="s">
        <v>15</v>
      </c>
      <c r="B1167" t="s">
        <v>16</v>
      </c>
      <c r="C1167">
        <v>1</v>
      </c>
      <c r="D1167">
        <v>50</v>
      </c>
      <c r="E1167">
        <v>6</v>
      </c>
      <c r="F1167">
        <v>246</v>
      </c>
      <c r="G1167">
        <v>44.1</v>
      </c>
      <c r="H1167">
        <v>9</v>
      </c>
      <c r="I1167">
        <v>188</v>
      </c>
      <c r="J1167">
        <v>1983</v>
      </c>
      <c r="K1167" t="str">
        <f t="shared" si="18"/>
        <v>NEW ZEALAND</v>
      </c>
      <c r="L1167">
        <v>1</v>
      </c>
    </row>
    <row r="1168" spans="1:12" x14ac:dyDescent="0.3">
      <c r="A1168" t="s">
        <v>20</v>
      </c>
      <c r="B1168" t="s">
        <v>23</v>
      </c>
      <c r="C1168">
        <v>1</v>
      </c>
      <c r="D1168">
        <v>50</v>
      </c>
      <c r="E1168">
        <v>9</v>
      </c>
      <c r="F1168">
        <v>241</v>
      </c>
      <c r="G1168">
        <v>45.4</v>
      </c>
      <c r="H1168">
        <v>2</v>
      </c>
      <c r="I1168">
        <v>243</v>
      </c>
      <c r="J1168">
        <v>2014</v>
      </c>
      <c r="K1168" t="str">
        <f t="shared" si="18"/>
        <v>SCOTLAND</v>
      </c>
      <c r="L1168">
        <v>1</v>
      </c>
    </row>
    <row r="1169" spans="1:12" x14ac:dyDescent="0.3">
      <c r="A1169" t="s">
        <v>16</v>
      </c>
      <c r="B1169" t="s">
        <v>20</v>
      </c>
      <c r="C1169">
        <v>1</v>
      </c>
      <c r="D1169">
        <v>50</v>
      </c>
      <c r="E1169">
        <v>9</v>
      </c>
      <c r="F1169">
        <v>231</v>
      </c>
      <c r="G1169">
        <v>42</v>
      </c>
      <c r="H1169">
        <v>10</v>
      </c>
      <c r="I1169">
        <v>192</v>
      </c>
      <c r="J1169">
        <v>2010</v>
      </c>
      <c r="K1169" t="str">
        <f t="shared" si="18"/>
        <v>AUSTRALIA</v>
      </c>
      <c r="L1169">
        <v>1</v>
      </c>
    </row>
    <row r="1170" spans="1:12" x14ac:dyDescent="0.3">
      <c r="A1170" t="s">
        <v>10</v>
      </c>
      <c r="B1170" t="s">
        <v>21</v>
      </c>
      <c r="C1170">
        <v>1</v>
      </c>
      <c r="D1170">
        <v>50</v>
      </c>
      <c r="E1170">
        <v>4</v>
      </c>
      <c r="F1170">
        <v>273</v>
      </c>
      <c r="G1170">
        <v>44</v>
      </c>
      <c r="H1170">
        <v>6</v>
      </c>
      <c r="I1170">
        <v>181</v>
      </c>
      <c r="J1170">
        <v>2002</v>
      </c>
      <c r="K1170" t="str">
        <f t="shared" si="18"/>
        <v>ZIMBABWE</v>
      </c>
      <c r="L1170">
        <v>1</v>
      </c>
    </row>
    <row r="1171" spans="1:12" x14ac:dyDescent="0.3">
      <c r="A1171" t="s">
        <v>17</v>
      </c>
      <c r="B1171" t="s">
        <v>14</v>
      </c>
      <c r="C1171">
        <v>1</v>
      </c>
      <c r="D1171">
        <v>50</v>
      </c>
      <c r="E1171">
        <v>9</v>
      </c>
      <c r="F1171">
        <v>300</v>
      </c>
      <c r="G1171">
        <v>50</v>
      </c>
      <c r="H1171">
        <v>8</v>
      </c>
      <c r="I1171">
        <v>241</v>
      </c>
      <c r="J1171">
        <v>2004</v>
      </c>
      <c r="K1171" t="str">
        <f t="shared" si="18"/>
        <v>PAKISTAN</v>
      </c>
      <c r="L1171">
        <v>1</v>
      </c>
    </row>
    <row r="1172" spans="1:12" x14ac:dyDescent="0.3">
      <c r="A1172" t="s">
        <v>26</v>
      </c>
      <c r="B1172" t="s">
        <v>23</v>
      </c>
      <c r="C1172">
        <v>1</v>
      </c>
      <c r="D1172">
        <v>45.4</v>
      </c>
      <c r="E1172">
        <v>10</v>
      </c>
      <c r="F1172">
        <v>228</v>
      </c>
      <c r="G1172">
        <v>47.4</v>
      </c>
      <c r="H1172">
        <v>3</v>
      </c>
      <c r="I1172">
        <v>229</v>
      </c>
      <c r="J1172">
        <v>2016</v>
      </c>
      <c r="K1172" t="str">
        <f t="shared" si="18"/>
        <v>SCOTLAND</v>
      </c>
      <c r="L1172">
        <v>1</v>
      </c>
    </row>
    <row r="1173" spans="1:12" x14ac:dyDescent="0.3">
      <c r="A1173" t="s">
        <v>13</v>
      </c>
      <c r="B1173" t="s">
        <v>18</v>
      </c>
      <c r="C1173">
        <v>1</v>
      </c>
      <c r="D1173">
        <v>50</v>
      </c>
      <c r="E1173">
        <v>6</v>
      </c>
      <c r="F1173">
        <v>354</v>
      </c>
      <c r="G1173">
        <v>41.3</v>
      </c>
      <c r="H1173">
        <v>10</v>
      </c>
      <c r="I1173">
        <v>242</v>
      </c>
      <c r="J1173">
        <v>2009</v>
      </c>
      <c r="K1173" t="str">
        <f t="shared" si="18"/>
        <v>SOUTH AFRICA</v>
      </c>
      <c r="L1173">
        <v>1</v>
      </c>
    </row>
    <row r="1174" spans="1:12" x14ac:dyDescent="0.3">
      <c r="A1174" t="s">
        <v>18</v>
      </c>
      <c r="B1174" t="s">
        <v>19</v>
      </c>
      <c r="C1174">
        <v>1</v>
      </c>
      <c r="D1174">
        <v>49.4</v>
      </c>
      <c r="E1174">
        <v>10</v>
      </c>
      <c r="F1174">
        <v>217</v>
      </c>
      <c r="G1174">
        <v>48.5</v>
      </c>
      <c r="H1174">
        <v>8</v>
      </c>
      <c r="I1174">
        <v>218</v>
      </c>
      <c r="J1174">
        <v>2004</v>
      </c>
      <c r="K1174" t="str">
        <f t="shared" si="18"/>
        <v>WEST INDIES</v>
      </c>
      <c r="L1174">
        <v>1</v>
      </c>
    </row>
    <row r="1175" spans="1:12" x14ac:dyDescent="0.3">
      <c r="A1175" t="s">
        <v>15</v>
      </c>
      <c r="B1175" t="s">
        <v>18</v>
      </c>
      <c r="C1175">
        <v>1</v>
      </c>
      <c r="D1175">
        <v>50</v>
      </c>
      <c r="E1175">
        <v>7</v>
      </c>
      <c r="F1175">
        <v>186</v>
      </c>
      <c r="G1175">
        <v>49.1</v>
      </c>
      <c r="H1175">
        <v>7</v>
      </c>
      <c r="I1175">
        <v>188</v>
      </c>
      <c r="J1175">
        <v>1992</v>
      </c>
      <c r="K1175" t="str">
        <f t="shared" si="18"/>
        <v>ENGLAND</v>
      </c>
      <c r="L1175">
        <v>1</v>
      </c>
    </row>
    <row r="1176" spans="1:12" x14ac:dyDescent="0.3">
      <c r="A1176" t="s">
        <v>13</v>
      </c>
      <c r="B1176" t="s">
        <v>18</v>
      </c>
      <c r="C1176">
        <v>1</v>
      </c>
      <c r="D1176">
        <v>32.1</v>
      </c>
      <c r="E1176">
        <v>6</v>
      </c>
      <c r="F1176">
        <v>183</v>
      </c>
      <c r="G1176">
        <v>17.399999999999999</v>
      </c>
      <c r="H1176">
        <v>3</v>
      </c>
      <c r="I1176">
        <v>137</v>
      </c>
      <c r="J1176">
        <v>2008</v>
      </c>
      <c r="K1176" t="str">
        <f t="shared" si="18"/>
        <v>SOUTH AFRICA</v>
      </c>
      <c r="L1176">
        <v>1</v>
      </c>
    </row>
    <row r="1177" spans="1:12" x14ac:dyDescent="0.3">
      <c r="A1177" t="s">
        <v>9</v>
      </c>
      <c r="B1177" t="s">
        <v>15</v>
      </c>
      <c r="C1177">
        <v>1</v>
      </c>
      <c r="D1177">
        <v>23</v>
      </c>
      <c r="E1177">
        <v>1</v>
      </c>
      <c r="F1177">
        <v>138</v>
      </c>
      <c r="G1177">
        <v>23</v>
      </c>
      <c r="H1177">
        <v>6</v>
      </c>
      <c r="I1177">
        <v>203</v>
      </c>
      <c r="J1177">
        <v>2013</v>
      </c>
      <c r="K1177" t="str">
        <f t="shared" si="18"/>
        <v>NEW ZEALAND</v>
      </c>
      <c r="L1177">
        <v>1</v>
      </c>
    </row>
    <row r="1178" spans="1:12" x14ac:dyDescent="0.3">
      <c r="A1178" t="s">
        <v>15</v>
      </c>
      <c r="B1178" t="s">
        <v>18</v>
      </c>
      <c r="C1178">
        <v>1</v>
      </c>
      <c r="D1178">
        <v>50</v>
      </c>
      <c r="E1178">
        <v>9</v>
      </c>
      <c r="F1178">
        <v>283</v>
      </c>
      <c r="G1178">
        <v>25</v>
      </c>
      <c r="H1178">
        <v>7</v>
      </c>
      <c r="I1178">
        <v>192</v>
      </c>
      <c r="J1178">
        <v>2015</v>
      </c>
      <c r="K1178" t="str">
        <f t="shared" si="18"/>
        <v>NEW ZEALAND</v>
      </c>
      <c r="L1178">
        <v>1</v>
      </c>
    </row>
    <row r="1179" spans="1:12" x14ac:dyDescent="0.3">
      <c r="A1179" t="s">
        <v>20</v>
      </c>
      <c r="B1179" t="s">
        <v>12</v>
      </c>
      <c r="C1179">
        <v>1</v>
      </c>
      <c r="D1179">
        <v>50</v>
      </c>
      <c r="E1179">
        <v>8</v>
      </c>
      <c r="F1179">
        <v>325</v>
      </c>
      <c r="G1179">
        <v>46.3</v>
      </c>
      <c r="H1179">
        <v>10</v>
      </c>
      <c r="I1179">
        <v>233</v>
      </c>
      <c r="J1179">
        <v>2010</v>
      </c>
      <c r="K1179" t="str">
        <f t="shared" si="18"/>
        <v>IRELAND</v>
      </c>
      <c r="L1179">
        <v>1</v>
      </c>
    </row>
    <row r="1180" spans="1:12" x14ac:dyDescent="0.3">
      <c r="A1180" t="s">
        <v>16</v>
      </c>
      <c r="B1180" t="s">
        <v>14</v>
      </c>
      <c r="C1180">
        <v>1</v>
      </c>
      <c r="D1180">
        <v>50</v>
      </c>
      <c r="E1180">
        <v>5</v>
      </c>
      <c r="F1180">
        <v>329</v>
      </c>
      <c r="G1180">
        <v>46.5</v>
      </c>
      <c r="H1180">
        <v>10</v>
      </c>
      <c r="I1180">
        <v>177</v>
      </c>
      <c r="J1180">
        <v>2000</v>
      </c>
      <c r="K1180" t="str">
        <f t="shared" si="18"/>
        <v>AUSTRALIA</v>
      </c>
      <c r="L1180">
        <v>1</v>
      </c>
    </row>
    <row r="1181" spans="1:12" x14ac:dyDescent="0.3">
      <c r="A1181" t="s">
        <v>20</v>
      </c>
      <c r="B1181" t="s">
        <v>11</v>
      </c>
      <c r="C1181">
        <v>1</v>
      </c>
      <c r="D1181">
        <v>50</v>
      </c>
      <c r="E1181">
        <v>8</v>
      </c>
      <c r="F1181">
        <v>210</v>
      </c>
      <c r="G1181">
        <v>50</v>
      </c>
      <c r="H1181">
        <v>6</v>
      </c>
      <c r="I1181">
        <v>209</v>
      </c>
      <c r="J1181">
        <v>2007</v>
      </c>
      <c r="K1181" t="str">
        <f t="shared" si="18"/>
        <v>IRELAND</v>
      </c>
      <c r="L1181">
        <v>1</v>
      </c>
    </row>
    <row r="1182" spans="1:12" x14ac:dyDescent="0.3">
      <c r="A1182" t="s">
        <v>14</v>
      </c>
      <c r="B1182" t="s">
        <v>10</v>
      </c>
      <c r="C1182">
        <v>1</v>
      </c>
      <c r="D1182">
        <v>60</v>
      </c>
      <c r="E1182">
        <v>8</v>
      </c>
      <c r="F1182">
        <v>266</v>
      </c>
      <c r="G1182">
        <v>57</v>
      </c>
      <c r="H1182">
        <v>10</v>
      </c>
      <c r="I1182">
        <v>235</v>
      </c>
      <c r="J1182">
        <v>1983</v>
      </c>
      <c r="K1182" t="str">
        <f t="shared" si="18"/>
        <v>INDIA</v>
      </c>
      <c r="L1182">
        <v>1</v>
      </c>
    </row>
    <row r="1183" spans="1:12" x14ac:dyDescent="0.3">
      <c r="A1183" t="s">
        <v>16</v>
      </c>
      <c r="B1183" t="s">
        <v>23</v>
      </c>
      <c r="C1183">
        <v>1</v>
      </c>
      <c r="D1183">
        <v>50</v>
      </c>
      <c r="E1183">
        <v>6</v>
      </c>
      <c r="F1183">
        <v>334</v>
      </c>
      <c r="G1183">
        <v>40.1</v>
      </c>
      <c r="H1183">
        <v>9</v>
      </c>
      <c r="I1183">
        <v>131</v>
      </c>
      <c r="J1183">
        <v>2007</v>
      </c>
      <c r="K1183" t="str">
        <f t="shared" si="18"/>
        <v>AUSTRALIA</v>
      </c>
      <c r="L1183">
        <v>1</v>
      </c>
    </row>
    <row r="1184" spans="1:12" x14ac:dyDescent="0.3">
      <c r="A1184" t="s">
        <v>16</v>
      </c>
      <c r="B1184" t="s">
        <v>17</v>
      </c>
      <c r="C1184">
        <v>1</v>
      </c>
      <c r="D1184">
        <v>50</v>
      </c>
      <c r="E1184">
        <v>4</v>
      </c>
      <c r="F1184">
        <v>250</v>
      </c>
      <c r="G1184">
        <v>47</v>
      </c>
      <c r="H1184">
        <v>3</v>
      </c>
      <c r="I1184">
        <v>254</v>
      </c>
      <c r="J1184">
        <v>2009</v>
      </c>
      <c r="K1184" t="str">
        <f t="shared" si="18"/>
        <v>PAKISTAN</v>
      </c>
      <c r="L1184">
        <v>1</v>
      </c>
    </row>
    <row r="1185" spans="1:12" x14ac:dyDescent="0.3">
      <c r="A1185" t="s">
        <v>16</v>
      </c>
      <c r="B1185" t="s">
        <v>18</v>
      </c>
      <c r="C1185">
        <v>1</v>
      </c>
      <c r="D1185">
        <v>50</v>
      </c>
      <c r="E1185">
        <v>8</v>
      </c>
      <c r="F1185">
        <v>239</v>
      </c>
      <c r="G1185">
        <v>48.3</v>
      </c>
      <c r="H1185">
        <v>10</v>
      </c>
      <c r="I1185">
        <v>223</v>
      </c>
      <c r="J1185">
        <v>1999</v>
      </c>
      <c r="K1185" t="str">
        <f t="shared" si="18"/>
        <v>AUSTRALIA</v>
      </c>
      <c r="L1185">
        <v>1</v>
      </c>
    </row>
    <row r="1186" spans="1:12" x14ac:dyDescent="0.3">
      <c r="A1186" t="s">
        <v>16</v>
      </c>
      <c r="B1186" t="s">
        <v>14</v>
      </c>
      <c r="C1186">
        <v>1</v>
      </c>
      <c r="D1186">
        <v>50</v>
      </c>
      <c r="E1186">
        <v>9</v>
      </c>
      <c r="F1186">
        <v>237</v>
      </c>
      <c r="G1186">
        <v>47</v>
      </c>
      <c r="H1186">
        <v>10</v>
      </c>
      <c r="I1186">
        <v>234</v>
      </c>
      <c r="J1186">
        <v>1992</v>
      </c>
      <c r="K1186" t="str">
        <f t="shared" si="18"/>
        <v>AUSTRALIA</v>
      </c>
      <c r="L1186">
        <v>1</v>
      </c>
    </row>
    <row r="1187" spans="1:12" x14ac:dyDescent="0.3">
      <c r="A1187" t="s">
        <v>19</v>
      </c>
      <c r="B1187" t="s">
        <v>10</v>
      </c>
      <c r="C1187">
        <v>1</v>
      </c>
      <c r="D1187">
        <v>50</v>
      </c>
      <c r="E1187">
        <v>2</v>
      </c>
      <c r="F1187">
        <v>372</v>
      </c>
      <c r="G1187">
        <v>44.3</v>
      </c>
      <c r="H1187">
        <v>10</v>
      </c>
      <c r="I1187">
        <v>289</v>
      </c>
      <c r="J1187">
        <v>2015</v>
      </c>
      <c r="K1187" t="str">
        <f t="shared" si="18"/>
        <v>WEST INDIES</v>
      </c>
      <c r="L1187">
        <v>1</v>
      </c>
    </row>
    <row r="1188" spans="1:12" x14ac:dyDescent="0.3">
      <c r="A1188" t="s">
        <v>9</v>
      </c>
      <c r="B1188" t="s">
        <v>13</v>
      </c>
      <c r="C1188">
        <v>1</v>
      </c>
      <c r="D1188">
        <v>49.2</v>
      </c>
      <c r="E1188">
        <v>10</v>
      </c>
      <c r="F1188">
        <v>206</v>
      </c>
      <c r="G1188">
        <v>42</v>
      </c>
      <c r="H1188">
        <v>5</v>
      </c>
      <c r="I1188">
        <v>207</v>
      </c>
      <c r="J1188">
        <v>2001</v>
      </c>
      <c r="K1188" t="str">
        <f t="shared" si="18"/>
        <v>SOUTH AFRICA</v>
      </c>
      <c r="L1188">
        <v>1</v>
      </c>
    </row>
    <row r="1189" spans="1:12" x14ac:dyDescent="0.3">
      <c r="A1189" t="s">
        <v>9</v>
      </c>
      <c r="B1189" t="s">
        <v>14</v>
      </c>
      <c r="C1189">
        <v>1</v>
      </c>
      <c r="D1189">
        <v>25</v>
      </c>
      <c r="E1189">
        <v>9</v>
      </c>
      <c r="F1189">
        <v>98</v>
      </c>
      <c r="G1189">
        <v>23.4</v>
      </c>
      <c r="H1189">
        <v>4</v>
      </c>
      <c r="I1189">
        <v>99</v>
      </c>
      <c r="J1189">
        <v>1994</v>
      </c>
      <c r="K1189" t="str">
        <f t="shared" si="18"/>
        <v>INDIA</v>
      </c>
      <c r="L1189">
        <v>1</v>
      </c>
    </row>
    <row r="1190" spans="1:12" x14ac:dyDescent="0.3">
      <c r="A1190" t="s">
        <v>14</v>
      </c>
      <c r="B1190" t="s">
        <v>13</v>
      </c>
      <c r="C1190">
        <v>1</v>
      </c>
      <c r="D1190">
        <v>49.1</v>
      </c>
      <c r="E1190">
        <v>10</v>
      </c>
      <c r="F1190">
        <v>215</v>
      </c>
      <c r="G1190">
        <v>48.4</v>
      </c>
      <c r="H1190">
        <v>5</v>
      </c>
      <c r="I1190">
        <v>216</v>
      </c>
      <c r="J1190">
        <v>2003</v>
      </c>
      <c r="K1190" t="str">
        <f t="shared" si="18"/>
        <v>SOUTH AFRICA</v>
      </c>
      <c r="L1190">
        <v>1</v>
      </c>
    </row>
    <row r="1191" spans="1:12" x14ac:dyDescent="0.3">
      <c r="A1191" t="s">
        <v>15</v>
      </c>
      <c r="B1191" t="s">
        <v>18</v>
      </c>
      <c r="C1191">
        <v>1</v>
      </c>
      <c r="D1191">
        <v>49</v>
      </c>
      <c r="E1191">
        <v>8</v>
      </c>
      <c r="F1191">
        <v>196</v>
      </c>
      <c r="G1191">
        <v>48</v>
      </c>
      <c r="H1191">
        <v>10</v>
      </c>
      <c r="I1191">
        <v>187</v>
      </c>
      <c r="J1191">
        <v>1991</v>
      </c>
      <c r="K1191" t="str">
        <f t="shared" si="18"/>
        <v>NEW ZEALAND</v>
      </c>
      <c r="L1191">
        <v>1</v>
      </c>
    </row>
    <row r="1192" spans="1:12" x14ac:dyDescent="0.3">
      <c r="A1192" t="s">
        <v>13</v>
      </c>
      <c r="B1192" t="s">
        <v>10</v>
      </c>
      <c r="C1192">
        <v>1</v>
      </c>
      <c r="D1192">
        <v>49.5</v>
      </c>
      <c r="E1192">
        <v>10</v>
      </c>
      <c r="F1192">
        <v>231</v>
      </c>
      <c r="G1192">
        <v>38.299999999999997</v>
      </c>
      <c r="H1192">
        <v>10</v>
      </c>
      <c r="I1192">
        <v>170</v>
      </c>
      <c r="J1192">
        <v>2014</v>
      </c>
      <c r="K1192" t="str">
        <f t="shared" si="18"/>
        <v>SOUTH AFRICA</v>
      </c>
      <c r="L1192">
        <v>1</v>
      </c>
    </row>
    <row r="1193" spans="1:12" x14ac:dyDescent="0.3">
      <c r="A1193" t="s">
        <v>18</v>
      </c>
      <c r="B1193" t="s">
        <v>14</v>
      </c>
      <c r="C1193">
        <v>1</v>
      </c>
      <c r="D1193">
        <v>50</v>
      </c>
      <c r="E1193">
        <v>7</v>
      </c>
      <c r="F1193">
        <v>250</v>
      </c>
      <c r="G1193">
        <v>48.4</v>
      </c>
      <c r="H1193">
        <v>10</v>
      </c>
      <c r="I1193">
        <v>234</v>
      </c>
      <c r="J1193">
        <v>2002</v>
      </c>
      <c r="K1193" t="str">
        <f t="shared" si="18"/>
        <v>ENGLAND</v>
      </c>
      <c r="L1193">
        <v>1</v>
      </c>
    </row>
    <row r="1194" spans="1:12" x14ac:dyDescent="0.3">
      <c r="A1194" t="s">
        <v>23</v>
      </c>
      <c r="B1194" t="s">
        <v>24</v>
      </c>
      <c r="C1194">
        <v>1</v>
      </c>
      <c r="D1194">
        <v>50</v>
      </c>
      <c r="E1194">
        <v>9</v>
      </c>
      <c r="F1194">
        <v>268</v>
      </c>
      <c r="G1194">
        <v>49</v>
      </c>
      <c r="H1194">
        <v>5</v>
      </c>
      <c r="I1194">
        <v>269</v>
      </c>
      <c r="J1194">
        <v>2007</v>
      </c>
      <c r="K1194" t="str">
        <f t="shared" si="18"/>
        <v>BERMUDA</v>
      </c>
      <c r="L1194">
        <v>1</v>
      </c>
    </row>
    <row r="1195" spans="1:12" x14ac:dyDescent="0.3">
      <c r="A1195" t="s">
        <v>18</v>
      </c>
      <c r="B1195" t="s">
        <v>13</v>
      </c>
      <c r="C1195">
        <v>1</v>
      </c>
      <c r="D1195">
        <v>47.5</v>
      </c>
      <c r="E1195">
        <v>10</v>
      </c>
      <c r="F1195">
        <v>262</v>
      </c>
      <c r="G1195">
        <v>47.2</v>
      </c>
      <c r="H1195">
        <v>9</v>
      </c>
      <c r="I1195">
        <v>266</v>
      </c>
      <c r="J1195">
        <v>2016</v>
      </c>
      <c r="K1195" t="str">
        <f t="shared" si="18"/>
        <v>SOUTH AFRICA</v>
      </c>
      <c r="L1195">
        <v>1</v>
      </c>
    </row>
    <row r="1196" spans="1:12" x14ac:dyDescent="0.3">
      <c r="A1196" t="s">
        <v>18</v>
      </c>
      <c r="B1196" t="s">
        <v>19</v>
      </c>
      <c r="C1196">
        <v>1</v>
      </c>
      <c r="D1196">
        <v>50</v>
      </c>
      <c r="E1196">
        <v>5</v>
      </c>
      <c r="F1196">
        <v>202</v>
      </c>
      <c r="G1196">
        <v>40.4</v>
      </c>
      <c r="H1196">
        <v>10</v>
      </c>
      <c r="I1196">
        <v>141</v>
      </c>
      <c r="J1196">
        <v>1994</v>
      </c>
      <c r="K1196" t="str">
        <f t="shared" si="18"/>
        <v>ENGLAND</v>
      </c>
      <c r="L1196">
        <v>1</v>
      </c>
    </row>
    <row r="1197" spans="1:12" x14ac:dyDescent="0.3">
      <c r="A1197" t="s">
        <v>18</v>
      </c>
      <c r="B1197" t="s">
        <v>17</v>
      </c>
      <c r="C1197">
        <v>1</v>
      </c>
      <c r="D1197">
        <v>50</v>
      </c>
      <c r="E1197">
        <v>7</v>
      </c>
      <c r="F1197">
        <v>260</v>
      </c>
      <c r="G1197">
        <v>35</v>
      </c>
      <c r="H1197">
        <v>10</v>
      </c>
      <c r="I1197">
        <v>130</v>
      </c>
      <c r="J1197">
        <v>2012</v>
      </c>
      <c r="K1197" t="str">
        <f t="shared" si="18"/>
        <v>ENGLAND</v>
      </c>
      <c r="L1197">
        <v>1</v>
      </c>
    </row>
    <row r="1198" spans="1:12" x14ac:dyDescent="0.3">
      <c r="A1198" t="s">
        <v>19</v>
      </c>
      <c r="B1198" t="s">
        <v>13</v>
      </c>
      <c r="C1198">
        <v>1</v>
      </c>
      <c r="D1198">
        <v>50</v>
      </c>
      <c r="E1198">
        <v>8</v>
      </c>
      <c r="F1198">
        <v>238</v>
      </c>
      <c r="G1198">
        <v>49</v>
      </c>
      <c r="H1198">
        <v>8</v>
      </c>
      <c r="I1198">
        <v>242</v>
      </c>
      <c r="J1198">
        <v>2002</v>
      </c>
      <c r="K1198" t="str">
        <f t="shared" si="18"/>
        <v>SOUTH AFRICA</v>
      </c>
      <c r="L1198">
        <v>1</v>
      </c>
    </row>
    <row r="1199" spans="1:12" x14ac:dyDescent="0.3">
      <c r="A1199" t="s">
        <v>9</v>
      </c>
      <c r="B1199" t="s">
        <v>15</v>
      </c>
      <c r="C1199">
        <v>1</v>
      </c>
      <c r="D1199">
        <v>42</v>
      </c>
      <c r="E1199">
        <v>10</v>
      </c>
      <c r="F1199">
        <v>141</v>
      </c>
      <c r="G1199">
        <v>33</v>
      </c>
      <c r="H1199">
        <v>3</v>
      </c>
      <c r="I1199">
        <v>144</v>
      </c>
      <c r="J1199">
        <v>2004</v>
      </c>
      <c r="K1199" t="str">
        <f t="shared" si="18"/>
        <v>NEW ZEALAND</v>
      </c>
      <c r="L1199">
        <v>1</v>
      </c>
    </row>
    <row r="1200" spans="1:12" x14ac:dyDescent="0.3">
      <c r="A1200" t="s">
        <v>19</v>
      </c>
      <c r="B1200" t="s">
        <v>10</v>
      </c>
      <c r="C1200">
        <v>1</v>
      </c>
      <c r="D1200">
        <v>47</v>
      </c>
      <c r="E1200">
        <v>6</v>
      </c>
      <c r="F1200">
        <v>235</v>
      </c>
      <c r="G1200">
        <v>40.200000000000003</v>
      </c>
      <c r="H1200">
        <v>10</v>
      </c>
      <c r="I1200">
        <v>175</v>
      </c>
      <c r="J1200">
        <v>2001</v>
      </c>
      <c r="K1200" t="str">
        <f t="shared" si="18"/>
        <v>WEST INDIES</v>
      </c>
      <c r="L1200">
        <v>1</v>
      </c>
    </row>
    <row r="1201" spans="1:12" x14ac:dyDescent="0.3">
      <c r="A1201" t="s">
        <v>14</v>
      </c>
      <c r="B1201" t="s">
        <v>27</v>
      </c>
      <c r="C1201">
        <v>1</v>
      </c>
      <c r="D1201">
        <v>50</v>
      </c>
      <c r="E1201">
        <v>2</v>
      </c>
      <c r="F1201">
        <v>311</v>
      </c>
      <c r="G1201">
        <v>42.3</v>
      </c>
      <c r="H1201">
        <v>10</v>
      </c>
      <c r="I1201">
        <v>130</v>
      </c>
      <c r="J1201">
        <v>2003</v>
      </c>
      <c r="K1201" t="str">
        <f t="shared" si="18"/>
        <v>INDIA</v>
      </c>
      <c r="L1201">
        <v>1</v>
      </c>
    </row>
    <row r="1202" spans="1:12" x14ac:dyDescent="0.3">
      <c r="A1202" t="s">
        <v>22</v>
      </c>
      <c r="B1202" t="s">
        <v>10</v>
      </c>
      <c r="C1202">
        <v>1</v>
      </c>
      <c r="D1202">
        <v>48.1</v>
      </c>
      <c r="E1202">
        <v>10</v>
      </c>
      <c r="F1202">
        <v>124</v>
      </c>
      <c r="G1202">
        <v>49.2</v>
      </c>
      <c r="H1202">
        <v>8</v>
      </c>
      <c r="I1202">
        <v>127</v>
      </c>
      <c r="J1202">
        <v>2009</v>
      </c>
      <c r="K1202" t="str">
        <f t="shared" si="18"/>
        <v>ZIMBABWE</v>
      </c>
      <c r="L1202">
        <v>1</v>
      </c>
    </row>
    <row r="1203" spans="1:12" x14ac:dyDescent="0.3">
      <c r="A1203" t="s">
        <v>15</v>
      </c>
      <c r="B1203" t="s">
        <v>17</v>
      </c>
      <c r="C1203">
        <v>1</v>
      </c>
      <c r="D1203">
        <v>50</v>
      </c>
      <c r="E1203">
        <v>5</v>
      </c>
      <c r="F1203">
        <v>291</v>
      </c>
      <c r="G1203">
        <v>48</v>
      </c>
      <c r="H1203">
        <v>7</v>
      </c>
      <c r="I1203">
        <v>292</v>
      </c>
      <c r="J1203">
        <v>2003</v>
      </c>
      <c r="K1203" t="str">
        <f t="shared" si="18"/>
        <v>PAKISTAN</v>
      </c>
      <c r="L1203">
        <v>1</v>
      </c>
    </row>
    <row r="1204" spans="1:12" x14ac:dyDescent="0.3">
      <c r="A1204" t="s">
        <v>17</v>
      </c>
      <c r="B1204" t="s">
        <v>18</v>
      </c>
      <c r="C1204">
        <v>1</v>
      </c>
      <c r="D1204">
        <v>50</v>
      </c>
      <c r="E1204">
        <v>9</v>
      </c>
      <c r="F1204">
        <v>217</v>
      </c>
      <c r="G1204">
        <v>47.2</v>
      </c>
      <c r="H1204">
        <v>5</v>
      </c>
      <c r="I1204">
        <v>220</v>
      </c>
      <c r="J1204">
        <v>1987</v>
      </c>
      <c r="K1204" t="str">
        <f t="shared" si="18"/>
        <v>ENGLAND</v>
      </c>
      <c r="L1204">
        <v>1</v>
      </c>
    </row>
    <row r="1205" spans="1:12" x14ac:dyDescent="0.3">
      <c r="A1205" t="s">
        <v>14</v>
      </c>
      <c r="B1205" t="s">
        <v>19</v>
      </c>
      <c r="C1205">
        <v>1</v>
      </c>
      <c r="D1205">
        <v>43</v>
      </c>
      <c r="E1205">
        <v>5</v>
      </c>
      <c r="F1205">
        <v>310</v>
      </c>
      <c r="G1205">
        <v>43</v>
      </c>
      <c r="H1205">
        <v>6</v>
      </c>
      <c r="I1205">
        <v>205</v>
      </c>
      <c r="J1205">
        <v>2017</v>
      </c>
      <c r="K1205" t="str">
        <f t="shared" si="18"/>
        <v>INDIA</v>
      </c>
      <c r="L1205">
        <v>1</v>
      </c>
    </row>
    <row r="1206" spans="1:12" x14ac:dyDescent="0.3">
      <c r="A1206" t="s">
        <v>16</v>
      </c>
      <c r="B1206" t="s">
        <v>14</v>
      </c>
      <c r="C1206">
        <v>1</v>
      </c>
      <c r="D1206">
        <v>50</v>
      </c>
      <c r="E1206">
        <v>8</v>
      </c>
      <c r="F1206">
        <v>242</v>
      </c>
      <c r="G1206">
        <v>50</v>
      </c>
      <c r="H1206">
        <v>8</v>
      </c>
      <c r="I1206">
        <v>215</v>
      </c>
      <c r="J1206">
        <v>1981</v>
      </c>
      <c r="K1206" t="str">
        <f t="shared" si="18"/>
        <v>AUSTRALIA</v>
      </c>
      <c r="L1206">
        <v>1</v>
      </c>
    </row>
    <row r="1207" spans="1:12" x14ac:dyDescent="0.3">
      <c r="A1207" t="s">
        <v>15</v>
      </c>
      <c r="B1207" t="s">
        <v>17</v>
      </c>
      <c r="C1207">
        <v>1</v>
      </c>
      <c r="D1207">
        <v>50</v>
      </c>
      <c r="E1207">
        <v>7</v>
      </c>
      <c r="F1207">
        <v>302</v>
      </c>
      <c r="G1207">
        <v>41.4</v>
      </c>
      <c r="H1207">
        <v>10</v>
      </c>
      <c r="I1207">
        <v>192</v>
      </c>
      <c r="J1207">
        <v>2011</v>
      </c>
      <c r="K1207" t="str">
        <f t="shared" si="18"/>
        <v>NEW ZEALAND</v>
      </c>
      <c r="L1207">
        <v>1</v>
      </c>
    </row>
    <row r="1208" spans="1:12" x14ac:dyDescent="0.3">
      <c r="A1208" t="s">
        <v>18</v>
      </c>
      <c r="B1208" t="s">
        <v>15</v>
      </c>
      <c r="C1208">
        <v>1</v>
      </c>
      <c r="D1208">
        <v>34.1</v>
      </c>
      <c r="E1208">
        <v>10</v>
      </c>
      <c r="F1208">
        <v>136</v>
      </c>
      <c r="G1208">
        <v>4</v>
      </c>
      <c r="H1208">
        <v>0</v>
      </c>
      <c r="I1208">
        <v>15</v>
      </c>
      <c r="J1208">
        <v>1975</v>
      </c>
      <c r="K1208" t="str">
        <f t="shared" si="18"/>
        <v>ENGLAND</v>
      </c>
      <c r="L1208">
        <v>1</v>
      </c>
    </row>
    <row r="1209" spans="1:12" x14ac:dyDescent="0.3">
      <c r="A1209" t="s">
        <v>15</v>
      </c>
      <c r="B1209" t="s">
        <v>14</v>
      </c>
      <c r="C1209">
        <v>1</v>
      </c>
      <c r="D1209">
        <v>44.1</v>
      </c>
      <c r="E1209">
        <v>10</v>
      </c>
      <c r="F1209">
        <v>145</v>
      </c>
      <c r="G1209">
        <v>43.4</v>
      </c>
      <c r="H1209">
        <v>4</v>
      </c>
      <c r="I1209">
        <v>146</v>
      </c>
      <c r="J1209">
        <v>1995</v>
      </c>
      <c r="K1209" t="str">
        <f t="shared" si="18"/>
        <v>INDIA</v>
      </c>
      <c r="L1209">
        <v>1</v>
      </c>
    </row>
    <row r="1210" spans="1:12" x14ac:dyDescent="0.3">
      <c r="A1210" t="s">
        <v>22</v>
      </c>
      <c r="B1210" t="s">
        <v>11</v>
      </c>
      <c r="C1210">
        <v>1</v>
      </c>
      <c r="D1210">
        <v>30</v>
      </c>
      <c r="E1210">
        <v>7</v>
      </c>
      <c r="F1210">
        <v>199</v>
      </c>
      <c r="G1210">
        <v>28.5</v>
      </c>
      <c r="H1210">
        <v>4</v>
      </c>
      <c r="I1210">
        <v>200</v>
      </c>
      <c r="J1210">
        <v>2010</v>
      </c>
      <c r="K1210" t="str">
        <f t="shared" si="18"/>
        <v>NETHERLANDS</v>
      </c>
      <c r="L1210">
        <v>1</v>
      </c>
    </row>
    <row r="1211" spans="1:12" x14ac:dyDescent="0.3">
      <c r="A1211" t="s">
        <v>16</v>
      </c>
      <c r="B1211" t="s">
        <v>19</v>
      </c>
      <c r="C1211">
        <v>1</v>
      </c>
      <c r="D1211">
        <v>50</v>
      </c>
      <c r="E1211">
        <v>8</v>
      </c>
      <c r="F1211">
        <v>207</v>
      </c>
      <c r="G1211">
        <v>49.3</v>
      </c>
      <c r="H1211">
        <v>10</v>
      </c>
      <c r="I1211">
        <v>202</v>
      </c>
      <c r="J1211">
        <v>1996</v>
      </c>
      <c r="K1211" t="str">
        <f t="shared" si="18"/>
        <v>AUSTRALIA</v>
      </c>
      <c r="L1211">
        <v>1</v>
      </c>
    </row>
    <row r="1212" spans="1:12" x14ac:dyDescent="0.3">
      <c r="A1212" t="s">
        <v>19</v>
      </c>
      <c r="B1212" t="s">
        <v>9</v>
      </c>
      <c r="C1212">
        <v>1</v>
      </c>
      <c r="D1212">
        <v>37.4</v>
      </c>
      <c r="E1212">
        <v>10</v>
      </c>
      <c r="F1212">
        <v>214</v>
      </c>
      <c r="G1212">
        <v>36.299999999999997</v>
      </c>
      <c r="H1212">
        <v>2</v>
      </c>
      <c r="I1212">
        <v>225</v>
      </c>
      <c r="J1212">
        <v>2015</v>
      </c>
      <c r="K1212" t="str">
        <f t="shared" si="18"/>
        <v>SRI LANKA</v>
      </c>
      <c r="L1212">
        <v>1</v>
      </c>
    </row>
    <row r="1213" spans="1:12" x14ac:dyDescent="0.3">
      <c r="A1213" t="s">
        <v>18</v>
      </c>
      <c r="B1213" t="s">
        <v>16</v>
      </c>
      <c r="C1213">
        <v>1</v>
      </c>
      <c r="D1213">
        <v>50</v>
      </c>
      <c r="E1213">
        <v>10</v>
      </c>
      <c r="F1213">
        <v>299</v>
      </c>
      <c r="G1213">
        <v>48.2</v>
      </c>
      <c r="H1213">
        <v>6</v>
      </c>
      <c r="I1213">
        <v>302</v>
      </c>
      <c r="J1213">
        <v>2009</v>
      </c>
      <c r="K1213" t="str">
        <f t="shared" si="18"/>
        <v>AUSTRALIA</v>
      </c>
      <c r="L1213">
        <v>1</v>
      </c>
    </row>
    <row r="1214" spans="1:12" x14ac:dyDescent="0.3">
      <c r="A1214" t="s">
        <v>16</v>
      </c>
      <c r="B1214" t="s">
        <v>15</v>
      </c>
      <c r="C1214">
        <v>1</v>
      </c>
      <c r="D1214">
        <v>47</v>
      </c>
      <c r="E1214">
        <v>6</v>
      </c>
      <c r="F1214">
        <v>239</v>
      </c>
      <c r="G1214">
        <v>34.5</v>
      </c>
      <c r="H1214">
        <v>2</v>
      </c>
      <c r="I1214">
        <v>167</v>
      </c>
      <c r="J1214">
        <v>1990</v>
      </c>
      <c r="K1214" t="str">
        <f t="shared" si="18"/>
        <v>AUSTRALIA</v>
      </c>
      <c r="L1214">
        <v>1</v>
      </c>
    </row>
    <row r="1215" spans="1:12" x14ac:dyDescent="0.3">
      <c r="A1215" t="s">
        <v>22</v>
      </c>
      <c r="B1215" t="s">
        <v>9</v>
      </c>
      <c r="C1215">
        <v>1</v>
      </c>
      <c r="D1215">
        <v>30.1</v>
      </c>
      <c r="E1215">
        <v>10</v>
      </c>
      <c r="F1215">
        <v>76</v>
      </c>
      <c r="G1215">
        <v>15.4</v>
      </c>
      <c r="H1215">
        <v>2</v>
      </c>
      <c r="I1215">
        <v>77</v>
      </c>
      <c r="J1215">
        <v>2002</v>
      </c>
      <c r="K1215" t="str">
        <f t="shared" si="18"/>
        <v>SRI LANKA</v>
      </c>
      <c r="L1215">
        <v>1</v>
      </c>
    </row>
    <row r="1216" spans="1:12" x14ac:dyDescent="0.3">
      <c r="A1216" t="s">
        <v>17</v>
      </c>
      <c r="B1216" t="s">
        <v>19</v>
      </c>
      <c r="C1216">
        <v>1</v>
      </c>
      <c r="D1216">
        <v>50</v>
      </c>
      <c r="E1216">
        <v>5</v>
      </c>
      <c r="F1216">
        <v>255</v>
      </c>
      <c r="G1216">
        <v>31.3</v>
      </c>
      <c r="H1216">
        <v>10</v>
      </c>
      <c r="I1216">
        <v>117</v>
      </c>
      <c r="J1216">
        <v>1999</v>
      </c>
      <c r="K1216" t="str">
        <f t="shared" si="18"/>
        <v>PAKISTAN</v>
      </c>
      <c r="L1216">
        <v>1</v>
      </c>
    </row>
    <row r="1217" spans="1:12" x14ac:dyDescent="0.3">
      <c r="A1217" t="s">
        <v>11</v>
      </c>
      <c r="B1217" t="s">
        <v>25</v>
      </c>
      <c r="C1217">
        <v>1</v>
      </c>
      <c r="D1217">
        <v>50</v>
      </c>
      <c r="E1217">
        <v>5</v>
      </c>
      <c r="F1217">
        <v>218</v>
      </c>
      <c r="G1217">
        <v>46</v>
      </c>
      <c r="H1217">
        <v>5</v>
      </c>
      <c r="I1217">
        <v>219</v>
      </c>
      <c r="J1217">
        <v>2010</v>
      </c>
      <c r="K1217" t="str">
        <f t="shared" si="18"/>
        <v>AFGHANISTAN</v>
      </c>
      <c r="L1217">
        <v>1</v>
      </c>
    </row>
    <row r="1218" spans="1:12" x14ac:dyDescent="0.3">
      <c r="A1218" t="s">
        <v>20</v>
      </c>
      <c r="B1218" t="s">
        <v>17</v>
      </c>
      <c r="C1218">
        <v>1</v>
      </c>
      <c r="D1218">
        <v>50</v>
      </c>
      <c r="E1218">
        <v>8</v>
      </c>
      <c r="F1218">
        <v>238</v>
      </c>
      <c r="G1218">
        <v>48.4</v>
      </c>
      <c r="H1218">
        <v>5</v>
      </c>
      <c r="I1218">
        <v>242</v>
      </c>
      <c r="J1218">
        <v>2011</v>
      </c>
      <c r="K1218" t="str">
        <f t="shared" si="18"/>
        <v>PAKISTAN</v>
      </c>
      <c r="L1218">
        <v>1</v>
      </c>
    </row>
    <row r="1219" spans="1:12" x14ac:dyDescent="0.3">
      <c r="A1219" t="s">
        <v>13</v>
      </c>
      <c r="B1219" t="s">
        <v>14</v>
      </c>
      <c r="C1219">
        <v>1</v>
      </c>
      <c r="D1219">
        <v>50</v>
      </c>
      <c r="E1219">
        <v>9</v>
      </c>
      <c r="F1219">
        <v>235</v>
      </c>
      <c r="G1219">
        <v>47.3</v>
      </c>
      <c r="H1219">
        <v>10</v>
      </c>
      <c r="I1219">
        <v>209</v>
      </c>
      <c r="J1219">
        <v>1999</v>
      </c>
      <c r="K1219" t="str">
        <f t="shared" ref="K1219:K1282" si="19">IF($F1219-$I1219&gt;0,$A1219,$B1219)</f>
        <v>SOUTH AFRICA</v>
      </c>
      <c r="L1219">
        <v>1</v>
      </c>
    </row>
    <row r="1220" spans="1:12" x14ac:dyDescent="0.3">
      <c r="A1220" t="s">
        <v>28</v>
      </c>
      <c r="B1220" t="s">
        <v>29</v>
      </c>
      <c r="C1220">
        <v>1</v>
      </c>
      <c r="D1220">
        <v>49.3</v>
      </c>
      <c r="E1220">
        <v>10</v>
      </c>
      <c r="F1220">
        <v>261</v>
      </c>
      <c r="G1220">
        <v>49.2</v>
      </c>
      <c r="H1220">
        <v>7</v>
      </c>
      <c r="I1220">
        <v>264</v>
      </c>
      <c r="J1220">
        <v>2014</v>
      </c>
      <c r="K1220" t="str">
        <f t="shared" si="19"/>
        <v>PAPUA NEW GUINEA</v>
      </c>
      <c r="L1220">
        <v>1</v>
      </c>
    </row>
    <row r="1221" spans="1:12" x14ac:dyDescent="0.3">
      <c r="A1221" t="s">
        <v>17</v>
      </c>
      <c r="B1221" t="s">
        <v>19</v>
      </c>
      <c r="C1221">
        <v>1</v>
      </c>
      <c r="D1221">
        <v>45</v>
      </c>
      <c r="E1221">
        <v>6</v>
      </c>
      <c r="F1221">
        <v>202</v>
      </c>
      <c r="G1221">
        <v>45</v>
      </c>
      <c r="H1221">
        <v>7</v>
      </c>
      <c r="I1221">
        <v>191</v>
      </c>
      <c r="J1221">
        <v>1986</v>
      </c>
      <c r="K1221" t="str">
        <f t="shared" si="19"/>
        <v>PAKISTAN</v>
      </c>
      <c r="L1221">
        <v>1</v>
      </c>
    </row>
    <row r="1222" spans="1:12" x14ac:dyDescent="0.3">
      <c r="A1222" t="s">
        <v>13</v>
      </c>
      <c r="B1222" t="s">
        <v>18</v>
      </c>
      <c r="C1222">
        <v>1</v>
      </c>
      <c r="D1222">
        <v>32.1</v>
      </c>
      <c r="E1222">
        <v>10</v>
      </c>
      <c r="F1222">
        <v>107</v>
      </c>
      <c r="G1222">
        <v>20.2</v>
      </c>
      <c r="H1222">
        <v>3</v>
      </c>
      <c r="I1222">
        <v>111</v>
      </c>
      <c r="J1222">
        <v>2003</v>
      </c>
      <c r="K1222" t="str">
        <f t="shared" si="19"/>
        <v>ENGLAND</v>
      </c>
      <c r="L1222">
        <v>1</v>
      </c>
    </row>
    <row r="1223" spans="1:12" x14ac:dyDescent="0.3">
      <c r="A1223" t="s">
        <v>10</v>
      </c>
      <c r="B1223" t="s">
        <v>13</v>
      </c>
      <c r="C1223">
        <v>1</v>
      </c>
      <c r="D1223">
        <v>50</v>
      </c>
      <c r="E1223">
        <v>7</v>
      </c>
      <c r="F1223">
        <v>201</v>
      </c>
      <c r="G1223">
        <v>43.5</v>
      </c>
      <c r="H1223">
        <v>5</v>
      </c>
      <c r="I1223">
        <v>202</v>
      </c>
      <c r="J1223">
        <v>2006</v>
      </c>
      <c r="K1223" t="str">
        <f t="shared" si="19"/>
        <v>SOUTH AFRICA</v>
      </c>
      <c r="L1223">
        <v>1</v>
      </c>
    </row>
    <row r="1224" spans="1:12" x14ac:dyDescent="0.3">
      <c r="A1224" t="s">
        <v>14</v>
      </c>
      <c r="B1224" t="s">
        <v>16</v>
      </c>
      <c r="C1224">
        <v>1</v>
      </c>
      <c r="D1224">
        <v>48.4</v>
      </c>
      <c r="E1224">
        <v>10</v>
      </c>
      <c r="F1224">
        <v>157</v>
      </c>
      <c r="G1224">
        <v>40.5</v>
      </c>
      <c r="H1224">
        <v>4</v>
      </c>
      <c r="I1224">
        <v>158</v>
      </c>
      <c r="J1224">
        <v>1991</v>
      </c>
      <c r="K1224" t="str">
        <f t="shared" si="19"/>
        <v>AUSTRALIA</v>
      </c>
      <c r="L1224">
        <v>1</v>
      </c>
    </row>
    <row r="1225" spans="1:12" x14ac:dyDescent="0.3">
      <c r="A1225" t="s">
        <v>14</v>
      </c>
      <c r="B1225" t="s">
        <v>16</v>
      </c>
      <c r="C1225">
        <v>1</v>
      </c>
      <c r="D1225">
        <v>50</v>
      </c>
      <c r="E1225">
        <v>6</v>
      </c>
      <c r="F1225">
        <v>383</v>
      </c>
      <c r="G1225">
        <v>45.1</v>
      </c>
      <c r="H1225">
        <v>10</v>
      </c>
      <c r="I1225">
        <v>326</v>
      </c>
      <c r="J1225">
        <v>2013</v>
      </c>
      <c r="K1225" t="str">
        <f t="shared" si="19"/>
        <v>INDIA</v>
      </c>
      <c r="L1225">
        <v>1</v>
      </c>
    </row>
    <row r="1226" spans="1:12" x14ac:dyDescent="0.3">
      <c r="A1226" t="s">
        <v>12</v>
      </c>
      <c r="B1226" t="s">
        <v>24</v>
      </c>
      <c r="C1226">
        <v>1</v>
      </c>
      <c r="D1226">
        <v>49</v>
      </c>
      <c r="E1226">
        <v>9</v>
      </c>
      <c r="F1226">
        <v>157</v>
      </c>
      <c r="G1226">
        <v>42.3</v>
      </c>
      <c r="H1226">
        <v>7</v>
      </c>
      <c r="I1226">
        <v>153</v>
      </c>
      <c r="J1226">
        <v>2006</v>
      </c>
      <c r="K1226" t="str">
        <f t="shared" si="19"/>
        <v>CANADA</v>
      </c>
      <c r="L1226">
        <v>1</v>
      </c>
    </row>
    <row r="1227" spans="1:12" x14ac:dyDescent="0.3">
      <c r="A1227" t="s">
        <v>14</v>
      </c>
      <c r="B1227" t="s">
        <v>11</v>
      </c>
      <c r="C1227">
        <v>1</v>
      </c>
      <c r="D1227">
        <v>48.5</v>
      </c>
      <c r="E1227">
        <v>10</v>
      </c>
      <c r="F1227">
        <v>204</v>
      </c>
      <c r="G1227">
        <v>48.1</v>
      </c>
      <c r="H1227">
        <v>10</v>
      </c>
      <c r="I1227">
        <v>136</v>
      </c>
      <c r="J1227">
        <v>2003</v>
      </c>
      <c r="K1227" t="str">
        <f t="shared" si="19"/>
        <v>INDIA</v>
      </c>
      <c r="L1227">
        <v>1</v>
      </c>
    </row>
    <row r="1228" spans="1:12" x14ac:dyDescent="0.3">
      <c r="A1228" t="s">
        <v>19</v>
      </c>
      <c r="B1228" t="s">
        <v>10</v>
      </c>
      <c r="C1228">
        <v>1</v>
      </c>
      <c r="D1228">
        <v>47.2</v>
      </c>
      <c r="E1228">
        <v>10</v>
      </c>
      <c r="F1228">
        <v>178</v>
      </c>
      <c r="G1228">
        <v>42.3</v>
      </c>
      <c r="H1228">
        <v>10</v>
      </c>
      <c r="I1228">
        <v>134</v>
      </c>
      <c r="J1228">
        <v>2001</v>
      </c>
      <c r="K1228" t="str">
        <f t="shared" si="19"/>
        <v>WEST INDIES</v>
      </c>
      <c r="L1228">
        <v>1</v>
      </c>
    </row>
    <row r="1229" spans="1:12" x14ac:dyDescent="0.3">
      <c r="A1229" t="s">
        <v>9</v>
      </c>
      <c r="B1229" t="s">
        <v>13</v>
      </c>
      <c r="C1229">
        <v>1</v>
      </c>
      <c r="D1229">
        <v>50</v>
      </c>
      <c r="E1229">
        <v>9</v>
      </c>
      <c r="F1229">
        <v>213</v>
      </c>
      <c r="G1229">
        <v>48.5</v>
      </c>
      <c r="H1229">
        <v>10</v>
      </c>
      <c r="I1229">
        <v>176</v>
      </c>
      <c r="J1229">
        <v>2004</v>
      </c>
      <c r="K1229" t="str">
        <f t="shared" si="19"/>
        <v>SRI LANKA</v>
      </c>
      <c r="L1229">
        <v>1</v>
      </c>
    </row>
    <row r="1230" spans="1:12" x14ac:dyDescent="0.3">
      <c r="A1230" t="s">
        <v>15</v>
      </c>
      <c r="B1230" t="s">
        <v>31</v>
      </c>
      <c r="C1230">
        <v>1</v>
      </c>
      <c r="D1230">
        <v>50</v>
      </c>
      <c r="E1230">
        <v>4</v>
      </c>
      <c r="F1230">
        <v>347</v>
      </c>
      <c r="G1230">
        <v>42.4</v>
      </c>
      <c r="H1230">
        <v>10</v>
      </c>
      <c r="I1230">
        <v>137</v>
      </c>
      <c r="J1230">
        <v>2004</v>
      </c>
      <c r="K1230" t="str">
        <f t="shared" si="19"/>
        <v>NEW ZEALAND</v>
      </c>
      <c r="L1230">
        <v>1</v>
      </c>
    </row>
    <row r="1231" spans="1:12" x14ac:dyDescent="0.3">
      <c r="A1231" t="s">
        <v>20</v>
      </c>
      <c r="B1231" t="s">
        <v>14</v>
      </c>
      <c r="C1231">
        <v>1</v>
      </c>
      <c r="D1231">
        <v>47.5</v>
      </c>
      <c r="E1231">
        <v>10</v>
      </c>
      <c r="F1231">
        <v>207</v>
      </c>
      <c r="G1231">
        <v>46</v>
      </c>
      <c r="H1231">
        <v>5</v>
      </c>
      <c r="I1231">
        <v>210</v>
      </c>
      <c r="J1231">
        <v>2011</v>
      </c>
      <c r="K1231" t="str">
        <f t="shared" si="19"/>
        <v>INDIA</v>
      </c>
      <c r="L1231">
        <v>1</v>
      </c>
    </row>
    <row r="1232" spans="1:12" x14ac:dyDescent="0.3">
      <c r="A1232" t="s">
        <v>13</v>
      </c>
      <c r="B1232" t="s">
        <v>16</v>
      </c>
      <c r="C1232">
        <v>1</v>
      </c>
      <c r="D1232">
        <v>50</v>
      </c>
      <c r="E1232">
        <v>5</v>
      </c>
      <c r="F1232">
        <v>265</v>
      </c>
      <c r="G1232">
        <v>42.4</v>
      </c>
      <c r="H1232">
        <v>10</v>
      </c>
      <c r="I1232">
        <v>209</v>
      </c>
      <c r="J1232">
        <v>1994</v>
      </c>
      <c r="K1232" t="str">
        <f t="shared" si="19"/>
        <v>SOUTH AFRICA</v>
      </c>
      <c r="L1232">
        <v>1</v>
      </c>
    </row>
    <row r="1233" spans="1:12" x14ac:dyDescent="0.3">
      <c r="A1233" t="s">
        <v>16</v>
      </c>
      <c r="B1233" t="s">
        <v>17</v>
      </c>
      <c r="C1233">
        <v>1</v>
      </c>
      <c r="D1233">
        <v>50</v>
      </c>
      <c r="E1233">
        <v>7</v>
      </c>
      <c r="F1233">
        <v>277</v>
      </c>
      <c r="G1233">
        <v>50</v>
      </c>
      <c r="H1233">
        <v>8</v>
      </c>
      <c r="I1233">
        <v>271</v>
      </c>
      <c r="J1233">
        <v>2019</v>
      </c>
      <c r="K1233" t="str">
        <f t="shared" si="19"/>
        <v>AUSTRALIA</v>
      </c>
      <c r="L1233">
        <v>1</v>
      </c>
    </row>
    <row r="1234" spans="1:12" x14ac:dyDescent="0.3">
      <c r="A1234" t="s">
        <v>12</v>
      </c>
      <c r="B1234" t="s">
        <v>24</v>
      </c>
      <c r="C1234">
        <v>1</v>
      </c>
      <c r="D1234">
        <v>21</v>
      </c>
      <c r="E1234">
        <v>8</v>
      </c>
      <c r="F1234">
        <v>162</v>
      </c>
      <c r="G1234">
        <v>15.5</v>
      </c>
      <c r="H1234">
        <v>10</v>
      </c>
      <c r="I1234">
        <v>106</v>
      </c>
      <c r="J1234">
        <v>2007</v>
      </c>
      <c r="K1234" t="str">
        <f t="shared" si="19"/>
        <v>CANADA</v>
      </c>
      <c r="L1234">
        <v>1</v>
      </c>
    </row>
    <row r="1235" spans="1:12" x14ac:dyDescent="0.3">
      <c r="A1235" t="s">
        <v>18</v>
      </c>
      <c r="B1235" t="s">
        <v>13</v>
      </c>
      <c r="C1235">
        <v>1</v>
      </c>
      <c r="D1235">
        <v>49.5</v>
      </c>
      <c r="E1235">
        <v>10</v>
      </c>
      <c r="F1235">
        <v>184</v>
      </c>
      <c r="G1235">
        <v>48.2</v>
      </c>
      <c r="H1235">
        <v>5</v>
      </c>
      <c r="I1235">
        <v>185</v>
      </c>
      <c r="J1235">
        <v>1996</v>
      </c>
      <c r="K1235" t="str">
        <f t="shared" si="19"/>
        <v>SOUTH AFRICA</v>
      </c>
      <c r="L1235">
        <v>1</v>
      </c>
    </row>
    <row r="1236" spans="1:12" x14ac:dyDescent="0.3">
      <c r="A1236" t="s">
        <v>14</v>
      </c>
      <c r="B1236" t="s">
        <v>13</v>
      </c>
      <c r="C1236">
        <v>1</v>
      </c>
      <c r="D1236">
        <v>50</v>
      </c>
      <c r="E1236">
        <v>6</v>
      </c>
      <c r="F1236">
        <v>295</v>
      </c>
      <c r="G1236">
        <v>41</v>
      </c>
      <c r="H1236">
        <v>10</v>
      </c>
      <c r="I1236">
        <v>200</v>
      </c>
      <c r="J1236">
        <v>2000</v>
      </c>
      <c r="K1236" t="str">
        <f t="shared" si="19"/>
        <v>INDIA</v>
      </c>
      <c r="L1236">
        <v>1</v>
      </c>
    </row>
    <row r="1237" spans="1:12" x14ac:dyDescent="0.3">
      <c r="A1237" t="s">
        <v>13</v>
      </c>
      <c r="B1237" t="s">
        <v>22</v>
      </c>
      <c r="C1237">
        <v>1</v>
      </c>
      <c r="D1237">
        <v>50</v>
      </c>
      <c r="E1237">
        <v>8</v>
      </c>
      <c r="F1237">
        <v>284</v>
      </c>
      <c r="G1237">
        <v>28</v>
      </c>
      <c r="H1237">
        <v>10</v>
      </c>
      <c r="I1237">
        <v>78</v>
      </c>
      <c r="J1237">
        <v>2011</v>
      </c>
      <c r="K1237" t="str">
        <f t="shared" si="19"/>
        <v>SOUTH AFRICA</v>
      </c>
      <c r="L1237">
        <v>1</v>
      </c>
    </row>
    <row r="1238" spans="1:12" x14ac:dyDescent="0.3">
      <c r="A1238" t="s">
        <v>25</v>
      </c>
      <c r="B1238" t="s">
        <v>20</v>
      </c>
      <c r="C1238">
        <v>1</v>
      </c>
      <c r="D1238">
        <v>50</v>
      </c>
      <c r="E1238">
        <v>10</v>
      </c>
      <c r="F1238">
        <v>338</v>
      </c>
      <c r="G1238">
        <v>47.3</v>
      </c>
      <c r="H1238">
        <v>10</v>
      </c>
      <c r="I1238">
        <v>304</v>
      </c>
      <c r="J1238">
        <v>2017</v>
      </c>
      <c r="K1238" t="str">
        <f t="shared" si="19"/>
        <v>AFGHANISTAN</v>
      </c>
      <c r="L1238">
        <v>1</v>
      </c>
    </row>
    <row r="1239" spans="1:12" x14ac:dyDescent="0.3">
      <c r="A1239" t="s">
        <v>14</v>
      </c>
      <c r="B1239" t="s">
        <v>15</v>
      </c>
      <c r="C1239">
        <v>1</v>
      </c>
      <c r="D1239">
        <v>47.4</v>
      </c>
      <c r="E1239">
        <v>10</v>
      </c>
      <c r="F1239">
        <v>162</v>
      </c>
      <c r="G1239">
        <v>49.5</v>
      </c>
      <c r="H1239">
        <v>10</v>
      </c>
      <c r="I1239">
        <v>157</v>
      </c>
      <c r="J1239">
        <v>1980</v>
      </c>
      <c r="K1239" t="str">
        <f t="shared" si="19"/>
        <v>INDIA</v>
      </c>
      <c r="L1239">
        <v>1</v>
      </c>
    </row>
    <row r="1240" spans="1:12" x14ac:dyDescent="0.3">
      <c r="A1240" t="s">
        <v>12</v>
      </c>
      <c r="B1240" t="s">
        <v>11</v>
      </c>
      <c r="C1240">
        <v>1</v>
      </c>
      <c r="D1240">
        <v>50</v>
      </c>
      <c r="E1240">
        <v>8</v>
      </c>
      <c r="F1240">
        <v>223</v>
      </c>
      <c r="G1240">
        <v>41.4</v>
      </c>
      <c r="H1240">
        <v>9</v>
      </c>
      <c r="I1240">
        <v>205</v>
      </c>
      <c r="J1240">
        <v>2006</v>
      </c>
      <c r="K1240" t="str">
        <f t="shared" si="19"/>
        <v>CANADA</v>
      </c>
      <c r="L1240">
        <v>1</v>
      </c>
    </row>
    <row r="1241" spans="1:12" x14ac:dyDescent="0.3">
      <c r="A1241" t="s">
        <v>17</v>
      </c>
      <c r="B1241" t="s">
        <v>14</v>
      </c>
      <c r="C1241">
        <v>1</v>
      </c>
      <c r="D1241">
        <v>50</v>
      </c>
      <c r="E1241">
        <v>5</v>
      </c>
      <c r="F1241">
        <v>271</v>
      </c>
      <c r="G1241">
        <v>47.2</v>
      </c>
      <c r="H1241">
        <v>10</v>
      </c>
      <c r="I1241">
        <v>233</v>
      </c>
      <c r="J1241">
        <v>1996</v>
      </c>
      <c r="K1241" t="str">
        <f t="shared" si="19"/>
        <v>PAKISTAN</v>
      </c>
      <c r="L1241">
        <v>1</v>
      </c>
    </row>
    <row r="1242" spans="1:12" x14ac:dyDescent="0.3">
      <c r="A1242" t="s">
        <v>18</v>
      </c>
      <c r="B1242" t="s">
        <v>9</v>
      </c>
      <c r="C1242">
        <v>1</v>
      </c>
      <c r="D1242">
        <v>46.1</v>
      </c>
      <c r="E1242">
        <v>10</v>
      </c>
      <c r="F1242">
        <v>88</v>
      </c>
      <c r="G1242">
        <v>13.5</v>
      </c>
      <c r="H1242">
        <v>0</v>
      </c>
      <c r="I1242">
        <v>89</v>
      </c>
      <c r="J1242">
        <v>2003</v>
      </c>
      <c r="K1242" t="str">
        <f t="shared" si="19"/>
        <v>SRI LANKA</v>
      </c>
      <c r="L1242">
        <v>1</v>
      </c>
    </row>
    <row r="1243" spans="1:12" x14ac:dyDescent="0.3">
      <c r="A1243" t="s">
        <v>16</v>
      </c>
      <c r="B1243" t="s">
        <v>15</v>
      </c>
      <c r="C1243">
        <v>1</v>
      </c>
      <c r="D1243">
        <v>50</v>
      </c>
      <c r="E1243">
        <v>7</v>
      </c>
      <c r="F1243">
        <v>331</v>
      </c>
      <c r="G1243">
        <v>49</v>
      </c>
      <c r="H1243">
        <v>8</v>
      </c>
      <c r="I1243">
        <v>332</v>
      </c>
      <c r="J1243">
        <v>2005</v>
      </c>
      <c r="K1243" t="str">
        <f t="shared" si="19"/>
        <v>NEW ZEALAND</v>
      </c>
      <c r="L1243">
        <v>1</v>
      </c>
    </row>
    <row r="1244" spans="1:12" x14ac:dyDescent="0.3">
      <c r="A1244" t="s">
        <v>19</v>
      </c>
      <c r="B1244" t="s">
        <v>17</v>
      </c>
      <c r="C1244">
        <v>1</v>
      </c>
      <c r="D1244">
        <v>50</v>
      </c>
      <c r="E1244">
        <v>7</v>
      </c>
      <c r="F1244">
        <v>213</v>
      </c>
      <c r="G1244">
        <v>41.3</v>
      </c>
      <c r="H1244">
        <v>10</v>
      </c>
      <c r="I1244">
        <v>117</v>
      </c>
      <c r="J1244">
        <v>2000</v>
      </c>
      <c r="K1244" t="str">
        <f t="shared" si="19"/>
        <v>WEST INDIES</v>
      </c>
      <c r="L1244">
        <v>1</v>
      </c>
    </row>
    <row r="1245" spans="1:12" x14ac:dyDescent="0.3">
      <c r="A1245" t="s">
        <v>16</v>
      </c>
      <c r="B1245" t="s">
        <v>18</v>
      </c>
      <c r="C1245">
        <v>1</v>
      </c>
      <c r="D1245">
        <v>32</v>
      </c>
      <c r="E1245">
        <v>7</v>
      </c>
      <c r="F1245">
        <v>145</v>
      </c>
      <c r="G1245">
        <v>27.1</v>
      </c>
      <c r="H1245">
        <v>3</v>
      </c>
      <c r="I1245">
        <v>138</v>
      </c>
      <c r="J1245">
        <v>2012</v>
      </c>
      <c r="K1245" t="str">
        <f t="shared" si="19"/>
        <v>AUSTRALIA</v>
      </c>
      <c r="L1245">
        <v>1</v>
      </c>
    </row>
    <row r="1246" spans="1:12" x14ac:dyDescent="0.3">
      <c r="A1246" t="s">
        <v>10</v>
      </c>
      <c r="B1246" t="s">
        <v>9</v>
      </c>
      <c r="C1246">
        <v>1</v>
      </c>
      <c r="D1246">
        <v>50</v>
      </c>
      <c r="E1246">
        <v>7</v>
      </c>
      <c r="F1246">
        <v>259</v>
      </c>
      <c r="G1246">
        <v>48.5</v>
      </c>
      <c r="H1246">
        <v>10</v>
      </c>
      <c r="I1246">
        <v>235</v>
      </c>
      <c r="J1246">
        <v>1998</v>
      </c>
      <c r="K1246" t="str">
        <f t="shared" si="19"/>
        <v>ZIMBABWE</v>
      </c>
      <c r="L1246">
        <v>1</v>
      </c>
    </row>
    <row r="1247" spans="1:12" x14ac:dyDescent="0.3">
      <c r="A1247" t="s">
        <v>25</v>
      </c>
      <c r="B1247" t="s">
        <v>20</v>
      </c>
      <c r="C1247">
        <v>1</v>
      </c>
      <c r="D1247">
        <v>50</v>
      </c>
      <c r="E1247">
        <v>9</v>
      </c>
      <c r="F1247">
        <v>238</v>
      </c>
      <c r="G1247">
        <v>31.4</v>
      </c>
      <c r="H1247">
        <v>10</v>
      </c>
      <c r="I1247">
        <v>100</v>
      </c>
      <c r="J1247">
        <v>2017</v>
      </c>
      <c r="K1247" t="str">
        <f t="shared" si="19"/>
        <v>AFGHANISTAN</v>
      </c>
      <c r="L1247">
        <v>1</v>
      </c>
    </row>
    <row r="1248" spans="1:12" x14ac:dyDescent="0.3">
      <c r="A1248" t="s">
        <v>19</v>
      </c>
      <c r="B1248" t="s">
        <v>22</v>
      </c>
      <c r="C1248">
        <v>1</v>
      </c>
      <c r="D1248">
        <v>50</v>
      </c>
      <c r="E1248">
        <v>7</v>
      </c>
      <c r="F1248">
        <v>275</v>
      </c>
      <c r="G1248">
        <v>17</v>
      </c>
      <c r="H1248">
        <v>4</v>
      </c>
      <c r="I1248">
        <v>90</v>
      </c>
      <c r="J1248">
        <v>2002</v>
      </c>
      <c r="K1248" t="str">
        <f t="shared" si="19"/>
        <v>WEST INDIES</v>
      </c>
      <c r="L1248">
        <v>1</v>
      </c>
    </row>
    <row r="1249" spans="1:12" x14ac:dyDescent="0.3">
      <c r="A1249" t="s">
        <v>9</v>
      </c>
      <c r="B1249" t="s">
        <v>18</v>
      </c>
      <c r="C1249">
        <v>1</v>
      </c>
      <c r="D1249">
        <v>47.3</v>
      </c>
      <c r="E1249">
        <v>10</v>
      </c>
      <c r="F1249">
        <v>212</v>
      </c>
      <c r="G1249">
        <v>45</v>
      </c>
      <c r="H1249">
        <v>4</v>
      </c>
      <c r="I1249">
        <v>213</v>
      </c>
      <c r="J1249">
        <v>2009</v>
      </c>
      <c r="K1249" t="str">
        <f t="shared" si="19"/>
        <v>ENGLAND</v>
      </c>
      <c r="L1249">
        <v>1</v>
      </c>
    </row>
    <row r="1250" spans="1:12" x14ac:dyDescent="0.3">
      <c r="A1250" t="s">
        <v>15</v>
      </c>
      <c r="B1250" t="s">
        <v>19</v>
      </c>
      <c r="C1250">
        <v>1</v>
      </c>
      <c r="D1250">
        <v>50</v>
      </c>
      <c r="E1250">
        <v>6</v>
      </c>
      <c r="F1250">
        <v>393</v>
      </c>
      <c r="G1250">
        <v>30.3</v>
      </c>
      <c r="H1250">
        <v>10</v>
      </c>
      <c r="I1250">
        <v>250</v>
      </c>
      <c r="J1250">
        <v>2015</v>
      </c>
      <c r="K1250" t="str">
        <f t="shared" si="19"/>
        <v>NEW ZEALAND</v>
      </c>
      <c r="L1250">
        <v>1</v>
      </c>
    </row>
    <row r="1251" spans="1:12" x14ac:dyDescent="0.3">
      <c r="A1251" t="s">
        <v>14</v>
      </c>
      <c r="B1251" t="s">
        <v>17</v>
      </c>
      <c r="C1251">
        <v>1</v>
      </c>
      <c r="D1251">
        <v>50</v>
      </c>
      <c r="E1251">
        <v>8</v>
      </c>
      <c r="F1251">
        <v>287</v>
      </c>
      <c r="G1251">
        <v>49</v>
      </c>
      <c r="H1251">
        <v>9</v>
      </c>
      <c r="I1251">
        <v>248</v>
      </c>
      <c r="J1251">
        <v>1996</v>
      </c>
      <c r="K1251" t="str">
        <f t="shared" si="19"/>
        <v>INDIA</v>
      </c>
      <c r="L1251">
        <v>1</v>
      </c>
    </row>
    <row r="1252" spans="1:12" x14ac:dyDescent="0.3">
      <c r="A1252" t="s">
        <v>13</v>
      </c>
      <c r="B1252" t="s">
        <v>17</v>
      </c>
      <c r="C1252">
        <v>1</v>
      </c>
      <c r="D1252">
        <v>50</v>
      </c>
      <c r="E1252">
        <v>8</v>
      </c>
      <c r="F1252">
        <v>286</v>
      </c>
      <c r="G1252">
        <v>49.5</v>
      </c>
      <c r="H1252">
        <v>9</v>
      </c>
      <c r="I1252">
        <v>289</v>
      </c>
      <c r="J1252">
        <v>2010</v>
      </c>
      <c r="K1252" t="str">
        <f t="shared" si="19"/>
        <v>PAKISTAN</v>
      </c>
      <c r="L1252">
        <v>1</v>
      </c>
    </row>
    <row r="1253" spans="1:12" x14ac:dyDescent="0.3">
      <c r="A1253" t="s">
        <v>17</v>
      </c>
      <c r="B1253" t="s">
        <v>14</v>
      </c>
      <c r="C1253">
        <v>1</v>
      </c>
      <c r="D1253">
        <v>50</v>
      </c>
      <c r="E1253">
        <v>8</v>
      </c>
      <c r="F1253">
        <v>288</v>
      </c>
      <c r="G1253">
        <v>47.4</v>
      </c>
      <c r="H1253">
        <v>5</v>
      </c>
      <c r="I1253">
        <v>292</v>
      </c>
      <c r="J1253">
        <v>2006</v>
      </c>
      <c r="K1253" t="str">
        <f t="shared" si="19"/>
        <v>INDIA</v>
      </c>
      <c r="L1253">
        <v>1</v>
      </c>
    </row>
    <row r="1254" spans="1:12" x14ac:dyDescent="0.3">
      <c r="A1254" t="s">
        <v>16</v>
      </c>
      <c r="B1254" t="s">
        <v>9</v>
      </c>
      <c r="C1254">
        <v>1</v>
      </c>
      <c r="D1254">
        <v>50</v>
      </c>
      <c r="E1254">
        <v>4</v>
      </c>
      <c r="F1254">
        <v>242</v>
      </c>
      <c r="G1254">
        <v>49.4</v>
      </c>
      <c r="H1254">
        <v>7</v>
      </c>
      <c r="I1254">
        <v>246</v>
      </c>
      <c r="J1254">
        <v>1996</v>
      </c>
      <c r="K1254" t="str">
        <f t="shared" si="19"/>
        <v>SRI LANKA</v>
      </c>
      <c r="L1254">
        <v>1</v>
      </c>
    </row>
    <row r="1255" spans="1:12" x14ac:dyDescent="0.3">
      <c r="A1255" t="s">
        <v>16</v>
      </c>
      <c r="B1255" t="s">
        <v>14</v>
      </c>
      <c r="C1255">
        <v>1</v>
      </c>
      <c r="D1255">
        <v>50</v>
      </c>
      <c r="E1255">
        <v>9</v>
      </c>
      <c r="F1255">
        <v>208</v>
      </c>
      <c r="G1255">
        <v>50</v>
      </c>
      <c r="H1255">
        <v>7</v>
      </c>
      <c r="I1255">
        <v>202</v>
      </c>
      <c r="J1255">
        <v>1992</v>
      </c>
      <c r="K1255" t="str">
        <f t="shared" si="19"/>
        <v>AUSTRALIA</v>
      </c>
      <c r="L1255">
        <v>1</v>
      </c>
    </row>
    <row r="1256" spans="1:12" x14ac:dyDescent="0.3">
      <c r="A1256" t="s">
        <v>26</v>
      </c>
      <c r="B1256" t="s">
        <v>17</v>
      </c>
      <c r="C1256">
        <v>1</v>
      </c>
      <c r="D1256">
        <v>33</v>
      </c>
      <c r="E1256">
        <v>9</v>
      </c>
      <c r="F1256">
        <v>109</v>
      </c>
      <c r="G1256">
        <v>18</v>
      </c>
      <c r="H1256">
        <v>1</v>
      </c>
      <c r="I1256">
        <v>112</v>
      </c>
      <c r="J1256">
        <v>1996</v>
      </c>
      <c r="K1256" t="str">
        <f t="shared" si="19"/>
        <v>PAKISTAN</v>
      </c>
      <c r="L1256">
        <v>1</v>
      </c>
    </row>
    <row r="1257" spans="1:12" x14ac:dyDescent="0.3">
      <c r="A1257" t="s">
        <v>17</v>
      </c>
      <c r="B1257" t="s">
        <v>19</v>
      </c>
      <c r="C1257">
        <v>1</v>
      </c>
      <c r="D1257">
        <v>43</v>
      </c>
      <c r="E1257">
        <v>6</v>
      </c>
      <c r="F1257">
        <v>271</v>
      </c>
      <c r="G1257">
        <v>40.1</v>
      </c>
      <c r="H1257">
        <v>3</v>
      </c>
      <c r="I1257">
        <v>272</v>
      </c>
      <c r="J1257">
        <v>1988</v>
      </c>
      <c r="K1257" t="str">
        <f t="shared" si="19"/>
        <v>WEST INDIES</v>
      </c>
      <c r="L1257">
        <v>1</v>
      </c>
    </row>
    <row r="1258" spans="1:12" x14ac:dyDescent="0.3">
      <c r="A1258" t="s">
        <v>10</v>
      </c>
      <c r="B1258" t="s">
        <v>14</v>
      </c>
      <c r="C1258">
        <v>1</v>
      </c>
      <c r="D1258">
        <v>50</v>
      </c>
      <c r="E1258">
        <v>6</v>
      </c>
      <c r="F1258">
        <v>234</v>
      </c>
      <c r="G1258">
        <v>49.2</v>
      </c>
      <c r="H1258">
        <v>6</v>
      </c>
      <c r="I1258">
        <v>237</v>
      </c>
      <c r="J1258">
        <v>2001</v>
      </c>
      <c r="K1258" t="str">
        <f t="shared" si="19"/>
        <v>INDIA</v>
      </c>
      <c r="L1258">
        <v>1</v>
      </c>
    </row>
    <row r="1259" spans="1:12" x14ac:dyDescent="0.3">
      <c r="A1259" t="s">
        <v>10</v>
      </c>
      <c r="B1259" t="s">
        <v>17</v>
      </c>
      <c r="C1259">
        <v>1</v>
      </c>
      <c r="D1259">
        <v>50</v>
      </c>
      <c r="E1259">
        <v>6</v>
      </c>
      <c r="F1259">
        <v>276</v>
      </c>
      <c r="G1259">
        <v>48</v>
      </c>
      <c r="H1259">
        <v>8</v>
      </c>
      <c r="I1259">
        <v>256</v>
      </c>
      <c r="J1259">
        <v>2015</v>
      </c>
      <c r="K1259" t="str">
        <f t="shared" si="19"/>
        <v>ZIMBABWE</v>
      </c>
      <c r="L1259">
        <v>1</v>
      </c>
    </row>
    <row r="1260" spans="1:12" x14ac:dyDescent="0.3">
      <c r="A1260" t="s">
        <v>18</v>
      </c>
      <c r="B1260" t="s">
        <v>19</v>
      </c>
      <c r="C1260">
        <v>1</v>
      </c>
      <c r="D1260">
        <v>47</v>
      </c>
      <c r="E1260">
        <v>9</v>
      </c>
      <c r="F1260">
        <v>165</v>
      </c>
      <c r="G1260">
        <v>38.200000000000003</v>
      </c>
      <c r="H1260">
        <v>2</v>
      </c>
      <c r="I1260">
        <v>166</v>
      </c>
      <c r="J1260">
        <v>1986</v>
      </c>
      <c r="K1260" t="str">
        <f t="shared" si="19"/>
        <v>WEST INDIES</v>
      </c>
      <c r="L1260">
        <v>1</v>
      </c>
    </row>
    <row r="1261" spans="1:12" x14ac:dyDescent="0.3">
      <c r="A1261" t="s">
        <v>22</v>
      </c>
      <c r="B1261" t="s">
        <v>9</v>
      </c>
      <c r="C1261">
        <v>1</v>
      </c>
      <c r="D1261">
        <v>50</v>
      </c>
      <c r="E1261">
        <v>8</v>
      </c>
      <c r="F1261">
        <v>226</v>
      </c>
      <c r="G1261">
        <v>44.4</v>
      </c>
      <c r="H1261">
        <v>5</v>
      </c>
      <c r="I1261">
        <v>228</v>
      </c>
      <c r="J1261">
        <v>2002</v>
      </c>
      <c r="K1261" t="str">
        <f t="shared" si="19"/>
        <v>SRI LANKA</v>
      </c>
      <c r="L1261">
        <v>1</v>
      </c>
    </row>
    <row r="1262" spans="1:12" x14ac:dyDescent="0.3">
      <c r="A1262" t="s">
        <v>13</v>
      </c>
      <c r="B1262" t="s">
        <v>14</v>
      </c>
      <c r="C1262">
        <v>1</v>
      </c>
      <c r="D1262">
        <v>50</v>
      </c>
      <c r="E1262">
        <v>8</v>
      </c>
      <c r="F1262">
        <v>203</v>
      </c>
      <c r="G1262">
        <v>47.2</v>
      </c>
      <c r="H1262">
        <v>5</v>
      </c>
      <c r="I1262">
        <v>204</v>
      </c>
      <c r="J1262">
        <v>1992</v>
      </c>
      <c r="K1262" t="str">
        <f t="shared" si="19"/>
        <v>INDIA</v>
      </c>
      <c r="L1262">
        <v>1</v>
      </c>
    </row>
    <row r="1263" spans="1:12" x14ac:dyDescent="0.3">
      <c r="A1263" t="s">
        <v>20</v>
      </c>
      <c r="B1263" t="s">
        <v>18</v>
      </c>
      <c r="C1263">
        <v>1</v>
      </c>
      <c r="D1263">
        <v>43.1</v>
      </c>
      <c r="E1263">
        <v>10</v>
      </c>
      <c r="F1263">
        <v>198</v>
      </c>
      <c r="G1263">
        <v>42</v>
      </c>
      <c r="H1263">
        <v>6</v>
      </c>
      <c r="I1263">
        <v>199</v>
      </c>
      <c r="J1263">
        <v>2019</v>
      </c>
      <c r="K1263" t="str">
        <f t="shared" si="19"/>
        <v>ENGLAND</v>
      </c>
      <c r="L1263">
        <v>1</v>
      </c>
    </row>
    <row r="1264" spans="1:12" x14ac:dyDescent="0.3">
      <c r="A1264" t="s">
        <v>16</v>
      </c>
      <c r="B1264" t="s">
        <v>10</v>
      </c>
      <c r="C1264">
        <v>1</v>
      </c>
      <c r="D1264">
        <v>50</v>
      </c>
      <c r="E1264">
        <v>7</v>
      </c>
      <c r="F1264">
        <v>344</v>
      </c>
      <c r="G1264">
        <v>50</v>
      </c>
      <c r="H1264">
        <v>6</v>
      </c>
      <c r="I1264">
        <v>196</v>
      </c>
      <c r="J1264">
        <v>2004</v>
      </c>
      <c r="K1264" t="str">
        <f t="shared" si="19"/>
        <v>AUSTRALIA</v>
      </c>
      <c r="L1264">
        <v>1</v>
      </c>
    </row>
    <row r="1265" spans="1:12" x14ac:dyDescent="0.3">
      <c r="A1265" t="s">
        <v>18</v>
      </c>
      <c r="B1265" t="s">
        <v>14</v>
      </c>
      <c r="C1265">
        <v>1</v>
      </c>
      <c r="D1265">
        <v>50</v>
      </c>
      <c r="E1265">
        <v>4</v>
      </c>
      <c r="F1265">
        <v>298</v>
      </c>
      <c r="G1265">
        <v>49.2</v>
      </c>
      <c r="H1265">
        <v>5</v>
      </c>
      <c r="I1265">
        <v>300</v>
      </c>
      <c r="J1265">
        <v>2011</v>
      </c>
      <c r="K1265" t="str">
        <f t="shared" si="19"/>
        <v>INDIA</v>
      </c>
      <c r="L1265">
        <v>1</v>
      </c>
    </row>
    <row r="1266" spans="1:12" x14ac:dyDescent="0.3">
      <c r="A1266" t="s">
        <v>18</v>
      </c>
      <c r="B1266" t="s">
        <v>17</v>
      </c>
      <c r="C1266">
        <v>1</v>
      </c>
      <c r="D1266">
        <v>35</v>
      </c>
      <c r="E1266">
        <v>9</v>
      </c>
      <c r="F1266">
        <v>81</v>
      </c>
      <c r="G1266">
        <v>18</v>
      </c>
      <c r="H1266">
        <v>2</v>
      </c>
      <c r="I1266">
        <v>84</v>
      </c>
      <c r="J1266">
        <v>1974</v>
      </c>
      <c r="K1266" t="str">
        <f t="shared" si="19"/>
        <v>PAKISTAN</v>
      </c>
      <c r="L1266">
        <v>1</v>
      </c>
    </row>
    <row r="1267" spans="1:12" x14ac:dyDescent="0.3">
      <c r="A1267" t="s">
        <v>9</v>
      </c>
      <c r="B1267" t="s">
        <v>17</v>
      </c>
      <c r="C1267">
        <v>1</v>
      </c>
      <c r="D1267">
        <v>50</v>
      </c>
      <c r="E1267">
        <v>9</v>
      </c>
      <c r="F1267">
        <v>218</v>
      </c>
      <c r="G1267">
        <v>47.2</v>
      </c>
      <c r="H1267">
        <v>7</v>
      </c>
      <c r="I1267">
        <v>219</v>
      </c>
      <c r="J1267">
        <v>2011</v>
      </c>
      <c r="K1267" t="str">
        <f t="shared" si="19"/>
        <v>PAKISTAN</v>
      </c>
      <c r="L1267">
        <v>1</v>
      </c>
    </row>
    <row r="1268" spans="1:12" x14ac:dyDescent="0.3">
      <c r="A1268" t="s">
        <v>17</v>
      </c>
      <c r="B1268" t="s">
        <v>15</v>
      </c>
      <c r="C1268">
        <v>1</v>
      </c>
      <c r="D1268">
        <v>50</v>
      </c>
      <c r="E1268">
        <v>8</v>
      </c>
      <c r="F1268">
        <v>269</v>
      </c>
      <c r="G1268">
        <v>50</v>
      </c>
      <c r="H1268">
        <v>8</v>
      </c>
      <c r="I1268">
        <v>207</v>
      </c>
      <c r="J1268">
        <v>1999</v>
      </c>
      <c r="K1268" t="str">
        <f t="shared" si="19"/>
        <v>PAKISTAN</v>
      </c>
      <c r="L1268">
        <v>1</v>
      </c>
    </row>
    <row r="1269" spans="1:12" x14ac:dyDescent="0.3">
      <c r="A1269" t="s">
        <v>9</v>
      </c>
      <c r="B1269" t="s">
        <v>22</v>
      </c>
      <c r="C1269">
        <v>1</v>
      </c>
      <c r="D1269">
        <v>49.5</v>
      </c>
      <c r="E1269">
        <v>10</v>
      </c>
      <c r="F1269">
        <v>232</v>
      </c>
      <c r="G1269">
        <v>37.1</v>
      </c>
      <c r="H1269">
        <v>5</v>
      </c>
      <c r="I1269">
        <v>212</v>
      </c>
      <c r="J1269">
        <v>2012</v>
      </c>
      <c r="K1269" t="str">
        <f t="shared" si="19"/>
        <v>SRI LANKA</v>
      </c>
      <c r="L1269">
        <v>1</v>
      </c>
    </row>
    <row r="1270" spans="1:12" x14ac:dyDescent="0.3">
      <c r="A1270" t="s">
        <v>17</v>
      </c>
      <c r="B1270" t="s">
        <v>14</v>
      </c>
      <c r="C1270">
        <v>1</v>
      </c>
      <c r="D1270">
        <v>50</v>
      </c>
      <c r="E1270">
        <v>7</v>
      </c>
      <c r="F1270">
        <v>295</v>
      </c>
      <c r="G1270">
        <v>47.4</v>
      </c>
      <c r="H1270">
        <v>10</v>
      </c>
      <c r="I1270">
        <v>251</v>
      </c>
      <c r="J1270">
        <v>2000</v>
      </c>
      <c r="K1270" t="str">
        <f t="shared" si="19"/>
        <v>PAKISTAN</v>
      </c>
      <c r="L1270">
        <v>1</v>
      </c>
    </row>
    <row r="1271" spans="1:12" x14ac:dyDescent="0.3">
      <c r="A1271" t="s">
        <v>17</v>
      </c>
      <c r="B1271" t="s">
        <v>13</v>
      </c>
      <c r="C1271">
        <v>1</v>
      </c>
      <c r="D1271">
        <v>48.4</v>
      </c>
      <c r="E1271">
        <v>10</v>
      </c>
      <c r="F1271">
        <v>213</v>
      </c>
      <c r="G1271">
        <v>42</v>
      </c>
      <c r="H1271">
        <v>1</v>
      </c>
      <c r="I1271">
        <v>214</v>
      </c>
      <c r="J1271">
        <v>2002</v>
      </c>
      <c r="K1271" t="str">
        <f t="shared" si="19"/>
        <v>SOUTH AFRICA</v>
      </c>
      <c r="L1271">
        <v>1</v>
      </c>
    </row>
    <row r="1272" spans="1:12" x14ac:dyDescent="0.3">
      <c r="A1272" t="s">
        <v>15</v>
      </c>
      <c r="B1272" t="s">
        <v>16</v>
      </c>
      <c r="C1272">
        <v>1</v>
      </c>
      <c r="D1272">
        <v>49</v>
      </c>
      <c r="E1272">
        <v>7</v>
      </c>
      <c r="F1272">
        <v>193</v>
      </c>
      <c r="G1272">
        <v>33.1</v>
      </c>
      <c r="H1272">
        <v>4</v>
      </c>
      <c r="I1272">
        <v>155</v>
      </c>
      <c r="J1272">
        <v>1983</v>
      </c>
      <c r="K1272" t="str">
        <f t="shared" si="19"/>
        <v>NEW ZEALAND</v>
      </c>
      <c r="L1272">
        <v>1</v>
      </c>
    </row>
    <row r="1273" spans="1:12" x14ac:dyDescent="0.3">
      <c r="A1273" t="s">
        <v>9</v>
      </c>
      <c r="B1273" t="s">
        <v>17</v>
      </c>
      <c r="C1273">
        <v>1</v>
      </c>
      <c r="D1273">
        <v>49.4</v>
      </c>
      <c r="E1273">
        <v>10</v>
      </c>
      <c r="F1273">
        <v>288</v>
      </c>
      <c r="G1273">
        <v>39.200000000000003</v>
      </c>
      <c r="H1273">
        <v>10</v>
      </c>
      <c r="I1273">
        <v>173</v>
      </c>
      <c r="J1273">
        <v>1998</v>
      </c>
      <c r="K1273" t="str">
        <f t="shared" si="19"/>
        <v>SRI LANKA</v>
      </c>
      <c r="L1273">
        <v>1</v>
      </c>
    </row>
    <row r="1274" spans="1:12" x14ac:dyDescent="0.3">
      <c r="A1274" t="s">
        <v>15</v>
      </c>
      <c r="B1274" t="s">
        <v>18</v>
      </c>
      <c r="C1274">
        <v>1</v>
      </c>
      <c r="D1274">
        <v>50</v>
      </c>
      <c r="E1274">
        <v>8</v>
      </c>
      <c r="F1274">
        <v>228</v>
      </c>
      <c r="G1274">
        <v>47.5</v>
      </c>
      <c r="H1274">
        <v>10</v>
      </c>
      <c r="I1274">
        <v>200</v>
      </c>
      <c r="J1274">
        <v>1997</v>
      </c>
      <c r="K1274" t="str">
        <f t="shared" si="19"/>
        <v>NEW ZEALAND</v>
      </c>
      <c r="L1274">
        <v>1</v>
      </c>
    </row>
    <row r="1275" spans="1:12" x14ac:dyDescent="0.3">
      <c r="A1275" t="s">
        <v>11</v>
      </c>
      <c r="B1275" t="s">
        <v>19</v>
      </c>
      <c r="C1275">
        <v>1</v>
      </c>
      <c r="D1275">
        <v>31.2</v>
      </c>
      <c r="E1275">
        <v>10</v>
      </c>
      <c r="F1275">
        <v>80</v>
      </c>
      <c r="G1275">
        <v>14.3</v>
      </c>
      <c r="H1275">
        <v>0</v>
      </c>
      <c r="I1275">
        <v>82</v>
      </c>
      <c r="J1275">
        <v>2007</v>
      </c>
      <c r="K1275" t="str">
        <f t="shared" si="19"/>
        <v>WEST INDIES</v>
      </c>
      <c r="L1275">
        <v>1</v>
      </c>
    </row>
    <row r="1276" spans="1:12" x14ac:dyDescent="0.3">
      <c r="A1276" t="s">
        <v>18</v>
      </c>
      <c r="B1276" t="s">
        <v>9</v>
      </c>
      <c r="C1276">
        <v>1</v>
      </c>
      <c r="D1276">
        <v>50</v>
      </c>
      <c r="E1276">
        <v>7</v>
      </c>
      <c r="F1276">
        <v>227</v>
      </c>
      <c r="G1276">
        <v>33.299999999999997</v>
      </c>
      <c r="H1276">
        <v>10</v>
      </c>
      <c r="I1276">
        <v>99</v>
      </c>
      <c r="J1276">
        <v>1999</v>
      </c>
      <c r="K1276" t="str">
        <f t="shared" si="19"/>
        <v>ENGLAND</v>
      </c>
      <c r="L1276">
        <v>1</v>
      </c>
    </row>
    <row r="1277" spans="1:12" x14ac:dyDescent="0.3">
      <c r="A1277" t="s">
        <v>18</v>
      </c>
      <c r="B1277" t="s">
        <v>15</v>
      </c>
      <c r="C1277">
        <v>1</v>
      </c>
      <c r="D1277">
        <v>45.2</v>
      </c>
      <c r="E1277">
        <v>10</v>
      </c>
      <c r="F1277">
        <v>302</v>
      </c>
      <c r="G1277">
        <v>49</v>
      </c>
      <c r="H1277">
        <v>7</v>
      </c>
      <c r="I1277">
        <v>306</v>
      </c>
      <c r="J1277">
        <v>2015</v>
      </c>
      <c r="K1277" t="str">
        <f t="shared" si="19"/>
        <v>NEW ZEALAND</v>
      </c>
      <c r="L1277">
        <v>1</v>
      </c>
    </row>
    <row r="1278" spans="1:12" x14ac:dyDescent="0.3">
      <c r="A1278" t="s">
        <v>13</v>
      </c>
      <c r="B1278" t="s">
        <v>19</v>
      </c>
      <c r="C1278">
        <v>1</v>
      </c>
      <c r="D1278">
        <v>50</v>
      </c>
      <c r="E1278">
        <v>6</v>
      </c>
      <c r="F1278">
        <v>189</v>
      </c>
      <c r="G1278">
        <v>43</v>
      </c>
      <c r="H1278">
        <v>3</v>
      </c>
      <c r="I1278">
        <v>190</v>
      </c>
      <c r="J1278">
        <v>1992</v>
      </c>
      <c r="K1278" t="str">
        <f t="shared" si="19"/>
        <v>WEST INDIES</v>
      </c>
      <c r="L1278">
        <v>1</v>
      </c>
    </row>
    <row r="1279" spans="1:12" x14ac:dyDescent="0.3">
      <c r="A1279" t="s">
        <v>16</v>
      </c>
      <c r="B1279" t="s">
        <v>9</v>
      </c>
      <c r="C1279">
        <v>1</v>
      </c>
      <c r="D1279">
        <v>50</v>
      </c>
      <c r="E1279">
        <v>6</v>
      </c>
      <c r="F1279">
        <v>225</v>
      </c>
      <c r="G1279">
        <v>34.4</v>
      </c>
      <c r="H1279">
        <v>4</v>
      </c>
      <c r="I1279">
        <v>164</v>
      </c>
      <c r="J1279">
        <v>1994</v>
      </c>
      <c r="K1279" t="str">
        <f t="shared" si="19"/>
        <v>AUSTRALIA</v>
      </c>
      <c r="L1279">
        <v>1</v>
      </c>
    </row>
    <row r="1280" spans="1:12" x14ac:dyDescent="0.3">
      <c r="A1280" t="s">
        <v>13</v>
      </c>
      <c r="B1280" t="s">
        <v>19</v>
      </c>
      <c r="C1280">
        <v>1</v>
      </c>
      <c r="D1280">
        <v>50</v>
      </c>
      <c r="E1280">
        <v>6</v>
      </c>
      <c r="F1280">
        <v>246</v>
      </c>
      <c r="G1280">
        <v>48.5</v>
      </c>
      <c r="H1280">
        <v>5</v>
      </c>
      <c r="I1280">
        <v>249</v>
      </c>
      <c r="J1280">
        <v>2004</v>
      </c>
      <c r="K1280" t="str">
        <f t="shared" si="19"/>
        <v>WEST INDIES</v>
      </c>
      <c r="L1280">
        <v>1</v>
      </c>
    </row>
    <row r="1281" spans="1:12" x14ac:dyDescent="0.3">
      <c r="A1281" t="s">
        <v>15</v>
      </c>
      <c r="B1281" t="s">
        <v>20</v>
      </c>
      <c r="C1281">
        <v>1</v>
      </c>
      <c r="D1281">
        <v>50</v>
      </c>
      <c r="E1281">
        <v>6</v>
      </c>
      <c r="F1281">
        <v>344</v>
      </c>
      <c r="G1281">
        <v>39.299999999999997</v>
      </c>
      <c r="H1281">
        <v>10</v>
      </c>
      <c r="I1281">
        <v>154</v>
      </c>
      <c r="J1281">
        <v>2017</v>
      </c>
      <c r="K1281" t="str">
        <f t="shared" si="19"/>
        <v>NEW ZEALAND</v>
      </c>
      <c r="L1281">
        <v>1</v>
      </c>
    </row>
    <row r="1282" spans="1:12" x14ac:dyDescent="0.3">
      <c r="A1282" t="s">
        <v>20</v>
      </c>
      <c r="B1282" t="s">
        <v>23</v>
      </c>
      <c r="C1282">
        <v>1</v>
      </c>
      <c r="D1282">
        <v>50</v>
      </c>
      <c r="E1282">
        <v>8</v>
      </c>
      <c r="F1282">
        <v>210</v>
      </c>
      <c r="G1282">
        <v>47.3</v>
      </c>
      <c r="H1282">
        <v>5</v>
      </c>
      <c r="I1282">
        <v>211</v>
      </c>
      <c r="J1282">
        <v>2008</v>
      </c>
      <c r="K1282" t="str">
        <f t="shared" si="19"/>
        <v>SCOTLAND</v>
      </c>
      <c r="L1282">
        <v>1</v>
      </c>
    </row>
    <row r="1283" spans="1:12" x14ac:dyDescent="0.3">
      <c r="A1283" t="s">
        <v>9</v>
      </c>
      <c r="B1283" t="s">
        <v>14</v>
      </c>
      <c r="C1283">
        <v>1</v>
      </c>
      <c r="D1283">
        <v>50</v>
      </c>
      <c r="E1283">
        <v>6</v>
      </c>
      <c r="F1283">
        <v>274</v>
      </c>
      <c r="G1283">
        <v>48.2</v>
      </c>
      <c r="H1283">
        <v>4</v>
      </c>
      <c r="I1283">
        <v>277</v>
      </c>
      <c r="J1283">
        <v>2011</v>
      </c>
      <c r="K1283" t="str">
        <f t="shared" ref="K1283:K1346" si="20">IF($F1283-$I1283&gt;0,$A1283,$B1283)</f>
        <v>INDIA</v>
      </c>
      <c r="L1283">
        <v>1</v>
      </c>
    </row>
    <row r="1284" spans="1:12" x14ac:dyDescent="0.3">
      <c r="A1284" t="s">
        <v>16</v>
      </c>
      <c r="B1284" t="s">
        <v>13</v>
      </c>
      <c r="C1284">
        <v>1</v>
      </c>
      <c r="D1284">
        <v>50</v>
      </c>
      <c r="E1284">
        <v>7</v>
      </c>
      <c r="F1284">
        <v>282</v>
      </c>
      <c r="G1284">
        <v>44</v>
      </c>
      <c r="H1284">
        <v>10</v>
      </c>
      <c r="I1284">
        <v>220</v>
      </c>
      <c r="J1284">
        <v>2014</v>
      </c>
      <c r="K1284" t="str">
        <f t="shared" si="20"/>
        <v>AUSTRALIA</v>
      </c>
      <c r="L1284">
        <v>1</v>
      </c>
    </row>
    <row r="1285" spans="1:12" x14ac:dyDescent="0.3">
      <c r="A1285" t="s">
        <v>21</v>
      </c>
      <c r="B1285" t="s">
        <v>17</v>
      </c>
      <c r="C1285">
        <v>1</v>
      </c>
      <c r="D1285">
        <v>30.3</v>
      </c>
      <c r="E1285">
        <v>10</v>
      </c>
      <c r="F1285">
        <v>133</v>
      </c>
      <c r="G1285">
        <v>33.299999999999997</v>
      </c>
      <c r="H1285">
        <v>6</v>
      </c>
      <c r="I1285">
        <v>134</v>
      </c>
      <c r="J1285">
        <v>2002</v>
      </c>
      <c r="K1285" t="str">
        <f t="shared" si="20"/>
        <v>PAKISTAN</v>
      </c>
      <c r="L1285">
        <v>1</v>
      </c>
    </row>
    <row r="1286" spans="1:12" x14ac:dyDescent="0.3">
      <c r="A1286" t="s">
        <v>16</v>
      </c>
      <c r="B1286" t="s">
        <v>17</v>
      </c>
      <c r="C1286">
        <v>1</v>
      </c>
      <c r="D1286">
        <v>50</v>
      </c>
      <c r="E1286">
        <v>5</v>
      </c>
      <c r="F1286">
        <v>269</v>
      </c>
      <c r="G1286">
        <v>46.5</v>
      </c>
      <c r="H1286">
        <v>10</v>
      </c>
      <c r="I1286">
        <v>205</v>
      </c>
      <c r="J1286">
        <v>1994</v>
      </c>
      <c r="K1286" t="str">
        <f t="shared" si="20"/>
        <v>AUSTRALIA</v>
      </c>
      <c r="L1286">
        <v>1</v>
      </c>
    </row>
    <row r="1287" spans="1:12" x14ac:dyDescent="0.3">
      <c r="A1287" t="s">
        <v>17</v>
      </c>
      <c r="B1287" t="s">
        <v>13</v>
      </c>
      <c r="C1287">
        <v>1</v>
      </c>
      <c r="D1287">
        <v>45.4</v>
      </c>
      <c r="E1287">
        <v>10</v>
      </c>
      <c r="F1287">
        <v>107</v>
      </c>
      <c r="G1287">
        <v>14</v>
      </c>
      <c r="H1287">
        <v>0</v>
      </c>
      <c r="I1287">
        <v>113</v>
      </c>
      <c r="J1287">
        <v>2007</v>
      </c>
      <c r="K1287" t="str">
        <f t="shared" si="20"/>
        <v>SOUTH AFRICA</v>
      </c>
      <c r="L1287">
        <v>1</v>
      </c>
    </row>
    <row r="1288" spans="1:12" x14ac:dyDescent="0.3">
      <c r="A1288" t="s">
        <v>14</v>
      </c>
      <c r="B1288" t="s">
        <v>10</v>
      </c>
      <c r="C1288">
        <v>1</v>
      </c>
      <c r="D1288">
        <v>50</v>
      </c>
      <c r="E1288">
        <v>6</v>
      </c>
      <c r="F1288">
        <v>301</v>
      </c>
      <c r="G1288">
        <v>47.4</v>
      </c>
      <c r="H1288">
        <v>10</v>
      </c>
      <c r="I1288">
        <v>262</v>
      </c>
      <c r="J1288">
        <v>2000</v>
      </c>
      <c r="K1288" t="str">
        <f t="shared" si="20"/>
        <v>INDIA</v>
      </c>
      <c r="L1288">
        <v>1</v>
      </c>
    </row>
    <row r="1289" spans="1:12" x14ac:dyDescent="0.3">
      <c r="A1289" t="s">
        <v>23</v>
      </c>
      <c r="B1289" t="s">
        <v>25</v>
      </c>
      <c r="C1289">
        <v>1</v>
      </c>
      <c r="D1289">
        <v>50</v>
      </c>
      <c r="E1289">
        <v>10</v>
      </c>
      <c r="F1289">
        <v>210</v>
      </c>
      <c r="G1289">
        <v>49.3</v>
      </c>
      <c r="H1289">
        <v>9</v>
      </c>
      <c r="I1289">
        <v>211</v>
      </c>
      <c r="J1289">
        <v>2015</v>
      </c>
      <c r="K1289" t="str">
        <f t="shared" si="20"/>
        <v>AFGHANISTAN</v>
      </c>
      <c r="L1289">
        <v>1</v>
      </c>
    </row>
    <row r="1290" spans="1:12" x14ac:dyDescent="0.3">
      <c r="A1290" t="s">
        <v>22</v>
      </c>
      <c r="B1290" t="s">
        <v>18</v>
      </c>
      <c r="C1290">
        <v>1</v>
      </c>
      <c r="D1290">
        <v>50</v>
      </c>
      <c r="E1290">
        <v>7</v>
      </c>
      <c r="F1290">
        <v>236</v>
      </c>
      <c r="G1290">
        <v>49.3</v>
      </c>
      <c r="H1290">
        <v>10</v>
      </c>
      <c r="I1290">
        <v>231</v>
      </c>
      <c r="J1290">
        <v>2010</v>
      </c>
      <c r="K1290" t="str">
        <f t="shared" si="20"/>
        <v>BANGLADESH</v>
      </c>
      <c r="L1290">
        <v>1</v>
      </c>
    </row>
    <row r="1291" spans="1:12" x14ac:dyDescent="0.3">
      <c r="A1291" t="s">
        <v>17</v>
      </c>
      <c r="B1291" t="s">
        <v>18</v>
      </c>
      <c r="C1291">
        <v>1</v>
      </c>
      <c r="D1291">
        <v>50</v>
      </c>
      <c r="E1291">
        <v>7</v>
      </c>
      <c r="F1291">
        <v>239</v>
      </c>
      <c r="G1291">
        <v>48.4</v>
      </c>
      <c r="H1291">
        <v>10</v>
      </c>
      <c r="I1291">
        <v>221</v>
      </c>
      <c r="J1291">
        <v>1987</v>
      </c>
      <c r="K1291" t="str">
        <f t="shared" si="20"/>
        <v>PAKISTAN</v>
      </c>
      <c r="L1291">
        <v>1</v>
      </c>
    </row>
    <row r="1292" spans="1:12" x14ac:dyDescent="0.3">
      <c r="A1292" t="s">
        <v>15</v>
      </c>
      <c r="B1292" t="s">
        <v>14</v>
      </c>
      <c r="C1292">
        <v>1</v>
      </c>
      <c r="D1292">
        <v>50</v>
      </c>
      <c r="E1292">
        <v>9</v>
      </c>
      <c r="F1292">
        <v>224</v>
      </c>
      <c r="G1292">
        <v>39.299999999999997</v>
      </c>
      <c r="H1292">
        <v>1</v>
      </c>
      <c r="I1292">
        <v>229</v>
      </c>
      <c r="J1292">
        <v>2010</v>
      </c>
      <c r="K1292" t="str">
        <f t="shared" si="20"/>
        <v>INDIA</v>
      </c>
      <c r="L1292">
        <v>1</v>
      </c>
    </row>
    <row r="1293" spans="1:12" x14ac:dyDescent="0.3">
      <c r="A1293" t="s">
        <v>13</v>
      </c>
      <c r="B1293" t="s">
        <v>16</v>
      </c>
      <c r="C1293">
        <v>1</v>
      </c>
      <c r="D1293">
        <v>50</v>
      </c>
      <c r="E1293">
        <v>5</v>
      </c>
      <c r="F1293">
        <v>230</v>
      </c>
      <c r="G1293">
        <v>48.5</v>
      </c>
      <c r="H1293">
        <v>10</v>
      </c>
      <c r="I1293">
        <v>202</v>
      </c>
      <c r="J1293">
        <v>1994</v>
      </c>
      <c r="K1293" t="str">
        <f t="shared" si="20"/>
        <v>SOUTH AFRICA</v>
      </c>
      <c r="L1293">
        <v>1</v>
      </c>
    </row>
    <row r="1294" spans="1:12" x14ac:dyDescent="0.3">
      <c r="A1294" t="s">
        <v>12</v>
      </c>
      <c r="B1294" t="s">
        <v>11</v>
      </c>
      <c r="C1294">
        <v>1</v>
      </c>
      <c r="D1294">
        <v>24.4</v>
      </c>
      <c r="E1294">
        <v>10</v>
      </c>
      <c r="F1294">
        <v>67</v>
      </c>
      <c r="G1294">
        <v>10.4</v>
      </c>
      <c r="H1294">
        <v>1</v>
      </c>
      <c r="I1294">
        <v>70</v>
      </c>
      <c r="J1294">
        <v>2013</v>
      </c>
      <c r="K1294" t="str">
        <f t="shared" si="20"/>
        <v>NETHERLANDS</v>
      </c>
      <c r="L1294">
        <v>1</v>
      </c>
    </row>
    <row r="1295" spans="1:12" x14ac:dyDescent="0.3">
      <c r="A1295" t="s">
        <v>18</v>
      </c>
      <c r="B1295" t="s">
        <v>15</v>
      </c>
      <c r="C1295">
        <v>1</v>
      </c>
      <c r="D1295">
        <v>50</v>
      </c>
      <c r="E1295">
        <v>8</v>
      </c>
      <c r="F1295">
        <v>200</v>
      </c>
      <c r="G1295">
        <v>40.5</v>
      </c>
      <c r="H1295">
        <v>3</v>
      </c>
      <c r="I1295">
        <v>201</v>
      </c>
      <c r="J1295">
        <v>1992</v>
      </c>
      <c r="K1295" t="str">
        <f t="shared" si="20"/>
        <v>NEW ZEALAND</v>
      </c>
      <c r="L1295">
        <v>1</v>
      </c>
    </row>
    <row r="1296" spans="1:12" x14ac:dyDescent="0.3">
      <c r="A1296" t="s">
        <v>23</v>
      </c>
      <c r="B1296" t="s">
        <v>28</v>
      </c>
      <c r="C1296">
        <v>1</v>
      </c>
      <c r="D1296">
        <v>48.4</v>
      </c>
      <c r="E1296">
        <v>10</v>
      </c>
      <c r="F1296">
        <v>205</v>
      </c>
      <c r="G1296">
        <v>44.2</v>
      </c>
      <c r="H1296">
        <v>3</v>
      </c>
      <c r="I1296">
        <v>206</v>
      </c>
      <c r="J1296">
        <v>2017</v>
      </c>
      <c r="K1296" t="str">
        <f t="shared" si="20"/>
        <v>HONG KONG</v>
      </c>
      <c r="L1296">
        <v>1</v>
      </c>
    </row>
    <row r="1297" spans="1:12" x14ac:dyDescent="0.3">
      <c r="A1297" t="s">
        <v>22</v>
      </c>
      <c r="B1297" t="s">
        <v>13</v>
      </c>
      <c r="C1297">
        <v>1</v>
      </c>
      <c r="D1297">
        <v>48.2</v>
      </c>
      <c r="E1297">
        <v>10</v>
      </c>
      <c r="F1297">
        <v>178</v>
      </c>
      <c r="G1297">
        <v>36.5</v>
      </c>
      <c r="H1297">
        <v>1</v>
      </c>
      <c r="I1297">
        <v>180</v>
      </c>
      <c r="J1297">
        <v>2008</v>
      </c>
      <c r="K1297" t="str">
        <f t="shared" si="20"/>
        <v>SOUTH AFRICA</v>
      </c>
      <c r="L1297">
        <v>1</v>
      </c>
    </row>
    <row r="1298" spans="1:12" x14ac:dyDescent="0.3">
      <c r="A1298" t="s">
        <v>10</v>
      </c>
      <c r="B1298" t="s">
        <v>19</v>
      </c>
      <c r="C1298">
        <v>1</v>
      </c>
      <c r="D1298">
        <v>49.2</v>
      </c>
      <c r="E1298">
        <v>10</v>
      </c>
      <c r="F1298">
        <v>154</v>
      </c>
      <c r="G1298">
        <v>34</v>
      </c>
      <c r="H1298">
        <v>2</v>
      </c>
      <c r="I1298">
        <v>155</v>
      </c>
      <c r="J1298">
        <v>2001</v>
      </c>
      <c r="K1298" t="str">
        <f t="shared" si="20"/>
        <v>WEST INDIES</v>
      </c>
      <c r="L1298">
        <v>1</v>
      </c>
    </row>
    <row r="1299" spans="1:12" x14ac:dyDescent="0.3">
      <c r="A1299" t="s">
        <v>15</v>
      </c>
      <c r="B1299" t="s">
        <v>19</v>
      </c>
      <c r="C1299">
        <v>1</v>
      </c>
      <c r="D1299">
        <v>50</v>
      </c>
      <c r="E1299">
        <v>9</v>
      </c>
      <c r="F1299">
        <v>191</v>
      </c>
      <c r="G1299">
        <v>39.200000000000003</v>
      </c>
      <c r="H1299">
        <v>0</v>
      </c>
      <c r="I1299">
        <v>192</v>
      </c>
      <c r="J1299">
        <v>1987</v>
      </c>
      <c r="K1299" t="str">
        <f t="shared" si="20"/>
        <v>WEST INDIES</v>
      </c>
      <c r="L1299">
        <v>1</v>
      </c>
    </row>
    <row r="1300" spans="1:12" x14ac:dyDescent="0.3">
      <c r="A1300" t="s">
        <v>9</v>
      </c>
      <c r="B1300" t="s">
        <v>14</v>
      </c>
      <c r="C1300">
        <v>1</v>
      </c>
      <c r="D1300">
        <v>44.5</v>
      </c>
      <c r="E1300">
        <v>10</v>
      </c>
      <c r="F1300">
        <v>215</v>
      </c>
      <c r="G1300">
        <v>32.1</v>
      </c>
      <c r="H1300">
        <v>2</v>
      </c>
      <c r="I1300">
        <v>219</v>
      </c>
      <c r="J1300">
        <v>2017</v>
      </c>
      <c r="K1300" t="str">
        <f t="shared" si="20"/>
        <v>INDIA</v>
      </c>
      <c r="L1300">
        <v>1</v>
      </c>
    </row>
    <row r="1301" spans="1:12" x14ac:dyDescent="0.3">
      <c r="A1301" t="s">
        <v>16</v>
      </c>
      <c r="B1301" t="s">
        <v>13</v>
      </c>
      <c r="C1301">
        <v>1</v>
      </c>
      <c r="D1301">
        <v>50</v>
      </c>
      <c r="E1301">
        <v>8</v>
      </c>
      <c r="F1301">
        <v>226</v>
      </c>
      <c r="G1301">
        <v>46.2</v>
      </c>
      <c r="H1301">
        <v>10</v>
      </c>
      <c r="I1301">
        <v>181</v>
      </c>
      <c r="J1301">
        <v>2002</v>
      </c>
      <c r="K1301" t="str">
        <f t="shared" si="20"/>
        <v>AUSTRALIA</v>
      </c>
      <c r="L1301">
        <v>1</v>
      </c>
    </row>
    <row r="1302" spans="1:12" x14ac:dyDescent="0.3">
      <c r="A1302" t="s">
        <v>18</v>
      </c>
      <c r="B1302" t="s">
        <v>10</v>
      </c>
      <c r="C1302">
        <v>1</v>
      </c>
      <c r="D1302">
        <v>50</v>
      </c>
      <c r="E1302">
        <v>8</v>
      </c>
      <c r="F1302">
        <v>262</v>
      </c>
      <c r="G1302">
        <v>50</v>
      </c>
      <c r="H1302">
        <v>9</v>
      </c>
      <c r="I1302">
        <v>210</v>
      </c>
      <c r="J1302">
        <v>2000</v>
      </c>
      <c r="K1302" t="str">
        <f t="shared" si="20"/>
        <v>ENGLAND</v>
      </c>
      <c r="L1302">
        <v>1</v>
      </c>
    </row>
    <row r="1303" spans="1:12" x14ac:dyDescent="0.3">
      <c r="A1303" t="s">
        <v>16</v>
      </c>
      <c r="B1303" t="s">
        <v>17</v>
      </c>
      <c r="C1303">
        <v>1</v>
      </c>
      <c r="D1303">
        <v>50</v>
      </c>
      <c r="E1303">
        <v>9</v>
      </c>
      <c r="F1303">
        <v>268</v>
      </c>
      <c r="G1303">
        <v>42.4</v>
      </c>
      <c r="H1303">
        <v>10</v>
      </c>
      <c r="I1303">
        <v>176</v>
      </c>
      <c r="J1303">
        <v>2017</v>
      </c>
      <c r="K1303" t="str">
        <f t="shared" si="20"/>
        <v>AUSTRALIA</v>
      </c>
      <c r="L1303">
        <v>1</v>
      </c>
    </row>
    <row r="1304" spans="1:12" x14ac:dyDescent="0.3">
      <c r="A1304" t="s">
        <v>16</v>
      </c>
      <c r="B1304" t="s">
        <v>9</v>
      </c>
      <c r="C1304">
        <v>1</v>
      </c>
      <c r="D1304">
        <v>50</v>
      </c>
      <c r="E1304">
        <v>5</v>
      </c>
      <c r="F1304">
        <v>368</v>
      </c>
      <c r="G1304">
        <v>36</v>
      </c>
      <c r="H1304">
        <v>10</v>
      </c>
      <c r="I1304">
        <v>201</v>
      </c>
      <c r="J1304">
        <v>2006</v>
      </c>
      <c r="K1304" t="str">
        <f t="shared" si="20"/>
        <v>AUSTRALIA</v>
      </c>
      <c r="L1304">
        <v>1</v>
      </c>
    </row>
    <row r="1305" spans="1:12" x14ac:dyDescent="0.3">
      <c r="A1305" t="s">
        <v>22</v>
      </c>
      <c r="B1305" t="s">
        <v>10</v>
      </c>
      <c r="C1305">
        <v>1</v>
      </c>
      <c r="D1305">
        <v>47.3</v>
      </c>
      <c r="E1305">
        <v>10</v>
      </c>
      <c r="F1305">
        <v>188</v>
      </c>
      <c r="G1305">
        <v>44.1</v>
      </c>
      <c r="H1305">
        <v>3</v>
      </c>
      <c r="I1305">
        <v>191</v>
      </c>
      <c r="J1305">
        <v>2011</v>
      </c>
      <c r="K1305" t="str">
        <f t="shared" si="20"/>
        <v>ZIMBABWE</v>
      </c>
      <c r="L1305">
        <v>1</v>
      </c>
    </row>
    <row r="1306" spans="1:12" x14ac:dyDescent="0.3">
      <c r="A1306" t="s">
        <v>15</v>
      </c>
      <c r="B1306" t="s">
        <v>14</v>
      </c>
      <c r="C1306">
        <v>1</v>
      </c>
      <c r="D1306">
        <v>46.3</v>
      </c>
      <c r="E1306">
        <v>10</v>
      </c>
      <c r="F1306">
        <v>155</v>
      </c>
      <c r="G1306">
        <v>40.299999999999997</v>
      </c>
      <c r="H1306">
        <v>4</v>
      </c>
      <c r="I1306">
        <v>156</v>
      </c>
      <c r="J1306">
        <v>2009</v>
      </c>
      <c r="K1306" t="str">
        <f t="shared" si="20"/>
        <v>INDIA</v>
      </c>
      <c r="L1306">
        <v>1</v>
      </c>
    </row>
    <row r="1307" spans="1:12" x14ac:dyDescent="0.3">
      <c r="A1307" t="s">
        <v>16</v>
      </c>
      <c r="B1307" t="s">
        <v>18</v>
      </c>
      <c r="C1307">
        <v>1</v>
      </c>
      <c r="D1307">
        <v>50</v>
      </c>
      <c r="E1307">
        <v>9</v>
      </c>
      <c r="F1307">
        <v>270</v>
      </c>
      <c r="G1307">
        <v>44.2</v>
      </c>
      <c r="H1307">
        <v>6</v>
      </c>
      <c r="I1307">
        <v>274</v>
      </c>
      <c r="J1307">
        <v>2018</v>
      </c>
      <c r="K1307" t="str">
        <f t="shared" si="20"/>
        <v>ENGLAND</v>
      </c>
      <c r="L1307">
        <v>1</v>
      </c>
    </row>
    <row r="1308" spans="1:12" x14ac:dyDescent="0.3">
      <c r="A1308" t="s">
        <v>14</v>
      </c>
      <c r="B1308" t="s">
        <v>16</v>
      </c>
      <c r="C1308">
        <v>1</v>
      </c>
      <c r="D1308">
        <v>50</v>
      </c>
      <c r="E1308">
        <v>10</v>
      </c>
      <c r="F1308">
        <v>252</v>
      </c>
      <c r="G1308">
        <v>43.1</v>
      </c>
      <c r="H1308">
        <v>10</v>
      </c>
      <c r="I1308">
        <v>202</v>
      </c>
      <c r="J1308">
        <v>2017</v>
      </c>
      <c r="K1308" t="str">
        <f t="shared" si="20"/>
        <v>INDIA</v>
      </c>
      <c r="L1308">
        <v>1</v>
      </c>
    </row>
    <row r="1309" spans="1:12" x14ac:dyDescent="0.3">
      <c r="A1309" t="s">
        <v>10</v>
      </c>
      <c r="B1309" t="s">
        <v>18</v>
      </c>
      <c r="C1309">
        <v>1</v>
      </c>
      <c r="D1309">
        <v>48.5</v>
      </c>
      <c r="E1309">
        <v>10</v>
      </c>
      <c r="F1309">
        <v>200</v>
      </c>
      <c r="G1309">
        <v>42</v>
      </c>
      <c r="H1309">
        <v>7</v>
      </c>
      <c r="I1309">
        <v>179</v>
      </c>
      <c r="J1309">
        <v>1997</v>
      </c>
      <c r="K1309" t="str">
        <f t="shared" si="20"/>
        <v>ZIMBABWE</v>
      </c>
      <c r="L1309">
        <v>1</v>
      </c>
    </row>
    <row r="1310" spans="1:12" x14ac:dyDescent="0.3">
      <c r="A1310" t="s">
        <v>14</v>
      </c>
      <c r="B1310" t="s">
        <v>17</v>
      </c>
      <c r="C1310">
        <v>1</v>
      </c>
      <c r="D1310">
        <v>40</v>
      </c>
      <c r="E1310">
        <v>7</v>
      </c>
      <c r="F1310">
        <v>170</v>
      </c>
      <c r="G1310">
        <v>40</v>
      </c>
      <c r="H1310">
        <v>8</v>
      </c>
      <c r="I1310">
        <v>166</v>
      </c>
      <c r="J1310">
        <v>1978</v>
      </c>
      <c r="K1310" t="str">
        <f t="shared" si="20"/>
        <v>INDIA</v>
      </c>
      <c r="L1310">
        <v>1</v>
      </c>
    </row>
    <row r="1311" spans="1:12" x14ac:dyDescent="0.3">
      <c r="A1311" t="s">
        <v>9</v>
      </c>
      <c r="B1311" t="s">
        <v>13</v>
      </c>
      <c r="C1311">
        <v>1</v>
      </c>
      <c r="D1311">
        <v>47.5</v>
      </c>
      <c r="E1311">
        <v>10</v>
      </c>
      <c r="F1311">
        <v>258</v>
      </c>
      <c r="G1311">
        <v>49</v>
      </c>
      <c r="H1311">
        <v>10</v>
      </c>
      <c r="I1311">
        <v>201</v>
      </c>
      <c r="J1311">
        <v>1998</v>
      </c>
      <c r="K1311" t="str">
        <f t="shared" si="20"/>
        <v>SRI LANKA</v>
      </c>
      <c r="L1311">
        <v>1</v>
      </c>
    </row>
    <row r="1312" spans="1:12" x14ac:dyDescent="0.3">
      <c r="A1312" t="s">
        <v>16</v>
      </c>
      <c r="B1312" t="s">
        <v>17</v>
      </c>
      <c r="C1312">
        <v>1</v>
      </c>
      <c r="D1312">
        <v>50</v>
      </c>
      <c r="E1312">
        <v>6</v>
      </c>
      <c r="F1312">
        <v>222</v>
      </c>
      <c r="G1312">
        <v>43.2</v>
      </c>
      <c r="H1312">
        <v>4</v>
      </c>
      <c r="I1312">
        <v>223</v>
      </c>
      <c r="J1312">
        <v>1981</v>
      </c>
      <c r="K1312" t="str">
        <f t="shared" si="20"/>
        <v>PAKISTAN</v>
      </c>
      <c r="L1312">
        <v>1</v>
      </c>
    </row>
    <row r="1313" spans="1:12" x14ac:dyDescent="0.3">
      <c r="A1313" t="s">
        <v>16</v>
      </c>
      <c r="B1313" t="s">
        <v>14</v>
      </c>
      <c r="C1313">
        <v>1</v>
      </c>
      <c r="D1313">
        <v>50</v>
      </c>
      <c r="E1313">
        <v>9</v>
      </c>
      <c r="F1313">
        <v>272</v>
      </c>
      <c r="G1313">
        <v>48.3</v>
      </c>
      <c r="H1313">
        <v>4</v>
      </c>
      <c r="I1313">
        <v>275</v>
      </c>
      <c r="J1313">
        <v>1998</v>
      </c>
      <c r="K1313" t="str">
        <f t="shared" si="20"/>
        <v>INDIA</v>
      </c>
      <c r="L1313">
        <v>1</v>
      </c>
    </row>
    <row r="1314" spans="1:12" x14ac:dyDescent="0.3">
      <c r="A1314" t="s">
        <v>19</v>
      </c>
      <c r="B1314" t="s">
        <v>13</v>
      </c>
      <c r="C1314">
        <v>1</v>
      </c>
      <c r="D1314">
        <v>50</v>
      </c>
      <c r="E1314">
        <v>2</v>
      </c>
      <c r="F1314">
        <v>304</v>
      </c>
      <c r="G1314">
        <v>49.4</v>
      </c>
      <c r="H1314">
        <v>6</v>
      </c>
      <c r="I1314">
        <v>310</v>
      </c>
      <c r="J1314">
        <v>2004</v>
      </c>
      <c r="K1314" t="str">
        <f t="shared" si="20"/>
        <v>SOUTH AFRICA</v>
      </c>
      <c r="L1314">
        <v>1</v>
      </c>
    </row>
    <row r="1315" spans="1:12" x14ac:dyDescent="0.3">
      <c r="A1315" t="s">
        <v>9</v>
      </c>
      <c r="B1315" t="s">
        <v>18</v>
      </c>
      <c r="C1315">
        <v>1</v>
      </c>
      <c r="D1315">
        <v>21</v>
      </c>
      <c r="E1315">
        <v>9</v>
      </c>
      <c r="F1315">
        <v>150</v>
      </c>
      <c r="G1315">
        <v>18.3</v>
      </c>
      <c r="H1315">
        <v>3</v>
      </c>
      <c r="I1315">
        <v>153</v>
      </c>
      <c r="J1315">
        <v>2018</v>
      </c>
      <c r="K1315" t="str">
        <f t="shared" si="20"/>
        <v>ENGLAND</v>
      </c>
      <c r="L1315">
        <v>1</v>
      </c>
    </row>
    <row r="1316" spans="1:12" x14ac:dyDescent="0.3">
      <c r="A1316" t="s">
        <v>23</v>
      </c>
      <c r="B1316" t="s">
        <v>10</v>
      </c>
      <c r="C1316">
        <v>1</v>
      </c>
      <c r="D1316">
        <v>42</v>
      </c>
      <c r="E1316">
        <v>10</v>
      </c>
      <c r="F1316">
        <v>169</v>
      </c>
      <c r="G1316">
        <v>37</v>
      </c>
      <c r="H1316">
        <v>4</v>
      </c>
      <c r="I1316">
        <v>171</v>
      </c>
      <c r="J1316">
        <v>2017</v>
      </c>
      <c r="K1316" t="str">
        <f t="shared" si="20"/>
        <v>ZIMBABWE</v>
      </c>
      <c r="L1316">
        <v>1</v>
      </c>
    </row>
    <row r="1317" spans="1:12" x14ac:dyDescent="0.3">
      <c r="A1317" t="s">
        <v>16</v>
      </c>
      <c r="B1317" t="s">
        <v>14</v>
      </c>
      <c r="C1317">
        <v>1</v>
      </c>
      <c r="D1317">
        <v>50</v>
      </c>
      <c r="E1317">
        <v>3</v>
      </c>
      <c r="F1317">
        <v>289</v>
      </c>
      <c r="G1317">
        <v>48.5</v>
      </c>
      <c r="H1317">
        <v>5</v>
      </c>
      <c r="I1317">
        <v>292</v>
      </c>
      <c r="J1317">
        <v>2010</v>
      </c>
      <c r="K1317" t="str">
        <f t="shared" si="20"/>
        <v>INDIA</v>
      </c>
      <c r="L1317">
        <v>1</v>
      </c>
    </row>
    <row r="1318" spans="1:12" x14ac:dyDescent="0.3">
      <c r="A1318" t="s">
        <v>22</v>
      </c>
      <c r="B1318" t="s">
        <v>15</v>
      </c>
      <c r="C1318">
        <v>1</v>
      </c>
      <c r="D1318">
        <v>50</v>
      </c>
      <c r="E1318">
        <v>7</v>
      </c>
      <c r="F1318">
        <v>198</v>
      </c>
      <c r="G1318">
        <v>33.299999999999997</v>
      </c>
      <c r="H1318">
        <v>3</v>
      </c>
      <c r="I1318">
        <v>199</v>
      </c>
      <c r="J1318">
        <v>2003</v>
      </c>
      <c r="K1318" t="str">
        <f t="shared" si="20"/>
        <v>NEW ZEALAND</v>
      </c>
      <c r="L1318">
        <v>1</v>
      </c>
    </row>
    <row r="1319" spans="1:12" x14ac:dyDescent="0.3">
      <c r="A1319" t="s">
        <v>10</v>
      </c>
      <c r="B1319" t="s">
        <v>22</v>
      </c>
      <c r="C1319">
        <v>1</v>
      </c>
      <c r="D1319">
        <v>47.2</v>
      </c>
      <c r="E1319">
        <v>10</v>
      </c>
      <c r="F1319">
        <v>146</v>
      </c>
      <c r="G1319">
        <v>32.200000000000003</v>
      </c>
      <c r="H1319">
        <v>2</v>
      </c>
      <c r="I1319">
        <v>147</v>
      </c>
      <c r="J1319">
        <v>2006</v>
      </c>
      <c r="K1319" t="str">
        <f t="shared" si="20"/>
        <v>BANGLADESH</v>
      </c>
      <c r="L1319">
        <v>1</v>
      </c>
    </row>
    <row r="1320" spans="1:12" x14ac:dyDescent="0.3">
      <c r="A1320" t="s">
        <v>25</v>
      </c>
      <c r="B1320" t="s">
        <v>26</v>
      </c>
      <c r="C1320">
        <v>1</v>
      </c>
      <c r="D1320">
        <v>50</v>
      </c>
      <c r="E1320">
        <v>6</v>
      </c>
      <c r="F1320">
        <v>248</v>
      </c>
      <c r="G1320">
        <v>48.4</v>
      </c>
      <c r="H1320">
        <v>5</v>
      </c>
      <c r="I1320">
        <v>249</v>
      </c>
      <c r="J1320">
        <v>2014</v>
      </c>
      <c r="K1320" t="str">
        <f t="shared" si="20"/>
        <v>UNITED ARAB EMIRATES</v>
      </c>
      <c r="L1320">
        <v>1</v>
      </c>
    </row>
    <row r="1321" spans="1:12" x14ac:dyDescent="0.3">
      <c r="A1321" t="s">
        <v>18</v>
      </c>
      <c r="B1321" t="s">
        <v>9</v>
      </c>
      <c r="C1321">
        <v>1</v>
      </c>
      <c r="D1321">
        <v>50</v>
      </c>
      <c r="E1321">
        <v>10</v>
      </c>
      <c r="F1321">
        <v>292</v>
      </c>
      <c r="G1321">
        <v>50</v>
      </c>
      <c r="H1321">
        <v>6</v>
      </c>
      <c r="I1321">
        <v>249</v>
      </c>
      <c r="J1321">
        <v>2002</v>
      </c>
      <c r="K1321" t="str">
        <f t="shared" si="20"/>
        <v>ENGLAND</v>
      </c>
      <c r="L1321">
        <v>1</v>
      </c>
    </row>
    <row r="1322" spans="1:12" x14ac:dyDescent="0.3">
      <c r="A1322" t="s">
        <v>10</v>
      </c>
      <c r="B1322" t="s">
        <v>22</v>
      </c>
      <c r="C1322">
        <v>1</v>
      </c>
      <c r="D1322">
        <v>49</v>
      </c>
      <c r="E1322">
        <v>10</v>
      </c>
      <c r="F1322">
        <v>198</v>
      </c>
      <c r="G1322">
        <v>33</v>
      </c>
      <c r="H1322">
        <v>2</v>
      </c>
      <c r="I1322">
        <v>202</v>
      </c>
      <c r="J1322">
        <v>2005</v>
      </c>
      <c r="K1322" t="str">
        <f t="shared" si="20"/>
        <v>BANGLADESH</v>
      </c>
      <c r="L1322">
        <v>1</v>
      </c>
    </row>
    <row r="1323" spans="1:12" x14ac:dyDescent="0.3">
      <c r="A1323" t="s">
        <v>14</v>
      </c>
      <c r="B1323" t="s">
        <v>22</v>
      </c>
      <c r="C1323">
        <v>1</v>
      </c>
      <c r="D1323">
        <v>50</v>
      </c>
      <c r="E1323">
        <v>4</v>
      </c>
      <c r="F1323">
        <v>370</v>
      </c>
      <c r="G1323">
        <v>50</v>
      </c>
      <c r="H1323">
        <v>9</v>
      </c>
      <c r="I1323">
        <v>283</v>
      </c>
      <c r="J1323">
        <v>2011</v>
      </c>
      <c r="K1323" t="str">
        <f t="shared" si="20"/>
        <v>INDIA</v>
      </c>
      <c r="L1323">
        <v>1</v>
      </c>
    </row>
    <row r="1324" spans="1:12" x14ac:dyDescent="0.3">
      <c r="A1324" t="s">
        <v>9</v>
      </c>
      <c r="B1324" t="s">
        <v>17</v>
      </c>
      <c r="C1324">
        <v>1</v>
      </c>
      <c r="D1324">
        <v>50</v>
      </c>
      <c r="E1324">
        <v>6</v>
      </c>
      <c r="F1324">
        <v>200</v>
      </c>
      <c r="G1324">
        <v>30.2</v>
      </c>
      <c r="H1324">
        <v>1</v>
      </c>
      <c r="I1324">
        <v>169</v>
      </c>
      <c r="J1324">
        <v>1994</v>
      </c>
      <c r="K1324" t="str">
        <f t="shared" si="20"/>
        <v>SRI LANKA</v>
      </c>
      <c r="L1324">
        <v>1</v>
      </c>
    </row>
    <row r="1325" spans="1:12" x14ac:dyDescent="0.3">
      <c r="A1325" t="s">
        <v>16</v>
      </c>
      <c r="B1325" t="s">
        <v>19</v>
      </c>
      <c r="C1325">
        <v>1</v>
      </c>
      <c r="D1325">
        <v>50</v>
      </c>
      <c r="E1325">
        <v>7</v>
      </c>
      <c r="F1325">
        <v>329</v>
      </c>
      <c r="G1325">
        <v>47.3</v>
      </c>
      <c r="H1325">
        <v>10</v>
      </c>
      <c r="I1325">
        <v>290</v>
      </c>
      <c r="J1325">
        <v>2013</v>
      </c>
      <c r="K1325" t="str">
        <f t="shared" si="20"/>
        <v>AUSTRALIA</v>
      </c>
      <c r="L1325">
        <v>1</v>
      </c>
    </row>
    <row r="1326" spans="1:12" x14ac:dyDescent="0.3">
      <c r="A1326" t="s">
        <v>9</v>
      </c>
      <c r="B1326" t="s">
        <v>14</v>
      </c>
      <c r="C1326">
        <v>1</v>
      </c>
      <c r="D1326">
        <v>49.5</v>
      </c>
      <c r="E1326">
        <v>10</v>
      </c>
      <c r="F1326">
        <v>261</v>
      </c>
      <c r="G1326">
        <v>45.4</v>
      </c>
      <c r="H1326">
        <v>6</v>
      </c>
      <c r="I1326">
        <v>262</v>
      </c>
      <c r="J1326">
        <v>2005</v>
      </c>
      <c r="K1326" t="str">
        <f t="shared" si="20"/>
        <v>INDIA</v>
      </c>
      <c r="L1326">
        <v>1</v>
      </c>
    </row>
    <row r="1327" spans="1:12" x14ac:dyDescent="0.3">
      <c r="A1327" t="s">
        <v>10</v>
      </c>
      <c r="B1327" t="s">
        <v>25</v>
      </c>
      <c r="C1327">
        <v>1</v>
      </c>
      <c r="D1327">
        <v>49.5</v>
      </c>
      <c r="E1327">
        <v>10</v>
      </c>
      <c r="F1327">
        <v>248</v>
      </c>
      <c r="G1327">
        <v>49.4</v>
      </c>
      <c r="H1327">
        <v>8</v>
      </c>
      <c r="I1327">
        <v>254</v>
      </c>
      <c r="J1327">
        <v>2016</v>
      </c>
      <c r="K1327" t="str">
        <f t="shared" si="20"/>
        <v>AFGHANISTAN</v>
      </c>
      <c r="L1327">
        <v>1</v>
      </c>
    </row>
    <row r="1328" spans="1:12" x14ac:dyDescent="0.3">
      <c r="A1328" t="s">
        <v>16</v>
      </c>
      <c r="B1328" t="s">
        <v>14</v>
      </c>
      <c r="C1328">
        <v>1</v>
      </c>
      <c r="D1328">
        <v>50</v>
      </c>
      <c r="E1328">
        <v>7</v>
      </c>
      <c r="F1328">
        <v>236</v>
      </c>
      <c r="G1328">
        <v>48.2</v>
      </c>
      <c r="H1328">
        <v>4</v>
      </c>
      <c r="I1328">
        <v>240</v>
      </c>
      <c r="J1328">
        <v>2019</v>
      </c>
      <c r="K1328" t="str">
        <f t="shared" si="20"/>
        <v>INDIA</v>
      </c>
      <c r="L1328">
        <v>1</v>
      </c>
    </row>
    <row r="1329" spans="1:12" x14ac:dyDescent="0.3">
      <c r="A1329" t="s">
        <v>9</v>
      </c>
      <c r="B1329" t="s">
        <v>18</v>
      </c>
      <c r="C1329">
        <v>1</v>
      </c>
      <c r="D1329">
        <v>50</v>
      </c>
      <c r="E1329">
        <v>9</v>
      </c>
      <c r="F1329">
        <v>286</v>
      </c>
      <c r="G1329">
        <v>50</v>
      </c>
      <c r="H1329">
        <v>8</v>
      </c>
      <c r="I1329">
        <v>286</v>
      </c>
      <c r="J1329">
        <v>2016</v>
      </c>
      <c r="K1329" t="str">
        <f t="shared" si="20"/>
        <v>ENGLAND</v>
      </c>
      <c r="L1329">
        <v>1</v>
      </c>
    </row>
    <row r="1330" spans="1:12" x14ac:dyDescent="0.3">
      <c r="A1330" t="s">
        <v>17</v>
      </c>
      <c r="B1330" t="s">
        <v>15</v>
      </c>
      <c r="C1330">
        <v>1</v>
      </c>
      <c r="D1330">
        <v>50</v>
      </c>
      <c r="E1330">
        <v>10</v>
      </c>
      <c r="F1330">
        <v>198</v>
      </c>
      <c r="G1330">
        <v>45.2</v>
      </c>
      <c r="H1330">
        <v>6</v>
      </c>
      <c r="I1330">
        <v>200</v>
      </c>
      <c r="J1330">
        <v>2003</v>
      </c>
      <c r="K1330" t="str">
        <f t="shared" si="20"/>
        <v>NEW ZEALAND</v>
      </c>
      <c r="L1330">
        <v>1</v>
      </c>
    </row>
    <row r="1331" spans="1:12" x14ac:dyDescent="0.3">
      <c r="A1331" t="s">
        <v>18</v>
      </c>
      <c r="B1331" t="s">
        <v>19</v>
      </c>
      <c r="C1331">
        <v>1</v>
      </c>
      <c r="D1331">
        <v>28.1</v>
      </c>
      <c r="E1331">
        <v>10</v>
      </c>
      <c r="F1331">
        <v>113</v>
      </c>
      <c r="G1331">
        <v>12.1</v>
      </c>
      <c r="H1331">
        <v>3</v>
      </c>
      <c r="I1331">
        <v>115</v>
      </c>
      <c r="J1331">
        <v>2019</v>
      </c>
      <c r="K1331" t="str">
        <f t="shared" si="20"/>
        <v>WEST INDIES</v>
      </c>
      <c r="L1331">
        <v>1</v>
      </c>
    </row>
    <row r="1332" spans="1:12" x14ac:dyDescent="0.3">
      <c r="A1332" t="s">
        <v>22</v>
      </c>
      <c r="B1332" t="s">
        <v>25</v>
      </c>
      <c r="C1332">
        <v>1</v>
      </c>
      <c r="D1332">
        <v>50</v>
      </c>
      <c r="E1332">
        <v>10</v>
      </c>
      <c r="F1332">
        <v>267</v>
      </c>
      <c r="G1332">
        <v>42.5</v>
      </c>
      <c r="H1332">
        <v>10</v>
      </c>
      <c r="I1332">
        <v>162</v>
      </c>
      <c r="J1332">
        <v>2015</v>
      </c>
      <c r="K1332" t="str">
        <f t="shared" si="20"/>
        <v>BANGLADESH</v>
      </c>
      <c r="L1332">
        <v>1</v>
      </c>
    </row>
    <row r="1333" spans="1:12" x14ac:dyDescent="0.3">
      <c r="A1333" t="s">
        <v>16</v>
      </c>
      <c r="B1333" t="s">
        <v>17</v>
      </c>
      <c r="C1333">
        <v>1</v>
      </c>
      <c r="D1333">
        <v>38.5</v>
      </c>
      <c r="E1333">
        <v>10</v>
      </c>
      <c r="F1333">
        <v>168</v>
      </c>
      <c r="G1333">
        <v>44.1</v>
      </c>
      <c r="H1333">
        <v>6</v>
      </c>
      <c r="I1333">
        <v>171</v>
      </c>
      <c r="J1333">
        <v>2009</v>
      </c>
      <c r="K1333" t="str">
        <f t="shared" si="20"/>
        <v>PAKISTAN</v>
      </c>
      <c r="L1333">
        <v>1</v>
      </c>
    </row>
    <row r="1334" spans="1:12" x14ac:dyDescent="0.3">
      <c r="A1334" t="s">
        <v>22</v>
      </c>
      <c r="B1334" t="s">
        <v>9</v>
      </c>
      <c r="C1334">
        <v>1</v>
      </c>
      <c r="D1334">
        <v>24</v>
      </c>
      <c r="E1334">
        <v>10</v>
      </c>
      <c r="F1334">
        <v>82</v>
      </c>
      <c r="G1334">
        <v>11.5</v>
      </c>
      <c r="H1334">
        <v>0</v>
      </c>
      <c r="I1334">
        <v>83</v>
      </c>
      <c r="J1334">
        <v>2018</v>
      </c>
      <c r="K1334" t="str">
        <f t="shared" si="20"/>
        <v>SRI LANKA</v>
      </c>
      <c r="L1334">
        <v>1</v>
      </c>
    </row>
    <row r="1335" spans="1:12" x14ac:dyDescent="0.3">
      <c r="A1335" t="s">
        <v>9</v>
      </c>
      <c r="B1335" t="s">
        <v>14</v>
      </c>
      <c r="C1335">
        <v>1</v>
      </c>
      <c r="D1335">
        <v>46.1</v>
      </c>
      <c r="E1335">
        <v>10</v>
      </c>
      <c r="F1335">
        <v>170</v>
      </c>
      <c r="G1335">
        <v>34.299999999999997</v>
      </c>
      <c r="H1335">
        <v>4</v>
      </c>
      <c r="I1335">
        <v>171</v>
      </c>
      <c r="J1335">
        <v>2010</v>
      </c>
      <c r="K1335" t="str">
        <f t="shared" si="20"/>
        <v>INDIA</v>
      </c>
      <c r="L1335">
        <v>1</v>
      </c>
    </row>
    <row r="1336" spans="1:12" x14ac:dyDescent="0.3">
      <c r="A1336" t="s">
        <v>16</v>
      </c>
      <c r="B1336" t="s">
        <v>14</v>
      </c>
      <c r="C1336">
        <v>1</v>
      </c>
      <c r="D1336">
        <v>41.3</v>
      </c>
      <c r="E1336">
        <v>10</v>
      </c>
      <c r="F1336">
        <v>193</v>
      </c>
      <c r="G1336">
        <v>46</v>
      </c>
      <c r="H1336">
        <v>8</v>
      </c>
      <c r="I1336">
        <v>195</v>
      </c>
      <c r="J1336">
        <v>2007</v>
      </c>
      <c r="K1336" t="str">
        <f t="shared" si="20"/>
        <v>INDIA</v>
      </c>
      <c r="L1336">
        <v>1</v>
      </c>
    </row>
    <row r="1337" spans="1:12" x14ac:dyDescent="0.3">
      <c r="A1337" t="s">
        <v>15</v>
      </c>
      <c r="B1337" t="s">
        <v>18</v>
      </c>
      <c r="C1337">
        <v>1</v>
      </c>
      <c r="D1337">
        <v>43.5</v>
      </c>
      <c r="E1337">
        <v>10</v>
      </c>
      <c r="F1337">
        <v>185</v>
      </c>
      <c r="G1337">
        <v>37.299999999999997</v>
      </c>
      <c r="H1337">
        <v>5</v>
      </c>
      <c r="I1337">
        <v>186</v>
      </c>
      <c r="J1337">
        <v>2013</v>
      </c>
      <c r="K1337" t="str">
        <f t="shared" si="20"/>
        <v>ENGLAND</v>
      </c>
      <c r="L1337">
        <v>1</v>
      </c>
    </row>
    <row r="1338" spans="1:12" x14ac:dyDescent="0.3">
      <c r="A1338" t="s">
        <v>16</v>
      </c>
      <c r="B1338" t="s">
        <v>19</v>
      </c>
      <c r="C1338">
        <v>1</v>
      </c>
      <c r="D1338">
        <v>50</v>
      </c>
      <c r="E1338">
        <v>6</v>
      </c>
      <c r="F1338">
        <v>322</v>
      </c>
      <c r="G1338">
        <v>45.3</v>
      </c>
      <c r="H1338">
        <v>10</v>
      </c>
      <c r="I1338">
        <v>219</v>
      </c>
      <c r="J1338">
        <v>2007</v>
      </c>
      <c r="K1338" t="str">
        <f t="shared" si="20"/>
        <v>AUSTRALIA</v>
      </c>
      <c r="L1338">
        <v>1</v>
      </c>
    </row>
    <row r="1339" spans="1:12" x14ac:dyDescent="0.3">
      <c r="A1339" t="s">
        <v>23</v>
      </c>
      <c r="B1339" t="s">
        <v>25</v>
      </c>
      <c r="C1339">
        <v>1</v>
      </c>
      <c r="D1339">
        <v>50</v>
      </c>
      <c r="E1339">
        <v>7</v>
      </c>
      <c r="F1339">
        <v>213</v>
      </c>
      <c r="G1339">
        <v>18.3</v>
      </c>
      <c r="H1339">
        <v>10</v>
      </c>
      <c r="I1339">
        <v>63</v>
      </c>
      <c r="J1339">
        <v>2015</v>
      </c>
      <c r="K1339" t="str">
        <f t="shared" si="20"/>
        <v>SCOTLAND</v>
      </c>
      <c r="L1339">
        <v>1</v>
      </c>
    </row>
    <row r="1340" spans="1:12" x14ac:dyDescent="0.3">
      <c r="A1340" t="s">
        <v>22</v>
      </c>
      <c r="B1340" t="s">
        <v>15</v>
      </c>
      <c r="C1340">
        <v>1</v>
      </c>
      <c r="D1340">
        <v>49</v>
      </c>
      <c r="E1340">
        <v>10</v>
      </c>
      <c r="F1340">
        <v>247</v>
      </c>
      <c r="G1340">
        <v>46.4</v>
      </c>
      <c r="H1340">
        <v>10</v>
      </c>
      <c r="I1340">
        <v>207</v>
      </c>
      <c r="J1340">
        <v>2013</v>
      </c>
      <c r="K1340" t="str">
        <f t="shared" si="20"/>
        <v>BANGLADESH</v>
      </c>
      <c r="L1340">
        <v>1</v>
      </c>
    </row>
    <row r="1341" spans="1:12" x14ac:dyDescent="0.3">
      <c r="A1341" t="s">
        <v>17</v>
      </c>
      <c r="B1341" t="s">
        <v>19</v>
      </c>
      <c r="C1341">
        <v>1</v>
      </c>
      <c r="D1341">
        <v>19.5</v>
      </c>
      <c r="E1341">
        <v>10</v>
      </c>
      <c r="F1341">
        <v>43</v>
      </c>
      <c r="G1341">
        <v>12.3</v>
      </c>
      <c r="H1341">
        <v>3</v>
      </c>
      <c r="I1341">
        <v>45</v>
      </c>
      <c r="J1341">
        <v>1993</v>
      </c>
      <c r="K1341" t="str">
        <f t="shared" si="20"/>
        <v>WEST INDIES</v>
      </c>
      <c r="L1341">
        <v>1</v>
      </c>
    </row>
    <row r="1342" spans="1:12" x14ac:dyDescent="0.3">
      <c r="A1342" t="s">
        <v>14</v>
      </c>
      <c r="B1342" t="s">
        <v>16</v>
      </c>
      <c r="C1342">
        <v>1</v>
      </c>
      <c r="D1342">
        <v>38</v>
      </c>
      <c r="E1342">
        <v>7</v>
      </c>
      <c r="F1342">
        <v>151</v>
      </c>
      <c r="G1342">
        <v>29.1</v>
      </c>
      <c r="H1342">
        <v>2</v>
      </c>
      <c r="I1342">
        <v>159</v>
      </c>
      <c r="J1342">
        <v>1999</v>
      </c>
      <c r="K1342" t="str">
        <f t="shared" si="20"/>
        <v>AUSTRALIA</v>
      </c>
      <c r="L1342">
        <v>1</v>
      </c>
    </row>
    <row r="1343" spans="1:12" x14ac:dyDescent="0.3">
      <c r="A1343" t="s">
        <v>17</v>
      </c>
      <c r="B1343" t="s">
        <v>16</v>
      </c>
      <c r="C1343">
        <v>1</v>
      </c>
      <c r="D1343">
        <v>50</v>
      </c>
      <c r="E1343">
        <v>6</v>
      </c>
      <c r="F1343">
        <v>262</v>
      </c>
      <c r="G1343">
        <v>42.3</v>
      </c>
      <c r="H1343">
        <v>10</v>
      </c>
      <c r="I1343">
        <v>200</v>
      </c>
      <c r="J1343">
        <v>1985</v>
      </c>
      <c r="K1343" t="str">
        <f t="shared" si="20"/>
        <v>PAKISTAN</v>
      </c>
      <c r="L1343">
        <v>1</v>
      </c>
    </row>
    <row r="1344" spans="1:12" x14ac:dyDescent="0.3">
      <c r="A1344" t="s">
        <v>22</v>
      </c>
      <c r="B1344" t="s">
        <v>16</v>
      </c>
      <c r="C1344">
        <v>1</v>
      </c>
      <c r="D1344">
        <v>45.1</v>
      </c>
      <c r="E1344">
        <v>10</v>
      </c>
      <c r="F1344">
        <v>147</v>
      </c>
      <c r="G1344">
        <v>20.2</v>
      </c>
      <c r="H1344">
        <v>1</v>
      </c>
      <c r="I1344">
        <v>148</v>
      </c>
      <c r="J1344">
        <v>2003</v>
      </c>
      <c r="K1344" t="str">
        <f t="shared" si="20"/>
        <v>AUSTRALIA</v>
      </c>
      <c r="L1344">
        <v>1</v>
      </c>
    </row>
    <row r="1345" spans="1:12" x14ac:dyDescent="0.3">
      <c r="A1345" t="s">
        <v>9</v>
      </c>
      <c r="B1345" t="s">
        <v>14</v>
      </c>
      <c r="C1345">
        <v>1</v>
      </c>
      <c r="D1345">
        <v>50</v>
      </c>
      <c r="E1345">
        <v>9</v>
      </c>
      <c r="F1345">
        <v>202</v>
      </c>
      <c r="G1345">
        <v>33.1</v>
      </c>
      <c r="H1345">
        <v>2</v>
      </c>
      <c r="I1345">
        <v>206</v>
      </c>
      <c r="J1345">
        <v>1995</v>
      </c>
      <c r="K1345" t="str">
        <f t="shared" si="20"/>
        <v>INDIA</v>
      </c>
      <c r="L1345">
        <v>1</v>
      </c>
    </row>
    <row r="1346" spans="1:12" x14ac:dyDescent="0.3">
      <c r="A1346" t="s">
        <v>16</v>
      </c>
      <c r="B1346" t="s">
        <v>19</v>
      </c>
      <c r="C1346">
        <v>1</v>
      </c>
      <c r="D1346">
        <v>50</v>
      </c>
      <c r="E1346">
        <v>6</v>
      </c>
      <c r="F1346">
        <v>240</v>
      </c>
      <c r="G1346">
        <v>44.5</v>
      </c>
      <c r="H1346">
        <v>3</v>
      </c>
      <c r="I1346">
        <v>241</v>
      </c>
      <c r="J1346">
        <v>1985</v>
      </c>
      <c r="K1346" t="str">
        <f t="shared" si="20"/>
        <v>WEST INDIES</v>
      </c>
      <c r="L1346">
        <v>1</v>
      </c>
    </row>
    <row r="1347" spans="1:12" x14ac:dyDescent="0.3">
      <c r="A1347" t="s">
        <v>17</v>
      </c>
      <c r="B1347" t="s">
        <v>14</v>
      </c>
      <c r="C1347">
        <v>1</v>
      </c>
      <c r="D1347">
        <v>47.2</v>
      </c>
      <c r="E1347">
        <v>4</v>
      </c>
      <c r="F1347">
        <v>265</v>
      </c>
      <c r="G1347">
        <v>46.3</v>
      </c>
      <c r="H1347">
        <v>6</v>
      </c>
      <c r="I1347">
        <v>266</v>
      </c>
      <c r="J1347">
        <v>1997</v>
      </c>
      <c r="K1347" t="str">
        <f t="shared" ref="K1347:K1410" si="21">IF($F1347-$I1347&gt;0,$A1347,$B1347)</f>
        <v>INDIA</v>
      </c>
      <c r="L1347">
        <v>1</v>
      </c>
    </row>
    <row r="1348" spans="1:12" x14ac:dyDescent="0.3">
      <c r="A1348" t="s">
        <v>19</v>
      </c>
      <c r="B1348" t="s">
        <v>16</v>
      </c>
      <c r="C1348">
        <v>1</v>
      </c>
      <c r="D1348">
        <v>30.4</v>
      </c>
      <c r="E1348">
        <v>10</v>
      </c>
      <c r="F1348">
        <v>138</v>
      </c>
      <c r="G1348">
        <v>28.1</v>
      </c>
      <c r="H1348">
        <v>2</v>
      </c>
      <c r="I1348">
        <v>116</v>
      </c>
      <c r="J1348">
        <v>2006</v>
      </c>
      <c r="K1348" t="str">
        <f t="shared" si="21"/>
        <v>WEST INDIES</v>
      </c>
      <c r="L1348">
        <v>1</v>
      </c>
    </row>
    <row r="1349" spans="1:12" x14ac:dyDescent="0.3">
      <c r="A1349" t="s">
        <v>22</v>
      </c>
      <c r="B1349" t="s">
        <v>16</v>
      </c>
      <c r="C1349">
        <v>1</v>
      </c>
      <c r="D1349">
        <v>35.200000000000003</v>
      </c>
      <c r="E1349">
        <v>10</v>
      </c>
      <c r="F1349">
        <v>139</v>
      </c>
      <c r="G1349">
        <v>19</v>
      </c>
      <c r="H1349">
        <v>0</v>
      </c>
      <c r="I1349">
        <v>140</v>
      </c>
      <c r="J1349">
        <v>2005</v>
      </c>
      <c r="K1349" t="str">
        <f t="shared" si="21"/>
        <v>AUSTRALIA</v>
      </c>
      <c r="L1349">
        <v>1</v>
      </c>
    </row>
    <row r="1350" spans="1:12" x14ac:dyDescent="0.3">
      <c r="A1350" t="s">
        <v>15</v>
      </c>
      <c r="B1350" t="s">
        <v>22</v>
      </c>
      <c r="C1350">
        <v>1</v>
      </c>
      <c r="D1350">
        <v>50</v>
      </c>
      <c r="E1350">
        <v>6</v>
      </c>
      <c r="F1350">
        <v>330</v>
      </c>
      <c r="G1350">
        <v>47.2</v>
      </c>
      <c r="H1350">
        <v>10</v>
      </c>
      <c r="I1350">
        <v>242</v>
      </c>
      <c r="J1350">
        <v>2019</v>
      </c>
      <c r="K1350" t="str">
        <f t="shared" si="21"/>
        <v>NEW ZEALAND</v>
      </c>
      <c r="L1350">
        <v>1</v>
      </c>
    </row>
    <row r="1351" spans="1:12" x14ac:dyDescent="0.3">
      <c r="A1351" t="s">
        <v>17</v>
      </c>
      <c r="B1351" t="s">
        <v>19</v>
      </c>
      <c r="C1351">
        <v>1</v>
      </c>
      <c r="D1351">
        <v>45</v>
      </c>
      <c r="E1351">
        <v>7</v>
      </c>
      <c r="F1351">
        <v>194</v>
      </c>
      <c r="G1351">
        <v>41</v>
      </c>
      <c r="H1351">
        <v>5</v>
      </c>
      <c r="I1351">
        <v>196</v>
      </c>
      <c r="J1351">
        <v>1993</v>
      </c>
      <c r="K1351" t="str">
        <f t="shared" si="21"/>
        <v>WEST INDIES</v>
      </c>
      <c r="L1351">
        <v>1</v>
      </c>
    </row>
    <row r="1352" spans="1:12" x14ac:dyDescent="0.3">
      <c r="A1352" t="s">
        <v>16</v>
      </c>
      <c r="B1352" t="s">
        <v>17</v>
      </c>
      <c r="C1352">
        <v>1</v>
      </c>
      <c r="D1352">
        <v>49</v>
      </c>
      <c r="E1352">
        <v>10</v>
      </c>
      <c r="F1352">
        <v>237</v>
      </c>
      <c r="G1352">
        <v>50</v>
      </c>
      <c r="H1352">
        <v>9</v>
      </c>
      <c r="I1352">
        <v>219</v>
      </c>
      <c r="J1352">
        <v>2005</v>
      </c>
      <c r="K1352" t="str">
        <f t="shared" si="21"/>
        <v>AUSTRALIA</v>
      </c>
      <c r="L1352">
        <v>1</v>
      </c>
    </row>
    <row r="1353" spans="1:12" x14ac:dyDescent="0.3">
      <c r="A1353" t="s">
        <v>17</v>
      </c>
      <c r="B1353" t="s">
        <v>18</v>
      </c>
      <c r="C1353">
        <v>1</v>
      </c>
      <c r="D1353">
        <v>55</v>
      </c>
      <c r="E1353">
        <v>6</v>
      </c>
      <c r="F1353">
        <v>250</v>
      </c>
      <c r="G1353">
        <v>47.1</v>
      </c>
      <c r="H1353">
        <v>3</v>
      </c>
      <c r="I1353">
        <v>252</v>
      </c>
      <c r="J1353">
        <v>1982</v>
      </c>
      <c r="K1353" t="str">
        <f t="shared" si="21"/>
        <v>ENGLAND</v>
      </c>
      <c r="L1353">
        <v>1</v>
      </c>
    </row>
    <row r="1354" spans="1:12" x14ac:dyDescent="0.3">
      <c r="A1354" t="s">
        <v>10</v>
      </c>
      <c r="B1354" t="s">
        <v>27</v>
      </c>
      <c r="C1354">
        <v>1</v>
      </c>
      <c r="D1354">
        <v>50</v>
      </c>
      <c r="E1354">
        <v>2</v>
      </c>
      <c r="F1354">
        <v>340</v>
      </c>
      <c r="G1354">
        <v>25.1</v>
      </c>
      <c r="H1354">
        <v>5</v>
      </c>
      <c r="I1354">
        <v>104</v>
      </c>
      <c r="J1354">
        <v>2003</v>
      </c>
      <c r="K1354" t="str">
        <f t="shared" si="21"/>
        <v>ZIMBABWE</v>
      </c>
      <c r="L1354">
        <v>1</v>
      </c>
    </row>
    <row r="1355" spans="1:12" x14ac:dyDescent="0.3">
      <c r="A1355" t="s">
        <v>19</v>
      </c>
      <c r="B1355" t="s">
        <v>10</v>
      </c>
      <c r="C1355">
        <v>1</v>
      </c>
      <c r="D1355">
        <v>50</v>
      </c>
      <c r="E1355">
        <v>9</v>
      </c>
      <c r="F1355">
        <v>242</v>
      </c>
      <c r="G1355">
        <v>46.2</v>
      </c>
      <c r="H1355">
        <v>10</v>
      </c>
      <c r="I1355">
        <v>144</v>
      </c>
      <c r="J1355">
        <v>2006</v>
      </c>
      <c r="K1355" t="str">
        <f t="shared" si="21"/>
        <v>WEST INDIES</v>
      </c>
      <c r="L1355">
        <v>1</v>
      </c>
    </row>
    <row r="1356" spans="1:12" x14ac:dyDescent="0.3">
      <c r="A1356" t="s">
        <v>16</v>
      </c>
      <c r="B1356" t="s">
        <v>13</v>
      </c>
      <c r="C1356">
        <v>1</v>
      </c>
      <c r="D1356">
        <v>50</v>
      </c>
      <c r="E1356">
        <v>6</v>
      </c>
      <c r="F1356">
        <v>377</v>
      </c>
      <c r="G1356">
        <v>48</v>
      </c>
      <c r="H1356">
        <v>10</v>
      </c>
      <c r="I1356">
        <v>294</v>
      </c>
      <c r="J1356">
        <v>2007</v>
      </c>
      <c r="K1356" t="str">
        <f t="shared" si="21"/>
        <v>AUSTRALIA</v>
      </c>
      <c r="L1356">
        <v>1</v>
      </c>
    </row>
    <row r="1357" spans="1:12" x14ac:dyDescent="0.3">
      <c r="A1357" t="s">
        <v>22</v>
      </c>
      <c r="B1357" t="s">
        <v>16</v>
      </c>
      <c r="C1357">
        <v>1</v>
      </c>
      <c r="D1357">
        <v>42.3</v>
      </c>
      <c r="E1357">
        <v>10</v>
      </c>
      <c r="F1357">
        <v>124</v>
      </c>
      <c r="G1357">
        <v>22.4</v>
      </c>
      <c r="H1357">
        <v>1</v>
      </c>
      <c r="I1357">
        <v>127</v>
      </c>
      <c r="J1357">
        <v>2006</v>
      </c>
      <c r="K1357" t="str">
        <f t="shared" si="21"/>
        <v>AUSTRALIA</v>
      </c>
      <c r="L1357">
        <v>1</v>
      </c>
    </row>
    <row r="1358" spans="1:12" x14ac:dyDescent="0.3">
      <c r="A1358" t="s">
        <v>13</v>
      </c>
      <c r="B1358" t="s">
        <v>15</v>
      </c>
      <c r="C1358">
        <v>1</v>
      </c>
      <c r="D1358">
        <v>50</v>
      </c>
      <c r="E1358">
        <v>9</v>
      </c>
      <c r="F1358">
        <v>174</v>
      </c>
      <c r="G1358">
        <v>50</v>
      </c>
      <c r="H1358">
        <v>7</v>
      </c>
      <c r="I1358">
        <v>173</v>
      </c>
      <c r="J1358">
        <v>1997</v>
      </c>
      <c r="K1358" t="str">
        <f t="shared" si="21"/>
        <v>SOUTH AFRICA</v>
      </c>
      <c r="L1358">
        <v>1</v>
      </c>
    </row>
    <row r="1359" spans="1:12" x14ac:dyDescent="0.3">
      <c r="A1359" t="s">
        <v>10</v>
      </c>
      <c r="B1359" t="s">
        <v>14</v>
      </c>
      <c r="C1359">
        <v>1</v>
      </c>
      <c r="D1359">
        <v>50</v>
      </c>
      <c r="E1359">
        <v>7</v>
      </c>
      <c r="F1359">
        <v>191</v>
      </c>
      <c r="G1359">
        <v>42</v>
      </c>
      <c r="H1359">
        <v>3</v>
      </c>
      <c r="I1359">
        <v>194</v>
      </c>
      <c r="J1359">
        <v>1987</v>
      </c>
      <c r="K1359" t="str">
        <f t="shared" si="21"/>
        <v>INDIA</v>
      </c>
      <c r="L1359">
        <v>1</v>
      </c>
    </row>
    <row r="1360" spans="1:12" x14ac:dyDescent="0.3">
      <c r="A1360" t="s">
        <v>18</v>
      </c>
      <c r="B1360" t="s">
        <v>17</v>
      </c>
      <c r="C1360">
        <v>1</v>
      </c>
      <c r="D1360">
        <v>50</v>
      </c>
      <c r="E1360">
        <v>6</v>
      </c>
      <c r="F1360">
        <v>256</v>
      </c>
      <c r="G1360">
        <v>37</v>
      </c>
      <c r="H1360">
        <v>10</v>
      </c>
      <c r="I1360">
        <v>135</v>
      </c>
      <c r="J1360">
        <v>2010</v>
      </c>
      <c r="K1360" t="str">
        <f t="shared" si="21"/>
        <v>ENGLAND</v>
      </c>
      <c r="L1360">
        <v>1</v>
      </c>
    </row>
    <row r="1361" spans="1:12" x14ac:dyDescent="0.3">
      <c r="A1361" t="s">
        <v>19</v>
      </c>
      <c r="B1361" t="s">
        <v>20</v>
      </c>
      <c r="C1361">
        <v>1</v>
      </c>
      <c r="D1361">
        <v>50</v>
      </c>
      <c r="E1361">
        <v>7</v>
      </c>
      <c r="F1361">
        <v>304</v>
      </c>
      <c r="G1361">
        <v>45.5</v>
      </c>
      <c r="H1361">
        <v>6</v>
      </c>
      <c r="I1361">
        <v>307</v>
      </c>
      <c r="J1361">
        <v>2015</v>
      </c>
      <c r="K1361" t="str">
        <f t="shared" si="21"/>
        <v>IRELAND</v>
      </c>
      <c r="L1361">
        <v>1</v>
      </c>
    </row>
    <row r="1362" spans="1:12" x14ac:dyDescent="0.3">
      <c r="A1362" t="s">
        <v>19</v>
      </c>
      <c r="B1362" t="s">
        <v>18</v>
      </c>
      <c r="C1362">
        <v>1</v>
      </c>
      <c r="D1362">
        <v>50</v>
      </c>
      <c r="E1362">
        <v>8</v>
      </c>
      <c r="F1362">
        <v>360</v>
      </c>
      <c r="G1362">
        <v>48.4</v>
      </c>
      <c r="H1362">
        <v>4</v>
      </c>
      <c r="I1362">
        <v>364</v>
      </c>
      <c r="J1362">
        <v>2019</v>
      </c>
      <c r="K1362" t="str">
        <f t="shared" si="21"/>
        <v>ENGLAND</v>
      </c>
      <c r="L1362">
        <v>1</v>
      </c>
    </row>
    <row r="1363" spans="1:12" x14ac:dyDescent="0.3">
      <c r="A1363" t="s">
        <v>17</v>
      </c>
      <c r="B1363" t="s">
        <v>14</v>
      </c>
      <c r="C1363">
        <v>1</v>
      </c>
      <c r="D1363">
        <v>37</v>
      </c>
      <c r="E1363">
        <v>8</v>
      </c>
      <c r="F1363">
        <v>150</v>
      </c>
      <c r="G1363">
        <v>30.2</v>
      </c>
      <c r="H1363">
        <v>10</v>
      </c>
      <c r="I1363">
        <v>112</v>
      </c>
      <c r="J1363">
        <v>1989</v>
      </c>
      <c r="K1363" t="str">
        <f t="shared" si="21"/>
        <v>PAKISTAN</v>
      </c>
      <c r="L1363">
        <v>1</v>
      </c>
    </row>
    <row r="1364" spans="1:12" x14ac:dyDescent="0.3">
      <c r="A1364" t="s">
        <v>17</v>
      </c>
      <c r="B1364" t="s">
        <v>22</v>
      </c>
      <c r="C1364">
        <v>1</v>
      </c>
      <c r="D1364">
        <v>50</v>
      </c>
      <c r="E1364">
        <v>5</v>
      </c>
      <c r="F1364">
        <v>322</v>
      </c>
      <c r="G1364">
        <v>29.5</v>
      </c>
      <c r="H1364">
        <v>10</v>
      </c>
      <c r="I1364">
        <v>129</v>
      </c>
      <c r="J1364">
        <v>2008</v>
      </c>
      <c r="K1364" t="str">
        <f t="shared" si="21"/>
        <v>PAKISTAN</v>
      </c>
      <c r="L1364">
        <v>1</v>
      </c>
    </row>
    <row r="1365" spans="1:12" x14ac:dyDescent="0.3">
      <c r="A1365" t="s">
        <v>19</v>
      </c>
      <c r="B1365" t="s">
        <v>13</v>
      </c>
      <c r="C1365">
        <v>1</v>
      </c>
      <c r="D1365">
        <v>49.3</v>
      </c>
      <c r="E1365">
        <v>10</v>
      </c>
      <c r="F1365">
        <v>200</v>
      </c>
      <c r="G1365">
        <v>46.1</v>
      </c>
      <c r="H1365">
        <v>2</v>
      </c>
      <c r="I1365">
        <v>201</v>
      </c>
      <c r="J1365">
        <v>2001</v>
      </c>
      <c r="K1365" t="str">
        <f t="shared" si="21"/>
        <v>SOUTH AFRICA</v>
      </c>
      <c r="L1365">
        <v>1</v>
      </c>
    </row>
    <row r="1366" spans="1:12" x14ac:dyDescent="0.3">
      <c r="A1366" t="s">
        <v>14</v>
      </c>
      <c r="B1366" t="s">
        <v>9</v>
      </c>
      <c r="C1366">
        <v>1</v>
      </c>
      <c r="D1366">
        <v>50</v>
      </c>
      <c r="E1366">
        <v>4</v>
      </c>
      <c r="F1366">
        <v>296</v>
      </c>
      <c r="G1366">
        <v>42</v>
      </c>
      <c r="H1366">
        <v>9</v>
      </c>
      <c r="I1366">
        <v>247</v>
      </c>
      <c r="J1366">
        <v>1999</v>
      </c>
      <c r="K1366" t="str">
        <f t="shared" si="21"/>
        <v>INDIA</v>
      </c>
      <c r="L1366">
        <v>1</v>
      </c>
    </row>
    <row r="1367" spans="1:12" x14ac:dyDescent="0.3">
      <c r="A1367" t="s">
        <v>19</v>
      </c>
      <c r="B1367" t="s">
        <v>13</v>
      </c>
      <c r="C1367">
        <v>1</v>
      </c>
      <c r="D1367">
        <v>50</v>
      </c>
      <c r="E1367">
        <v>8</v>
      </c>
      <c r="F1367">
        <v>231</v>
      </c>
      <c r="G1367">
        <v>46.5</v>
      </c>
      <c r="H1367">
        <v>4</v>
      </c>
      <c r="I1367">
        <v>232</v>
      </c>
      <c r="J1367">
        <v>2005</v>
      </c>
      <c r="K1367" t="str">
        <f t="shared" si="21"/>
        <v>SOUTH AFRICA</v>
      </c>
      <c r="L1367">
        <v>1</v>
      </c>
    </row>
    <row r="1368" spans="1:12" x14ac:dyDescent="0.3">
      <c r="A1368" t="s">
        <v>18</v>
      </c>
      <c r="B1368" t="s">
        <v>9</v>
      </c>
      <c r="C1368">
        <v>1</v>
      </c>
      <c r="D1368">
        <v>50</v>
      </c>
      <c r="E1368">
        <v>7</v>
      </c>
      <c r="F1368">
        <v>261</v>
      </c>
      <c r="G1368">
        <v>42.2</v>
      </c>
      <c r="H1368">
        <v>2</v>
      </c>
      <c r="I1368">
        <v>265</v>
      </c>
      <c r="J1368">
        <v>2006</v>
      </c>
      <c r="K1368" t="str">
        <f t="shared" si="21"/>
        <v>SRI LANKA</v>
      </c>
      <c r="L1368">
        <v>1</v>
      </c>
    </row>
    <row r="1369" spans="1:12" x14ac:dyDescent="0.3">
      <c r="A1369" t="s">
        <v>13</v>
      </c>
      <c r="B1369" t="s">
        <v>10</v>
      </c>
      <c r="C1369">
        <v>1</v>
      </c>
      <c r="D1369">
        <v>50</v>
      </c>
      <c r="E1369">
        <v>5</v>
      </c>
      <c r="F1369">
        <v>331</v>
      </c>
      <c r="G1369">
        <v>34.299999999999997</v>
      </c>
      <c r="H1369">
        <v>10</v>
      </c>
      <c r="I1369">
        <v>119</v>
      </c>
      <c r="J1369">
        <v>2009</v>
      </c>
      <c r="K1369" t="str">
        <f t="shared" si="21"/>
        <v>SOUTH AFRICA</v>
      </c>
      <c r="L1369">
        <v>1</v>
      </c>
    </row>
    <row r="1370" spans="1:12" x14ac:dyDescent="0.3">
      <c r="A1370" t="s">
        <v>13</v>
      </c>
      <c r="B1370" t="s">
        <v>15</v>
      </c>
      <c r="C1370">
        <v>1</v>
      </c>
      <c r="D1370">
        <v>50</v>
      </c>
      <c r="E1370">
        <v>7</v>
      </c>
      <c r="F1370">
        <v>193</v>
      </c>
      <c r="G1370">
        <v>48.2</v>
      </c>
      <c r="H1370">
        <v>5</v>
      </c>
      <c r="I1370">
        <v>196</v>
      </c>
      <c r="J1370">
        <v>2007</v>
      </c>
      <c r="K1370" t="str">
        <f t="shared" si="21"/>
        <v>NEW ZEALAND</v>
      </c>
      <c r="L1370">
        <v>1</v>
      </c>
    </row>
    <row r="1371" spans="1:12" x14ac:dyDescent="0.3">
      <c r="A1371" t="s">
        <v>10</v>
      </c>
      <c r="B1371" t="s">
        <v>15</v>
      </c>
      <c r="C1371">
        <v>1</v>
      </c>
      <c r="D1371">
        <v>49</v>
      </c>
      <c r="E1371">
        <v>10</v>
      </c>
      <c r="F1371">
        <v>138</v>
      </c>
      <c r="G1371">
        <v>28.2</v>
      </c>
      <c r="H1371">
        <v>2</v>
      </c>
      <c r="I1371">
        <v>139</v>
      </c>
      <c r="J1371">
        <v>1998</v>
      </c>
      <c r="K1371" t="str">
        <f t="shared" si="21"/>
        <v>NEW ZEALAND</v>
      </c>
      <c r="L1371">
        <v>1</v>
      </c>
    </row>
    <row r="1372" spans="1:12" x14ac:dyDescent="0.3">
      <c r="A1372" t="s">
        <v>10</v>
      </c>
      <c r="B1372" t="s">
        <v>22</v>
      </c>
      <c r="C1372">
        <v>1</v>
      </c>
      <c r="D1372">
        <v>50</v>
      </c>
      <c r="E1372">
        <v>10</v>
      </c>
      <c r="F1372">
        <v>284</v>
      </c>
      <c r="G1372">
        <v>32.299999999999997</v>
      </c>
      <c r="H1372">
        <v>10</v>
      </c>
      <c r="I1372">
        <v>92</v>
      </c>
      <c r="J1372">
        <v>1997</v>
      </c>
      <c r="K1372" t="str">
        <f t="shared" si="21"/>
        <v>ZIMBABWE</v>
      </c>
      <c r="L1372">
        <v>1</v>
      </c>
    </row>
    <row r="1373" spans="1:12" x14ac:dyDescent="0.3">
      <c r="A1373" t="s">
        <v>17</v>
      </c>
      <c r="B1373" t="s">
        <v>19</v>
      </c>
      <c r="C1373">
        <v>1</v>
      </c>
      <c r="D1373">
        <v>50</v>
      </c>
      <c r="E1373">
        <v>8</v>
      </c>
      <c r="F1373">
        <v>177</v>
      </c>
      <c r="G1373">
        <v>49.1</v>
      </c>
      <c r="H1373">
        <v>9</v>
      </c>
      <c r="I1373">
        <v>180</v>
      </c>
      <c r="J1373">
        <v>1984</v>
      </c>
      <c r="K1373" t="str">
        <f t="shared" si="21"/>
        <v>WEST INDIES</v>
      </c>
      <c r="L1373">
        <v>1</v>
      </c>
    </row>
    <row r="1374" spans="1:12" x14ac:dyDescent="0.3">
      <c r="A1374" t="s">
        <v>16</v>
      </c>
      <c r="B1374" t="s">
        <v>17</v>
      </c>
      <c r="C1374">
        <v>1</v>
      </c>
      <c r="D1374">
        <v>50</v>
      </c>
      <c r="E1374">
        <v>8</v>
      </c>
      <c r="F1374">
        <v>255</v>
      </c>
      <c r="G1374">
        <v>36.299999999999997</v>
      </c>
      <c r="H1374">
        <v>10</v>
      </c>
      <c r="I1374">
        <v>162</v>
      </c>
      <c r="J1374">
        <v>2014</v>
      </c>
      <c r="K1374" t="str">
        <f t="shared" si="21"/>
        <v>AUSTRALIA</v>
      </c>
      <c r="L1374">
        <v>1</v>
      </c>
    </row>
    <row r="1375" spans="1:12" x14ac:dyDescent="0.3">
      <c r="A1375" t="s">
        <v>9</v>
      </c>
      <c r="B1375" t="s">
        <v>19</v>
      </c>
      <c r="C1375">
        <v>1</v>
      </c>
      <c r="D1375">
        <v>48.4</v>
      </c>
      <c r="E1375">
        <v>10</v>
      </c>
      <c r="F1375">
        <v>201</v>
      </c>
      <c r="G1375">
        <v>41</v>
      </c>
      <c r="H1375">
        <v>10</v>
      </c>
      <c r="I1375">
        <v>146</v>
      </c>
      <c r="J1375">
        <v>2003</v>
      </c>
      <c r="K1375" t="str">
        <f t="shared" si="21"/>
        <v>SRI LANKA</v>
      </c>
      <c r="L1375">
        <v>1</v>
      </c>
    </row>
    <row r="1376" spans="1:12" x14ac:dyDescent="0.3">
      <c r="A1376" t="s">
        <v>16</v>
      </c>
      <c r="B1376" t="s">
        <v>14</v>
      </c>
      <c r="C1376">
        <v>1</v>
      </c>
      <c r="D1376">
        <v>42.3</v>
      </c>
      <c r="E1376">
        <v>10</v>
      </c>
      <c r="F1376">
        <v>139</v>
      </c>
      <c r="G1376">
        <v>39.200000000000003</v>
      </c>
      <c r="H1376">
        <v>7</v>
      </c>
      <c r="I1376">
        <v>140</v>
      </c>
      <c r="J1376">
        <v>1985</v>
      </c>
      <c r="K1376" t="str">
        <f t="shared" si="21"/>
        <v>INDIA</v>
      </c>
      <c r="L1376">
        <v>1</v>
      </c>
    </row>
    <row r="1377" spans="1:12" x14ac:dyDescent="0.3">
      <c r="A1377" t="s">
        <v>19</v>
      </c>
      <c r="B1377" t="s">
        <v>16</v>
      </c>
      <c r="C1377">
        <v>1</v>
      </c>
      <c r="D1377">
        <v>46.4</v>
      </c>
      <c r="E1377">
        <v>10</v>
      </c>
      <c r="F1377">
        <v>110</v>
      </c>
      <c r="G1377">
        <v>40.4</v>
      </c>
      <c r="H1377">
        <v>4</v>
      </c>
      <c r="I1377">
        <v>111</v>
      </c>
      <c r="J1377">
        <v>1999</v>
      </c>
      <c r="K1377" t="str">
        <f t="shared" si="21"/>
        <v>AUSTRALIA</v>
      </c>
      <c r="L1377">
        <v>1</v>
      </c>
    </row>
    <row r="1378" spans="1:12" x14ac:dyDescent="0.3">
      <c r="A1378" t="s">
        <v>18</v>
      </c>
      <c r="B1378" t="s">
        <v>17</v>
      </c>
      <c r="C1378">
        <v>1</v>
      </c>
      <c r="D1378">
        <v>55</v>
      </c>
      <c r="E1378">
        <v>6</v>
      </c>
      <c r="F1378">
        <v>248</v>
      </c>
      <c r="G1378">
        <v>55</v>
      </c>
      <c r="H1378">
        <v>8</v>
      </c>
      <c r="I1378">
        <v>154</v>
      </c>
      <c r="J1378">
        <v>1978</v>
      </c>
      <c r="K1378" t="str">
        <f t="shared" si="21"/>
        <v>ENGLAND</v>
      </c>
      <c r="L1378">
        <v>1</v>
      </c>
    </row>
    <row r="1379" spans="1:12" x14ac:dyDescent="0.3">
      <c r="A1379" t="s">
        <v>14</v>
      </c>
      <c r="B1379" t="s">
        <v>17</v>
      </c>
      <c r="C1379">
        <v>1</v>
      </c>
      <c r="D1379">
        <v>46</v>
      </c>
      <c r="E1379">
        <v>4</v>
      </c>
      <c r="F1379">
        <v>188</v>
      </c>
      <c r="G1379">
        <v>39.4</v>
      </c>
      <c r="H1379">
        <v>10</v>
      </c>
      <c r="I1379">
        <v>134</v>
      </c>
      <c r="J1379">
        <v>1984</v>
      </c>
      <c r="K1379" t="str">
        <f t="shared" si="21"/>
        <v>INDIA</v>
      </c>
      <c r="L1379">
        <v>1</v>
      </c>
    </row>
    <row r="1380" spans="1:12" x14ac:dyDescent="0.3">
      <c r="A1380" t="s">
        <v>19</v>
      </c>
      <c r="B1380" t="s">
        <v>9</v>
      </c>
      <c r="C1380">
        <v>1</v>
      </c>
      <c r="D1380">
        <v>50</v>
      </c>
      <c r="E1380">
        <v>10</v>
      </c>
      <c r="F1380">
        <v>203</v>
      </c>
      <c r="G1380">
        <v>42.3</v>
      </c>
      <c r="H1380">
        <v>2</v>
      </c>
      <c r="I1380">
        <v>199</v>
      </c>
      <c r="J1380">
        <v>2011</v>
      </c>
      <c r="K1380" t="str">
        <f t="shared" si="21"/>
        <v>WEST INDIES</v>
      </c>
      <c r="L1380">
        <v>1</v>
      </c>
    </row>
    <row r="1381" spans="1:12" x14ac:dyDescent="0.3">
      <c r="A1381" t="s">
        <v>17</v>
      </c>
      <c r="B1381" t="s">
        <v>22</v>
      </c>
      <c r="C1381">
        <v>1</v>
      </c>
      <c r="D1381">
        <v>50</v>
      </c>
      <c r="E1381">
        <v>7</v>
      </c>
      <c r="F1381">
        <v>385</v>
      </c>
      <c r="G1381">
        <v>50</v>
      </c>
      <c r="H1381">
        <v>5</v>
      </c>
      <c r="I1381">
        <v>246</v>
      </c>
      <c r="J1381">
        <v>2010</v>
      </c>
      <c r="K1381" t="str">
        <f t="shared" si="21"/>
        <v>PAKISTAN</v>
      </c>
      <c r="L1381">
        <v>1</v>
      </c>
    </row>
    <row r="1382" spans="1:12" x14ac:dyDescent="0.3">
      <c r="A1382" t="s">
        <v>17</v>
      </c>
      <c r="B1382" t="s">
        <v>13</v>
      </c>
      <c r="C1382">
        <v>1</v>
      </c>
      <c r="D1382">
        <v>50</v>
      </c>
      <c r="E1382">
        <v>9</v>
      </c>
      <c r="F1382">
        <v>265</v>
      </c>
      <c r="G1382">
        <v>49.3</v>
      </c>
      <c r="H1382">
        <v>10</v>
      </c>
      <c r="I1382">
        <v>240</v>
      </c>
      <c r="J1382">
        <v>2007</v>
      </c>
      <c r="K1382" t="str">
        <f t="shared" si="21"/>
        <v>PAKISTAN</v>
      </c>
      <c r="L1382">
        <v>1</v>
      </c>
    </row>
    <row r="1383" spans="1:12" x14ac:dyDescent="0.3">
      <c r="A1383" t="s">
        <v>17</v>
      </c>
      <c r="B1383" t="s">
        <v>19</v>
      </c>
      <c r="C1383">
        <v>1</v>
      </c>
      <c r="D1383">
        <v>50</v>
      </c>
      <c r="E1383">
        <v>9</v>
      </c>
      <c r="F1383">
        <v>186</v>
      </c>
      <c r="G1383">
        <v>44.3</v>
      </c>
      <c r="H1383">
        <v>10</v>
      </c>
      <c r="I1383">
        <v>148</v>
      </c>
      <c r="J1383">
        <v>1993</v>
      </c>
      <c r="K1383" t="str">
        <f t="shared" si="21"/>
        <v>PAKISTAN</v>
      </c>
      <c r="L1383">
        <v>1</v>
      </c>
    </row>
    <row r="1384" spans="1:12" x14ac:dyDescent="0.3">
      <c r="A1384" t="s">
        <v>15</v>
      </c>
      <c r="B1384" t="s">
        <v>13</v>
      </c>
      <c r="C1384">
        <v>1</v>
      </c>
      <c r="D1384">
        <v>34</v>
      </c>
      <c r="E1384">
        <v>7</v>
      </c>
      <c r="F1384">
        <v>207</v>
      </c>
      <c r="G1384">
        <v>33.5</v>
      </c>
      <c r="H1384">
        <v>6</v>
      </c>
      <c r="I1384">
        <v>210</v>
      </c>
      <c r="J1384">
        <v>2017</v>
      </c>
      <c r="K1384" t="str">
        <f t="shared" si="21"/>
        <v>SOUTH AFRICA</v>
      </c>
      <c r="L1384">
        <v>1</v>
      </c>
    </row>
    <row r="1385" spans="1:12" x14ac:dyDescent="0.3">
      <c r="A1385" t="s">
        <v>9</v>
      </c>
      <c r="B1385" t="s">
        <v>14</v>
      </c>
      <c r="C1385">
        <v>1</v>
      </c>
      <c r="D1385">
        <v>48.2</v>
      </c>
      <c r="E1385">
        <v>10</v>
      </c>
      <c r="F1385">
        <v>187</v>
      </c>
      <c r="G1385">
        <v>48.1</v>
      </c>
      <c r="H1385">
        <v>6</v>
      </c>
      <c r="I1385">
        <v>188</v>
      </c>
      <c r="J1385">
        <v>2002</v>
      </c>
      <c r="K1385" t="str">
        <f t="shared" si="21"/>
        <v>INDIA</v>
      </c>
      <c r="L1385">
        <v>1</v>
      </c>
    </row>
    <row r="1386" spans="1:12" x14ac:dyDescent="0.3">
      <c r="A1386" t="s">
        <v>13</v>
      </c>
      <c r="B1386" t="s">
        <v>15</v>
      </c>
      <c r="C1386">
        <v>1</v>
      </c>
      <c r="D1386">
        <v>46.2</v>
      </c>
      <c r="E1386">
        <v>10</v>
      </c>
      <c r="F1386">
        <v>208</v>
      </c>
      <c r="G1386">
        <v>45.4</v>
      </c>
      <c r="H1386">
        <v>9</v>
      </c>
      <c r="I1386">
        <v>209</v>
      </c>
      <c r="J1386">
        <v>2013</v>
      </c>
      <c r="K1386" t="str">
        <f t="shared" si="21"/>
        <v>NEW ZEALAND</v>
      </c>
      <c r="L1386">
        <v>1</v>
      </c>
    </row>
    <row r="1387" spans="1:12" x14ac:dyDescent="0.3">
      <c r="A1387" t="s">
        <v>15</v>
      </c>
      <c r="B1387" t="s">
        <v>9</v>
      </c>
      <c r="C1387">
        <v>1</v>
      </c>
      <c r="D1387">
        <v>50</v>
      </c>
      <c r="E1387">
        <v>8</v>
      </c>
      <c r="F1387">
        <v>236</v>
      </c>
      <c r="G1387">
        <v>48.3</v>
      </c>
      <c r="H1387">
        <v>5</v>
      </c>
      <c r="I1387">
        <v>240</v>
      </c>
      <c r="J1387">
        <v>2001</v>
      </c>
      <c r="K1387" t="str">
        <f t="shared" si="21"/>
        <v>SRI LANKA</v>
      </c>
      <c r="L1387">
        <v>1</v>
      </c>
    </row>
    <row r="1388" spans="1:12" x14ac:dyDescent="0.3">
      <c r="A1388" t="s">
        <v>20</v>
      </c>
      <c r="B1388" t="s">
        <v>21</v>
      </c>
      <c r="C1388">
        <v>1</v>
      </c>
      <c r="D1388">
        <v>50</v>
      </c>
      <c r="E1388">
        <v>7</v>
      </c>
      <c r="F1388">
        <v>256</v>
      </c>
      <c r="G1388">
        <v>46</v>
      </c>
      <c r="H1388">
        <v>6</v>
      </c>
      <c r="I1388">
        <v>240</v>
      </c>
      <c r="J1388">
        <v>2009</v>
      </c>
      <c r="K1388" t="str">
        <f t="shared" si="21"/>
        <v>IRELAND</v>
      </c>
      <c r="L1388">
        <v>1</v>
      </c>
    </row>
    <row r="1389" spans="1:12" x14ac:dyDescent="0.3">
      <c r="A1389" t="s">
        <v>15</v>
      </c>
      <c r="B1389" t="s">
        <v>19</v>
      </c>
      <c r="C1389">
        <v>1</v>
      </c>
      <c r="D1389">
        <v>21</v>
      </c>
      <c r="E1389">
        <v>4</v>
      </c>
      <c r="F1389">
        <v>283</v>
      </c>
      <c r="G1389">
        <v>21</v>
      </c>
      <c r="H1389">
        <v>5</v>
      </c>
      <c r="I1389">
        <v>124</v>
      </c>
      <c r="J1389">
        <v>2013</v>
      </c>
      <c r="K1389" t="str">
        <f t="shared" si="21"/>
        <v>NEW ZEALAND</v>
      </c>
      <c r="L1389">
        <v>1</v>
      </c>
    </row>
    <row r="1390" spans="1:12" x14ac:dyDescent="0.3">
      <c r="A1390" t="s">
        <v>14</v>
      </c>
      <c r="B1390" t="s">
        <v>19</v>
      </c>
      <c r="C1390">
        <v>1</v>
      </c>
      <c r="D1390">
        <v>48.2</v>
      </c>
      <c r="E1390">
        <v>10</v>
      </c>
      <c r="F1390">
        <v>188</v>
      </c>
      <c r="G1390">
        <v>34.1</v>
      </c>
      <c r="H1390">
        <v>2</v>
      </c>
      <c r="I1390">
        <v>192</v>
      </c>
      <c r="J1390">
        <v>2009</v>
      </c>
      <c r="K1390" t="str">
        <f t="shared" si="21"/>
        <v>WEST INDIES</v>
      </c>
      <c r="L1390">
        <v>1</v>
      </c>
    </row>
    <row r="1391" spans="1:12" x14ac:dyDescent="0.3">
      <c r="A1391" t="s">
        <v>14</v>
      </c>
      <c r="B1391" t="s">
        <v>15</v>
      </c>
      <c r="C1391">
        <v>1</v>
      </c>
      <c r="D1391">
        <v>50</v>
      </c>
      <c r="E1391">
        <v>4</v>
      </c>
      <c r="F1391">
        <v>324</v>
      </c>
      <c r="G1391">
        <v>40.200000000000003</v>
      </c>
      <c r="H1391">
        <v>10</v>
      </c>
      <c r="I1391">
        <v>234</v>
      </c>
      <c r="J1391">
        <v>2019</v>
      </c>
      <c r="K1391" t="str">
        <f t="shared" si="21"/>
        <v>INDIA</v>
      </c>
      <c r="L1391">
        <v>1</v>
      </c>
    </row>
    <row r="1392" spans="1:12" x14ac:dyDescent="0.3">
      <c r="A1392" t="s">
        <v>16</v>
      </c>
      <c r="B1392" t="s">
        <v>19</v>
      </c>
      <c r="C1392">
        <v>1</v>
      </c>
      <c r="D1392">
        <v>50</v>
      </c>
      <c r="E1392">
        <v>5</v>
      </c>
      <c r="F1392">
        <v>324</v>
      </c>
      <c r="G1392">
        <v>36.5</v>
      </c>
      <c r="H1392">
        <v>10</v>
      </c>
      <c r="I1392">
        <v>199</v>
      </c>
      <c r="J1392">
        <v>2010</v>
      </c>
      <c r="K1392" t="str">
        <f t="shared" si="21"/>
        <v>AUSTRALIA</v>
      </c>
      <c r="L1392">
        <v>1</v>
      </c>
    </row>
    <row r="1393" spans="1:12" x14ac:dyDescent="0.3">
      <c r="A1393" t="s">
        <v>16</v>
      </c>
      <c r="B1393" t="s">
        <v>19</v>
      </c>
      <c r="C1393">
        <v>1</v>
      </c>
      <c r="D1393">
        <v>50</v>
      </c>
      <c r="E1393">
        <v>6</v>
      </c>
      <c r="F1393">
        <v>241</v>
      </c>
      <c r="G1393">
        <v>40.299999999999997</v>
      </c>
      <c r="H1393">
        <v>10</v>
      </c>
      <c r="I1393">
        <v>142</v>
      </c>
      <c r="J1393">
        <v>1989</v>
      </c>
      <c r="K1393" t="str">
        <f t="shared" si="21"/>
        <v>AUSTRALIA</v>
      </c>
      <c r="L1393">
        <v>1</v>
      </c>
    </row>
    <row r="1394" spans="1:12" x14ac:dyDescent="0.3">
      <c r="A1394" t="s">
        <v>17</v>
      </c>
      <c r="B1394" t="s">
        <v>13</v>
      </c>
      <c r="C1394">
        <v>1</v>
      </c>
      <c r="D1394">
        <v>45.5</v>
      </c>
      <c r="E1394">
        <v>10</v>
      </c>
      <c r="F1394">
        <v>203</v>
      </c>
      <c r="G1394">
        <v>42</v>
      </c>
      <c r="H1394">
        <v>5</v>
      </c>
      <c r="I1394">
        <v>207</v>
      </c>
      <c r="J1394">
        <v>2019</v>
      </c>
      <c r="K1394" t="str">
        <f t="shared" si="21"/>
        <v>SOUTH AFRICA</v>
      </c>
      <c r="L1394">
        <v>1</v>
      </c>
    </row>
    <row r="1395" spans="1:12" x14ac:dyDescent="0.3">
      <c r="A1395" t="s">
        <v>17</v>
      </c>
      <c r="B1395" t="s">
        <v>16</v>
      </c>
      <c r="C1395">
        <v>1</v>
      </c>
      <c r="D1395">
        <v>50</v>
      </c>
      <c r="E1395">
        <v>7</v>
      </c>
      <c r="F1395">
        <v>263</v>
      </c>
      <c r="G1395">
        <v>45</v>
      </c>
      <c r="H1395">
        <v>3</v>
      </c>
      <c r="I1395">
        <v>265</v>
      </c>
      <c r="J1395">
        <v>2017</v>
      </c>
      <c r="K1395" t="str">
        <f t="shared" si="21"/>
        <v>AUSTRALIA</v>
      </c>
      <c r="L1395">
        <v>1</v>
      </c>
    </row>
    <row r="1396" spans="1:12" x14ac:dyDescent="0.3">
      <c r="A1396" t="s">
        <v>10</v>
      </c>
      <c r="B1396" t="s">
        <v>19</v>
      </c>
      <c r="C1396">
        <v>1</v>
      </c>
      <c r="D1396">
        <v>50</v>
      </c>
      <c r="E1396">
        <v>4</v>
      </c>
      <c r="F1396">
        <v>256</v>
      </c>
      <c r="G1396">
        <v>50</v>
      </c>
      <c r="H1396">
        <v>8</v>
      </c>
      <c r="I1396">
        <v>186</v>
      </c>
      <c r="J1396">
        <v>2000</v>
      </c>
      <c r="K1396" t="str">
        <f t="shared" si="21"/>
        <v>ZIMBABWE</v>
      </c>
      <c r="L1396">
        <v>1</v>
      </c>
    </row>
    <row r="1397" spans="1:12" x14ac:dyDescent="0.3">
      <c r="A1397" t="s">
        <v>19</v>
      </c>
      <c r="B1397" t="s">
        <v>18</v>
      </c>
      <c r="C1397">
        <v>1</v>
      </c>
      <c r="D1397">
        <v>50</v>
      </c>
      <c r="E1397">
        <v>8</v>
      </c>
      <c r="F1397">
        <v>215</v>
      </c>
      <c r="G1397">
        <v>50</v>
      </c>
      <c r="H1397">
        <v>7</v>
      </c>
      <c r="I1397">
        <v>213</v>
      </c>
      <c r="J1397">
        <v>1980</v>
      </c>
      <c r="K1397" t="str">
        <f t="shared" si="21"/>
        <v>WEST INDIES</v>
      </c>
      <c r="L1397">
        <v>1</v>
      </c>
    </row>
    <row r="1398" spans="1:12" x14ac:dyDescent="0.3">
      <c r="A1398" t="s">
        <v>14</v>
      </c>
      <c r="B1398" t="s">
        <v>18</v>
      </c>
      <c r="C1398">
        <v>1</v>
      </c>
      <c r="D1398">
        <v>50</v>
      </c>
      <c r="E1398">
        <v>5</v>
      </c>
      <c r="F1398">
        <v>387</v>
      </c>
      <c r="G1398">
        <v>37.4</v>
      </c>
      <c r="H1398">
        <v>10</v>
      </c>
      <c r="I1398">
        <v>229</v>
      </c>
      <c r="J1398">
        <v>2008</v>
      </c>
      <c r="K1398" t="str">
        <f t="shared" si="21"/>
        <v>INDIA</v>
      </c>
      <c r="L1398">
        <v>1</v>
      </c>
    </row>
    <row r="1399" spans="1:12" x14ac:dyDescent="0.3">
      <c r="A1399" t="s">
        <v>16</v>
      </c>
      <c r="B1399" t="s">
        <v>9</v>
      </c>
      <c r="C1399">
        <v>1</v>
      </c>
      <c r="D1399">
        <v>50</v>
      </c>
      <c r="E1399">
        <v>6</v>
      </c>
      <c r="F1399">
        <v>262</v>
      </c>
      <c r="G1399">
        <v>43.3</v>
      </c>
      <c r="H1399">
        <v>10</v>
      </c>
      <c r="I1399">
        <v>178</v>
      </c>
      <c r="J1399">
        <v>2004</v>
      </c>
      <c r="K1399" t="str">
        <f t="shared" si="21"/>
        <v>AUSTRALIA</v>
      </c>
      <c r="L1399">
        <v>1</v>
      </c>
    </row>
    <row r="1400" spans="1:12" x14ac:dyDescent="0.3">
      <c r="A1400" t="s">
        <v>9</v>
      </c>
      <c r="B1400" t="s">
        <v>17</v>
      </c>
      <c r="C1400">
        <v>1</v>
      </c>
      <c r="D1400">
        <v>50</v>
      </c>
      <c r="E1400">
        <v>8</v>
      </c>
      <c r="F1400">
        <v>243</v>
      </c>
      <c r="G1400">
        <v>50</v>
      </c>
      <c r="H1400">
        <v>9</v>
      </c>
      <c r="I1400">
        <v>224</v>
      </c>
      <c r="J1400">
        <v>1997</v>
      </c>
      <c r="K1400" t="str">
        <f t="shared" si="21"/>
        <v>SRI LANKA</v>
      </c>
      <c r="L1400">
        <v>1</v>
      </c>
    </row>
    <row r="1401" spans="1:12" x14ac:dyDescent="0.3">
      <c r="A1401" t="s">
        <v>16</v>
      </c>
      <c r="B1401" t="s">
        <v>19</v>
      </c>
      <c r="C1401">
        <v>1</v>
      </c>
      <c r="D1401">
        <v>40</v>
      </c>
      <c r="E1401">
        <v>9</v>
      </c>
      <c r="F1401">
        <v>185</v>
      </c>
      <c r="G1401">
        <v>38.4</v>
      </c>
      <c r="H1401">
        <v>5</v>
      </c>
      <c r="I1401">
        <v>186</v>
      </c>
      <c r="J1401">
        <v>1982</v>
      </c>
      <c r="K1401" t="str">
        <f t="shared" si="21"/>
        <v>WEST INDIES</v>
      </c>
      <c r="L1401">
        <v>1</v>
      </c>
    </row>
    <row r="1402" spans="1:12" x14ac:dyDescent="0.3">
      <c r="A1402" t="s">
        <v>14</v>
      </c>
      <c r="B1402" t="s">
        <v>9</v>
      </c>
      <c r="C1402">
        <v>1</v>
      </c>
      <c r="D1402">
        <v>48.2</v>
      </c>
      <c r="E1402">
        <v>10</v>
      </c>
      <c r="F1402">
        <v>245</v>
      </c>
      <c r="G1402">
        <v>48.3</v>
      </c>
      <c r="H1402">
        <v>6</v>
      </c>
      <c r="I1402">
        <v>249</v>
      </c>
      <c r="J1402">
        <v>2010</v>
      </c>
      <c r="K1402" t="str">
        <f t="shared" si="21"/>
        <v>SRI LANKA</v>
      </c>
      <c r="L1402">
        <v>1</v>
      </c>
    </row>
    <row r="1403" spans="1:12" x14ac:dyDescent="0.3">
      <c r="A1403" t="s">
        <v>19</v>
      </c>
      <c r="B1403" t="s">
        <v>16</v>
      </c>
      <c r="C1403">
        <v>1</v>
      </c>
      <c r="D1403">
        <v>49.4</v>
      </c>
      <c r="E1403">
        <v>10</v>
      </c>
      <c r="F1403">
        <v>257</v>
      </c>
      <c r="G1403">
        <v>50</v>
      </c>
      <c r="H1403">
        <v>6</v>
      </c>
      <c r="I1403">
        <v>251</v>
      </c>
      <c r="J1403">
        <v>1995</v>
      </c>
      <c r="K1403" t="str">
        <f t="shared" si="21"/>
        <v>WEST INDIES</v>
      </c>
      <c r="L1403">
        <v>1</v>
      </c>
    </row>
    <row r="1404" spans="1:12" x14ac:dyDescent="0.3">
      <c r="A1404" t="s">
        <v>17</v>
      </c>
      <c r="B1404" t="s">
        <v>19</v>
      </c>
      <c r="C1404">
        <v>1</v>
      </c>
      <c r="D1404">
        <v>40</v>
      </c>
      <c r="E1404">
        <v>9</v>
      </c>
      <c r="F1404">
        <v>127</v>
      </c>
      <c r="G1404">
        <v>40</v>
      </c>
      <c r="H1404">
        <v>6</v>
      </c>
      <c r="I1404">
        <v>128</v>
      </c>
      <c r="J1404">
        <v>1980</v>
      </c>
      <c r="K1404" t="str">
        <f t="shared" si="21"/>
        <v>WEST INDIES</v>
      </c>
      <c r="L1404">
        <v>1</v>
      </c>
    </row>
    <row r="1405" spans="1:12" x14ac:dyDescent="0.3">
      <c r="A1405" t="s">
        <v>15</v>
      </c>
      <c r="B1405" t="s">
        <v>19</v>
      </c>
      <c r="C1405">
        <v>1</v>
      </c>
      <c r="D1405">
        <v>50</v>
      </c>
      <c r="E1405">
        <v>8</v>
      </c>
      <c r="F1405">
        <v>219</v>
      </c>
      <c r="G1405">
        <v>45.4</v>
      </c>
      <c r="H1405">
        <v>3</v>
      </c>
      <c r="I1405">
        <v>225</v>
      </c>
      <c r="J1405">
        <v>1996</v>
      </c>
      <c r="K1405" t="str">
        <f t="shared" si="21"/>
        <v>WEST INDIES</v>
      </c>
      <c r="L1405">
        <v>1</v>
      </c>
    </row>
    <row r="1406" spans="1:12" x14ac:dyDescent="0.3">
      <c r="A1406" t="s">
        <v>19</v>
      </c>
      <c r="B1406" t="s">
        <v>18</v>
      </c>
      <c r="C1406">
        <v>1</v>
      </c>
      <c r="D1406">
        <v>50</v>
      </c>
      <c r="E1406">
        <v>8</v>
      </c>
      <c r="F1406">
        <v>264</v>
      </c>
      <c r="G1406">
        <v>48.2</v>
      </c>
      <c r="H1406">
        <v>10</v>
      </c>
      <c r="I1406">
        <v>243</v>
      </c>
      <c r="J1406">
        <v>2009</v>
      </c>
      <c r="K1406" t="str">
        <f t="shared" si="21"/>
        <v>WEST INDIES</v>
      </c>
      <c r="L1406">
        <v>1</v>
      </c>
    </row>
    <row r="1407" spans="1:12" x14ac:dyDescent="0.3">
      <c r="A1407" t="s">
        <v>9</v>
      </c>
      <c r="B1407" t="s">
        <v>16</v>
      </c>
      <c r="C1407">
        <v>1</v>
      </c>
      <c r="D1407">
        <v>50</v>
      </c>
      <c r="E1407">
        <v>10</v>
      </c>
      <c r="F1407">
        <v>212</v>
      </c>
      <c r="G1407">
        <v>31</v>
      </c>
      <c r="H1407">
        <v>4</v>
      </c>
      <c r="I1407">
        <v>217</v>
      </c>
      <c r="J1407">
        <v>2016</v>
      </c>
      <c r="K1407" t="str">
        <f t="shared" si="21"/>
        <v>AUSTRALIA</v>
      </c>
      <c r="L1407">
        <v>1</v>
      </c>
    </row>
    <row r="1408" spans="1:12" x14ac:dyDescent="0.3">
      <c r="A1408" t="s">
        <v>13</v>
      </c>
      <c r="B1408" t="s">
        <v>16</v>
      </c>
      <c r="C1408">
        <v>1</v>
      </c>
      <c r="D1408">
        <v>49.5</v>
      </c>
      <c r="E1408">
        <v>10</v>
      </c>
      <c r="F1408">
        <v>158</v>
      </c>
      <c r="G1408">
        <v>40</v>
      </c>
      <c r="H1408">
        <v>3</v>
      </c>
      <c r="I1408">
        <v>159</v>
      </c>
      <c r="J1408">
        <v>1994</v>
      </c>
      <c r="K1408" t="str">
        <f t="shared" si="21"/>
        <v>AUSTRALIA</v>
      </c>
      <c r="L1408">
        <v>1</v>
      </c>
    </row>
    <row r="1409" spans="1:12" x14ac:dyDescent="0.3">
      <c r="A1409" t="s">
        <v>10</v>
      </c>
      <c r="B1409" t="s">
        <v>19</v>
      </c>
      <c r="C1409">
        <v>1</v>
      </c>
      <c r="D1409">
        <v>48.2</v>
      </c>
      <c r="E1409">
        <v>10</v>
      </c>
      <c r="F1409">
        <v>141</v>
      </c>
      <c r="G1409">
        <v>34.299999999999997</v>
      </c>
      <c r="H1409">
        <v>6</v>
      </c>
      <c r="I1409">
        <v>142</v>
      </c>
      <c r="J1409">
        <v>2010</v>
      </c>
      <c r="K1409" t="str">
        <f t="shared" si="21"/>
        <v>WEST INDIES</v>
      </c>
      <c r="L1409">
        <v>1</v>
      </c>
    </row>
    <row r="1410" spans="1:12" x14ac:dyDescent="0.3">
      <c r="A1410" t="s">
        <v>15</v>
      </c>
      <c r="B1410" t="s">
        <v>16</v>
      </c>
      <c r="C1410">
        <v>1</v>
      </c>
      <c r="D1410">
        <v>49.5</v>
      </c>
      <c r="E1410">
        <v>10</v>
      </c>
      <c r="F1410">
        <v>233</v>
      </c>
      <c r="G1410">
        <v>34.200000000000003</v>
      </c>
      <c r="H1410">
        <v>3</v>
      </c>
      <c r="I1410">
        <v>236</v>
      </c>
      <c r="J1410">
        <v>2005</v>
      </c>
      <c r="K1410" t="str">
        <f t="shared" si="21"/>
        <v>AUSTRALIA</v>
      </c>
      <c r="L1410">
        <v>1</v>
      </c>
    </row>
    <row r="1411" spans="1:12" x14ac:dyDescent="0.3">
      <c r="A1411" t="s">
        <v>15</v>
      </c>
      <c r="B1411" t="s">
        <v>13</v>
      </c>
      <c r="C1411">
        <v>1</v>
      </c>
      <c r="D1411">
        <v>47.5</v>
      </c>
      <c r="E1411">
        <v>10</v>
      </c>
      <c r="F1411">
        <v>190</v>
      </c>
      <c r="G1411">
        <v>45.1</v>
      </c>
      <c r="H1411">
        <v>2</v>
      </c>
      <c r="I1411">
        <v>191</v>
      </c>
      <c r="J1411">
        <v>2002</v>
      </c>
      <c r="K1411" t="str">
        <f t="shared" ref="K1411:K1474" si="22">IF($F1411-$I1411&gt;0,$A1411,$B1411)</f>
        <v>SOUTH AFRICA</v>
      </c>
      <c r="L1411">
        <v>1</v>
      </c>
    </row>
    <row r="1412" spans="1:12" x14ac:dyDescent="0.3">
      <c r="A1412" t="s">
        <v>10</v>
      </c>
      <c r="B1412" t="s">
        <v>22</v>
      </c>
      <c r="C1412">
        <v>1</v>
      </c>
      <c r="D1412">
        <v>50</v>
      </c>
      <c r="E1412">
        <v>9</v>
      </c>
      <c r="F1412">
        <v>184</v>
      </c>
      <c r="G1412">
        <v>45.3</v>
      </c>
      <c r="H1412">
        <v>1</v>
      </c>
      <c r="I1412">
        <v>186</v>
      </c>
      <c r="J1412">
        <v>2006</v>
      </c>
      <c r="K1412" t="str">
        <f t="shared" si="22"/>
        <v>BANGLADESH</v>
      </c>
      <c r="L1412">
        <v>1</v>
      </c>
    </row>
    <row r="1413" spans="1:12" x14ac:dyDescent="0.3">
      <c r="A1413" t="s">
        <v>10</v>
      </c>
      <c r="B1413" t="s">
        <v>15</v>
      </c>
      <c r="C1413">
        <v>1</v>
      </c>
      <c r="D1413">
        <v>50</v>
      </c>
      <c r="E1413">
        <v>7</v>
      </c>
      <c r="F1413">
        <v>252</v>
      </c>
      <c r="G1413">
        <v>47.2</v>
      </c>
      <c r="H1413">
        <v>4</v>
      </c>
      <c r="I1413">
        <v>253</v>
      </c>
      <c r="J1413">
        <v>2003</v>
      </c>
      <c r="K1413" t="str">
        <f t="shared" si="22"/>
        <v>NEW ZEALAND</v>
      </c>
      <c r="L1413">
        <v>1</v>
      </c>
    </row>
    <row r="1414" spans="1:12" x14ac:dyDescent="0.3">
      <c r="A1414" t="s">
        <v>18</v>
      </c>
      <c r="B1414" t="s">
        <v>17</v>
      </c>
      <c r="C1414">
        <v>1</v>
      </c>
      <c r="D1414">
        <v>60</v>
      </c>
      <c r="E1414">
        <v>9</v>
      </c>
      <c r="F1414">
        <v>165</v>
      </c>
      <c r="G1414">
        <v>56</v>
      </c>
      <c r="H1414">
        <v>10</v>
      </c>
      <c r="I1414">
        <v>151</v>
      </c>
      <c r="J1414">
        <v>1979</v>
      </c>
      <c r="K1414" t="str">
        <f t="shared" si="22"/>
        <v>ENGLAND</v>
      </c>
      <c r="L1414">
        <v>1</v>
      </c>
    </row>
    <row r="1415" spans="1:12" x14ac:dyDescent="0.3">
      <c r="A1415" t="s">
        <v>9</v>
      </c>
      <c r="B1415" t="s">
        <v>15</v>
      </c>
      <c r="C1415">
        <v>1</v>
      </c>
      <c r="D1415">
        <v>39</v>
      </c>
      <c r="E1415">
        <v>8</v>
      </c>
      <c r="F1415">
        <v>164</v>
      </c>
      <c r="G1415">
        <v>37.1</v>
      </c>
      <c r="H1415">
        <v>6</v>
      </c>
      <c r="I1415">
        <v>167</v>
      </c>
      <c r="J1415">
        <v>1988</v>
      </c>
      <c r="K1415" t="str">
        <f t="shared" si="22"/>
        <v>NEW ZEALAND</v>
      </c>
      <c r="L1415">
        <v>1</v>
      </c>
    </row>
    <row r="1416" spans="1:12" x14ac:dyDescent="0.3">
      <c r="A1416" t="s">
        <v>15</v>
      </c>
      <c r="B1416" t="s">
        <v>18</v>
      </c>
      <c r="C1416">
        <v>1</v>
      </c>
      <c r="D1416">
        <v>50</v>
      </c>
      <c r="E1416">
        <v>3</v>
      </c>
      <c r="F1416">
        <v>359</v>
      </c>
      <c r="G1416">
        <v>44.1</v>
      </c>
      <c r="H1416">
        <v>10</v>
      </c>
      <c r="I1416">
        <v>273</v>
      </c>
      <c r="J1416">
        <v>2013</v>
      </c>
      <c r="K1416" t="str">
        <f t="shared" si="22"/>
        <v>NEW ZEALAND</v>
      </c>
      <c r="L1416">
        <v>1</v>
      </c>
    </row>
    <row r="1417" spans="1:12" x14ac:dyDescent="0.3">
      <c r="A1417" t="s">
        <v>14</v>
      </c>
      <c r="B1417" t="s">
        <v>19</v>
      </c>
      <c r="C1417">
        <v>1</v>
      </c>
      <c r="D1417">
        <v>44</v>
      </c>
      <c r="E1417">
        <v>7</v>
      </c>
      <c r="F1417">
        <v>178</v>
      </c>
      <c r="G1417">
        <v>41.4</v>
      </c>
      <c r="H1417">
        <v>4</v>
      </c>
      <c r="I1417">
        <v>182</v>
      </c>
      <c r="J1417">
        <v>1983</v>
      </c>
      <c r="K1417" t="str">
        <f t="shared" si="22"/>
        <v>WEST INDIES</v>
      </c>
      <c r="L1417">
        <v>1</v>
      </c>
    </row>
    <row r="1418" spans="1:12" x14ac:dyDescent="0.3">
      <c r="A1418" t="s">
        <v>10</v>
      </c>
      <c r="B1418" t="s">
        <v>22</v>
      </c>
      <c r="C1418">
        <v>1</v>
      </c>
      <c r="D1418">
        <v>50</v>
      </c>
      <c r="E1418">
        <v>6</v>
      </c>
      <c r="F1418">
        <v>309</v>
      </c>
      <c r="G1418">
        <v>50</v>
      </c>
      <c r="H1418">
        <v>9</v>
      </c>
      <c r="I1418">
        <v>267</v>
      </c>
      <c r="J1418">
        <v>2001</v>
      </c>
      <c r="K1418" t="str">
        <f t="shared" si="22"/>
        <v>ZIMBABWE</v>
      </c>
      <c r="L1418">
        <v>1</v>
      </c>
    </row>
    <row r="1419" spans="1:12" x14ac:dyDescent="0.3">
      <c r="A1419" t="s">
        <v>14</v>
      </c>
      <c r="B1419" t="s">
        <v>26</v>
      </c>
      <c r="C1419">
        <v>1</v>
      </c>
      <c r="D1419">
        <v>50</v>
      </c>
      <c r="E1419">
        <v>5</v>
      </c>
      <c r="F1419">
        <v>273</v>
      </c>
      <c r="G1419">
        <v>50</v>
      </c>
      <c r="H1419">
        <v>9</v>
      </c>
      <c r="I1419">
        <v>202</v>
      </c>
      <c r="J1419">
        <v>1994</v>
      </c>
      <c r="K1419" t="str">
        <f t="shared" si="22"/>
        <v>INDIA</v>
      </c>
      <c r="L1419">
        <v>1</v>
      </c>
    </row>
    <row r="1420" spans="1:12" x14ac:dyDescent="0.3">
      <c r="A1420" t="s">
        <v>9</v>
      </c>
      <c r="B1420" t="s">
        <v>20</v>
      </c>
      <c r="C1420">
        <v>1</v>
      </c>
      <c r="D1420">
        <v>50</v>
      </c>
      <c r="E1420">
        <v>7</v>
      </c>
      <c r="F1420">
        <v>303</v>
      </c>
      <c r="G1420">
        <v>40.4</v>
      </c>
      <c r="H1420">
        <v>10</v>
      </c>
      <c r="I1420">
        <v>216</v>
      </c>
      <c r="J1420">
        <v>2016</v>
      </c>
      <c r="K1420" t="str">
        <f t="shared" si="22"/>
        <v>SRI LANKA</v>
      </c>
      <c r="L1420">
        <v>1</v>
      </c>
    </row>
    <row r="1421" spans="1:12" x14ac:dyDescent="0.3">
      <c r="A1421" t="s">
        <v>11</v>
      </c>
      <c r="B1421" t="s">
        <v>21</v>
      </c>
      <c r="C1421">
        <v>1</v>
      </c>
      <c r="D1421">
        <v>50</v>
      </c>
      <c r="E1421">
        <v>6</v>
      </c>
      <c r="F1421">
        <v>265</v>
      </c>
      <c r="G1421">
        <v>35.4</v>
      </c>
      <c r="H1421">
        <v>6</v>
      </c>
      <c r="I1421">
        <v>266</v>
      </c>
      <c r="J1421">
        <v>2014</v>
      </c>
      <c r="K1421" t="str">
        <f t="shared" si="22"/>
        <v>KENYA</v>
      </c>
      <c r="L1421">
        <v>1</v>
      </c>
    </row>
    <row r="1422" spans="1:12" x14ac:dyDescent="0.3">
      <c r="A1422" t="s">
        <v>9</v>
      </c>
      <c r="B1422" t="s">
        <v>15</v>
      </c>
      <c r="C1422">
        <v>1</v>
      </c>
      <c r="D1422">
        <v>50</v>
      </c>
      <c r="E1422">
        <v>8</v>
      </c>
      <c r="F1422">
        <v>177</v>
      </c>
      <c r="G1422">
        <v>42.3</v>
      </c>
      <c r="H1422">
        <v>5</v>
      </c>
      <c r="I1422">
        <v>178</v>
      </c>
      <c r="J1422">
        <v>1991</v>
      </c>
      <c r="K1422" t="str">
        <f t="shared" si="22"/>
        <v>NEW ZEALAND</v>
      </c>
      <c r="L1422">
        <v>1</v>
      </c>
    </row>
    <row r="1423" spans="1:12" x14ac:dyDescent="0.3">
      <c r="A1423" t="s">
        <v>15</v>
      </c>
      <c r="B1423" t="s">
        <v>9</v>
      </c>
      <c r="C1423">
        <v>1</v>
      </c>
      <c r="D1423">
        <v>43.1</v>
      </c>
      <c r="E1423">
        <v>10</v>
      </c>
      <c r="F1423">
        <v>139</v>
      </c>
      <c r="G1423">
        <v>43.4</v>
      </c>
      <c r="H1423">
        <v>5</v>
      </c>
      <c r="I1423">
        <v>143</v>
      </c>
      <c r="J1423">
        <v>2003</v>
      </c>
      <c r="K1423" t="str">
        <f t="shared" si="22"/>
        <v>SRI LANKA</v>
      </c>
      <c r="L1423">
        <v>1</v>
      </c>
    </row>
    <row r="1424" spans="1:12" x14ac:dyDescent="0.3">
      <c r="A1424" t="s">
        <v>10</v>
      </c>
      <c r="B1424" t="s">
        <v>19</v>
      </c>
      <c r="C1424">
        <v>1</v>
      </c>
      <c r="D1424">
        <v>50</v>
      </c>
      <c r="E1424">
        <v>8</v>
      </c>
      <c r="F1424">
        <v>274</v>
      </c>
      <c r="G1424">
        <v>50</v>
      </c>
      <c r="H1424">
        <v>8</v>
      </c>
      <c r="I1424">
        <v>244</v>
      </c>
      <c r="J1424">
        <v>2007</v>
      </c>
      <c r="K1424" t="str">
        <f t="shared" si="22"/>
        <v>ZIMBABWE</v>
      </c>
      <c r="L1424">
        <v>1</v>
      </c>
    </row>
    <row r="1425" spans="1:12" x14ac:dyDescent="0.3">
      <c r="A1425" t="s">
        <v>16</v>
      </c>
      <c r="B1425" t="s">
        <v>14</v>
      </c>
      <c r="C1425">
        <v>1</v>
      </c>
      <c r="D1425">
        <v>43.1</v>
      </c>
      <c r="E1425">
        <v>10</v>
      </c>
      <c r="F1425">
        <v>159</v>
      </c>
      <c r="G1425">
        <v>45.5</v>
      </c>
      <c r="H1425">
        <v>5</v>
      </c>
      <c r="I1425">
        <v>160</v>
      </c>
      <c r="J1425">
        <v>2008</v>
      </c>
      <c r="K1425" t="str">
        <f t="shared" si="22"/>
        <v>INDIA</v>
      </c>
      <c r="L1425">
        <v>1</v>
      </c>
    </row>
    <row r="1426" spans="1:12" x14ac:dyDescent="0.3">
      <c r="A1426" t="s">
        <v>19</v>
      </c>
      <c r="B1426" t="s">
        <v>18</v>
      </c>
      <c r="C1426">
        <v>1</v>
      </c>
      <c r="D1426">
        <v>49.2</v>
      </c>
      <c r="E1426">
        <v>10</v>
      </c>
      <c r="F1426">
        <v>157</v>
      </c>
      <c r="G1426">
        <v>39.5</v>
      </c>
      <c r="H1426">
        <v>4</v>
      </c>
      <c r="I1426">
        <v>160</v>
      </c>
      <c r="J1426">
        <v>1992</v>
      </c>
      <c r="K1426" t="str">
        <f t="shared" si="22"/>
        <v>ENGLAND</v>
      </c>
      <c r="L1426">
        <v>1</v>
      </c>
    </row>
    <row r="1427" spans="1:12" x14ac:dyDescent="0.3">
      <c r="A1427" t="s">
        <v>16</v>
      </c>
      <c r="B1427" t="s">
        <v>19</v>
      </c>
      <c r="C1427">
        <v>1</v>
      </c>
      <c r="D1427">
        <v>50</v>
      </c>
      <c r="E1427">
        <v>6</v>
      </c>
      <c r="F1427">
        <v>240</v>
      </c>
      <c r="G1427">
        <v>34.200000000000003</v>
      </c>
      <c r="H1427">
        <v>10</v>
      </c>
      <c r="I1427">
        <v>113</v>
      </c>
      <c r="J1427">
        <v>2006</v>
      </c>
      <c r="K1427" t="str">
        <f t="shared" si="22"/>
        <v>AUSTRALIA</v>
      </c>
      <c r="L1427">
        <v>1</v>
      </c>
    </row>
    <row r="1428" spans="1:12" x14ac:dyDescent="0.3">
      <c r="A1428" t="s">
        <v>9</v>
      </c>
      <c r="B1428" t="s">
        <v>19</v>
      </c>
      <c r="C1428">
        <v>1</v>
      </c>
      <c r="D1428">
        <v>50</v>
      </c>
      <c r="E1428">
        <v>8</v>
      </c>
      <c r="F1428">
        <v>257</v>
      </c>
      <c r="G1428">
        <v>18.2</v>
      </c>
      <c r="H1428">
        <v>2</v>
      </c>
      <c r="I1428">
        <v>81</v>
      </c>
      <c r="J1428">
        <v>2008</v>
      </c>
      <c r="K1428" t="str">
        <f t="shared" si="22"/>
        <v>SRI LANKA</v>
      </c>
      <c r="L1428">
        <v>1</v>
      </c>
    </row>
    <row r="1429" spans="1:12" x14ac:dyDescent="0.3">
      <c r="A1429" t="s">
        <v>9</v>
      </c>
      <c r="B1429" t="s">
        <v>18</v>
      </c>
      <c r="C1429">
        <v>1</v>
      </c>
      <c r="D1429">
        <v>50</v>
      </c>
      <c r="E1429">
        <v>10</v>
      </c>
      <c r="F1429">
        <v>186</v>
      </c>
      <c r="G1429">
        <v>45.2</v>
      </c>
      <c r="H1429">
        <v>3</v>
      </c>
      <c r="I1429">
        <v>189</v>
      </c>
      <c r="J1429">
        <v>1999</v>
      </c>
      <c r="K1429" t="str">
        <f t="shared" si="22"/>
        <v>ENGLAND</v>
      </c>
      <c r="L1429">
        <v>1</v>
      </c>
    </row>
    <row r="1430" spans="1:12" x14ac:dyDescent="0.3">
      <c r="A1430" t="s">
        <v>10</v>
      </c>
      <c r="B1430" t="s">
        <v>14</v>
      </c>
      <c r="C1430">
        <v>1</v>
      </c>
      <c r="D1430">
        <v>50</v>
      </c>
      <c r="E1430">
        <v>8</v>
      </c>
      <c r="F1430">
        <v>236</v>
      </c>
      <c r="G1430">
        <v>49.5</v>
      </c>
      <c r="H1430">
        <v>10</v>
      </c>
      <c r="I1430">
        <v>236</v>
      </c>
      <c r="J1430">
        <v>1997</v>
      </c>
      <c r="K1430" t="str">
        <f t="shared" si="22"/>
        <v>INDIA</v>
      </c>
      <c r="L1430">
        <v>1</v>
      </c>
    </row>
    <row r="1431" spans="1:12" x14ac:dyDescent="0.3">
      <c r="A1431" t="s">
        <v>14</v>
      </c>
      <c r="B1431" t="s">
        <v>13</v>
      </c>
      <c r="C1431">
        <v>1</v>
      </c>
      <c r="D1431">
        <v>50</v>
      </c>
      <c r="E1431">
        <v>8</v>
      </c>
      <c r="F1431">
        <v>242</v>
      </c>
      <c r="G1431">
        <v>49.3</v>
      </c>
      <c r="H1431">
        <v>6</v>
      </c>
      <c r="I1431">
        <v>245</v>
      </c>
      <c r="J1431">
        <v>2007</v>
      </c>
      <c r="K1431" t="str">
        <f t="shared" si="22"/>
        <v>SOUTH AFRICA</v>
      </c>
      <c r="L1431">
        <v>1</v>
      </c>
    </row>
    <row r="1432" spans="1:12" x14ac:dyDescent="0.3">
      <c r="A1432" t="s">
        <v>17</v>
      </c>
      <c r="B1432" t="s">
        <v>15</v>
      </c>
      <c r="C1432">
        <v>1</v>
      </c>
      <c r="D1432">
        <v>45.3</v>
      </c>
      <c r="E1432">
        <v>10</v>
      </c>
      <c r="F1432">
        <v>210</v>
      </c>
      <c r="G1432">
        <v>39.299999999999997</v>
      </c>
      <c r="H1432">
        <v>3</v>
      </c>
      <c r="I1432">
        <v>213</v>
      </c>
      <c r="J1432">
        <v>2015</v>
      </c>
      <c r="K1432" t="str">
        <f t="shared" si="22"/>
        <v>NEW ZEALAND</v>
      </c>
      <c r="L1432">
        <v>1</v>
      </c>
    </row>
    <row r="1433" spans="1:12" x14ac:dyDescent="0.3">
      <c r="A1433" t="s">
        <v>16</v>
      </c>
      <c r="B1433" t="s">
        <v>18</v>
      </c>
      <c r="C1433">
        <v>1</v>
      </c>
      <c r="D1433">
        <v>49.3</v>
      </c>
      <c r="E1433">
        <v>10</v>
      </c>
      <c r="F1433">
        <v>249</v>
      </c>
      <c r="G1433">
        <v>45.3</v>
      </c>
      <c r="H1433">
        <v>10</v>
      </c>
      <c r="I1433">
        <v>198</v>
      </c>
      <c r="J1433">
        <v>2011</v>
      </c>
      <c r="K1433" t="str">
        <f t="shared" si="22"/>
        <v>AUSTRALIA</v>
      </c>
      <c r="L1433">
        <v>1</v>
      </c>
    </row>
    <row r="1434" spans="1:12" x14ac:dyDescent="0.3">
      <c r="A1434" t="s">
        <v>15</v>
      </c>
      <c r="B1434" t="s">
        <v>19</v>
      </c>
      <c r="C1434">
        <v>1</v>
      </c>
      <c r="D1434">
        <v>50</v>
      </c>
      <c r="E1434">
        <v>4</v>
      </c>
      <c r="F1434">
        <v>275</v>
      </c>
      <c r="G1434">
        <v>10.3</v>
      </c>
      <c r="H1434">
        <v>0</v>
      </c>
      <c r="I1434">
        <v>64</v>
      </c>
      <c r="J1434">
        <v>2009</v>
      </c>
      <c r="K1434" t="str">
        <f t="shared" si="22"/>
        <v>NEW ZEALAND</v>
      </c>
      <c r="L1434">
        <v>1</v>
      </c>
    </row>
    <row r="1435" spans="1:12" x14ac:dyDescent="0.3">
      <c r="A1435" t="s">
        <v>18</v>
      </c>
      <c r="B1435" t="s">
        <v>16</v>
      </c>
      <c r="C1435">
        <v>1</v>
      </c>
      <c r="D1435">
        <v>49</v>
      </c>
      <c r="E1435">
        <v>8</v>
      </c>
      <c r="F1435">
        <v>214</v>
      </c>
      <c r="G1435">
        <v>45.2</v>
      </c>
      <c r="H1435">
        <v>3</v>
      </c>
      <c r="I1435">
        <v>215</v>
      </c>
      <c r="J1435">
        <v>1985</v>
      </c>
      <c r="K1435" t="str">
        <f t="shared" si="22"/>
        <v>AUSTRALIA</v>
      </c>
      <c r="L1435">
        <v>1</v>
      </c>
    </row>
    <row r="1436" spans="1:12" x14ac:dyDescent="0.3">
      <c r="A1436" t="s">
        <v>16</v>
      </c>
      <c r="B1436" t="s">
        <v>18</v>
      </c>
      <c r="C1436">
        <v>1</v>
      </c>
      <c r="D1436">
        <v>50</v>
      </c>
      <c r="E1436">
        <v>7</v>
      </c>
      <c r="F1436">
        <v>239</v>
      </c>
      <c r="G1436">
        <v>45.2</v>
      </c>
      <c r="H1436">
        <v>6</v>
      </c>
      <c r="I1436">
        <v>243</v>
      </c>
      <c r="J1436">
        <v>2010</v>
      </c>
      <c r="K1436" t="str">
        <f t="shared" si="22"/>
        <v>ENGLAND</v>
      </c>
      <c r="L1436">
        <v>1</v>
      </c>
    </row>
    <row r="1437" spans="1:12" x14ac:dyDescent="0.3">
      <c r="A1437" t="s">
        <v>23</v>
      </c>
      <c r="B1437" t="s">
        <v>20</v>
      </c>
      <c r="C1437">
        <v>1</v>
      </c>
      <c r="D1437">
        <v>40.299999999999997</v>
      </c>
      <c r="E1437">
        <v>10</v>
      </c>
      <c r="F1437">
        <v>172</v>
      </c>
      <c r="G1437">
        <v>36.4</v>
      </c>
      <c r="H1437">
        <v>3</v>
      </c>
      <c r="I1437">
        <v>173</v>
      </c>
      <c r="J1437">
        <v>2014</v>
      </c>
      <c r="K1437" t="str">
        <f t="shared" si="22"/>
        <v>IRELAND</v>
      </c>
      <c r="L1437">
        <v>1</v>
      </c>
    </row>
    <row r="1438" spans="1:12" x14ac:dyDescent="0.3">
      <c r="A1438" t="s">
        <v>18</v>
      </c>
      <c r="B1438" t="s">
        <v>16</v>
      </c>
      <c r="C1438">
        <v>1</v>
      </c>
      <c r="D1438">
        <v>47</v>
      </c>
      <c r="E1438">
        <v>6</v>
      </c>
      <c r="F1438">
        <v>228</v>
      </c>
      <c r="G1438">
        <v>47</v>
      </c>
      <c r="H1438">
        <v>7</v>
      </c>
      <c r="I1438">
        <v>214</v>
      </c>
      <c r="J1438">
        <v>1983</v>
      </c>
      <c r="K1438" t="str">
        <f t="shared" si="22"/>
        <v>ENGLAND</v>
      </c>
      <c r="L1438">
        <v>1</v>
      </c>
    </row>
    <row r="1439" spans="1:12" x14ac:dyDescent="0.3">
      <c r="A1439" t="s">
        <v>22</v>
      </c>
      <c r="B1439" t="s">
        <v>15</v>
      </c>
      <c r="C1439">
        <v>1</v>
      </c>
      <c r="D1439">
        <v>49.3</v>
      </c>
      <c r="E1439">
        <v>10</v>
      </c>
      <c r="F1439">
        <v>228</v>
      </c>
      <c r="G1439">
        <v>37</v>
      </c>
      <c r="H1439">
        <v>8</v>
      </c>
      <c r="I1439">
        <v>200</v>
      </c>
      <c r="J1439">
        <v>2010</v>
      </c>
      <c r="K1439" t="str">
        <f t="shared" si="22"/>
        <v>BANGLADESH</v>
      </c>
      <c r="L1439">
        <v>1</v>
      </c>
    </row>
    <row r="1440" spans="1:12" x14ac:dyDescent="0.3">
      <c r="A1440" t="s">
        <v>14</v>
      </c>
      <c r="B1440" t="s">
        <v>17</v>
      </c>
      <c r="C1440">
        <v>1</v>
      </c>
      <c r="D1440">
        <v>49.5</v>
      </c>
      <c r="E1440">
        <v>10</v>
      </c>
      <c r="F1440">
        <v>189</v>
      </c>
      <c r="G1440">
        <v>31.3</v>
      </c>
      <c r="H1440">
        <v>4</v>
      </c>
      <c r="I1440">
        <v>193</v>
      </c>
      <c r="J1440">
        <v>1998</v>
      </c>
      <c r="K1440" t="str">
        <f t="shared" si="22"/>
        <v>PAKISTAN</v>
      </c>
      <c r="L1440">
        <v>1</v>
      </c>
    </row>
    <row r="1441" spans="1:12" x14ac:dyDescent="0.3">
      <c r="A1441" t="s">
        <v>22</v>
      </c>
      <c r="B1441" t="s">
        <v>14</v>
      </c>
      <c r="C1441">
        <v>1</v>
      </c>
      <c r="D1441">
        <v>47</v>
      </c>
      <c r="E1441">
        <v>7</v>
      </c>
      <c r="F1441">
        <v>250</v>
      </c>
      <c r="G1441">
        <v>46</v>
      </c>
      <c r="H1441">
        <v>5</v>
      </c>
      <c r="I1441">
        <v>251</v>
      </c>
      <c r="J1441">
        <v>2007</v>
      </c>
      <c r="K1441" t="str">
        <f t="shared" si="22"/>
        <v>INDIA</v>
      </c>
      <c r="L1441">
        <v>1</v>
      </c>
    </row>
    <row r="1442" spans="1:12" x14ac:dyDescent="0.3">
      <c r="A1442" t="s">
        <v>23</v>
      </c>
      <c r="B1442" t="s">
        <v>28</v>
      </c>
      <c r="C1442">
        <v>1</v>
      </c>
      <c r="D1442">
        <v>20</v>
      </c>
      <c r="E1442">
        <v>6</v>
      </c>
      <c r="F1442">
        <v>153</v>
      </c>
      <c r="G1442">
        <v>18</v>
      </c>
      <c r="H1442">
        <v>4</v>
      </c>
      <c r="I1442">
        <v>136</v>
      </c>
      <c r="J1442">
        <v>2016</v>
      </c>
      <c r="K1442" t="str">
        <f t="shared" si="22"/>
        <v>SCOTLAND</v>
      </c>
      <c r="L1442">
        <v>1</v>
      </c>
    </row>
    <row r="1443" spans="1:12" x14ac:dyDescent="0.3">
      <c r="A1443" t="s">
        <v>19</v>
      </c>
      <c r="B1443" t="s">
        <v>18</v>
      </c>
      <c r="C1443">
        <v>1</v>
      </c>
      <c r="D1443">
        <v>50</v>
      </c>
      <c r="E1443">
        <v>5</v>
      </c>
      <c r="F1443">
        <v>289</v>
      </c>
      <c r="G1443">
        <v>44.2</v>
      </c>
      <c r="H1443">
        <v>10</v>
      </c>
      <c r="I1443">
        <v>196</v>
      </c>
      <c r="J1443">
        <v>2007</v>
      </c>
      <c r="K1443" t="str">
        <f t="shared" si="22"/>
        <v>WEST INDIES</v>
      </c>
      <c r="L1443">
        <v>1</v>
      </c>
    </row>
    <row r="1444" spans="1:12" x14ac:dyDescent="0.3">
      <c r="A1444" t="s">
        <v>25</v>
      </c>
      <c r="B1444" t="s">
        <v>10</v>
      </c>
      <c r="C1444">
        <v>1</v>
      </c>
      <c r="D1444">
        <v>38.5</v>
      </c>
      <c r="E1444">
        <v>10</v>
      </c>
      <c r="F1444">
        <v>111</v>
      </c>
      <c r="G1444">
        <v>22.2</v>
      </c>
      <c r="H1444">
        <v>3</v>
      </c>
      <c r="I1444">
        <v>107</v>
      </c>
      <c r="J1444">
        <v>2017</v>
      </c>
      <c r="K1444" t="str">
        <f t="shared" si="22"/>
        <v>AFGHANISTAN</v>
      </c>
      <c r="L1444">
        <v>1</v>
      </c>
    </row>
    <row r="1445" spans="1:12" x14ac:dyDescent="0.3">
      <c r="A1445" t="s">
        <v>14</v>
      </c>
      <c r="B1445" t="s">
        <v>9</v>
      </c>
      <c r="C1445">
        <v>1</v>
      </c>
      <c r="D1445">
        <v>49.3</v>
      </c>
      <c r="E1445">
        <v>10</v>
      </c>
      <c r="F1445">
        <v>238</v>
      </c>
      <c r="G1445">
        <v>41.5</v>
      </c>
      <c r="H1445">
        <v>3</v>
      </c>
      <c r="I1445">
        <v>241</v>
      </c>
      <c r="J1445">
        <v>1997</v>
      </c>
      <c r="K1445" t="str">
        <f t="shared" si="22"/>
        <v>SRI LANKA</v>
      </c>
      <c r="L1445">
        <v>1</v>
      </c>
    </row>
    <row r="1446" spans="1:12" x14ac:dyDescent="0.3">
      <c r="A1446" t="s">
        <v>14</v>
      </c>
      <c r="B1446" t="s">
        <v>19</v>
      </c>
      <c r="C1446">
        <v>1</v>
      </c>
      <c r="D1446">
        <v>50</v>
      </c>
      <c r="E1446">
        <v>5</v>
      </c>
      <c r="F1446">
        <v>377</v>
      </c>
      <c r="G1446">
        <v>36.200000000000003</v>
      </c>
      <c r="H1446">
        <v>10</v>
      </c>
      <c r="I1446">
        <v>153</v>
      </c>
      <c r="J1446">
        <v>2018</v>
      </c>
      <c r="K1446" t="str">
        <f t="shared" si="22"/>
        <v>INDIA</v>
      </c>
      <c r="L1446">
        <v>1</v>
      </c>
    </row>
    <row r="1447" spans="1:12" x14ac:dyDescent="0.3">
      <c r="A1447" t="s">
        <v>19</v>
      </c>
      <c r="B1447" t="s">
        <v>22</v>
      </c>
      <c r="C1447">
        <v>1</v>
      </c>
      <c r="D1447">
        <v>50</v>
      </c>
      <c r="E1447">
        <v>6</v>
      </c>
      <c r="F1447">
        <v>314</v>
      </c>
      <c r="G1447">
        <v>49.1</v>
      </c>
      <c r="H1447">
        <v>10</v>
      </c>
      <c r="I1447">
        <v>205</v>
      </c>
      <c r="J1447">
        <v>1999</v>
      </c>
      <c r="K1447" t="str">
        <f t="shared" si="22"/>
        <v>WEST INDIES</v>
      </c>
      <c r="L1447">
        <v>1</v>
      </c>
    </row>
    <row r="1448" spans="1:12" x14ac:dyDescent="0.3">
      <c r="A1448" t="s">
        <v>16</v>
      </c>
      <c r="B1448" t="s">
        <v>14</v>
      </c>
      <c r="C1448">
        <v>1</v>
      </c>
      <c r="D1448">
        <v>50</v>
      </c>
      <c r="E1448">
        <v>9</v>
      </c>
      <c r="F1448">
        <v>187</v>
      </c>
      <c r="G1448">
        <v>45</v>
      </c>
      <c r="H1448">
        <v>10</v>
      </c>
      <c r="I1448">
        <v>169</v>
      </c>
      <c r="J1448">
        <v>1990</v>
      </c>
      <c r="K1448" t="str">
        <f t="shared" si="22"/>
        <v>AUSTRALIA</v>
      </c>
      <c r="L1448">
        <v>1</v>
      </c>
    </row>
    <row r="1449" spans="1:12" x14ac:dyDescent="0.3">
      <c r="A1449" t="s">
        <v>9</v>
      </c>
      <c r="B1449" t="s">
        <v>15</v>
      </c>
      <c r="C1449">
        <v>1</v>
      </c>
      <c r="D1449">
        <v>50</v>
      </c>
      <c r="E1449">
        <v>6</v>
      </c>
      <c r="F1449">
        <v>262</v>
      </c>
      <c r="G1449">
        <v>26.3</v>
      </c>
      <c r="H1449">
        <v>10</v>
      </c>
      <c r="I1449">
        <v>73</v>
      </c>
      <c r="J1449">
        <v>2007</v>
      </c>
      <c r="K1449" t="str">
        <f t="shared" si="22"/>
        <v>SRI LANKA</v>
      </c>
      <c r="L1449">
        <v>1</v>
      </c>
    </row>
    <row r="1450" spans="1:12" x14ac:dyDescent="0.3">
      <c r="A1450" t="s">
        <v>15</v>
      </c>
      <c r="B1450" t="s">
        <v>16</v>
      </c>
      <c r="C1450">
        <v>1</v>
      </c>
      <c r="D1450">
        <v>50</v>
      </c>
      <c r="E1450">
        <v>7</v>
      </c>
      <c r="F1450">
        <v>208</v>
      </c>
      <c r="G1450">
        <v>47</v>
      </c>
      <c r="H1450">
        <v>4</v>
      </c>
      <c r="I1450">
        <v>210</v>
      </c>
      <c r="J1450">
        <v>1990</v>
      </c>
      <c r="K1450" t="str">
        <f t="shared" si="22"/>
        <v>AUSTRALIA</v>
      </c>
      <c r="L1450">
        <v>1</v>
      </c>
    </row>
    <row r="1451" spans="1:12" x14ac:dyDescent="0.3">
      <c r="A1451" t="s">
        <v>16</v>
      </c>
      <c r="B1451" t="s">
        <v>14</v>
      </c>
      <c r="C1451">
        <v>1</v>
      </c>
      <c r="D1451">
        <v>50</v>
      </c>
      <c r="E1451">
        <v>7</v>
      </c>
      <c r="F1451">
        <v>328</v>
      </c>
      <c r="G1451">
        <v>46.5</v>
      </c>
      <c r="H1451">
        <v>10</v>
      </c>
      <c r="I1451">
        <v>233</v>
      </c>
      <c r="J1451">
        <v>2015</v>
      </c>
      <c r="K1451" t="str">
        <f t="shared" si="22"/>
        <v>AUSTRALIA</v>
      </c>
      <c r="L1451">
        <v>1</v>
      </c>
    </row>
    <row r="1452" spans="1:12" x14ac:dyDescent="0.3">
      <c r="A1452" t="s">
        <v>16</v>
      </c>
      <c r="B1452" t="s">
        <v>17</v>
      </c>
      <c r="C1452">
        <v>1</v>
      </c>
      <c r="D1452">
        <v>60</v>
      </c>
      <c r="E1452">
        <v>7</v>
      </c>
      <c r="F1452">
        <v>278</v>
      </c>
      <c r="G1452">
        <v>53</v>
      </c>
      <c r="H1452">
        <v>10</v>
      </c>
      <c r="I1452">
        <v>205</v>
      </c>
      <c r="J1452">
        <v>1975</v>
      </c>
      <c r="K1452" t="str">
        <f t="shared" si="22"/>
        <v>AUSTRALIA</v>
      </c>
      <c r="L1452">
        <v>1</v>
      </c>
    </row>
    <row r="1453" spans="1:12" x14ac:dyDescent="0.3">
      <c r="A1453" t="s">
        <v>12</v>
      </c>
      <c r="B1453" t="s">
        <v>21</v>
      </c>
      <c r="C1453">
        <v>1</v>
      </c>
      <c r="D1453">
        <v>50</v>
      </c>
      <c r="E1453">
        <v>9</v>
      </c>
      <c r="F1453">
        <v>253</v>
      </c>
      <c r="G1453">
        <v>48</v>
      </c>
      <c r="H1453">
        <v>4</v>
      </c>
      <c r="I1453">
        <v>254</v>
      </c>
      <c r="J1453">
        <v>2013</v>
      </c>
      <c r="K1453" t="str">
        <f t="shared" si="22"/>
        <v>KENYA</v>
      </c>
      <c r="L1453">
        <v>1</v>
      </c>
    </row>
    <row r="1454" spans="1:12" x14ac:dyDescent="0.3">
      <c r="A1454" t="s">
        <v>20</v>
      </c>
      <c r="B1454" t="s">
        <v>23</v>
      </c>
      <c r="C1454">
        <v>1</v>
      </c>
      <c r="D1454">
        <v>50</v>
      </c>
      <c r="E1454">
        <v>8</v>
      </c>
      <c r="F1454">
        <v>240</v>
      </c>
      <c r="G1454">
        <v>41.3</v>
      </c>
      <c r="H1454">
        <v>10</v>
      </c>
      <c r="I1454">
        <v>155</v>
      </c>
      <c r="J1454">
        <v>2006</v>
      </c>
      <c r="K1454" t="str">
        <f t="shared" si="22"/>
        <v>IRELAND</v>
      </c>
      <c r="L1454">
        <v>1</v>
      </c>
    </row>
    <row r="1455" spans="1:12" x14ac:dyDescent="0.3">
      <c r="A1455" t="s">
        <v>14</v>
      </c>
      <c r="B1455" t="s">
        <v>13</v>
      </c>
      <c r="C1455">
        <v>1</v>
      </c>
      <c r="D1455">
        <v>50</v>
      </c>
      <c r="E1455">
        <v>9</v>
      </c>
      <c r="F1455">
        <v>298</v>
      </c>
      <c r="G1455">
        <v>50</v>
      </c>
      <c r="H1455">
        <v>10</v>
      </c>
      <c r="I1455">
        <v>297</v>
      </c>
      <c r="J1455">
        <v>2010</v>
      </c>
      <c r="K1455" t="str">
        <f t="shared" si="22"/>
        <v>INDIA</v>
      </c>
      <c r="L1455">
        <v>1</v>
      </c>
    </row>
    <row r="1456" spans="1:12" x14ac:dyDescent="0.3">
      <c r="A1456" t="s">
        <v>21</v>
      </c>
      <c r="B1456" t="s">
        <v>11</v>
      </c>
      <c r="C1456">
        <v>1</v>
      </c>
      <c r="D1456">
        <v>50</v>
      </c>
      <c r="E1456">
        <v>8</v>
      </c>
      <c r="F1456">
        <v>184</v>
      </c>
      <c r="G1456">
        <v>45</v>
      </c>
      <c r="H1456">
        <v>6</v>
      </c>
      <c r="I1456">
        <v>187</v>
      </c>
      <c r="J1456">
        <v>2011</v>
      </c>
      <c r="K1456" t="str">
        <f t="shared" si="22"/>
        <v>NETHERLANDS</v>
      </c>
      <c r="L1456">
        <v>1</v>
      </c>
    </row>
    <row r="1457" spans="1:12" x14ac:dyDescent="0.3">
      <c r="A1457" t="s">
        <v>16</v>
      </c>
      <c r="B1457" t="s">
        <v>18</v>
      </c>
      <c r="C1457">
        <v>1</v>
      </c>
      <c r="D1457">
        <v>50</v>
      </c>
      <c r="E1457">
        <v>4</v>
      </c>
      <c r="F1457">
        <v>224</v>
      </c>
      <c r="G1457">
        <v>48.3</v>
      </c>
      <c r="H1457">
        <v>10</v>
      </c>
      <c r="I1457">
        <v>196</v>
      </c>
      <c r="J1457">
        <v>1994</v>
      </c>
      <c r="K1457" t="str">
        <f t="shared" si="22"/>
        <v>AUSTRALIA</v>
      </c>
      <c r="L1457">
        <v>1</v>
      </c>
    </row>
    <row r="1458" spans="1:12" x14ac:dyDescent="0.3">
      <c r="A1458" t="s">
        <v>16</v>
      </c>
      <c r="B1458" t="s">
        <v>13</v>
      </c>
      <c r="C1458">
        <v>1</v>
      </c>
      <c r="D1458">
        <v>50</v>
      </c>
      <c r="E1458">
        <v>8</v>
      </c>
      <c r="F1458">
        <v>300</v>
      </c>
      <c r="G1458">
        <v>48.1</v>
      </c>
      <c r="H1458">
        <v>10</v>
      </c>
      <c r="I1458">
        <v>268</v>
      </c>
      <c r="J1458">
        <v>2014</v>
      </c>
      <c r="K1458" t="str">
        <f t="shared" si="22"/>
        <v>AUSTRALIA</v>
      </c>
      <c r="L1458">
        <v>1</v>
      </c>
    </row>
    <row r="1459" spans="1:12" x14ac:dyDescent="0.3">
      <c r="A1459" t="s">
        <v>19</v>
      </c>
      <c r="B1459" t="s">
        <v>16</v>
      </c>
      <c r="C1459">
        <v>1</v>
      </c>
      <c r="D1459">
        <v>49.3</v>
      </c>
      <c r="E1459">
        <v>10</v>
      </c>
      <c r="F1459">
        <v>215</v>
      </c>
      <c r="G1459">
        <v>49</v>
      </c>
      <c r="H1459">
        <v>10</v>
      </c>
      <c r="I1459">
        <v>203</v>
      </c>
      <c r="J1459">
        <v>1992</v>
      </c>
      <c r="K1459" t="str">
        <f t="shared" si="22"/>
        <v>WEST INDIES</v>
      </c>
      <c r="L1459">
        <v>1</v>
      </c>
    </row>
    <row r="1460" spans="1:12" x14ac:dyDescent="0.3">
      <c r="A1460" t="s">
        <v>21</v>
      </c>
      <c r="B1460" t="s">
        <v>10</v>
      </c>
      <c r="C1460">
        <v>1</v>
      </c>
      <c r="D1460">
        <v>49.4</v>
      </c>
      <c r="E1460">
        <v>10</v>
      </c>
      <c r="F1460">
        <v>134</v>
      </c>
      <c r="G1460">
        <v>42.2</v>
      </c>
      <c r="H1460">
        <v>5</v>
      </c>
      <c r="I1460">
        <v>137</v>
      </c>
      <c r="J1460">
        <v>1996</v>
      </c>
      <c r="K1460" t="str">
        <f t="shared" si="22"/>
        <v>ZIMBABWE</v>
      </c>
      <c r="L1460">
        <v>1</v>
      </c>
    </row>
    <row r="1461" spans="1:12" x14ac:dyDescent="0.3">
      <c r="A1461" t="s">
        <v>20</v>
      </c>
      <c r="B1461" t="s">
        <v>10</v>
      </c>
      <c r="C1461">
        <v>1</v>
      </c>
      <c r="D1461">
        <v>50</v>
      </c>
      <c r="E1461">
        <v>8</v>
      </c>
      <c r="F1461">
        <v>219</v>
      </c>
      <c r="G1461">
        <v>49</v>
      </c>
      <c r="H1461">
        <v>8</v>
      </c>
      <c r="I1461">
        <v>222</v>
      </c>
      <c r="J1461">
        <v>2015</v>
      </c>
      <c r="K1461" t="str">
        <f t="shared" si="22"/>
        <v>ZIMBABWE</v>
      </c>
      <c r="L1461">
        <v>1</v>
      </c>
    </row>
    <row r="1462" spans="1:12" x14ac:dyDescent="0.3">
      <c r="A1462" t="s">
        <v>17</v>
      </c>
      <c r="B1462" t="s">
        <v>16</v>
      </c>
      <c r="C1462">
        <v>1</v>
      </c>
      <c r="D1462">
        <v>50</v>
      </c>
      <c r="E1462">
        <v>6</v>
      </c>
      <c r="F1462">
        <v>205</v>
      </c>
      <c r="G1462">
        <v>50</v>
      </c>
      <c r="H1462">
        <v>8</v>
      </c>
      <c r="I1462">
        <v>206</v>
      </c>
      <c r="J1462">
        <v>2009</v>
      </c>
      <c r="K1462" t="str">
        <f t="shared" si="22"/>
        <v>AUSTRALIA</v>
      </c>
      <c r="L1462">
        <v>1</v>
      </c>
    </row>
    <row r="1463" spans="1:12" x14ac:dyDescent="0.3">
      <c r="A1463" t="s">
        <v>15</v>
      </c>
      <c r="B1463" t="s">
        <v>14</v>
      </c>
      <c r="C1463">
        <v>1</v>
      </c>
      <c r="D1463">
        <v>45</v>
      </c>
      <c r="E1463">
        <v>7</v>
      </c>
      <c r="F1463">
        <v>160</v>
      </c>
      <c r="G1463">
        <v>41.3</v>
      </c>
      <c r="H1463">
        <v>5</v>
      </c>
      <c r="I1463">
        <v>161</v>
      </c>
      <c r="J1463">
        <v>1988</v>
      </c>
      <c r="K1463" t="str">
        <f t="shared" si="22"/>
        <v>INDIA</v>
      </c>
      <c r="L1463">
        <v>1</v>
      </c>
    </row>
    <row r="1464" spans="1:12" x14ac:dyDescent="0.3">
      <c r="A1464" t="s">
        <v>14</v>
      </c>
      <c r="B1464" t="s">
        <v>9</v>
      </c>
      <c r="C1464">
        <v>1</v>
      </c>
      <c r="D1464">
        <v>43</v>
      </c>
      <c r="E1464">
        <v>8</v>
      </c>
      <c r="F1464">
        <v>235</v>
      </c>
      <c r="G1464">
        <v>36.299999999999997</v>
      </c>
      <c r="H1464">
        <v>9</v>
      </c>
      <c r="I1464">
        <v>141</v>
      </c>
      <c r="J1464">
        <v>1987</v>
      </c>
      <c r="K1464" t="str">
        <f t="shared" si="22"/>
        <v>INDIA</v>
      </c>
      <c r="L1464">
        <v>1</v>
      </c>
    </row>
    <row r="1465" spans="1:12" x14ac:dyDescent="0.3">
      <c r="A1465" t="s">
        <v>13</v>
      </c>
      <c r="B1465" t="s">
        <v>16</v>
      </c>
      <c r="C1465">
        <v>1</v>
      </c>
      <c r="D1465">
        <v>50</v>
      </c>
      <c r="E1465">
        <v>3</v>
      </c>
      <c r="F1465">
        <v>326</v>
      </c>
      <c r="G1465">
        <v>49.1</v>
      </c>
      <c r="H1465">
        <v>7</v>
      </c>
      <c r="I1465">
        <v>330</v>
      </c>
      <c r="J1465">
        <v>2002</v>
      </c>
      <c r="K1465" t="str">
        <f t="shared" si="22"/>
        <v>AUSTRALIA</v>
      </c>
      <c r="L1465">
        <v>1</v>
      </c>
    </row>
    <row r="1466" spans="1:12" x14ac:dyDescent="0.3">
      <c r="A1466" t="s">
        <v>15</v>
      </c>
      <c r="B1466" t="s">
        <v>17</v>
      </c>
      <c r="C1466">
        <v>1</v>
      </c>
      <c r="D1466">
        <v>50</v>
      </c>
      <c r="E1466">
        <v>10</v>
      </c>
      <c r="F1466">
        <v>192</v>
      </c>
      <c r="G1466">
        <v>48.3</v>
      </c>
      <c r="H1466">
        <v>6</v>
      </c>
      <c r="I1466">
        <v>196</v>
      </c>
      <c r="J1466">
        <v>1996</v>
      </c>
      <c r="K1466" t="str">
        <f t="shared" si="22"/>
        <v>PAKISTAN</v>
      </c>
      <c r="L1466">
        <v>1</v>
      </c>
    </row>
    <row r="1467" spans="1:12" x14ac:dyDescent="0.3">
      <c r="A1467" t="s">
        <v>9</v>
      </c>
      <c r="B1467" t="s">
        <v>15</v>
      </c>
      <c r="C1467">
        <v>1</v>
      </c>
      <c r="D1467">
        <v>50</v>
      </c>
      <c r="E1467">
        <v>6</v>
      </c>
      <c r="F1467">
        <v>273</v>
      </c>
      <c r="G1467">
        <v>48.2</v>
      </c>
      <c r="H1467">
        <v>10</v>
      </c>
      <c r="I1467">
        <v>253</v>
      </c>
      <c r="J1467">
        <v>2006</v>
      </c>
      <c r="K1467" t="str">
        <f t="shared" si="22"/>
        <v>SRI LANKA</v>
      </c>
      <c r="L1467">
        <v>1</v>
      </c>
    </row>
    <row r="1468" spans="1:12" x14ac:dyDescent="0.3">
      <c r="A1468" t="s">
        <v>15</v>
      </c>
      <c r="B1468" t="s">
        <v>18</v>
      </c>
      <c r="C1468">
        <v>1</v>
      </c>
      <c r="D1468">
        <v>50</v>
      </c>
      <c r="E1468">
        <v>9</v>
      </c>
      <c r="F1468">
        <v>234</v>
      </c>
      <c r="G1468">
        <v>44</v>
      </c>
      <c r="H1468">
        <v>4</v>
      </c>
      <c r="I1468">
        <v>229</v>
      </c>
      <c r="J1468">
        <v>2008</v>
      </c>
      <c r="K1468" t="str">
        <f t="shared" si="22"/>
        <v>NEW ZEALAND</v>
      </c>
      <c r="L1468">
        <v>1</v>
      </c>
    </row>
    <row r="1469" spans="1:12" x14ac:dyDescent="0.3">
      <c r="A1469" t="s">
        <v>10</v>
      </c>
      <c r="B1469" t="s">
        <v>22</v>
      </c>
      <c r="C1469">
        <v>1</v>
      </c>
      <c r="D1469">
        <v>50</v>
      </c>
      <c r="E1469">
        <v>5</v>
      </c>
      <c r="F1469">
        <v>237</v>
      </c>
      <c r="G1469">
        <v>47.1</v>
      </c>
      <c r="H1469">
        <v>10</v>
      </c>
      <c r="I1469">
        <v>206</v>
      </c>
      <c r="J1469">
        <v>2005</v>
      </c>
      <c r="K1469" t="str">
        <f t="shared" si="22"/>
        <v>ZIMBABWE</v>
      </c>
      <c r="L1469">
        <v>1</v>
      </c>
    </row>
    <row r="1470" spans="1:12" x14ac:dyDescent="0.3">
      <c r="A1470" t="s">
        <v>11</v>
      </c>
      <c r="B1470" t="s">
        <v>18</v>
      </c>
      <c r="C1470">
        <v>1</v>
      </c>
      <c r="D1470">
        <v>50</v>
      </c>
      <c r="E1470">
        <v>6</v>
      </c>
      <c r="F1470">
        <v>292</v>
      </c>
      <c r="G1470">
        <v>48.4</v>
      </c>
      <c r="H1470">
        <v>4</v>
      </c>
      <c r="I1470">
        <v>296</v>
      </c>
      <c r="J1470">
        <v>2011</v>
      </c>
      <c r="K1470" t="str">
        <f t="shared" si="22"/>
        <v>ENGLAND</v>
      </c>
      <c r="L1470">
        <v>1</v>
      </c>
    </row>
    <row r="1471" spans="1:12" x14ac:dyDescent="0.3">
      <c r="A1471" t="s">
        <v>14</v>
      </c>
      <c r="B1471" t="s">
        <v>9</v>
      </c>
      <c r="C1471">
        <v>1</v>
      </c>
      <c r="D1471">
        <v>45.4</v>
      </c>
      <c r="E1471">
        <v>10</v>
      </c>
      <c r="F1471">
        <v>199</v>
      </c>
      <c r="G1471">
        <v>48.1</v>
      </c>
      <c r="H1471">
        <v>10</v>
      </c>
      <c r="I1471">
        <v>187</v>
      </c>
      <c r="J1471">
        <v>1996</v>
      </c>
      <c r="K1471" t="str">
        <f t="shared" si="22"/>
        <v>INDIA</v>
      </c>
      <c r="L1471">
        <v>1</v>
      </c>
    </row>
    <row r="1472" spans="1:12" x14ac:dyDescent="0.3">
      <c r="A1472" t="s">
        <v>10</v>
      </c>
      <c r="B1472" t="s">
        <v>15</v>
      </c>
      <c r="C1472">
        <v>1</v>
      </c>
      <c r="D1472">
        <v>50</v>
      </c>
      <c r="E1472">
        <v>7</v>
      </c>
      <c r="F1472">
        <v>258</v>
      </c>
      <c r="G1472">
        <v>50</v>
      </c>
      <c r="H1472">
        <v>5</v>
      </c>
      <c r="I1472">
        <v>260</v>
      </c>
      <c r="J1472">
        <v>1998</v>
      </c>
      <c r="K1472" t="str">
        <f t="shared" si="22"/>
        <v>NEW ZEALAND</v>
      </c>
      <c r="L1472">
        <v>1</v>
      </c>
    </row>
    <row r="1473" spans="1:12" x14ac:dyDescent="0.3">
      <c r="A1473" t="s">
        <v>23</v>
      </c>
      <c r="B1473" t="s">
        <v>25</v>
      </c>
      <c r="C1473">
        <v>1</v>
      </c>
      <c r="D1473">
        <v>50</v>
      </c>
      <c r="E1473">
        <v>9</v>
      </c>
      <c r="F1473">
        <v>259</v>
      </c>
      <c r="G1473">
        <v>48.4</v>
      </c>
      <c r="H1473">
        <v>5</v>
      </c>
      <c r="I1473">
        <v>261</v>
      </c>
      <c r="J1473">
        <v>2013</v>
      </c>
      <c r="K1473" t="str">
        <f t="shared" si="22"/>
        <v>AFGHANISTAN</v>
      </c>
      <c r="L1473">
        <v>1</v>
      </c>
    </row>
    <row r="1474" spans="1:12" x14ac:dyDescent="0.3">
      <c r="A1474" t="s">
        <v>18</v>
      </c>
      <c r="B1474" t="s">
        <v>17</v>
      </c>
      <c r="C1474">
        <v>1</v>
      </c>
      <c r="D1474">
        <v>50</v>
      </c>
      <c r="E1474">
        <v>8</v>
      </c>
      <c r="F1474">
        <v>292</v>
      </c>
      <c r="G1474">
        <v>37.5</v>
      </c>
      <c r="H1474">
        <v>10</v>
      </c>
      <c r="I1474">
        <v>185</v>
      </c>
      <c r="J1474">
        <v>1996</v>
      </c>
      <c r="K1474" t="str">
        <f t="shared" si="22"/>
        <v>ENGLAND</v>
      </c>
      <c r="L1474">
        <v>1</v>
      </c>
    </row>
    <row r="1475" spans="1:12" x14ac:dyDescent="0.3">
      <c r="A1475" t="s">
        <v>14</v>
      </c>
      <c r="B1475" t="s">
        <v>22</v>
      </c>
      <c r="C1475">
        <v>1</v>
      </c>
      <c r="D1475">
        <v>50</v>
      </c>
      <c r="E1475">
        <v>6</v>
      </c>
      <c r="F1475">
        <v>302</v>
      </c>
      <c r="G1475">
        <v>45</v>
      </c>
      <c r="H1475">
        <v>10</v>
      </c>
      <c r="I1475">
        <v>193</v>
      </c>
      <c r="J1475">
        <v>2015</v>
      </c>
      <c r="K1475" t="str">
        <f t="shared" ref="K1475:K1538" si="23">IF($F1475-$I1475&gt;0,$A1475,$B1475)</f>
        <v>INDIA</v>
      </c>
      <c r="L1475">
        <v>1</v>
      </c>
    </row>
    <row r="1476" spans="1:12" x14ac:dyDescent="0.3">
      <c r="A1476" t="s">
        <v>18</v>
      </c>
      <c r="B1476" t="s">
        <v>15</v>
      </c>
      <c r="C1476">
        <v>1</v>
      </c>
      <c r="D1476">
        <v>46.4</v>
      </c>
      <c r="E1476">
        <v>10</v>
      </c>
      <c r="F1476">
        <v>194</v>
      </c>
      <c r="G1476">
        <v>48.1</v>
      </c>
      <c r="H1476">
        <v>10</v>
      </c>
      <c r="I1476">
        <v>161</v>
      </c>
      <c r="J1476">
        <v>1990</v>
      </c>
      <c r="K1476" t="str">
        <f t="shared" si="23"/>
        <v>ENGLAND</v>
      </c>
      <c r="L1476">
        <v>1</v>
      </c>
    </row>
    <row r="1477" spans="1:12" x14ac:dyDescent="0.3">
      <c r="A1477" t="s">
        <v>19</v>
      </c>
      <c r="B1477" t="s">
        <v>14</v>
      </c>
      <c r="C1477">
        <v>1</v>
      </c>
      <c r="D1477">
        <v>45</v>
      </c>
      <c r="E1477">
        <v>9</v>
      </c>
      <c r="F1477">
        <v>196</v>
      </c>
      <c r="G1477">
        <v>41.4</v>
      </c>
      <c r="H1477">
        <v>10</v>
      </c>
      <c r="I1477">
        <v>176</v>
      </c>
      <c r="J1477">
        <v>1989</v>
      </c>
      <c r="K1477" t="str">
        <f t="shared" si="23"/>
        <v>WEST INDIES</v>
      </c>
      <c r="L1477">
        <v>1</v>
      </c>
    </row>
    <row r="1478" spans="1:12" x14ac:dyDescent="0.3">
      <c r="A1478" t="s">
        <v>15</v>
      </c>
      <c r="B1478" t="s">
        <v>14</v>
      </c>
      <c r="C1478">
        <v>1</v>
      </c>
      <c r="D1478">
        <v>50</v>
      </c>
      <c r="E1478">
        <v>9</v>
      </c>
      <c r="F1478">
        <v>349</v>
      </c>
      <c r="G1478">
        <v>47</v>
      </c>
      <c r="H1478">
        <v>10</v>
      </c>
      <c r="I1478">
        <v>306</v>
      </c>
      <c r="J1478">
        <v>1999</v>
      </c>
      <c r="K1478" t="str">
        <f t="shared" si="23"/>
        <v>NEW ZEALAND</v>
      </c>
      <c r="L1478">
        <v>1</v>
      </c>
    </row>
    <row r="1479" spans="1:12" x14ac:dyDescent="0.3">
      <c r="A1479" t="s">
        <v>19</v>
      </c>
      <c r="B1479" t="s">
        <v>18</v>
      </c>
      <c r="C1479">
        <v>1</v>
      </c>
      <c r="D1479">
        <v>38.299999999999997</v>
      </c>
      <c r="E1479">
        <v>10</v>
      </c>
      <c r="F1479">
        <v>160</v>
      </c>
      <c r="G1479">
        <v>36</v>
      </c>
      <c r="H1479">
        <v>4</v>
      </c>
      <c r="I1479">
        <v>161</v>
      </c>
      <c r="J1479">
        <v>2009</v>
      </c>
      <c r="K1479" t="str">
        <f t="shared" si="23"/>
        <v>ENGLAND</v>
      </c>
      <c r="L1479">
        <v>1</v>
      </c>
    </row>
    <row r="1480" spans="1:12" x14ac:dyDescent="0.3">
      <c r="A1480" t="s">
        <v>17</v>
      </c>
      <c r="B1480" t="s">
        <v>19</v>
      </c>
      <c r="C1480">
        <v>1</v>
      </c>
      <c r="D1480">
        <v>50</v>
      </c>
      <c r="E1480">
        <v>5</v>
      </c>
      <c r="F1480">
        <v>260</v>
      </c>
      <c r="G1480">
        <v>34.4</v>
      </c>
      <c r="H1480">
        <v>9</v>
      </c>
      <c r="I1480">
        <v>130</v>
      </c>
      <c r="J1480">
        <v>1999</v>
      </c>
      <c r="K1480" t="str">
        <f t="shared" si="23"/>
        <v>PAKISTAN</v>
      </c>
      <c r="L1480">
        <v>1</v>
      </c>
    </row>
    <row r="1481" spans="1:12" x14ac:dyDescent="0.3">
      <c r="A1481" t="s">
        <v>18</v>
      </c>
      <c r="B1481" t="s">
        <v>16</v>
      </c>
      <c r="C1481">
        <v>1</v>
      </c>
      <c r="D1481">
        <v>50</v>
      </c>
      <c r="E1481">
        <v>5</v>
      </c>
      <c r="F1481">
        <v>272</v>
      </c>
      <c r="G1481">
        <v>50</v>
      </c>
      <c r="H1481">
        <v>9</v>
      </c>
      <c r="I1481">
        <v>257</v>
      </c>
      <c r="J1481">
        <v>2012</v>
      </c>
      <c r="K1481" t="str">
        <f t="shared" si="23"/>
        <v>ENGLAND</v>
      </c>
      <c r="L1481">
        <v>1</v>
      </c>
    </row>
    <row r="1482" spans="1:12" x14ac:dyDescent="0.3">
      <c r="A1482" t="s">
        <v>19</v>
      </c>
      <c r="B1482" t="s">
        <v>15</v>
      </c>
      <c r="C1482">
        <v>1</v>
      </c>
      <c r="D1482">
        <v>49</v>
      </c>
      <c r="E1482">
        <v>3</v>
      </c>
      <c r="F1482">
        <v>265</v>
      </c>
      <c r="G1482">
        <v>49</v>
      </c>
      <c r="H1482">
        <v>8</v>
      </c>
      <c r="I1482">
        <v>153</v>
      </c>
      <c r="J1482">
        <v>1985</v>
      </c>
      <c r="K1482" t="str">
        <f t="shared" si="23"/>
        <v>WEST INDIES</v>
      </c>
      <c r="L1482">
        <v>1</v>
      </c>
    </row>
    <row r="1483" spans="1:12" x14ac:dyDescent="0.3">
      <c r="A1483" t="s">
        <v>20</v>
      </c>
      <c r="B1483" t="s">
        <v>25</v>
      </c>
      <c r="C1483">
        <v>1</v>
      </c>
      <c r="D1483">
        <v>50</v>
      </c>
      <c r="E1483">
        <v>9</v>
      </c>
      <c r="F1483">
        <v>237</v>
      </c>
      <c r="G1483">
        <v>47.1</v>
      </c>
      <c r="H1483">
        <v>10</v>
      </c>
      <c r="I1483">
        <v>198</v>
      </c>
      <c r="J1483">
        <v>2010</v>
      </c>
      <c r="K1483" t="str">
        <f t="shared" si="23"/>
        <v>IRELAND</v>
      </c>
      <c r="L1483">
        <v>1</v>
      </c>
    </row>
    <row r="1484" spans="1:12" x14ac:dyDescent="0.3">
      <c r="A1484" t="s">
        <v>9</v>
      </c>
      <c r="B1484" t="s">
        <v>17</v>
      </c>
      <c r="C1484">
        <v>1</v>
      </c>
      <c r="D1484">
        <v>49.3</v>
      </c>
      <c r="E1484">
        <v>10</v>
      </c>
      <c r="F1484">
        <v>206</v>
      </c>
      <c r="G1484">
        <v>36</v>
      </c>
      <c r="H1484">
        <v>10</v>
      </c>
      <c r="I1484">
        <v>131</v>
      </c>
      <c r="J1484">
        <v>1996</v>
      </c>
      <c r="K1484" t="str">
        <f t="shared" si="23"/>
        <v>SRI LANKA</v>
      </c>
      <c r="L1484">
        <v>1</v>
      </c>
    </row>
    <row r="1485" spans="1:12" x14ac:dyDescent="0.3">
      <c r="A1485" t="s">
        <v>15</v>
      </c>
      <c r="B1485" t="s">
        <v>19</v>
      </c>
      <c r="C1485">
        <v>1</v>
      </c>
      <c r="D1485">
        <v>44.2</v>
      </c>
      <c r="E1485">
        <v>5</v>
      </c>
      <c r="F1485">
        <v>212</v>
      </c>
      <c r="G1485">
        <v>33</v>
      </c>
      <c r="H1485">
        <v>9</v>
      </c>
      <c r="I1485">
        <v>202</v>
      </c>
      <c r="J1485">
        <v>2002</v>
      </c>
      <c r="K1485" t="str">
        <f t="shared" si="23"/>
        <v>NEW ZEALAND</v>
      </c>
      <c r="L1485">
        <v>1</v>
      </c>
    </row>
    <row r="1486" spans="1:12" x14ac:dyDescent="0.3">
      <c r="A1486" t="s">
        <v>14</v>
      </c>
      <c r="B1486" t="s">
        <v>9</v>
      </c>
      <c r="C1486">
        <v>1</v>
      </c>
      <c r="D1486">
        <v>50</v>
      </c>
      <c r="E1486">
        <v>9</v>
      </c>
      <c r="F1486">
        <v>237</v>
      </c>
      <c r="G1486">
        <v>49</v>
      </c>
      <c r="H1486">
        <v>10</v>
      </c>
      <c r="I1486">
        <v>204</v>
      </c>
      <c r="J1486">
        <v>2008</v>
      </c>
      <c r="K1486" t="str">
        <f t="shared" si="23"/>
        <v>INDIA</v>
      </c>
      <c r="L1486">
        <v>1</v>
      </c>
    </row>
    <row r="1487" spans="1:12" x14ac:dyDescent="0.3">
      <c r="A1487" t="s">
        <v>19</v>
      </c>
      <c r="B1487" t="s">
        <v>14</v>
      </c>
      <c r="C1487">
        <v>1</v>
      </c>
      <c r="D1487">
        <v>50</v>
      </c>
      <c r="E1487">
        <v>6</v>
      </c>
      <c r="F1487">
        <v>290</v>
      </c>
      <c r="G1487">
        <v>50</v>
      </c>
      <c r="H1487">
        <v>8</v>
      </c>
      <c r="I1487">
        <v>274</v>
      </c>
      <c r="J1487">
        <v>2001</v>
      </c>
      <c r="K1487" t="str">
        <f t="shared" si="23"/>
        <v>WEST INDIES</v>
      </c>
      <c r="L1487">
        <v>1</v>
      </c>
    </row>
    <row r="1488" spans="1:12" x14ac:dyDescent="0.3">
      <c r="A1488" t="s">
        <v>17</v>
      </c>
      <c r="B1488" t="s">
        <v>19</v>
      </c>
      <c r="C1488">
        <v>1</v>
      </c>
      <c r="D1488">
        <v>46</v>
      </c>
      <c r="E1488">
        <v>9</v>
      </c>
      <c r="F1488">
        <v>166</v>
      </c>
      <c r="G1488">
        <v>37.1</v>
      </c>
      <c r="H1488">
        <v>5</v>
      </c>
      <c r="I1488">
        <v>167</v>
      </c>
      <c r="J1488">
        <v>1988</v>
      </c>
      <c r="K1488" t="str">
        <f t="shared" si="23"/>
        <v>WEST INDIES</v>
      </c>
      <c r="L1488">
        <v>1</v>
      </c>
    </row>
    <row r="1489" spans="1:12" x14ac:dyDescent="0.3">
      <c r="A1489" t="s">
        <v>10</v>
      </c>
      <c r="B1489" t="s">
        <v>9</v>
      </c>
      <c r="C1489">
        <v>1</v>
      </c>
      <c r="D1489">
        <v>50</v>
      </c>
      <c r="E1489">
        <v>6</v>
      </c>
      <c r="F1489">
        <v>228</v>
      </c>
      <c r="G1489">
        <v>37</v>
      </c>
      <c r="H1489">
        <v>4</v>
      </c>
      <c r="I1489">
        <v>229</v>
      </c>
      <c r="J1489">
        <v>1996</v>
      </c>
      <c r="K1489" t="str">
        <f t="shared" si="23"/>
        <v>SRI LANKA</v>
      </c>
      <c r="L1489">
        <v>1</v>
      </c>
    </row>
    <row r="1490" spans="1:12" x14ac:dyDescent="0.3">
      <c r="A1490" t="s">
        <v>19</v>
      </c>
      <c r="B1490" t="s">
        <v>16</v>
      </c>
      <c r="C1490">
        <v>1</v>
      </c>
      <c r="D1490">
        <v>49.3</v>
      </c>
      <c r="E1490">
        <v>10</v>
      </c>
      <c r="F1490">
        <v>231</v>
      </c>
      <c r="G1490">
        <v>47.4</v>
      </c>
      <c r="H1490">
        <v>10</v>
      </c>
      <c r="I1490">
        <v>217</v>
      </c>
      <c r="J1490">
        <v>1996</v>
      </c>
      <c r="K1490" t="str">
        <f t="shared" si="23"/>
        <v>WEST INDIES</v>
      </c>
      <c r="L1490">
        <v>1</v>
      </c>
    </row>
    <row r="1491" spans="1:12" x14ac:dyDescent="0.3">
      <c r="A1491" t="s">
        <v>22</v>
      </c>
      <c r="B1491" t="s">
        <v>9</v>
      </c>
      <c r="C1491">
        <v>1</v>
      </c>
      <c r="D1491">
        <v>50</v>
      </c>
      <c r="E1491">
        <v>7</v>
      </c>
      <c r="F1491">
        <v>320</v>
      </c>
      <c r="G1491">
        <v>32.200000000000003</v>
      </c>
      <c r="H1491">
        <v>10</v>
      </c>
      <c r="I1491">
        <v>157</v>
      </c>
      <c r="J1491">
        <v>2018</v>
      </c>
      <c r="K1491" t="str">
        <f t="shared" si="23"/>
        <v>BANGLADESH</v>
      </c>
      <c r="L1491">
        <v>1</v>
      </c>
    </row>
    <row r="1492" spans="1:12" x14ac:dyDescent="0.3">
      <c r="A1492" t="s">
        <v>14</v>
      </c>
      <c r="B1492" t="s">
        <v>17</v>
      </c>
      <c r="C1492">
        <v>1</v>
      </c>
      <c r="D1492">
        <v>50</v>
      </c>
      <c r="E1492">
        <v>6</v>
      </c>
      <c r="F1492">
        <v>264</v>
      </c>
      <c r="G1492">
        <v>49.5</v>
      </c>
      <c r="H1492">
        <v>8</v>
      </c>
      <c r="I1492">
        <v>266</v>
      </c>
      <c r="J1492">
        <v>1996</v>
      </c>
      <c r="K1492" t="str">
        <f t="shared" si="23"/>
        <v>PAKISTAN</v>
      </c>
      <c r="L1492">
        <v>1</v>
      </c>
    </row>
    <row r="1493" spans="1:12" x14ac:dyDescent="0.3">
      <c r="A1493" t="s">
        <v>9</v>
      </c>
      <c r="B1493" t="s">
        <v>16</v>
      </c>
      <c r="C1493">
        <v>1</v>
      </c>
      <c r="D1493">
        <v>48.5</v>
      </c>
      <c r="E1493">
        <v>10</v>
      </c>
      <c r="F1493">
        <v>288</v>
      </c>
      <c r="G1493">
        <v>47.2</v>
      </c>
      <c r="H1493">
        <v>10</v>
      </c>
      <c r="I1493">
        <v>206</v>
      </c>
      <c r="J1493">
        <v>2016</v>
      </c>
      <c r="K1493" t="str">
        <f t="shared" si="23"/>
        <v>SRI LANKA</v>
      </c>
      <c r="L1493">
        <v>1</v>
      </c>
    </row>
    <row r="1494" spans="1:12" x14ac:dyDescent="0.3">
      <c r="A1494" t="s">
        <v>17</v>
      </c>
      <c r="B1494" t="s">
        <v>12</v>
      </c>
      <c r="C1494">
        <v>1</v>
      </c>
      <c r="D1494">
        <v>43</v>
      </c>
      <c r="E1494">
        <v>10</v>
      </c>
      <c r="F1494">
        <v>184</v>
      </c>
      <c r="G1494">
        <v>42.5</v>
      </c>
      <c r="H1494">
        <v>10</v>
      </c>
      <c r="I1494">
        <v>138</v>
      </c>
      <c r="J1494">
        <v>2011</v>
      </c>
      <c r="K1494" t="str">
        <f t="shared" si="23"/>
        <v>PAKISTAN</v>
      </c>
      <c r="L1494">
        <v>1</v>
      </c>
    </row>
    <row r="1495" spans="1:12" x14ac:dyDescent="0.3">
      <c r="A1495" t="s">
        <v>9</v>
      </c>
      <c r="B1495" t="s">
        <v>13</v>
      </c>
      <c r="C1495">
        <v>1</v>
      </c>
      <c r="D1495">
        <v>47.4</v>
      </c>
      <c r="E1495">
        <v>10</v>
      </c>
      <c r="F1495">
        <v>221</v>
      </c>
      <c r="G1495">
        <v>45.1</v>
      </c>
      <c r="H1495">
        <v>5</v>
      </c>
      <c r="I1495">
        <v>224</v>
      </c>
      <c r="J1495">
        <v>2006</v>
      </c>
      <c r="K1495" t="str">
        <f t="shared" si="23"/>
        <v>SOUTH AFRICA</v>
      </c>
      <c r="L1495">
        <v>1</v>
      </c>
    </row>
    <row r="1496" spans="1:12" x14ac:dyDescent="0.3">
      <c r="A1496" t="s">
        <v>21</v>
      </c>
      <c r="B1496" t="s">
        <v>20</v>
      </c>
      <c r="C1496">
        <v>1</v>
      </c>
      <c r="D1496">
        <v>45.1</v>
      </c>
      <c r="E1496">
        <v>10</v>
      </c>
      <c r="F1496">
        <v>175</v>
      </c>
      <c r="G1496">
        <v>21</v>
      </c>
      <c r="H1496">
        <v>1</v>
      </c>
      <c r="I1496">
        <v>104</v>
      </c>
      <c r="J1496">
        <v>2009</v>
      </c>
      <c r="K1496" t="str">
        <f t="shared" si="23"/>
        <v>KENYA</v>
      </c>
      <c r="L1496">
        <v>1</v>
      </c>
    </row>
    <row r="1497" spans="1:12" x14ac:dyDescent="0.3">
      <c r="A1497" t="s">
        <v>9</v>
      </c>
      <c r="B1497" t="s">
        <v>19</v>
      </c>
      <c r="C1497">
        <v>1</v>
      </c>
      <c r="D1497">
        <v>50</v>
      </c>
      <c r="E1497">
        <v>7</v>
      </c>
      <c r="F1497">
        <v>330</v>
      </c>
      <c r="G1497">
        <v>50</v>
      </c>
      <c r="H1497">
        <v>9</v>
      </c>
      <c r="I1497">
        <v>329</v>
      </c>
      <c r="J1497">
        <v>2016</v>
      </c>
      <c r="K1497" t="str">
        <f t="shared" si="23"/>
        <v>SRI LANKA</v>
      </c>
      <c r="L1497">
        <v>1</v>
      </c>
    </row>
    <row r="1498" spans="1:12" x14ac:dyDescent="0.3">
      <c r="A1498" t="s">
        <v>17</v>
      </c>
      <c r="B1498" t="s">
        <v>13</v>
      </c>
      <c r="C1498">
        <v>1</v>
      </c>
      <c r="D1498">
        <v>45</v>
      </c>
      <c r="E1498">
        <v>10</v>
      </c>
      <c r="F1498">
        <v>188</v>
      </c>
      <c r="G1498">
        <v>33.1</v>
      </c>
      <c r="H1498">
        <v>2</v>
      </c>
      <c r="I1498">
        <v>189</v>
      </c>
      <c r="J1498">
        <v>1996</v>
      </c>
      <c r="K1498" t="str">
        <f t="shared" si="23"/>
        <v>SOUTH AFRICA</v>
      </c>
      <c r="L1498">
        <v>1</v>
      </c>
    </row>
    <row r="1499" spans="1:12" x14ac:dyDescent="0.3">
      <c r="A1499" t="s">
        <v>14</v>
      </c>
      <c r="B1499" t="s">
        <v>16</v>
      </c>
      <c r="C1499">
        <v>1</v>
      </c>
      <c r="D1499">
        <v>25.5</v>
      </c>
      <c r="E1499">
        <v>10</v>
      </c>
      <c r="F1499">
        <v>63</v>
      </c>
      <c r="G1499">
        <v>21</v>
      </c>
      <c r="H1499">
        <v>1</v>
      </c>
      <c r="I1499">
        <v>64</v>
      </c>
      <c r="J1499">
        <v>1981</v>
      </c>
      <c r="K1499" t="str">
        <f t="shared" si="23"/>
        <v>AUSTRALIA</v>
      </c>
      <c r="L1499">
        <v>1</v>
      </c>
    </row>
    <row r="1500" spans="1:12" x14ac:dyDescent="0.3">
      <c r="A1500" t="s">
        <v>15</v>
      </c>
      <c r="B1500" t="s">
        <v>17</v>
      </c>
      <c r="C1500">
        <v>1</v>
      </c>
      <c r="D1500">
        <v>38.299999999999997</v>
      </c>
      <c r="E1500">
        <v>10</v>
      </c>
      <c r="F1500">
        <v>187</v>
      </c>
      <c r="G1500">
        <v>33.299999999999997</v>
      </c>
      <c r="H1500">
        <v>10</v>
      </c>
      <c r="I1500">
        <v>165</v>
      </c>
      <c r="J1500">
        <v>1973</v>
      </c>
      <c r="K1500" t="str">
        <f t="shared" si="23"/>
        <v>NEW ZEALAND</v>
      </c>
      <c r="L1500">
        <v>1</v>
      </c>
    </row>
    <row r="1501" spans="1:12" x14ac:dyDescent="0.3">
      <c r="A1501" t="s">
        <v>9</v>
      </c>
      <c r="B1501" t="s">
        <v>17</v>
      </c>
      <c r="C1501">
        <v>1</v>
      </c>
      <c r="D1501">
        <v>45.4</v>
      </c>
      <c r="E1501">
        <v>10</v>
      </c>
      <c r="F1501">
        <v>194</v>
      </c>
      <c r="G1501">
        <v>43.2</v>
      </c>
      <c r="H1501">
        <v>1</v>
      </c>
      <c r="I1501">
        <v>195</v>
      </c>
      <c r="J1501">
        <v>2000</v>
      </c>
      <c r="K1501" t="str">
        <f t="shared" si="23"/>
        <v>PAKISTAN</v>
      </c>
      <c r="L1501">
        <v>1</v>
      </c>
    </row>
    <row r="1502" spans="1:12" x14ac:dyDescent="0.3">
      <c r="A1502" t="s">
        <v>15</v>
      </c>
      <c r="B1502" t="s">
        <v>18</v>
      </c>
      <c r="C1502">
        <v>1</v>
      </c>
      <c r="D1502">
        <v>50</v>
      </c>
      <c r="E1502">
        <v>10</v>
      </c>
      <c r="F1502">
        <v>210</v>
      </c>
      <c r="G1502">
        <v>37.5</v>
      </c>
      <c r="H1502">
        <v>10</v>
      </c>
      <c r="I1502">
        <v>120</v>
      </c>
      <c r="J1502">
        <v>2007</v>
      </c>
      <c r="K1502" t="str">
        <f t="shared" si="23"/>
        <v>NEW ZEALAND</v>
      </c>
      <c r="L1502">
        <v>1</v>
      </c>
    </row>
    <row r="1503" spans="1:12" x14ac:dyDescent="0.3">
      <c r="A1503" t="s">
        <v>10</v>
      </c>
      <c r="B1503" t="s">
        <v>15</v>
      </c>
      <c r="C1503">
        <v>1</v>
      </c>
      <c r="D1503">
        <v>50</v>
      </c>
      <c r="E1503">
        <v>9</v>
      </c>
      <c r="F1503">
        <v>181</v>
      </c>
      <c r="G1503">
        <v>39.299999999999997</v>
      </c>
      <c r="H1503">
        <v>4</v>
      </c>
      <c r="I1503">
        <v>184</v>
      </c>
      <c r="J1503">
        <v>1996</v>
      </c>
      <c r="K1503" t="str">
        <f t="shared" si="23"/>
        <v>NEW ZEALAND</v>
      </c>
      <c r="L1503">
        <v>1</v>
      </c>
    </row>
    <row r="1504" spans="1:12" x14ac:dyDescent="0.3">
      <c r="A1504" t="s">
        <v>22</v>
      </c>
      <c r="B1504" t="s">
        <v>15</v>
      </c>
      <c r="C1504">
        <v>1</v>
      </c>
      <c r="D1504">
        <v>50</v>
      </c>
      <c r="E1504">
        <v>9</v>
      </c>
      <c r="F1504">
        <v>257</v>
      </c>
      <c r="G1504">
        <v>47.3</v>
      </c>
      <c r="H1504">
        <v>6</v>
      </c>
      <c r="I1504">
        <v>258</v>
      </c>
      <c r="J1504">
        <v>2017</v>
      </c>
      <c r="K1504" t="str">
        <f t="shared" si="23"/>
        <v>NEW ZEALAND</v>
      </c>
      <c r="L1504">
        <v>1</v>
      </c>
    </row>
    <row r="1505" spans="1:12" x14ac:dyDescent="0.3">
      <c r="A1505" t="s">
        <v>14</v>
      </c>
      <c r="B1505" t="s">
        <v>16</v>
      </c>
      <c r="C1505">
        <v>1</v>
      </c>
      <c r="D1505">
        <v>46</v>
      </c>
      <c r="E1505">
        <v>6</v>
      </c>
      <c r="F1505">
        <v>206</v>
      </c>
      <c r="G1505">
        <v>43.5</v>
      </c>
      <c r="H1505">
        <v>3</v>
      </c>
      <c r="I1505">
        <v>210</v>
      </c>
      <c r="J1505">
        <v>1984</v>
      </c>
      <c r="K1505" t="str">
        <f t="shared" si="23"/>
        <v>AUSTRALIA</v>
      </c>
      <c r="L1505">
        <v>1</v>
      </c>
    </row>
    <row r="1506" spans="1:12" x14ac:dyDescent="0.3">
      <c r="A1506" t="s">
        <v>19</v>
      </c>
      <c r="B1506" t="s">
        <v>22</v>
      </c>
      <c r="C1506">
        <v>1</v>
      </c>
      <c r="D1506">
        <v>50</v>
      </c>
      <c r="E1506">
        <v>9</v>
      </c>
      <c r="F1506">
        <v>211</v>
      </c>
      <c r="G1506">
        <v>34.1</v>
      </c>
      <c r="H1506">
        <v>10</v>
      </c>
      <c r="I1506">
        <v>136</v>
      </c>
      <c r="J1506">
        <v>2012</v>
      </c>
      <c r="K1506" t="str">
        <f t="shared" si="23"/>
        <v>WEST INDIES</v>
      </c>
      <c r="L1506">
        <v>1</v>
      </c>
    </row>
    <row r="1507" spans="1:12" x14ac:dyDescent="0.3">
      <c r="A1507" t="s">
        <v>29</v>
      </c>
      <c r="B1507" t="s">
        <v>19</v>
      </c>
      <c r="C1507">
        <v>1</v>
      </c>
      <c r="D1507">
        <v>42.4</v>
      </c>
      <c r="E1507">
        <v>10</v>
      </c>
      <c r="F1507">
        <v>200</v>
      </c>
      <c r="G1507">
        <v>43</v>
      </c>
      <c r="H1507">
        <v>4</v>
      </c>
      <c r="I1507">
        <v>201</v>
      </c>
      <c r="J1507">
        <v>2018</v>
      </c>
      <c r="K1507" t="str">
        <f t="shared" si="23"/>
        <v>WEST INDIES</v>
      </c>
      <c r="L1507">
        <v>1</v>
      </c>
    </row>
    <row r="1508" spans="1:12" x14ac:dyDescent="0.3">
      <c r="A1508" t="s">
        <v>10</v>
      </c>
      <c r="B1508" t="s">
        <v>19</v>
      </c>
      <c r="C1508">
        <v>1</v>
      </c>
      <c r="D1508">
        <v>50</v>
      </c>
      <c r="E1508">
        <v>9</v>
      </c>
      <c r="F1508">
        <v>232</v>
      </c>
      <c r="G1508">
        <v>47</v>
      </c>
      <c r="H1508">
        <v>5</v>
      </c>
      <c r="I1508">
        <v>234</v>
      </c>
      <c r="J1508">
        <v>2007</v>
      </c>
      <c r="K1508" t="str">
        <f t="shared" si="23"/>
        <v>WEST INDIES</v>
      </c>
      <c r="L1508">
        <v>1</v>
      </c>
    </row>
    <row r="1509" spans="1:12" x14ac:dyDescent="0.3">
      <c r="A1509" t="s">
        <v>14</v>
      </c>
      <c r="B1509" t="s">
        <v>9</v>
      </c>
      <c r="C1509">
        <v>1</v>
      </c>
      <c r="D1509">
        <v>25</v>
      </c>
      <c r="E1509">
        <v>5</v>
      </c>
      <c r="F1509">
        <v>125</v>
      </c>
      <c r="G1509">
        <v>24.2</v>
      </c>
      <c r="H1509">
        <v>3</v>
      </c>
      <c r="I1509">
        <v>126</v>
      </c>
      <c r="J1509">
        <v>1994</v>
      </c>
      <c r="K1509" t="str">
        <f t="shared" si="23"/>
        <v>SRI LANKA</v>
      </c>
      <c r="L1509">
        <v>1</v>
      </c>
    </row>
    <row r="1510" spans="1:12" x14ac:dyDescent="0.3">
      <c r="A1510" t="s">
        <v>9</v>
      </c>
      <c r="B1510" t="s">
        <v>19</v>
      </c>
      <c r="C1510">
        <v>1</v>
      </c>
      <c r="D1510">
        <v>41</v>
      </c>
      <c r="E1510">
        <v>8</v>
      </c>
      <c r="F1510">
        <v>219</v>
      </c>
      <c r="G1510">
        <v>41</v>
      </c>
      <c r="H1510">
        <v>9</v>
      </c>
      <c r="I1510">
        <v>190</v>
      </c>
      <c r="J1510">
        <v>2013</v>
      </c>
      <c r="K1510" t="str">
        <f t="shared" si="23"/>
        <v>SRI LANKA</v>
      </c>
      <c r="L1510">
        <v>1</v>
      </c>
    </row>
    <row r="1511" spans="1:12" x14ac:dyDescent="0.3">
      <c r="A1511" t="s">
        <v>13</v>
      </c>
      <c r="B1511" t="s">
        <v>16</v>
      </c>
      <c r="C1511">
        <v>1</v>
      </c>
      <c r="D1511">
        <v>50</v>
      </c>
      <c r="E1511">
        <v>7</v>
      </c>
      <c r="F1511">
        <v>206</v>
      </c>
      <c r="G1511">
        <v>48</v>
      </c>
      <c r="H1511">
        <v>9</v>
      </c>
      <c r="I1511">
        <v>198</v>
      </c>
      <c r="J1511">
        <v>2000</v>
      </c>
      <c r="K1511" t="str">
        <f t="shared" si="23"/>
        <v>SOUTH AFRICA</v>
      </c>
      <c r="L1511">
        <v>1</v>
      </c>
    </row>
    <row r="1512" spans="1:12" x14ac:dyDescent="0.3">
      <c r="A1512" t="s">
        <v>9</v>
      </c>
      <c r="B1512" t="s">
        <v>15</v>
      </c>
      <c r="C1512">
        <v>1</v>
      </c>
      <c r="D1512">
        <v>49.5</v>
      </c>
      <c r="E1512">
        <v>10</v>
      </c>
      <c r="F1512">
        <v>241</v>
      </c>
      <c r="G1512">
        <v>49.5</v>
      </c>
      <c r="H1512">
        <v>6</v>
      </c>
      <c r="I1512">
        <v>242</v>
      </c>
      <c r="J1512">
        <v>1988</v>
      </c>
      <c r="K1512" t="str">
        <f t="shared" si="23"/>
        <v>NEW ZEALAND</v>
      </c>
      <c r="L1512">
        <v>1</v>
      </c>
    </row>
    <row r="1513" spans="1:12" x14ac:dyDescent="0.3">
      <c r="A1513" t="s">
        <v>13</v>
      </c>
      <c r="B1513" t="s">
        <v>22</v>
      </c>
      <c r="C1513">
        <v>1</v>
      </c>
      <c r="D1513">
        <v>50</v>
      </c>
      <c r="E1513">
        <v>6</v>
      </c>
      <c r="F1513">
        <v>353</v>
      </c>
      <c r="G1513">
        <v>47.5</v>
      </c>
      <c r="H1513">
        <v>10</v>
      </c>
      <c r="I1513">
        <v>249</v>
      </c>
      <c r="J1513">
        <v>2017</v>
      </c>
      <c r="K1513" t="str">
        <f t="shared" si="23"/>
        <v>SOUTH AFRICA</v>
      </c>
      <c r="L1513">
        <v>1</v>
      </c>
    </row>
    <row r="1514" spans="1:12" x14ac:dyDescent="0.3">
      <c r="A1514" t="s">
        <v>14</v>
      </c>
      <c r="B1514" t="s">
        <v>13</v>
      </c>
      <c r="C1514">
        <v>1</v>
      </c>
      <c r="D1514">
        <v>47.2</v>
      </c>
      <c r="E1514">
        <v>10</v>
      </c>
      <c r="F1514">
        <v>190</v>
      </c>
      <c r="G1514">
        <v>43</v>
      </c>
      <c r="H1514">
        <v>10</v>
      </c>
      <c r="I1514">
        <v>189</v>
      </c>
      <c r="J1514">
        <v>2011</v>
      </c>
      <c r="K1514" t="str">
        <f t="shared" si="23"/>
        <v>INDIA</v>
      </c>
      <c r="L1514">
        <v>1</v>
      </c>
    </row>
    <row r="1515" spans="1:12" x14ac:dyDescent="0.3">
      <c r="A1515" t="s">
        <v>18</v>
      </c>
      <c r="B1515" t="s">
        <v>14</v>
      </c>
      <c r="C1515">
        <v>1</v>
      </c>
      <c r="D1515">
        <v>49.5</v>
      </c>
      <c r="E1515">
        <v>10</v>
      </c>
      <c r="F1515">
        <v>268</v>
      </c>
      <c r="G1515">
        <v>40.1</v>
      </c>
      <c r="H1515">
        <v>2</v>
      </c>
      <c r="I1515">
        <v>269</v>
      </c>
      <c r="J1515">
        <v>2018</v>
      </c>
      <c r="K1515" t="str">
        <f t="shared" si="23"/>
        <v>INDIA</v>
      </c>
      <c r="L1515">
        <v>1</v>
      </c>
    </row>
    <row r="1516" spans="1:12" x14ac:dyDescent="0.3">
      <c r="A1516" t="s">
        <v>16</v>
      </c>
      <c r="B1516" t="s">
        <v>9</v>
      </c>
      <c r="C1516">
        <v>1</v>
      </c>
      <c r="D1516">
        <v>38</v>
      </c>
      <c r="E1516">
        <v>4</v>
      </c>
      <c r="F1516">
        <v>281</v>
      </c>
      <c r="G1516">
        <v>36</v>
      </c>
      <c r="H1516">
        <v>8</v>
      </c>
      <c r="I1516">
        <v>215</v>
      </c>
      <c r="J1516">
        <v>2007</v>
      </c>
      <c r="K1516" t="str">
        <f t="shared" si="23"/>
        <v>AUSTRALIA</v>
      </c>
      <c r="L1516">
        <v>1</v>
      </c>
    </row>
    <row r="1517" spans="1:12" x14ac:dyDescent="0.3">
      <c r="A1517" t="s">
        <v>18</v>
      </c>
      <c r="B1517" t="s">
        <v>15</v>
      </c>
      <c r="C1517">
        <v>1</v>
      </c>
      <c r="D1517">
        <v>55.2</v>
      </c>
      <c r="E1517">
        <v>10</v>
      </c>
      <c r="F1517">
        <v>234</v>
      </c>
      <c r="G1517">
        <v>59.5</v>
      </c>
      <c r="H1517">
        <v>8</v>
      </c>
      <c r="I1517">
        <v>238</v>
      </c>
      <c r="J1517">
        <v>1983</v>
      </c>
      <c r="K1517" t="str">
        <f t="shared" si="23"/>
        <v>NEW ZEALAND</v>
      </c>
      <c r="L1517">
        <v>1</v>
      </c>
    </row>
    <row r="1518" spans="1:12" x14ac:dyDescent="0.3">
      <c r="A1518" t="s">
        <v>15</v>
      </c>
      <c r="B1518" t="s">
        <v>22</v>
      </c>
      <c r="C1518">
        <v>1</v>
      </c>
      <c r="D1518">
        <v>50</v>
      </c>
      <c r="E1518">
        <v>7</v>
      </c>
      <c r="F1518">
        <v>249</v>
      </c>
      <c r="G1518">
        <v>50</v>
      </c>
      <c r="H1518">
        <v>8</v>
      </c>
      <c r="I1518">
        <v>170</v>
      </c>
      <c r="J1518">
        <v>2008</v>
      </c>
      <c r="K1518" t="str">
        <f t="shared" si="23"/>
        <v>NEW ZEALAND</v>
      </c>
      <c r="L1518">
        <v>1</v>
      </c>
    </row>
    <row r="1519" spans="1:12" x14ac:dyDescent="0.3">
      <c r="A1519" t="s">
        <v>19</v>
      </c>
      <c r="B1519" t="s">
        <v>17</v>
      </c>
      <c r="C1519">
        <v>1</v>
      </c>
      <c r="D1519">
        <v>49.3</v>
      </c>
      <c r="E1519">
        <v>10</v>
      </c>
      <c r="F1519">
        <v>216</v>
      </c>
      <c r="G1519">
        <v>50</v>
      </c>
      <c r="H1519">
        <v>9</v>
      </c>
      <c r="I1519">
        <v>217</v>
      </c>
      <c r="J1519">
        <v>1987</v>
      </c>
      <c r="K1519" t="str">
        <f t="shared" si="23"/>
        <v>PAKISTAN</v>
      </c>
      <c r="L1519">
        <v>1</v>
      </c>
    </row>
    <row r="1520" spans="1:12" x14ac:dyDescent="0.3">
      <c r="A1520" t="s">
        <v>19</v>
      </c>
      <c r="B1520" t="s">
        <v>17</v>
      </c>
      <c r="C1520">
        <v>1</v>
      </c>
      <c r="D1520">
        <v>49</v>
      </c>
      <c r="E1520">
        <v>7</v>
      </c>
      <c r="F1520">
        <v>261</v>
      </c>
      <c r="G1520">
        <v>30</v>
      </c>
      <c r="H1520">
        <v>4</v>
      </c>
      <c r="I1520">
        <v>189</v>
      </c>
      <c r="J1520">
        <v>2013</v>
      </c>
      <c r="K1520" t="str">
        <f t="shared" si="23"/>
        <v>WEST INDIES</v>
      </c>
      <c r="L1520">
        <v>1</v>
      </c>
    </row>
    <row r="1521" spans="1:12" x14ac:dyDescent="0.3">
      <c r="A1521" t="s">
        <v>16</v>
      </c>
      <c r="B1521" t="s">
        <v>15</v>
      </c>
      <c r="C1521">
        <v>1</v>
      </c>
      <c r="D1521">
        <v>47.5</v>
      </c>
      <c r="E1521">
        <v>10</v>
      </c>
      <c r="F1521">
        <v>250</v>
      </c>
      <c r="G1521">
        <v>33.1</v>
      </c>
      <c r="H1521">
        <v>10</v>
      </c>
      <c r="I1521">
        <v>119</v>
      </c>
      <c r="J1521">
        <v>1998</v>
      </c>
      <c r="K1521" t="str">
        <f t="shared" si="23"/>
        <v>AUSTRALIA</v>
      </c>
      <c r="L1521">
        <v>1</v>
      </c>
    </row>
    <row r="1522" spans="1:12" x14ac:dyDescent="0.3">
      <c r="A1522" t="s">
        <v>19</v>
      </c>
      <c r="B1522" t="s">
        <v>16</v>
      </c>
      <c r="C1522">
        <v>1</v>
      </c>
      <c r="D1522">
        <v>32.299999999999997</v>
      </c>
      <c r="E1522">
        <v>10</v>
      </c>
      <c r="F1522">
        <v>116</v>
      </c>
      <c r="G1522">
        <v>25.4</v>
      </c>
      <c r="H1522">
        <v>4</v>
      </c>
      <c r="I1522">
        <v>117</v>
      </c>
      <c r="J1522">
        <v>2016</v>
      </c>
      <c r="K1522" t="str">
        <f t="shared" si="23"/>
        <v>AUSTRALIA</v>
      </c>
      <c r="L1522">
        <v>1</v>
      </c>
    </row>
    <row r="1523" spans="1:12" x14ac:dyDescent="0.3">
      <c r="A1523" t="s">
        <v>14</v>
      </c>
      <c r="B1523" t="s">
        <v>17</v>
      </c>
      <c r="C1523">
        <v>1</v>
      </c>
      <c r="D1523">
        <v>49</v>
      </c>
      <c r="E1523">
        <v>7</v>
      </c>
      <c r="F1523">
        <v>216</v>
      </c>
      <c r="G1523">
        <v>48.1</v>
      </c>
      <c r="H1523">
        <v>10</v>
      </c>
      <c r="I1523">
        <v>173</v>
      </c>
      <c r="J1523">
        <v>1992</v>
      </c>
      <c r="K1523" t="str">
        <f t="shared" si="23"/>
        <v>INDIA</v>
      </c>
      <c r="L1523">
        <v>1</v>
      </c>
    </row>
    <row r="1524" spans="1:12" x14ac:dyDescent="0.3">
      <c r="A1524" t="s">
        <v>10</v>
      </c>
      <c r="B1524" t="s">
        <v>15</v>
      </c>
      <c r="C1524">
        <v>1</v>
      </c>
      <c r="D1524">
        <v>50</v>
      </c>
      <c r="E1524">
        <v>7</v>
      </c>
      <c r="F1524">
        <v>236</v>
      </c>
      <c r="G1524">
        <v>45.2</v>
      </c>
      <c r="H1524">
        <v>2</v>
      </c>
      <c r="I1524">
        <v>237</v>
      </c>
      <c r="J1524">
        <v>2001</v>
      </c>
      <c r="K1524" t="str">
        <f t="shared" si="23"/>
        <v>NEW ZEALAND</v>
      </c>
      <c r="L1524">
        <v>1</v>
      </c>
    </row>
    <row r="1525" spans="1:12" x14ac:dyDescent="0.3">
      <c r="A1525" t="s">
        <v>16</v>
      </c>
      <c r="B1525" t="s">
        <v>19</v>
      </c>
      <c r="C1525">
        <v>1</v>
      </c>
      <c r="D1525">
        <v>49</v>
      </c>
      <c r="E1525">
        <v>7</v>
      </c>
      <c r="F1525">
        <v>245</v>
      </c>
      <c r="G1525">
        <v>33.299999999999997</v>
      </c>
      <c r="H1525">
        <v>3</v>
      </c>
      <c r="I1525">
        <v>181</v>
      </c>
      <c r="J1525">
        <v>1991</v>
      </c>
      <c r="K1525" t="str">
        <f t="shared" si="23"/>
        <v>AUSTRALIA</v>
      </c>
      <c r="L1525">
        <v>1</v>
      </c>
    </row>
    <row r="1526" spans="1:12" x14ac:dyDescent="0.3">
      <c r="A1526" t="s">
        <v>17</v>
      </c>
      <c r="B1526" t="s">
        <v>22</v>
      </c>
      <c r="C1526">
        <v>1</v>
      </c>
      <c r="D1526">
        <v>50</v>
      </c>
      <c r="E1526">
        <v>9</v>
      </c>
      <c r="F1526">
        <v>329</v>
      </c>
      <c r="G1526">
        <v>40.5</v>
      </c>
      <c r="H1526">
        <v>10</v>
      </c>
      <c r="I1526">
        <v>179</v>
      </c>
      <c r="J1526">
        <v>2008</v>
      </c>
      <c r="K1526" t="str">
        <f t="shared" si="23"/>
        <v>PAKISTAN</v>
      </c>
      <c r="L1526">
        <v>1</v>
      </c>
    </row>
    <row r="1527" spans="1:12" x14ac:dyDescent="0.3">
      <c r="A1527" t="s">
        <v>26</v>
      </c>
      <c r="B1527" t="s">
        <v>17</v>
      </c>
      <c r="C1527">
        <v>1</v>
      </c>
      <c r="D1527">
        <v>49.5</v>
      </c>
      <c r="E1527">
        <v>10</v>
      </c>
      <c r="F1527">
        <v>145</v>
      </c>
      <c r="G1527">
        <v>23.1</v>
      </c>
      <c r="H1527">
        <v>1</v>
      </c>
      <c r="I1527">
        <v>146</v>
      </c>
      <c r="J1527">
        <v>1994</v>
      </c>
      <c r="K1527" t="str">
        <f t="shared" si="23"/>
        <v>PAKISTAN</v>
      </c>
      <c r="L1527">
        <v>1</v>
      </c>
    </row>
    <row r="1528" spans="1:12" x14ac:dyDescent="0.3">
      <c r="A1528" t="s">
        <v>19</v>
      </c>
      <c r="B1528" t="s">
        <v>21</v>
      </c>
      <c r="C1528">
        <v>1</v>
      </c>
      <c r="D1528">
        <v>50</v>
      </c>
      <c r="E1528">
        <v>4</v>
      </c>
      <c r="F1528">
        <v>311</v>
      </c>
      <c r="G1528">
        <v>49.3</v>
      </c>
      <c r="H1528">
        <v>10</v>
      </c>
      <c r="I1528">
        <v>205</v>
      </c>
      <c r="J1528">
        <v>2001</v>
      </c>
      <c r="K1528" t="str">
        <f t="shared" si="23"/>
        <v>WEST INDIES</v>
      </c>
      <c r="L1528">
        <v>1</v>
      </c>
    </row>
    <row r="1529" spans="1:12" x14ac:dyDescent="0.3">
      <c r="A1529" t="s">
        <v>14</v>
      </c>
      <c r="B1529" t="s">
        <v>9</v>
      </c>
      <c r="C1529">
        <v>1</v>
      </c>
      <c r="D1529">
        <v>50</v>
      </c>
      <c r="E1529">
        <v>3</v>
      </c>
      <c r="F1529">
        <v>304</v>
      </c>
      <c r="G1529">
        <v>45.1</v>
      </c>
      <c r="H1529">
        <v>10</v>
      </c>
      <c r="I1529">
        <v>254</v>
      </c>
      <c r="J1529">
        <v>2012</v>
      </c>
      <c r="K1529" t="str">
        <f t="shared" si="23"/>
        <v>INDIA</v>
      </c>
      <c r="L1529">
        <v>1</v>
      </c>
    </row>
    <row r="1530" spans="1:12" x14ac:dyDescent="0.3">
      <c r="A1530" t="s">
        <v>15</v>
      </c>
      <c r="B1530" t="s">
        <v>17</v>
      </c>
      <c r="C1530">
        <v>1</v>
      </c>
      <c r="D1530">
        <v>50</v>
      </c>
      <c r="E1530">
        <v>8</v>
      </c>
      <c r="F1530">
        <v>303</v>
      </c>
      <c r="G1530">
        <v>47.2</v>
      </c>
      <c r="H1530">
        <v>10</v>
      </c>
      <c r="I1530">
        <v>239</v>
      </c>
      <c r="J1530">
        <v>2009</v>
      </c>
      <c r="K1530" t="str">
        <f t="shared" si="23"/>
        <v>NEW ZEALAND</v>
      </c>
      <c r="L1530">
        <v>1</v>
      </c>
    </row>
    <row r="1531" spans="1:12" x14ac:dyDescent="0.3">
      <c r="A1531" t="s">
        <v>16</v>
      </c>
      <c r="B1531" t="s">
        <v>18</v>
      </c>
      <c r="C1531">
        <v>1</v>
      </c>
      <c r="D1531">
        <v>55</v>
      </c>
      <c r="E1531">
        <v>9</v>
      </c>
      <c r="F1531">
        <v>169</v>
      </c>
      <c r="G1531">
        <v>45.2</v>
      </c>
      <c r="H1531">
        <v>8</v>
      </c>
      <c r="I1531">
        <v>173</v>
      </c>
      <c r="J1531">
        <v>1977</v>
      </c>
      <c r="K1531" t="str">
        <f t="shared" si="23"/>
        <v>ENGLAND</v>
      </c>
      <c r="L1531">
        <v>1</v>
      </c>
    </row>
    <row r="1532" spans="1:12" x14ac:dyDescent="0.3">
      <c r="A1532" t="s">
        <v>15</v>
      </c>
      <c r="B1532" t="s">
        <v>9</v>
      </c>
      <c r="C1532">
        <v>1</v>
      </c>
      <c r="D1532">
        <v>50</v>
      </c>
      <c r="E1532">
        <v>10</v>
      </c>
      <c r="F1532">
        <v>248</v>
      </c>
      <c r="G1532">
        <v>47.4</v>
      </c>
      <c r="H1532">
        <v>4</v>
      </c>
      <c r="I1532">
        <v>252</v>
      </c>
      <c r="J1532">
        <v>2015</v>
      </c>
      <c r="K1532" t="str">
        <f t="shared" si="23"/>
        <v>SRI LANKA</v>
      </c>
      <c r="L1532">
        <v>1</v>
      </c>
    </row>
    <row r="1533" spans="1:12" x14ac:dyDescent="0.3">
      <c r="A1533" t="s">
        <v>14</v>
      </c>
      <c r="B1533" t="s">
        <v>16</v>
      </c>
      <c r="C1533">
        <v>1</v>
      </c>
      <c r="D1533">
        <v>50</v>
      </c>
      <c r="E1533">
        <v>6</v>
      </c>
      <c r="F1533">
        <v>289</v>
      </c>
      <c r="G1533">
        <v>49.1</v>
      </c>
      <c r="H1533">
        <v>10</v>
      </c>
      <c r="I1533">
        <v>284</v>
      </c>
      <c r="J1533">
        <v>1996</v>
      </c>
      <c r="K1533" t="str">
        <f t="shared" si="23"/>
        <v>INDIA</v>
      </c>
      <c r="L1533">
        <v>1</v>
      </c>
    </row>
    <row r="1534" spans="1:12" x14ac:dyDescent="0.3">
      <c r="A1534" t="s">
        <v>18</v>
      </c>
      <c r="B1534" t="s">
        <v>14</v>
      </c>
      <c r="C1534">
        <v>1</v>
      </c>
      <c r="D1534">
        <v>50</v>
      </c>
      <c r="E1534">
        <v>2</v>
      </c>
      <c r="F1534">
        <v>288</v>
      </c>
      <c r="G1534">
        <v>50</v>
      </c>
      <c r="H1534">
        <v>10</v>
      </c>
      <c r="I1534">
        <v>184</v>
      </c>
      <c r="J1534">
        <v>2007</v>
      </c>
      <c r="K1534" t="str">
        <f t="shared" si="23"/>
        <v>ENGLAND</v>
      </c>
      <c r="L1534">
        <v>1</v>
      </c>
    </row>
    <row r="1535" spans="1:12" x14ac:dyDescent="0.3">
      <c r="A1535" t="s">
        <v>10</v>
      </c>
      <c r="B1535" t="s">
        <v>13</v>
      </c>
      <c r="C1535">
        <v>1</v>
      </c>
      <c r="D1535">
        <v>49.5</v>
      </c>
      <c r="E1535">
        <v>10</v>
      </c>
      <c r="F1535">
        <v>226</v>
      </c>
      <c r="G1535">
        <v>48.1</v>
      </c>
      <c r="H1535">
        <v>4</v>
      </c>
      <c r="I1535">
        <v>229</v>
      </c>
      <c r="J1535">
        <v>2000</v>
      </c>
      <c r="K1535" t="str">
        <f t="shared" si="23"/>
        <v>SOUTH AFRICA</v>
      </c>
      <c r="L1535">
        <v>1</v>
      </c>
    </row>
    <row r="1536" spans="1:12" x14ac:dyDescent="0.3">
      <c r="A1536" t="s">
        <v>10</v>
      </c>
      <c r="B1536" t="s">
        <v>21</v>
      </c>
      <c r="C1536">
        <v>1</v>
      </c>
      <c r="D1536">
        <v>49</v>
      </c>
      <c r="E1536">
        <v>6</v>
      </c>
      <c r="F1536">
        <v>272</v>
      </c>
      <c r="G1536">
        <v>46.1</v>
      </c>
      <c r="H1536">
        <v>10</v>
      </c>
      <c r="I1536">
        <v>190</v>
      </c>
      <c r="J1536">
        <v>1997</v>
      </c>
      <c r="K1536" t="str">
        <f t="shared" si="23"/>
        <v>ZIMBABWE</v>
      </c>
      <c r="L1536">
        <v>1</v>
      </c>
    </row>
    <row r="1537" spans="1:12" x14ac:dyDescent="0.3">
      <c r="A1537" t="s">
        <v>10</v>
      </c>
      <c r="B1537" t="s">
        <v>22</v>
      </c>
      <c r="C1537">
        <v>1</v>
      </c>
      <c r="D1537">
        <v>47.2</v>
      </c>
      <c r="E1537">
        <v>10</v>
      </c>
      <c r="F1537">
        <v>219</v>
      </c>
      <c r="G1537">
        <v>29.3</v>
      </c>
      <c r="H1537">
        <v>3</v>
      </c>
      <c r="I1537">
        <v>221</v>
      </c>
      <c r="J1537">
        <v>2009</v>
      </c>
      <c r="K1537" t="str">
        <f t="shared" si="23"/>
        <v>BANGLADESH</v>
      </c>
      <c r="L1537">
        <v>1</v>
      </c>
    </row>
    <row r="1538" spans="1:12" x14ac:dyDescent="0.3">
      <c r="A1538" t="s">
        <v>17</v>
      </c>
      <c r="B1538" t="s">
        <v>13</v>
      </c>
      <c r="C1538">
        <v>1</v>
      </c>
      <c r="D1538">
        <v>46.5</v>
      </c>
      <c r="E1538">
        <v>10</v>
      </c>
      <c r="F1538">
        <v>179</v>
      </c>
      <c r="G1538">
        <v>38.4</v>
      </c>
      <c r="H1538">
        <v>6</v>
      </c>
      <c r="I1538">
        <v>181</v>
      </c>
      <c r="J1538">
        <v>2013</v>
      </c>
      <c r="K1538" t="str">
        <f t="shared" si="23"/>
        <v>SOUTH AFRICA</v>
      </c>
      <c r="L1538">
        <v>1</v>
      </c>
    </row>
    <row r="1539" spans="1:12" x14ac:dyDescent="0.3">
      <c r="A1539" t="s">
        <v>16</v>
      </c>
      <c r="B1539" t="s">
        <v>17</v>
      </c>
      <c r="C1539">
        <v>1</v>
      </c>
      <c r="D1539">
        <v>50</v>
      </c>
      <c r="E1539">
        <v>9</v>
      </c>
      <c r="F1539">
        <v>231</v>
      </c>
      <c r="G1539">
        <v>50</v>
      </c>
      <c r="H1539">
        <v>10</v>
      </c>
      <c r="I1539">
        <v>230</v>
      </c>
      <c r="J1539">
        <v>2014</v>
      </c>
      <c r="K1539" t="str">
        <f t="shared" ref="K1539:K1602" si="24">IF($F1539-$I1539&gt;0,$A1539,$B1539)</f>
        <v>AUSTRALIA</v>
      </c>
      <c r="L1539">
        <v>1</v>
      </c>
    </row>
    <row r="1540" spans="1:12" x14ac:dyDescent="0.3">
      <c r="A1540" t="s">
        <v>13</v>
      </c>
      <c r="B1540" t="s">
        <v>16</v>
      </c>
      <c r="C1540">
        <v>1</v>
      </c>
      <c r="D1540">
        <v>50</v>
      </c>
      <c r="E1540">
        <v>6</v>
      </c>
      <c r="F1540">
        <v>222</v>
      </c>
      <c r="G1540">
        <v>47.3</v>
      </c>
      <c r="H1540">
        <v>7</v>
      </c>
      <c r="I1540">
        <v>227</v>
      </c>
      <c r="J1540">
        <v>2011</v>
      </c>
      <c r="K1540" t="str">
        <f t="shared" si="24"/>
        <v>AUSTRALIA</v>
      </c>
      <c r="L1540">
        <v>1</v>
      </c>
    </row>
    <row r="1541" spans="1:12" x14ac:dyDescent="0.3">
      <c r="A1541" t="s">
        <v>34</v>
      </c>
      <c r="B1541" t="s">
        <v>33</v>
      </c>
      <c r="C1541">
        <v>1</v>
      </c>
      <c r="D1541">
        <v>44.3</v>
      </c>
      <c r="E1541">
        <v>10</v>
      </c>
      <c r="F1541">
        <v>198</v>
      </c>
      <c r="G1541">
        <v>48.1</v>
      </c>
      <c r="H1541">
        <v>10</v>
      </c>
      <c r="I1541">
        <v>196</v>
      </c>
      <c r="J1541">
        <v>2005</v>
      </c>
      <c r="K1541" t="str">
        <f t="shared" si="24"/>
        <v>AFRICA XI</v>
      </c>
      <c r="L1541">
        <v>1</v>
      </c>
    </row>
    <row r="1542" spans="1:12" x14ac:dyDescent="0.3">
      <c r="A1542" t="s">
        <v>25</v>
      </c>
      <c r="B1542" t="s">
        <v>20</v>
      </c>
      <c r="C1542">
        <v>1</v>
      </c>
      <c r="D1542">
        <v>49.2</v>
      </c>
      <c r="E1542">
        <v>10</v>
      </c>
      <c r="F1542">
        <v>250</v>
      </c>
      <c r="G1542">
        <v>48.2</v>
      </c>
      <c r="H1542">
        <v>10</v>
      </c>
      <c r="I1542">
        <v>211</v>
      </c>
      <c r="J1542">
        <v>2016</v>
      </c>
      <c r="K1542" t="str">
        <f t="shared" si="24"/>
        <v>AFGHANISTAN</v>
      </c>
      <c r="L1542">
        <v>1</v>
      </c>
    </row>
    <row r="1543" spans="1:12" x14ac:dyDescent="0.3">
      <c r="A1543" t="s">
        <v>17</v>
      </c>
      <c r="B1543" t="s">
        <v>22</v>
      </c>
      <c r="C1543">
        <v>1</v>
      </c>
      <c r="D1543">
        <v>50</v>
      </c>
      <c r="E1543">
        <v>8</v>
      </c>
      <c r="F1543">
        <v>262</v>
      </c>
      <c r="G1543">
        <v>48.1</v>
      </c>
      <c r="H1543">
        <v>10</v>
      </c>
      <c r="I1543">
        <v>241</v>
      </c>
      <c r="J1543">
        <v>2012</v>
      </c>
      <c r="K1543" t="str">
        <f t="shared" si="24"/>
        <v>PAKISTAN</v>
      </c>
      <c r="L1543">
        <v>1</v>
      </c>
    </row>
    <row r="1544" spans="1:12" x14ac:dyDescent="0.3">
      <c r="A1544" t="s">
        <v>17</v>
      </c>
      <c r="B1544" t="s">
        <v>15</v>
      </c>
      <c r="C1544">
        <v>1</v>
      </c>
      <c r="D1544">
        <v>50</v>
      </c>
      <c r="E1544">
        <v>9</v>
      </c>
      <c r="F1544">
        <v>287</v>
      </c>
      <c r="G1544">
        <v>39.200000000000003</v>
      </c>
      <c r="H1544">
        <v>10</v>
      </c>
      <c r="I1544">
        <v>149</v>
      </c>
      <c r="J1544">
        <v>2009</v>
      </c>
      <c r="K1544" t="str">
        <f t="shared" si="24"/>
        <v>PAKISTAN</v>
      </c>
      <c r="L1544">
        <v>1</v>
      </c>
    </row>
    <row r="1545" spans="1:12" x14ac:dyDescent="0.3">
      <c r="A1545" t="s">
        <v>18</v>
      </c>
      <c r="B1545" t="s">
        <v>16</v>
      </c>
      <c r="C1545">
        <v>1</v>
      </c>
      <c r="D1545">
        <v>53.5</v>
      </c>
      <c r="E1545">
        <v>10</v>
      </c>
      <c r="F1545">
        <v>171</v>
      </c>
      <c r="G1545">
        <v>25.2</v>
      </c>
      <c r="H1545">
        <v>10</v>
      </c>
      <c r="I1545">
        <v>70</v>
      </c>
      <c r="J1545">
        <v>1977</v>
      </c>
      <c r="K1545" t="str">
        <f t="shared" si="24"/>
        <v>ENGLAND</v>
      </c>
      <c r="L1545">
        <v>1</v>
      </c>
    </row>
    <row r="1546" spans="1:12" x14ac:dyDescent="0.3">
      <c r="A1546" t="s">
        <v>15</v>
      </c>
      <c r="B1546" t="s">
        <v>16</v>
      </c>
      <c r="C1546">
        <v>1</v>
      </c>
      <c r="D1546">
        <v>45</v>
      </c>
      <c r="E1546">
        <v>10</v>
      </c>
      <c r="F1546">
        <v>291</v>
      </c>
      <c r="G1546">
        <v>9</v>
      </c>
      <c r="H1546">
        <v>3</v>
      </c>
      <c r="I1546">
        <v>53</v>
      </c>
      <c r="J1546">
        <v>2017</v>
      </c>
      <c r="K1546" t="str">
        <f t="shared" si="24"/>
        <v>NEW ZEALAND</v>
      </c>
      <c r="L1546">
        <v>1</v>
      </c>
    </row>
    <row r="1547" spans="1:12" x14ac:dyDescent="0.3">
      <c r="A1547" t="s">
        <v>14</v>
      </c>
      <c r="B1547" t="s">
        <v>13</v>
      </c>
      <c r="C1547">
        <v>1</v>
      </c>
      <c r="D1547">
        <v>50</v>
      </c>
      <c r="E1547">
        <v>7</v>
      </c>
      <c r="F1547">
        <v>220</v>
      </c>
      <c r="G1547">
        <v>47.2</v>
      </c>
      <c r="H1547">
        <v>10</v>
      </c>
      <c r="I1547">
        <v>185</v>
      </c>
      <c r="J1547">
        <v>1996</v>
      </c>
      <c r="K1547" t="str">
        <f t="shared" si="24"/>
        <v>INDIA</v>
      </c>
      <c r="L1547">
        <v>1</v>
      </c>
    </row>
    <row r="1548" spans="1:12" x14ac:dyDescent="0.3">
      <c r="A1548" t="s">
        <v>10</v>
      </c>
      <c r="B1548" t="s">
        <v>25</v>
      </c>
      <c r="C1548">
        <v>1</v>
      </c>
      <c r="D1548">
        <v>48.3</v>
      </c>
      <c r="E1548">
        <v>10</v>
      </c>
      <c r="F1548">
        <v>175</v>
      </c>
      <c r="G1548">
        <v>16.100000000000001</v>
      </c>
      <c r="H1548">
        <v>10</v>
      </c>
      <c r="I1548">
        <v>58</v>
      </c>
      <c r="J1548">
        <v>2016</v>
      </c>
      <c r="K1548" t="str">
        <f t="shared" si="24"/>
        <v>ZIMBABWE</v>
      </c>
      <c r="L1548">
        <v>1</v>
      </c>
    </row>
    <row r="1549" spans="1:12" x14ac:dyDescent="0.3">
      <c r="A1549" t="s">
        <v>26</v>
      </c>
      <c r="B1549" t="s">
        <v>29</v>
      </c>
      <c r="C1549">
        <v>1</v>
      </c>
      <c r="D1549">
        <v>49.4</v>
      </c>
      <c r="E1549">
        <v>10</v>
      </c>
      <c r="F1549">
        <v>221</v>
      </c>
      <c r="G1549">
        <v>25.5</v>
      </c>
      <c r="H1549">
        <v>10</v>
      </c>
      <c r="I1549">
        <v>113</v>
      </c>
      <c r="J1549">
        <v>2018</v>
      </c>
      <c r="K1549" t="str">
        <f t="shared" si="24"/>
        <v>UNITED ARAB EMIRATES</v>
      </c>
      <c r="L1549">
        <v>1</v>
      </c>
    </row>
    <row r="1550" spans="1:12" x14ac:dyDescent="0.3">
      <c r="A1550" t="s">
        <v>17</v>
      </c>
      <c r="B1550" t="s">
        <v>13</v>
      </c>
      <c r="C1550">
        <v>1</v>
      </c>
      <c r="D1550">
        <v>37.1</v>
      </c>
      <c r="E1550">
        <v>10</v>
      </c>
      <c r="F1550">
        <v>114</v>
      </c>
      <c r="G1550">
        <v>27.4</v>
      </c>
      <c r="H1550">
        <v>1</v>
      </c>
      <c r="I1550">
        <v>115</v>
      </c>
      <c r="J1550">
        <v>1998</v>
      </c>
      <c r="K1550" t="str">
        <f t="shared" si="24"/>
        <v>SOUTH AFRICA</v>
      </c>
      <c r="L1550">
        <v>1</v>
      </c>
    </row>
    <row r="1551" spans="1:12" x14ac:dyDescent="0.3">
      <c r="A1551" t="s">
        <v>10</v>
      </c>
      <c r="B1551" t="s">
        <v>21</v>
      </c>
      <c r="C1551">
        <v>1</v>
      </c>
      <c r="D1551">
        <v>50</v>
      </c>
      <c r="E1551">
        <v>8</v>
      </c>
      <c r="F1551">
        <v>281</v>
      </c>
      <c r="G1551">
        <v>40</v>
      </c>
      <c r="H1551">
        <v>7</v>
      </c>
      <c r="I1551">
        <v>172</v>
      </c>
      <c r="J1551">
        <v>1997</v>
      </c>
      <c r="K1551" t="str">
        <f t="shared" si="24"/>
        <v>ZIMBABWE</v>
      </c>
      <c r="L1551">
        <v>1</v>
      </c>
    </row>
    <row r="1552" spans="1:12" x14ac:dyDescent="0.3">
      <c r="A1552" t="s">
        <v>22</v>
      </c>
      <c r="B1552" t="s">
        <v>10</v>
      </c>
      <c r="C1552">
        <v>1</v>
      </c>
      <c r="D1552">
        <v>46.5</v>
      </c>
      <c r="E1552">
        <v>10</v>
      </c>
      <c r="F1552">
        <v>186</v>
      </c>
      <c r="G1552">
        <v>34.4</v>
      </c>
      <c r="H1552">
        <v>5</v>
      </c>
      <c r="I1552">
        <v>189</v>
      </c>
      <c r="J1552">
        <v>2009</v>
      </c>
      <c r="K1552" t="str">
        <f t="shared" si="24"/>
        <v>ZIMBABWE</v>
      </c>
      <c r="L1552">
        <v>1</v>
      </c>
    </row>
    <row r="1553" spans="1:12" x14ac:dyDescent="0.3">
      <c r="A1553" t="s">
        <v>13</v>
      </c>
      <c r="B1553" t="s">
        <v>16</v>
      </c>
      <c r="C1553">
        <v>1</v>
      </c>
      <c r="D1553">
        <v>50</v>
      </c>
      <c r="E1553">
        <v>6</v>
      </c>
      <c r="F1553">
        <v>303</v>
      </c>
      <c r="G1553">
        <v>50</v>
      </c>
      <c r="H1553">
        <v>10</v>
      </c>
      <c r="I1553">
        <v>223</v>
      </c>
      <c r="J1553">
        <v>2011</v>
      </c>
      <c r="K1553" t="str">
        <f t="shared" si="24"/>
        <v>SOUTH AFRICA</v>
      </c>
      <c r="L1553">
        <v>1</v>
      </c>
    </row>
    <row r="1554" spans="1:12" x14ac:dyDescent="0.3">
      <c r="A1554" t="s">
        <v>18</v>
      </c>
      <c r="B1554" t="s">
        <v>9</v>
      </c>
      <c r="C1554">
        <v>1</v>
      </c>
      <c r="D1554">
        <v>43</v>
      </c>
      <c r="E1554">
        <v>10</v>
      </c>
      <c r="F1554">
        <v>185</v>
      </c>
      <c r="G1554">
        <v>34.200000000000003</v>
      </c>
      <c r="H1554">
        <v>2</v>
      </c>
      <c r="I1554">
        <v>186</v>
      </c>
      <c r="J1554">
        <v>2014</v>
      </c>
      <c r="K1554" t="str">
        <f t="shared" si="24"/>
        <v>SRI LANKA</v>
      </c>
      <c r="L1554">
        <v>1</v>
      </c>
    </row>
    <row r="1555" spans="1:12" x14ac:dyDescent="0.3">
      <c r="A1555" t="s">
        <v>19</v>
      </c>
      <c r="B1555" t="s">
        <v>22</v>
      </c>
      <c r="C1555">
        <v>1</v>
      </c>
      <c r="D1555">
        <v>48</v>
      </c>
      <c r="E1555">
        <v>10</v>
      </c>
      <c r="F1555">
        <v>217</v>
      </c>
      <c r="G1555">
        <v>44</v>
      </c>
      <c r="H1555">
        <v>8</v>
      </c>
      <c r="I1555">
        <v>221</v>
      </c>
      <c r="J1555">
        <v>2012</v>
      </c>
      <c r="K1555" t="str">
        <f t="shared" si="24"/>
        <v>BANGLADESH</v>
      </c>
      <c r="L1555">
        <v>1</v>
      </c>
    </row>
    <row r="1556" spans="1:12" x14ac:dyDescent="0.3">
      <c r="A1556" t="s">
        <v>13</v>
      </c>
      <c r="B1556" t="s">
        <v>16</v>
      </c>
      <c r="C1556">
        <v>1</v>
      </c>
      <c r="D1556">
        <v>50</v>
      </c>
      <c r="E1556">
        <v>8</v>
      </c>
      <c r="F1556">
        <v>226</v>
      </c>
      <c r="G1556">
        <v>50</v>
      </c>
      <c r="H1556">
        <v>9</v>
      </c>
      <c r="I1556">
        <v>226</v>
      </c>
      <c r="J1556">
        <v>2000</v>
      </c>
      <c r="K1556" t="str">
        <f t="shared" si="24"/>
        <v>AUSTRALIA</v>
      </c>
      <c r="L1556">
        <v>1</v>
      </c>
    </row>
    <row r="1557" spans="1:12" x14ac:dyDescent="0.3">
      <c r="A1557" t="s">
        <v>14</v>
      </c>
      <c r="B1557" t="s">
        <v>19</v>
      </c>
      <c r="C1557">
        <v>1</v>
      </c>
      <c r="D1557">
        <v>50</v>
      </c>
      <c r="E1557">
        <v>7</v>
      </c>
      <c r="F1557">
        <v>311</v>
      </c>
      <c r="G1557">
        <v>34</v>
      </c>
      <c r="H1557">
        <v>10</v>
      </c>
      <c r="I1557">
        <v>171</v>
      </c>
      <c r="J1557">
        <v>2013</v>
      </c>
      <c r="K1557" t="str">
        <f t="shared" si="24"/>
        <v>INDIA</v>
      </c>
      <c r="L1557">
        <v>1</v>
      </c>
    </row>
    <row r="1558" spans="1:12" x14ac:dyDescent="0.3">
      <c r="A1558" t="s">
        <v>10</v>
      </c>
      <c r="B1558" t="s">
        <v>19</v>
      </c>
      <c r="C1558">
        <v>1</v>
      </c>
      <c r="D1558">
        <v>37.5</v>
      </c>
      <c r="E1558">
        <v>10</v>
      </c>
      <c r="F1558">
        <v>139</v>
      </c>
      <c r="G1558">
        <v>27.5</v>
      </c>
      <c r="H1558">
        <v>4</v>
      </c>
      <c r="I1558">
        <v>142</v>
      </c>
      <c r="J1558">
        <v>2007</v>
      </c>
      <c r="K1558" t="str">
        <f t="shared" si="24"/>
        <v>WEST INDIES</v>
      </c>
      <c r="L1558">
        <v>1</v>
      </c>
    </row>
    <row r="1559" spans="1:12" x14ac:dyDescent="0.3">
      <c r="A1559" t="s">
        <v>16</v>
      </c>
      <c r="B1559" t="s">
        <v>9</v>
      </c>
      <c r="C1559">
        <v>1</v>
      </c>
      <c r="D1559">
        <v>50</v>
      </c>
      <c r="E1559">
        <v>6</v>
      </c>
      <c r="F1559">
        <v>289</v>
      </c>
      <c r="G1559">
        <v>50</v>
      </c>
      <c r="H1559">
        <v>8</v>
      </c>
      <c r="I1559">
        <v>208</v>
      </c>
      <c r="J1559">
        <v>1988</v>
      </c>
      <c r="K1559" t="str">
        <f t="shared" si="24"/>
        <v>AUSTRALIA</v>
      </c>
      <c r="L1559">
        <v>1</v>
      </c>
    </row>
    <row r="1560" spans="1:12" x14ac:dyDescent="0.3">
      <c r="A1560" t="s">
        <v>13</v>
      </c>
      <c r="B1560" t="s">
        <v>14</v>
      </c>
      <c r="C1560">
        <v>1</v>
      </c>
      <c r="D1560">
        <v>50</v>
      </c>
      <c r="E1560">
        <v>9</v>
      </c>
      <c r="F1560">
        <v>289</v>
      </c>
      <c r="G1560">
        <v>35.4</v>
      </c>
      <c r="H1560">
        <v>10</v>
      </c>
      <c r="I1560">
        <v>154</v>
      </c>
      <c r="J1560">
        <v>2011</v>
      </c>
      <c r="K1560" t="str">
        <f t="shared" si="24"/>
        <v>SOUTH AFRICA</v>
      </c>
      <c r="L1560">
        <v>1</v>
      </c>
    </row>
    <row r="1561" spans="1:12" x14ac:dyDescent="0.3">
      <c r="A1561" t="s">
        <v>18</v>
      </c>
      <c r="B1561" t="s">
        <v>14</v>
      </c>
      <c r="C1561">
        <v>1</v>
      </c>
      <c r="D1561">
        <v>50</v>
      </c>
      <c r="E1561">
        <v>7</v>
      </c>
      <c r="F1561">
        <v>322</v>
      </c>
      <c r="G1561">
        <v>50</v>
      </c>
      <c r="H1561">
        <v>10</v>
      </c>
      <c r="I1561">
        <v>236</v>
      </c>
      <c r="J1561">
        <v>2018</v>
      </c>
      <c r="K1561" t="str">
        <f t="shared" si="24"/>
        <v>ENGLAND</v>
      </c>
      <c r="L1561">
        <v>1</v>
      </c>
    </row>
    <row r="1562" spans="1:12" x14ac:dyDescent="0.3">
      <c r="A1562" t="s">
        <v>13</v>
      </c>
      <c r="B1562" t="s">
        <v>16</v>
      </c>
      <c r="C1562">
        <v>1</v>
      </c>
      <c r="D1562">
        <v>43.5</v>
      </c>
      <c r="E1562">
        <v>10</v>
      </c>
      <c r="F1562">
        <v>149</v>
      </c>
      <c r="G1562">
        <v>31.3</v>
      </c>
      <c r="H1562">
        <v>3</v>
      </c>
      <c r="I1562">
        <v>153</v>
      </c>
      <c r="J1562">
        <v>2007</v>
      </c>
      <c r="K1562" t="str">
        <f t="shared" si="24"/>
        <v>AUSTRALIA</v>
      </c>
      <c r="L1562">
        <v>1</v>
      </c>
    </row>
    <row r="1563" spans="1:12" x14ac:dyDescent="0.3">
      <c r="A1563" t="s">
        <v>22</v>
      </c>
      <c r="B1563" t="s">
        <v>13</v>
      </c>
      <c r="C1563">
        <v>1</v>
      </c>
      <c r="D1563">
        <v>50</v>
      </c>
      <c r="E1563">
        <v>7</v>
      </c>
      <c r="F1563">
        <v>278</v>
      </c>
      <c r="G1563">
        <v>42.5</v>
      </c>
      <c r="H1563">
        <v>0</v>
      </c>
      <c r="I1563">
        <v>282</v>
      </c>
      <c r="J1563">
        <v>2017</v>
      </c>
      <c r="K1563" t="str">
        <f t="shared" si="24"/>
        <v>SOUTH AFRICA</v>
      </c>
      <c r="L1563">
        <v>1</v>
      </c>
    </row>
    <row r="1564" spans="1:12" x14ac:dyDescent="0.3">
      <c r="A1564" t="s">
        <v>19</v>
      </c>
      <c r="B1564" t="s">
        <v>14</v>
      </c>
      <c r="C1564">
        <v>1</v>
      </c>
      <c r="D1564">
        <v>60</v>
      </c>
      <c r="E1564">
        <v>9</v>
      </c>
      <c r="F1564">
        <v>282</v>
      </c>
      <c r="G1564">
        <v>53.1</v>
      </c>
      <c r="H1564">
        <v>9</v>
      </c>
      <c r="I1564">
        <v>216</v>
      </c>
      <c r="J1564">
        <v>1983</v>
      </c>
      <c r="K1564" t="str">
        <f t="shared" si="24"/>
        <v>WEST INDIES</v>
      </c>
      <c r="L1564">
        <v>1</v>
      </c>
    </row>
    <row r="1565" spans="1:12" x14ac:dyDescent="0.3">
      <c r="A1565" t="s">
        <v>15</v>
      </c>
      <c r="B1565" t="s">
        <v>22</v>
      </c>
      <c r="C1565">
        <v>1</v>
      </c>
      <c r="D1565">
        <v>50</v>
      </c>
      <c r="E1565">
        <v>9</v>
      </c>
      <c r="F1565">
        <v>212</v>
      </c>
      <c r="G1565">
        <v>42.4</v>
      </c>
      <c r="H1565">
        <v>10</v>
      </c>
      <c r="I1565">
        <v>137</v>
      </c>
      <c r="J1565">
        <v>2008</v>
      </c>
      <c r="K1565" t="str">
        <f t="shared" si="24"/>
        <v>NEW ZEALAND</v>
      </c>
      <c r="L1565">
        <v>1</v>
      </c>
    </row>
    <row r="1566" spans="1:12" x14ac:dyDescent="0.3">
      <c r="A1566" t="s">
        <v>14</v>
      </c>
      <c r="B1566" t="s">
        <v>15</v>
      </c>
      <c r="C1566">
        <v>1</v>
      </c>
      <c r="D1566">
        <v>50</v>
      </c>
      <c r="E1566">
        <v>7</v>
      </c>
      <c r="F1566">
        <v>252</v>
      </c>
      <c r="G1566">
        <v>50</v>
      </c>
      <c r="H1566">
        <v>8</v>
      </c>
      <c r="I1566">
        <v>236</v>
      </c>
      <c r="J1566">
        <v>1987</v>
      </c>
      <c r="K1566" t="str">
        <f t="shared" si="24"/>
        <v>INDIA</v>
      </c>
      <c r="L1566">
        <v>1</v>
      </c>
    </row>
    <row r="1567" spans="1:12" x14ac:dyDescent="0.3">
      <c r="A1567" t="s">
        <v>16</v>
      </c>
      <c r="B1567" t="s">
        <v>13</v>
      </c>
      <c r="C1567">
        <v>1</v>
      </c>
      <c r="D1567">
        <v>50</v>
      </c>
      <c r="E1567">
        <v>8</v>
      </c>
      <c r="F1567">
        <v>235</v>
      </c>
      <c r="G1567">
        <v>47.3</v>
      </c>
      <c r="H1567">
        <v>5</v>
      </c>
      <c r="I1567">
        <v>236</v>
      </c>
      <c r="J1567">
        <v>1998</v>
      </c>
      <c r="K1567" t="str">
        <f t="shared" si="24"/>
        <v>SOUTH AFRICA</v>
      </c>
      <c r="L1567">
        <v>1</v>
      </c>
    </row>
    <row r="1568" spans="1:12" x14ac:dyDescent="0.3">
      <c r="A1568" t="s">
        <v>15</v>
      </c>
      <c r="B1568" t="s">
        <v>10</v>
      </c>
      <c r="C1568">
        <v>1</v>
      </c>
      <c r="D1568">
        <v>20.5</v>
      </c>
      <c r="E1568">
        <v>3</v>
      </c>
      <c r="F1568">
        <v>162</v>
      </c>
      <c r="G1568">
        <v>18</v>
      </c>
      <c r="H1568">
        <v>7</v>
      </c>
      <c r="I1568">
        <v>105</v>
      </c>
      <c r="J1568">
        <v>1992</v>
      </c>
      <c r="K1568" t="str">
        <f t="shared" si="24"/>
        <v>NEW ZEALAND</v>
      </c>
      <c r="L1568">
        <v>1</v>
      </c>
    </row>
    <row r="1569" spans="1:12" x14ac:dyDescent="0.3">
      <c r="A1569" t="s">
        <v>15</v>
      </c>
      <c r="B1569" t="s">
        <v>10</v>
      </c>
      <c r="C1569">
        <v>1</v>
      </c>
      <c r="D1569">
        <v>50</v>
      </c>
      <c r="E1569">
        <v>9</v>
      </c>
      <c r="F1569">
        <v>273</v>
      </c>
      <c r="G1569">
        <v>48.4</v>
      </c>
      <c r="H1569">
        <v>9</v>
      </c>
      <c r="I1569">
        <v>274</v>
      </c>
      <c r="J1569">
        <v>2001</v>
      </c>
      <c r="K1569" t="str">
        <f t="shared" si="24"/>
        <v>ZIMBABWE</v>
      </c>
      <c r="L1569">
        <v>1</v>
      </c>
    </row>
    <row r="1570" spans="1:12" x14ac:dyDescent="0.3">
      <c r="A1570" t="s">
        <v>16</v>
      </c>
      <c r="B1570" t="s">
        <v>19</v>
      </c>
      <c r="C1570">
        <v>1</v>
      </c>
      <c r="D1570">
        <v>50</v>
      </c>
      <c r="E1570">
        <v>6</v>
      </c>
      <c r="F1570">
        <v>283</v>
      </c>
      <c r="G1570">
        <v>47</v>
      </c>
      <c r="H1570">
        <v>10</v>
      </c>
      <c r="I1570">
        <v>246</v>
      </c>
      <c r="J1570">
        <v>1991</v>
      </c>
      <c r="K1570" t="str">
        <f t="shared" si="24"/>
        <v>AUSTRALIA</v>
      </c>
      <c r="L1570">
        <v>1</v>
      </c>
    </row>
    <row r="1571" spans="1:12" x14ac:dyDescent="0.3">
      <c r="A1571" t="s">
        <v>22</v>
      </c>
      <c r="B1571" t="s">
        <v>17</v>
      </c>
      <c r="C1571">
        <v>1</v>
      </c>
      <c r="D1571">
        <v>49.1</v>
      </c>
      <c r="E1571">
        <v>10</v>
      </c>
      <c r="F1571">
        <v>210</v>
      </c>
      <c r="G1571">
        <v>44.3</v>
      </c>
      <c r="H1571">
        <v>3</v>
      </c>
      <c r="I1571">
        <v>212</v>
      </c>
      <c r="J1571">
        <v>2008</v>
      </c>
      <c r="K1571" t="str">
        <f t="shared" si="24"/>
        <v>PAKISTAN</v>
      </c>
      <c r="L1571">
        <v>1</v>
      </c>
    </row>
    <row r="1572" spans="1:12" x14ac:dyDescent="0.3">
      <c r="A1572" t="s">
        <v>15</v>
      </c>
      <c r="B1572" t="s">
        <v>9</v>
      </c>
      <c r="C1572">
        <v>1</v>
      </c>
      <c r="D1572">
        <v>50</v>
      </c>
      <c r="E1572">
        <v>8</v>
      </c>
      <c r="F1572">
        <v>217</v>
      </c>
      <c r="G1572">
        <v>50</v>
      </c>
      <c r="H1572">
        <v>9</v>
      </c>
      <c r="I1572">
        <v>215</v>
      </c>
      <c r="J1572">
        <v>1994</v>
      </c>
      <c r="K1572" t="str">
        <f t="shared" si="24"/>
        <v>NEW ZEALAND</v>
      </c>
      <c r="L1572">
        <v>1</v>
      </c>
    </row>
    <row r="1573" spans="1:12" x14ac:dyDescent="0.3">
      <c r="A1573" t="s">
        <v>21</v>
      </c>
      <c r="B1573" t="s">
        <v>19</v>
      </c>
      <c r="C1573">
        <v>1</v>
      </c>
      <c r="D1573">
        <v>49.1</v>
      </c>
      <c r="E1573">
        <v>10</v>
      </c>
      <c r="F1573">
        <v>192</v>
      </c>
      <c r="G1573">
        <v>45.5</v>
      </c>
      <c r="H1573">
        <v>4</v>
      </c>
      <c r="I1573">
        <v>193</v>
      </c>
      <c r="J1573">
        <v>2001</v>
      </c>
      <c r="K1573" t="str">
        <f t="shared" si="24"/>
        <v>WEST INDIES</v>
      </c>
      <c r="L1573">
        <v>1</v>
      </c>
    </row>
    <row r="1574" spans="1:12" x14ac:dyDescent="0.3">
      <c r="A1574" t="s">
        <v>17</v>
      </c>
      <c r="B1574" t="s">
        <v>14</v>
      </c>
      <c r="C1574">
        <v>1</v>
      </c>
      <c r="D1574">
        <v>33</v>
      </c>
      <c r="E1574">
        <v>9</v>
      </c>
      <c r="F1574">
        <v>170</v>
      </c>
      <c r="G1574">
        <v>29.5</v>
      </c>
      <c r="H1574">
        <v>2</v>
      </c>
      <c r="I1574">
        <v>173</v>
      </c>
      <c r="J1574">
        <v>1996</v>
      </c>
      <c r="K1574" t="str">
        <f t="shared" si="24"/>
        <v>INDIA</v>
      </c>
      <c r="L1574">
        <v>1</v>
      </c>
    </row>
    <row r="1575" spans="1:12" x14ac:dyDescent="0.3">
      <c r="A1575" t="s">
        <v>10</v>
      </c>
      <c r="B1575" t="s">
        <v>15</v>
      </c>
      <c r="C1575">
        <v>1</v>
      </c>
      <c r="D1575">
        <v>46.2</v>
      </c>
      <c r="E1575">
        <v>10</v>
      </c>
      <c r="F1575">
        <v>162</v>
      </c>
      <c r="G1575">
        <v>33.299999999999997</v>
      </c>
      <c r="H1575">
        <v>0</v>
      </c>
      <c r="I1575">
        <v>166</v>
      </c>
      <c r="J1575">
        <v>2011</v>
      </c>
      <c r="K1575" t="str">
        <f t="shared" si="24"/>
        <v>NEW ZEALAND</v>
      </c>
      <c r="L1575">
        <v>1</v>
      </c>
    </row>
    <row r="1576" spans="1:12" x14ac:dyDescent="0.3">
      <c r="A1576" t="s">
        <v>13</v>
      </c>
      <c r="B1576" t="s">
        <v>9</v>
      </c>
      <c r="C1576">
        <v>1</v>
      </c>
      <c r="D1576">
        <v>50</v>
      </c>
      <c r="E1576">
        <v>5</v>
      </c>
      <c r="F1576">
        <v>263</v>
      </c>
      <c r="G1576">
        <v>50</v>
      </c>
      <c r="H1576">
        <v>8</v>
      </c>
      <c r="I1576">
        <v>254</v>
      </c>
      <c r="J1576">
        <v>2006</v>
      </c>
      <c r="K1576" t="str">
        <f t="shared" si="24"/>
        <v>SOUTH AFRICA</v>
      </c>
      <c r="L1576">
        <v>1</v>
      </c>
    </row>
    <row r="1577" spans="1:12" x14ac:dyDescent="0.3">
      <c r="A1577" t="s">
        <v>14</v>
      </c>
      <c r="B1577" t="s">
        <v>13</v>
      </c>
      <c r="C1577">
        <v>1</v>
      </c>
      <c r="D1577">
        <v>50</v>
      </c>
      <c r="E1577">
        <v>8</v>
      </c>
      <c r="F1577">
        <v>215</v>
      </c>
      <c r="G1577">
        <v>47.1</v>
      </c>
      <c r="H1577">
        <v>5</v>
      </c>
      <c r="I1577">
        <v>216</v>
      </c>
      <c r="J1577">
        <v>1996</v>
      </c>
      <c r="K1577" t="str">
        <f t="shared" si="24"/>
        <v>SOUTH AFRICA</v>
      </c>
      <c r="L1577">
        <v>1</v>
      </c>
    </row>
    <row r="1578" spans="1:12" x14ac:dyDescent="0.3">
      <c r="A1578" t="s">
        <v>10</v>
      </c>
      <c r="B1578" t="s">
        <v>19</v>
      </c>
      <c r="C1578">
        <v>1</v>
      </c>
      <c r="D1578">
        <v>49</v>
      </c>
      <c r="E1578">
        <v>8</v>
      </c>
      <c r="F1578">
        <v>218</v>
      </c>
      <c r="G1578">
        <v>27.3</v>
      </c>
      <c r="H1578">
        <v>5</v>
      </c>
      <c r="I1578">
        <v>124</v>
      </c>
      <c r="J1578">
        <v>2016</v>
      </c>
      <c r="K1578" t="str">
        <f t="shared" si="24"/>
        <v>ZIMBABWE</v>
      </c>
      <c r="L1578">
        <v>1</v>
      </c>
    </row>
    <row r="1579" spans="1:12" x14ac:dyDescent="0.3">
      <c r="A1579" t="s">
        <v>14</v>
      </c>
      <c r="B1579" t="s">
        <v>15</v>
      </c>
      <c r="C1579">
        <v>1</v>
      </c>
      <c r="D1579">
        <v>34</v>
      </c>
      <c r="E1579">
        <v>9</v>
      </c>
      <c r="F1579">
        <v>112</v>
      </c>
      <c r="G1579">
        <v>29</v>
      </c>
      <c r="H1579">
        <v>0</v>
      </c>
      <c r="I1579">
        <v>113</v>
      </c>
      <c r="J1579">
        <v>1981</v>
      </c>
      <c r="K1579" t="str">
        <f t="shared" si="24"/>
        <v>NEW ZEALAND</v>
      </c>
      <c r="L1579">
        <v>1</v>
      </c>
    </row>
    <row r="1580" spans="1:12" x14ac:dyDescent="0.3">
      <c r="A1580" t="s">
        <v>15</v>
      </c>
      <c r="B1580" t="s">
        <v>10</v>
      </c>
      <c r="C1580">
        <v>1</v>
      </c>
      <c r="D1580">
        <v>50</v>
      </c>
      <c r="E1580">
        <v>7</v>
      </c>
      <c r="F1580">
        <v>265</v>
      </c>
      <c r="G1580">
        <v>42.2</v>
      </c>
      <c r="H1580">
        <v>10</v>
      </c>
      <c r="I1580">
        <v>201</v>
      </c>
      <c r="J1580">
        <v>2000</v>
      </c>
      <c r="K1580" t="str">
        <f t="shared" si="24"/>
        <v>NEW ZEALAND</v>
      </c>
      <c r="L1580">
        <v>1</v>
      </c>
    </row>
    <row r="1581" spans="1:12" x14ac:dyDescent="0.3">
      <c r="A1581" t="s">
        <v>18</v>
      </c>
      <c r="B1581" t="s">
        <v>16</v>
      </c>
      <c r="C1581">
        <v>1</v>
      </c>
      <c r="D1581">
        <v>39.4</v>
      </c>
      <c r="E1581">
        <v>10</v>
      </c>
      <c r="F1581">
        <v>190</v>
      </c>
      <c r="G1581">
        <v>34.6</v>
      </c>
      <c r="H1581">
        <v>5</v>
      </c>
      <c r="I1581">
        <v>191</v>
      </c>
      <c r="J1581">
        <v>1971</v>
      </c>
      <c r="K1581" t="str">
        <f t="shared" si="24"/>
        <v>AUSTRALIA</v>
      </c>
      <c r="L1581">
        <v>1</v>
      </c>
    </row>
    <row r="1582" spans="1:12" x14ac:dyDescent="0.3">
      <c r="A1582" t="s">
        <v>17</v>
      </c>
      <c r="B1582" t="s">
        <v>19</v>
      </c>
      <c r="C1582">
        <v>1</v>
      </c>
      <c r="D1582">
        <v>44.3</v>
      </c>
      <c r="E1582">
        <v>10</v>
      </c>
      <c r="F1582">
        <v>192</v>
      </c>
      <c r="G1582">
        <v>45.2</v>
      </c>
      <c r="H1582">
        <v>10</v>
      </c>
      <c r="I1582">
        <v>133</v>
      </c>
      <c r="J1582">
        <v>2005</v>
      </c>
      <c r="K1582" t="str">
        <f t="shared" si="24"/>
        <v>PAKISTAN</v>
      </c>
      <c r="L1582">
        <v>1</v>
      </c>
    </row>
    <row r="1583" spans="1:12" x14ac:dyDescent="0.3">
      <c r="A1583" t="s">
        <v>22</v>
      </c>
      <c r="B1583" t="s">
        <v>17</v>
      </c>
      <c r="C1583">
        <v>1</v>
      </c>
      <c r="D1583">
        <v>50</v>
      </c>
      <c r="E1583">
        <v>3</v>
      </c>
      <c r="F1583">
        <v>326</v>
      </c>
      <c r="G1583">
        <v>49.5</v>
      </c>
      <c r="H1583">
        <v>7</v>
      </c>
      <c r="I1583">
        <v>329</v>
      </c>
      <c r="J1583">
        <v>2014</v>
      </c>
      <c r="K1583" t="str">
        <f t="shared" si="24"/>
        <v>PAKISTAN</v>
      </c>
      <c r="L1583">
        <v>1</v>
      </c>
    </row>
    <row r="1584" spans="1:12" x14ac:dyDescent="0.3">
      <c r="A1584" t="s">
        <v>15</v>
      </c>
      <c r="B1584" t="s">
        <v>18</v>
      </c>
      <c r="C1584">
        <v>1</v>
      </c>
      <c r="D1584">
        <v>50</v>
      </c>
      <c r="E1584">
        <v>9</v>
      </c>
      <c r="F1584">
        <v>205</v>
      </c>
      <c r="G1584">
        <v>49.5</v>
      </c>
      <c r="H1584">
        <v>7</v>
      </c>
      <c r="I1584">
        <v>206</v>
      </c>
      <c r="J1584">
        <v>2007</v>
      </c>
      <c r="K1584" t="str">
        <f t="shared" si="24"/>
        <v>ENGLAND</v>
      </c>
      <c r="L1584">
        <v>1</v>
      </c>
    </row>
    <row r="1585" spans="1:12" x14ac:dyDescent="0.3">
      <c r="A1585" t="s">
        <v>15</v>
      </c>
      <c r="B1585" t="s">
        <v>10</v>
      </c>
      <c r="C1585">
        <v>1</v>
      </c>
      <c r="D1585">
        <v>50</v>
      </c>
      <c r="E1585">
        <v>5</v>
      </c>
      <c r="F1585">
        <v>278</v>
      </c>
      <c r="G1585">
        <v>43.5</v>
      </c>
      <c r="H1585">
        <v>10</v>
      </c>
      <c r="I1585">
        <v>204</v>
      </c>
      <c r="J1585">
        <v>1996</v>
      </c>
      <c r="K1585" t="str">
        <f t="shared" si="24"/>
        <v>NEW ZEALAND</v>
      </c>
      <c r="L1585">
        <v>1</v>
      </c>
    </row>
    <row r="1586" spans="1:12" x14ac:dyDescent="0.3">
      <c r="A1586" t="s">
        <v>23</v>
      </c>
      <c r="B1586" t="s">
        <v>25</v>
      </c>
      <c r="C1586">
        <v>1</v>
      </c>
      <c r="D1586">
        <v>50</v>
      </c>
      <c r="E1586">
        <v>8</v>
      </c>
      <c r="F1586">
        <v>199</v>
      </c>
      <c r="G1586">
        <v>33.5</v>
      </c>
      <c r="H1586">
        <v>3</v>
      </c>
      <c r="I1586">
        <v>203</v>
      </c>
      <c r="J1586">
        <v>2013</v>
      </c>
      <c r="K1586" t="str">
        <f t="shared" si="24"/>
        <v>AFGHANISTAN</v>
      </c>
      <c r="L1586">
        <v>1</v>
      </c>
    </row>
    <row r="1587" spans="1:12" x14ac:dyDescent="0.3">
      <c r="A1587" t="s">
        <v>17</v>
      </c>
      <c r="B1587" t="s">
        <v>18</v>
      </c>
      <c r="C1587">
        <v>1</v>
      </c>
      <c r="D1587">
        <v>50</v>
      </c>
      <c r="E1587">
        <v>5</v>
      </c>
      <c r="F1587">
        <v>225</v>
      </c>
      <c r="G1587">
        <v>46.4</v>
      </c>
      <c r="H1587">
        <v>5</v>
      </c>
      <c r="I1587">
        <v>226</v>
      </c>
      <c r="J1587">
        <v>1996</v>
      </c>
      <c r="K1587" t="str">
        <f t="shared" si="24"/>
        <v>ENGLAND</v>
      </c>
      <c r="L1587">
        <v>1</v>
      </c>
    </row>
    <row r="1588" spans="1:12" x14ac:dyDescent="0.3">
      <c r="A1588" t="s">
        <v>16</v>
      </c>
      <c r="B1588" t="s">
        <v>15</v>
      </c>
      <c r="C1588">
        <v>1</v>
      </c>
      <c r="D1588">
        <v>50</v>
      </c>
      <c r="E1588">
        <v>7</v>
      </c>
      <c r="F1588">
        <v>263</v>
      </c>
      <c r="G1588">
        <v>50</v>
      </c>
      <c r="H1588">
        <v>8</v>
      </c>
      <c r="I1588">
        <v>224</v>
      </c>
      <c r="J1588">
        <v>1990</v>
      </c>
      <c r="K1588" t="str">
        <f t="shared" si="24"/>
        <v>AUSTRALIA</v>
      </c>
      <c r="L1588">
        <v>1</v>
      </c>
    </row>
    <row r="1589" spans="1:12" x14ac:dyDescent="0.3">
      <c r="A1589" t="s">
        <v>18</v>
      </c>
      <c r="B1589" t="s">
        <v>14</v>
      </c>
      <c r="C1589">
        <v>1</v>
      </c>
      <c r="D1589">
        <v>50</v>
      </c>
      <c r="E1589">
        <v>7</v>
      </c>
      <c r="F1589">
        <v>255</v>
      </c>
      <c r="G1589">
        <v>48.1</v>
      </c>
      <c r="H1589">
        <v>4</v>
      </c>
      <c r="I1589">
        <v>259</v>
      </c>
      <c r="J1589">
        <v>1989</v>
      </c>
      <c r="K1589" t="str">
        <f t="shared" si="24"/>
        <v>INDIA</v>
      </c>
      <c r="L1589">
        <v>1</v>
      </c>
    </row>
    <row r="1590" spans="1:12" x14ac:dyDescent="0.3">
      <c r="A1590" t="s">
        <v>14</v>
      </c>
      <c r="B1590" t="s">
        <v>15</v>
      </c>
      <c r="C1590">
        <v>1</v>
      </c>
      <c r="D1590">
        <v>50</v>
      </c>
      <c r="E1590">
        <v>2</v>
      </c>
      <c r="F1590">
        <v>376</v>
      </c>
      <c r="G1590">
        <v>33.1</v>
      </c>
      <c r="H1590">
        <v>10</v>
      </c>
      <c r="I1590">
        <v>202</v>
      </c>
      <c r="J1590">
        <v>1999</v>
      </c>
      <c r="K1590" t="str">
        <f t="shared" si="24"/>
        <v>INDIA</v>
      </c>
      <c r="L1590">
        <v>1</v>
      </c>
    </row>
    <row r="1591" spans="1:12" x14ac:dyDescent="0.3">
      <c r="A1591" t="s">
        <v>17</v>
      </c>
      <c r="B1591" t="s">
        <v>9</v>
      </c>
      <c r="C1591">
        <v>1</v>
      </c>
      <c r="D1591">
        <v>49.4</v>
      </c>
      <c r="E1591">
        <v>10</v>
      </c>
      <c r="F1591">
        <v>196</v>
      </c>
      <c r="G1591">
        <v>49.1</v>
      </c>
      <c r="H1591">
        <v>10</v>
      </c>
      <c r="I1591">
        <v>196</v>
      </c>
      <c r="J1591">
        <v>1999</v>
      </c>
      <c r="K1591" t="str">
        <f t="shared" si="24"/>
        <v>SRI LANKA</v>
      </c>
      <c r="L1591">
        <v>1</v>
      </c>
    </row>
    <row r="1592" spans="1:12" x14ac:dyDescent="0.3">
      <c r="A1592" t="s">
        <v>9</v>
      </c>
      <c r="B1592" t="s">
        <v>14</v>
      </c>
      <c r="C1592">
        <v>1</v>
      </c>
      <c r="D1592">
        <v>45</v>
      </c>
      <c r="E1592">
        <v>6</v>
      </c>
      <c r="F1592">
        <v>241</v>
      </c>
      <c r="G1592">
        <v>44.3</v>
      </c>
      <c r="H1592">
        <v>8</v>
      </c>
      <c r="I1592">
        <v>242</v>
      </c>
      <c r="J1592">
        <v>1985</v>
      </c>
      <c r="K1592" t="str">
        <f t="shared" si="24"/>
        <v>INDIA</v>
      </c>
      <c r="L1592">
        <v>1</v>
      </c>
    </row>
    <row r="1593" spans="1:12" x14ac:dyDescent="0.3">
      <c r="A1593" t="s">
        <v>15</v>
      </c>
      <c r="B1593" t="s">
        <v>9</v>
      </c>
      <c r="C1593">
        <v>1</v>
      </c>
      <c r="D1593">
        <v>50</v>
      </c>
      <c r="E1593">
        <v>8</v>
      </c>
      <c r="F1593">
        <v>206</v>
      </c>
      <c r="G1593">
        <v>49.1</v>
      </c>
      <c r="H1593">
        <v>10</v>
      </c>
      <c r="I1593">
        <v>177</v>
      </c>
      <c r="J1593">
        <v>1996</v>
      </c>
      <c r="K1593" t="str">
        <f t="shared" si="24"/>
        <v>NEW ZEALAND</v>
      </c>
      <c r="L1593">
        <v>1</v>
      </c>
    </row>
    <row r="1594" spans="1:12" x14ac:dyDescent="0.3">
      <c r="A1594" t="s">
        <v>22</v>
      </c>
      <c r="B1594" t="s">
        <v>10</v>
      </c>
      <c r="C1594">
        <v>1</v>
      </c>
      <c r="D1594">
        <v>50</v>
      </c>
      <c r="E1594">
        <v>6</v>
      </c>
      <c r="F1594">
        <v>297</v>
      </c>
      <c r="G1594">
        <v>39.5</v>
      </c>
      <c r="H1594">
        <v>10</v>
      </c>
      <c r="I1594">
        <v>173</v>
      </c>
      <c r="J1594">
        <v>2014</v>
      </c>
      <c r="K1594" t="str">
        <f t="shared" si="24"/>
        <v>BANGLADESH</v>
      </c>
      <c r="L1594">
        <v>1</v>
      </c>
    </row>
    <row r="1595" spans="1:12" x14ac:dyDescent="0.3">
      <c r="A1595" t="s">
        <v>17</v>
      </c>
      <c r="B1595" t="s">
        <v>16</v>
      </c>
      <c r="C1595">
        <v>1</v>
      </c>
      <c r="D1595">
        <v>50</v>
      </c>
      <c r="E1595">
        <v>8</v>
      </c>
      <c r="F1595">
        <v>176</v>
      </c>
      <c r="G1595">
        <v>32.5</v>
      </c>
      <c r="H1595">
        <v>3</v>
      </c>
      <c r="I1595">
        <v>177</v>
      </c>
      <c r="J1595">
        <v>2002</v>
      </c>
      <c r="K1595" t="str">
        <f t="shared" si="24"/>
        <v>AUSTRALIA</v>
      </c>
      <c r="L1595">
        <v>1</v>
      </c>
    </row>
    <row r="1596" spans="1:12" x14ac:dyDescent="0.3">
      <c r="A1596" t="s">
        <v>10</v>
      </c>
      <c r="B1596" t="s">
        <v>14</v>
      </c>
      <c r="C1596">
        <v>1</v>
      </c>
      <c r="D1596">
        <v>46</v>
      </c>
      <c r="E1596">
        <v>10</v>
      </c>
      <c r="F1596">
        <v>183</v>
      </c>
      <c r="G1596">
        <v>35.299999999999997</v>
      </c>
      <c r="H1596">
        <v>3</v>
      </c>
      <c r="I1596">
        <v>187</v>
      </c>
      <c r="J1596">
        <v>2013</v>
      </c>
      <c r="K1596" t="str">
        <f t="shared" si="24"/>
        <v>INDIA</v>
      </c>
      <c r="L1596">
        <v>1</v>
      </c>
    </row>
    <row r="1597" spans="1:12" x14ac:dyDescent="0.3">
      <c r="A1597" t="s">
        <v>17</v>
      </c>
      <c r="B1597" t="s">
        <v>18</v>
      </c>
      <c r="C1597">
        <v>1</v>
      </c>
      <c r="D1597">
        <v>50</v>
      </c>
      <c r="E1597">
        <v>8</v>
      </c>
      <c r="F1597">
        <v>247</v>
      </c>
      <c r="G1597">
        <v>48</v>
      </c>
      <c r="H1597">
        <v>6</v>
      </c>
      <c r="I1597">
        <v>252</v>
      </c>
      <c r="J1597">
        <v>2016</v>
      </c>
      <c r="K1597" t="str">
        <f t="shared" si="24"/>
        <v>ENGLAND</v>
      </c>
      <c r="L1597">
        <v>1</v>
      </c>
    </row>
    <row r="1598" spans="1:12" x14ac:dyDescent="0.3">
      <c r="A1598" t="s">
        <v>11</v>
      </c>
      <c r="B1598" t="s">
        <v>23</v>
      </c>
      <c r="C1598">
        <v>1</v>
      </c>
      <c r="D1598">
        <v>50</v>
      </c>
      <c r="E1598">
        <v>6</v>
      </c>
      <c r="F1598">
        <v>234</v>
      </c>
      <c r="G1598">
        <v>49.5</v>
      </c>
      <c r="H1598">
        <v>9</v>
      </c>
      <c r="I1598">
        <v>235</v>
      </c>
      <c r="J1598">
        <v>2010</v>
      </c>
      <c r="K1598" t="str">
        <f t="shared" si="24"/>
        <v>SCOTLAND</v>
      </c>
      <c r="L1598">
        <v>1</v>
      </c>
    </row>
    <row r="1599" spans="1:12" x14ac:dyDescent="0.3">
      <c r="A1599" t="s">
        <v>19</v>
      </c>
      <c r="B1599" t="s">
        <v>17</v>
      </c>
      <c r="C1599">
        <v>1</v>
      </c>
      <c r="D1599">
        <v>46</v>
      </c>
      <c r="E1599">
        <v>4</v>
      </c>
      <c r="F1599">
        <v>241</v>
      </c>
      <c r="G1599">
        <v>46</v>
      </c>
      <c r="H1599">
        <v>7</v>
      </c>
      <c r="I1599">
        <v>194</v>
      </c>
      <c r="J1599">
        <v>1988</v>
      </c>
      <c r="K1599" t="str">
        <f t="shared" si="24"/>
        <v>WEST INDIES</v>
      </c>
      <c r="L1599">
        <v>1</v>
      </c>
    </row>
    <row r="1600" spans="1:12" x14ac:dyDescent="0.3">
      <c r="A1600" t="s">
        <v>9</v>
      </c>
      <c r="B1600" t="s">
        <v>15</v>
      </c>
      <c r="C1600">
        <v>1</v>
      </c>
      <c r="D1600">
        <v>48.5</v>
      </c>
      <c r="E1600">
        <v>10</v>
      </c>
      <c r="F1600">
        <v>220</v>
      </c>
      <c r="G1600">
        <v>49</v>
      </c>
      <c r="H1600">
        <v>9</v>
      </c>
      <c r="I1600">
        <v>204</v>
      </c>
      <c r="J1600">
        <v>2001</v>
      </c>
      <c r="K1600" t="str">
        <f t="shared" si="24"/>
        <v>SRI LANKA</v>
      </c>
      <c r="L1600">
        <v>1</v>
      </c>
    </row>
    <row r="1601" spans="1:12" x14ac:dyDescent="0.3">
      <c r="A1601" t="s">
        <v>19</v>
      </c>
      <c r="B1601" t="s">
        <v>14</v>
      </c>
      <c r="C1601">
        <v>1</v>
      </c>
      <c r="D1601">
        <v>50</v>
      </c>
      <c r="E1601">
        <v>10</v>
      </c>
      <c r="F1601">
        <v>173</v>
      </c>
      <c r="G1601">
        <v>39.4</v>
      </c>
      <c r="H1601">
        <v>5</v>
      </c>
      <c r="I1601">
        <v>174</v>
      </c>
      <c r="J1601">
        <v>1996</v>
      </c>
      <c r="K1601" t="str">
        <f t="shared" si="24"/>
        <v>INDIA</v>
      </c>
      <c r="L1601">
        <v>1</v>
      </c>
    </row>
    <row r="1602" spans="1:12" x14ac:dyDescent="0.3">
      <c r="A1602" t="s">
        <v>16</v>
      </c>
      <c r="B1602" t="s">
        <v>9</v>
      </c>
      <c r="C1602">
        <v>1</v>
      </c>
      <c r="D1602">
        <v>50</v>
      </c>
      <c r="E1602">
        <v>5</v>
      </c>
      <c r="F1602">
        <v>213</v>
      </c>
      <c r="G1602">
        <v>47.3</v>
      </c>
      <c r="H1602">
        <v>7</v>
      </c>
      <c r="I1602">
        <v>214</v>
      </c>
      <c r="J1602">
        <v>1996</v>
      </c>
      <c r="K1602" t="str">
        <f t="shared" si="24"/>
        <v>SRI LANKA</v>
      </c>
      <c r="L1602">
        <v>1</v>
      </c>
    </row>
    <row r="1603" spans="1:12" x14ac:dyDescent="0.3">
      <c r="A1603" t="s">
        <v>10</v>
      </c>
      <c r="B1603" t="s">
        <v>9</v>
      </c>
      <c r="C1603">
        <v>1</v>
      </c>
      <c r="D1603">
        <v>50</v>
      </c>
      <c r="E1603">
        <v>6</v>
      </c>
      <c r="F1603">
        <v>290</v>
      </c>
      <c r="G1603">
        <v>48.1</v>
      </c>
      <c r="H1603">
        <v>10</v>
      </c>
      <c r="I1603">
        <v>278</v>
      </c>
      <c r="J1603">
        <v>2018</v>
      </c>
      <c r="K1603" t="str">
        <f t="shared" ref="K1603:K1666" si="25">IF($F1603-$I1603&gt;0,$A1603,$B1603)</f>
        <v>ZIMBABWE</v>
      </c>
      <c r="L1603">
        <v>1</v>
      </c>
    </row>
    <row r="1604" spans="1:12" x14ac:dyDescent="0.3">
      <c r="A1604" t="s">
        <v>12</v>
      </c>
      <c r="B1604" t="s">
        <v>24</v>
      </c>
      <c r="C1604">
        <v>1</v>
      </c>
      <c r="D1604">
        <v>50</v>
      </c>
      <c r="E1604">
        <v>7</v>
      </c>
      <c r="F1604">
        <v>260</v>
      </c>
      <c r="G1604">
        <v>50</v>
      </c>
      <c r="H1604">
        <v>8</v>
      </c>
      <c r="I1604">
        <v>235</v>
      </c>
      <c r="J1604">
        <v>2008</v>
      </c>
      <c r="K1604" t="str">
        <f t="shared" si="25"/>
        <v>CANADA</v>
      </c>
      <c r="L1604">
        <v>1</v>
      </c>
    </row>
    <row r="1605" spans="1:12" x14ac:dyDescent="0.3">
      <c r="A1605" t="s">
        <v>15</v>
      </c>
      <c r="B1605" t="s">
        <v>9</v>
      </c>
      <c r="C1605">
        <v>1</v>
      </c>
      <c r="D1605">
        <v>50</v>
      </c>
      <c r="E1605">
        <v>9</v>
      </c>
      <c r="F1605">
        <v>224</v>
      </c>
      <c r="G1605">
        <v>46.4</v>
      </c>
      <c r="H1605">
        <v>10</v>
      </c>
      <c r="I1605">
        <v>203</v>
      </c>
      <c r="J1605">
        <v>2006</v>
      </c>
      <c r="K1605" t="str">
        <f t="shared" si="25"/>
        <v>NEW ZEALAND</v>
      </c>
      <c r="L1605">
        <v>1</v>
      </c>
    </row>
    <row r="1606" spans="1:12" x14ac:dyDescent="0.3">
      <c r="A1606" t="s">
        <v>9</v>
      </c>
      <c r="B1606" t="s">
        <v>14</v>
      </c>
      <c r="C1606">
        <v>1</v>
      </c>
      <c r="D1606">
        <v>50</v>
      </c>
      <c r="E1606">
        <v>8</v>
      </c>
      <c r="F1606">
        <v>286</v>
      </c>
      <c r="G1606">
        <v>48.4</v>
      </c>
      <c r="H1606">
        <v>7</v>
      </c>
      <c r="I1606">
        <v>288</v>
      </c>
      <c r="J1606">
        <v>2014</v>
      </c>
      <c r="K1606" t="str">
        <f t="shared" si="25"/>
        <v>INDIA</v>
      </c>
      <c r="L1606">
        <v>1</v>
      </c>
    </row>
    <row r="1607" spans="1:12" x14ac:dyDescent="0.3">
      <c r="A1607" t="s">
        <v>18</v>
      </c>
      <c r="B1607" t="s">
        <v>15</v>
      </c>
      <c r="C1607">
        <v>1</v>
      </c>
      <c r="D1607">
        <v>35.1</v>
      </c>
      <c r="E1607">
        <v>10</v>
      </c>
      <c r="F1607">
        <v>158</v>
      </c>
      <c r="G1607">
        <v>18.100000000000001</v>
      </c>
      <c r="H1607">
        <v>0</v>
      </c>
      <c r="I1607">
        <v>165</v>
      </c>
      <c r="J1607">
        <v>2008</v>
      </c>
      <c r="K1607" t="str">
        <f t="shared" si="25"/>
        <v>NEW ZEALAND</v>
      </c>
      <c r="L1607">
        <v>1</v>
      </c>
    </row>
    <row r="1608" spans="1:12" x14ac:dyDescent="0.3">
      <c r="A1608" t="s">
        <v>10</v>
      </c>
      <c r="B1608" t="s">
        <v>22</v>
      </c>
      <c r="C1608">
        <v>1</v>
      </c>
      <c r="D1608">
        <v>50</v>
      </c>
      <c r="E1608">
        <v>8</v>
      </c>
      <c r="F1608">
        <v>251</v>
      </c>
      <c r="G1608">
        <v>48.1</v>
      </c>
      <c r="H1608">
        <v>10</v>
      </c>
      <c r="I1608">
        <v>229</v>
      </c>
      <c r="J1608">
        <v>2005</v>
      </c>
      <c r="K1608" t="str">
        <f t="shared" si="25"/>
        <v>ZIMBABWE</v>
      </c>
      <c r="L1608">
        <v>1</v>
      </c>
    </row>
    <row r="1609" spans="1:12" x14ac:dyDescent="0.3">
      <c r="A1609" t="s">
        <v>17</v>
      </c>
      <c r="B1609" t="s">
        <v>21</v>
      </c>
      <c r="C1609">
        <v>1</v>
      </c>
      <c r="D1609">
        <v>50</v>
      </c>
      <c r="E1609">
        <v>7</v>
      </c>
      <c r="F1609">
        <v>317</v>
      </c>
      <c r="G1609">
        <v>33.1</v>
      </c>
      <c r="H1609">
        <v>10</v>
      </c>
      <c r="I1609">
        <v>112</v>
      </c>
      <c r="J1609">
        <v>2011</v>
      </c>
      <c r="K1609" t="str">
        <f t="shared" si="25"/>
        <v>PAKISTAN</v>
      </c>
      <c r="L1609">
        <v>1</v>
      </c>
    </row>
    <row r="1610" spans="1:12" x14ac:dyDescent="0.3">
      <c r="A1610" t="s">
        <v>9</v>
      </c>
      <c r="B1610" t="s">
        <v>17</v>
      </c>
      <c r="C1610">
        <v>1</v>
      </c>
      <c r="D1610">
        <v>50</v>
      </c>
      <c r="E1610">
        <v>9</v>
      </c>
      <c r="F1610">
        <v>349</v>
      </c>
      <c r="G1610">
        <v>49.4</v>
      </c>
      <c r="H1610">
        <v>10</v>
      </c>
      <c r="I1610">
        <v>315</v>
      </c>
      <c r="J1610">
        <v>1996</v>
      </c>
      <c r="K1610" t="str">
        <f t="shared" si="25"/>
        <v>SRI LANKA</v>
      </c>
      <c r="L1610">
        <v>1</v>
      </c>
    </row>
    <row r="1611" spans="1:12" x14ac:dyDescent="0.3">
      <c r="A1611" t="s">
        <v>18</v>
      </c>
      <c r="B1611" t="s">
        <v>13</v>
      </c>
      <c r="C1611">
        <v>1</v>
      </c>
      <c r="D1611">
        <v>50</v>
      </c>
      <c r="E1611">
        <v>7</v>
      </c>
      <c r="F1611">
        <v>281</v>
      </c>
      <c r="G1611">
        <v>46.4</v>
      </c>
      <c r="H1611">
        <v>4</v>
      </c>
      <c r="I1611">
        <v>283</v>
      </c>
      <c r="J1611">
        <v>1998</v>
      </c>
      <c r="K1611" t="str">
        <f t="shared" si="25"/>
        <v>SOUTH AFRICA</v>
      </c>
      <c r="L1611">
        <v>1</v>
      </c>
    </row>
    <row r="1612" spans="1:12" x14ac:dyDescent="0.3">
      <c r="A1612" t="s">
        <v>22</v>
      </c>
      <c r="B1612" t="s">
        <v>25</v>
      </c>
      <c r="C1612">
        <v>1</v>
      </c>
      <c r="D1612">
        <v>49.2</v>
      </c>
      <c r="E1612">
        <v>10</v>
      </c>
      <c r="F1612">
        <v>208</v>
      </c>
      <c r="G1612">
        <v>49.4</v>
      </c>
      <c r="H1612">
        <v>8</v>
      </c>
      <c r="I1612">
        <v>212</v>
      </c>
      <c r="J1612">
        <v>2016</v>
      </c>
      <c r="K1612" t="str">
        <f t="shared" si="25"/>
        <v>AFGHANISTAN</v>
      </c>
      <c r="L1612">
        <v>1</v>
      </c>
    </row>
    <row r="1613" spans="1:12" x14ac:dyDescent="0.3">
      <c r="A1613" t="s">
        <v>22</v>
      </c>
      <c r="B1613" t="s">
        <v>9</v>
      </c>
      <c r="C1613">
        <v>1</v>
      </c>
      <c r="D1613">
        <v>50</v>
      </c>
      <c r="E1613">
        <v>5</v>
      </c>
      <c r="F1613">
        <v>324</v>
      </c>
      <c r="G1613">
        <v>45.1</v>
      </c>
      <c r="H1613">
        <v>10</v>
      </c>
      <c r="I1613">
        <v>234</v>
      </c>
      <c r="J1613">
        <v>2017</v>
      </c>
      <c r="K1613" t="str">
        <f t="shared" si="25"/>
        <v>BANGLADESH</v>
      </c>
      <c r="L1613">
        <v>1</v>
      </c>
    </row>
    <row r="1614" spans="1:12" x14ac:dyDescent="0.3">
      <c r="A1614" t="s">
        <v>20</v>
      </c>
      <c r="B1614" t="s">
        <v>22</v>
      </c>
      <c r="C1614">
        <v>1</v>
      </c>
      <c r="D1614">
        <v>50</v>
      </c>
      <c r="E1614">
        <v>7</v>
      </c>
      <c r="F1614">
        <v>185</v>
      </c>
      <c r="G1614">
        <v>39.5</v>
      </c>
      <c r="H1614">
        <v>2</v>
      </c>
      <c r="I1614">
        <v>186</v>
      </c>
      <c r="J1614">
        <v>2008</v>
      </c>
      <c r="K1614" t="str">
        <f t="shared" si="25"/>
        <v>BANGLADESH</v>
      </c>
      <c r="L1614">
        <v>1</v>
      </c>
    </row>
    <row r="1615" spans="1:12" x14ac:dyDescent="0.3">
      <c r="A1615" t="s">
        <v>19</v>
      </c>
      <c r="B1615" t="s">
        <v>14</v>
      </c>
      <c r="C1615">
        <v>1</v>
      </c>
      <c r="D1615">
        <v>50</v>
      </c>
      <c r="E1615">
        <v>9</v>
      </c>
      <c r="F1615">
        <v>283</v>
      </c>
      <c r="G1615">
        <v>47.4</v>
      </c>
      <c r="H1615">
        <v>10</v>
      </c>
      <c r="I1615">
        <v>240</v>
      </c>
      <c r="J1615">
        <v>2018</v>
      </c>
      <c r="K1615" t="str">
        <f t="shared" si="25"/>
        <v>WEST INDIES</v>
      </c>
      <c r="L1615">
        <v>1</v>
      </c>
    </row>
    <row r="1616" spans="1:12" x14ac:dyDescent="0.3">
      <c r="A1616" t="s">
        <v>9</v>
      </c>
      <c r="B1616" t="s">
        <v>17</v>
      </c>
      <c r="C1616">
        <v>1</v>
      </c>
      <c r="D1616">
        <v>38</v>
      </c>
      <c r="E1616">
        <v>8</v>
      </c>
      <c r="F1616">
        <v>160</v>
      </c>
      <c r="G1616">
        <v>23</v>
      </c>
      <c r="H1616">
        <v>2</v>
      </c>
      <c r="I1616">
        <v>103</v>
      </c>
      <c r="J1616">
        <v>1986</v>
      </c>
      <c r="K1616" t="str">
        <f t="shared" si="25"/>
        <v>SRI LANKA</v>
      </c>
      <c r="L1616">
        <v>1</v>
      </c>
    </row>
    <row r="1617" spans="1:12" x14ac:dyDescent="0.3">
      <c r="A1617" t="s">
        <v>16</v>
      </c>
      <c r="B1617" t="s">
        <v>10</v>
      </c>
      <c r="C1617">
        <v>1</v>
      </c>
      <c r="D1617">
        <v>50</v>
      </c>
      <c r="E1617">
        <v>6</v>
      </c>
      <c r="F1617">
        <v>303</v>
      </c>
      <c r="G1617">
        <v>43.4</v>
      </c>
      <c r="H1617">
        <v>10</v>
      </c>
      <c r="I1617">
        <v>220</v>
      </c>
      <c r="J1617">
        <v>1999</v>
      </c>
      <c r="K1617" t="str">
        <f t="shared" si="25"/>
        <v>AUSTRALIA</v>
      </c>
      <c r="L1617">
        <v>1</v>
      </c>
    </row>
    <row r="1618" spans="1:12" x14ac:dyDescent="0.3">
      <c r="A1618" t="s">
        <v>16</v>
      </c>
      <c r="B1618" t="s">
        <v>15</v>
      </c>
      <c r="C1618">
        <v>1</v>
      </c>
      <c r="D1618">
        <v>50</v>
      </c>
      <c r="E1618">
        <v>8</v>
      </c>
      <c r="F1618">
        <v>244</v>
      </c>
      <c r="G1618">
        <v>25.2</v>
      </c>
      <c r="H1618">
        <v>10</v>
      </c>
      <c r="I1618">
        <v>94</v>
      </c>
      <c r="J1618">
        <v>1990</v>
      </c>
      <c r="K1618" t="str">
        <f t="shared" si="25"/>
        <v>AUSTRALIA</v>
      </c>
      <c r="L1618">
        <v>1</v>
      </c>
    </row>
    <row r="1619" spans="1:12" x14ac:dyDescent="0.3">
      <c r="A1619" t="s">
        <v>15</v>
      </c>
      <c r="B1619" t="s">
        <v>18</v>
      </c>
      <c r="C1619">
        <v>1</v>
      </c>
      <c r="D1619">
        <v>40</v>
      </c>
      <c r="E1619">
        <v>6</v>
      </c>
      <c r="F1619">
        <v>199</v>
      </c>
      <c r="G1619">
        <v>40</v>
      </c>
      <c r="H1619">
        <v>9</v>
      </c>
      <c r="I1619">
        <v>192</v>
      </c>
      <c r="J1619">
        <v>1990</v>
      </c>
      <c r="K1619" t="str">
        <f t="shared" si="25"/>
        <v>NEW ZEALAND</v>
      </c>
      <c r="L1619">
        <v>1</v>
      </c>
    </row>
    <row r="1620" spans="1:12" x14ac:dyDescent="0.3">
      <c r="A1620" t="s">
        <v>15</v>
      </c>
      <c r="B1620" t="s">
        <v>17</v>
      </c>
      <c r="C1620">
        <v>1</v>
      </c>
      <c r="D1620">
        <v>50</v>
      </c>
      <c r="E1620">
        <v>7</v>
      </c>
      <c r="F1620">
        <v>246</v>
      </c>
      <c r="G1620">
        <v>49.3</v>
      </c>
      <c r="H1620">
        <v>7</v>
      </c>
      <c r="I1620">
        <v>250</v>
      </c>
      <c r="J1620">
        <v>2014</v>
      </c>
      <c r="K1620" t="str">
        <f t="shared" si="25"/>
        <v>PAKISTAN</v>
      </c>
      <c r="L1620">
        <v>1</v>
      </c>
    </row>
    <row r="1621" spans="1:12" x14ac:dyDescent="0.3">
      <c r="A1621" t="s">
        <v>18</v>
      </c>
      <c r="B1621" t="s">
        <v>14</v>
      </c>
      <c r="C1621">
        <v>1</v>
      </c>
      <c r="D1621">
        <v>50</v>
      </c>
      <c r="E1621">
        <v>7</v>
      </c>
      <c r="F1621">
        <v>350</v>
      </c>
      <c r="G1621">
        <v>48.1</v>
      </c>
      <c r="H1621">
        <v>7</v>
      </c>
      <c r="I1621">
        <v>356</v>
      </c>
      <c r="J1621">
        <v>2017</v>
      </c>
      <c r="K1621" t="str">
        <f t="shared" si="25"/>
        <v>INDIA</v>
      </c>
      <c r="L1621">
        <v>1</v>
      </c>
    </row>
    <row r="1622" spans="1:12" x14ac:dyDescent="0.3">
      <c r="A1622" t="s">
        <v>16</v>
      </c>
      <c r="B1622" t="s">
        <v>14</v>
      </c>
      <c r="C1622">
        <v>1</v>
      </c>
      <c r="D1622">
        <v>50</v>
      </c>
      <c r="E1622">
        <v>8</v>
      </c>
      <c r="F1622">
        <v>348</v>
      </c>
      <c r="G1622">
        <v>49.2</v>
      </c>
      <c r="H1622">
        <v>10</v>
      </c>
      <c r="I1622">
        <v>323</v>
      </c>
      <c r="J1622">
        <v>2016</v>
      </c>
      <c r="K1622" t="str">
        <f t="shared" si="25"/>
        <v>AUSTRALIA</v>
      </c>
      <c r="L1622">
        <v>1</v>
      </c>
    </row>
    <row r="1623" spans="1:12" x14ac:dyDescent="0.3">
      <c r="A1623" t="s">
        <v>15</v>
      </c>
      <c r="B1623" t="s">
        <v>35</v>
      </c>
      <c r="C1623">
        <v>1</v>
      </c>
      <c r="D1623">
        <v>60</v>
      </c>
      <c r="E1623">
        <v>5</v>
      </c>
      <c r="F1623">
        <v>309</v>
      </c>
      <c r="G1623">
        <v>60</v>
      </c>
      <c r="H1623">
        <v>8</v>
      </c>
      <c r="I1623">
        <v>128</v>
      </c>
      <c r="J1623">
        <v>1975</v>
      </c>
      <c r="K1623" t="str">
        <f t="shared" si="25"/>
        <v>NEW ZEALAND</v>
      </c>
      <c r="L1623">
        <v>1</v>
      </c>
    </row>
    <row r="1624" spans="1:12" x14ac:dyDescent="0.3">
      <c r="A1624" t="s">
        <v>12</v>
      </c>
      <c r="B1624" t="s">
        <v>21</v>
      </c>
      <c r="C1624">
        <v>1</v>
      </c>
      <c r="D1624">
        <v>50</v>
      </c>
      <c r="E1624">
        <v>8</v>
      </c>
      <c r="F1624">
        <v>227</v>
      </c>
      <c r="G1624">
        <v>47.4</v>
      </c>
      <c r="H1624">
        <v>4</v>
      </c>
      <c r="I1624">
        <v>228</v>
      </c>
      <c r="J1624">
        <v>2013</v>
      </c>
      <c r="K1624" t="str">
        <f t="shared" si="25"/>
        <v>KENYA</v>
      </c>
      <c r="L1624">
        <v>1</v>
      </c>
    </row>
    <row r="1625" spans="1:12" x14ac:dyDescent="0.3">
      <c r="A1625" t="s">
        <v>21</v>
      </c>
      <c r="B1625" t="s">
        <v>11</v>
      </c>
      <c r="C1625">
        <v>1</v>
      </c>
      <c r="D1625">
        <v>50</v>
      </c>
      <c r="E1625">
        <v>8</v>
      </c>
      <c r="F1625">
        <v>208</v>
      </c>
      <c r="G1625">
        <v>42</v>
      </c>
      <c r="H1625">
        <v>8</v>
      </c>
      <c r="I1625">
        <v>198</v>
      </c>
      <c r="J1625">
        <v>2011</v>
      </c>
      <c r="K1625" t="str">
        <f t="shared" si="25"/>
        <v>KENYA</v>
      </c>
      <c r="L1625">
        <v>1</v>
      </c>
    </row>
    <row r="1626" spans="1:12" x14ac:dyDescent="0.3">
      <c r="A1626" t="s">
        <v>16</v>
      </c>
      <c r="B1626" t="s">
        <v>10</v>
      </c>
      <c r="C1626">
        <v>1</v>
      </c>
      <c r="D1626">
        <v>50</v>
      </c>
      <c r="E1626">
        <v>3</v>
      </c>
      <c r="F1626">
        <v>254</v>
      </c>
      <c r="G1626">
        <v>50</v>
      </c>
      <c r="H1626">
        <v>8</v>
      </c>
      <c r="I1626">
        <v>170</v>
      </c>
      <c r="J1626">
        <v>1994</v>
      </c>
      <c r="K1626" t="str">
        <f t="shared" si="25"/>
        <v>AUSTRALIA</v>
      </c>
      <c r="L1626">
        <v>1</v>
      </c>
    </row>
    <row r="1627" spans="1:12" x14ac:dyDescent="0.3">
      <c r="A1627" t="s">
        <v>14</v>
      </c>
      <c r="B1627" t="s">
        <v>16</v>
      </c>
      <c r="C1627">
        <v>1</v>
      </c>
      <c r="D1627">
        <v>49.4</v>
      </c>
      <c r="E1627">
        <v>10</v>
      </c>
      <c r="F1627">
        <v>175</v>
      </c>
      <c r="G1627">
        <v>39.200000000000003</v>
      </c>
      <c r="H1627">
        <v>1</v>
      </c>
      <c r="I1627">
        <v>177</v>
      </c>
      <c r="J1627">
        <v>1992</v>
      </c>
      <c r="K1627" t="str">
        <f t="shared" si="25"/>
        <v>AUSTRALIA</v>
      </c>
      <c r="L1627">
        <v>1</v>
      </c>
    </row>
    <row r="1628" spans="1:12" x14ac:dyDescent="0.3">
      <c r="A1628" t="s">
        <v>15</v>
      </c>
      <c r="B1628" t="s">
        <v>26</v>
      </c>
      <c r="C1628">
        <v>1</v>
      </c>
      <c r="D1628">
        <v>47</v>
      </c>
      <c r="E1628">
        <v>8</v>
      </c>
      <c r="F1628">
        <v>276</v>
      </c>
      <c r="G1628">
        <v>47</v>
      </c>
      <c r="H1628">
        <v>9</v>
      </c>
      <c r="I1628">
        <v>167</v>
      </c>
      <c r="J1628">
        <v>1996</v>
      </c>
      <c r="K1628" t="str">
        <f t="shared" si="25"/>
        <v>NEW ZEALAND</v>
      </c>
      <c r="L1628">
        <v>1</v>
      </c>
    </row>
    <row r="1629" spans="1:12" x14ac:dyDescent="0.3">
      <c r="A1629" t="s">
        <v>15</v>
      </c>
      <c r="B1629" t="s">
        <v>14</v>
      </c>
      <c r="C1629">
        <v>1</v>
      </c>
      <c r="D1629">
        <v>50</v>
      </c>
      <c r="E1629">
        <v>9</v>
      </c>
      <c r="F1629">
        <v>196</v>
      </c>
      <c r="G1629">
        <v>46.2</v>
      </c>
      <c r="H1629">
        <v>6</v>
      </c>
      <c r="I1629">
        <v>197</v>
      </c>
      <c r="J1629">
        <v>1988</v>
      </c>
      <c r="K1629" t="str">
        <f t="shared" si="25"/>
        <v>INDIA</v>
      </c>
      <c r="L1629">
        <v>1</v>
      </c>
    </row>
    <row r="1630" spans="1:12" x14ac:dyDescent="0.3">
      <c r="A1630" t="s">
        <v>18</v>
      </c>
      <c r="B1630" t="s">
        <v>15</v>
      </c>
      <c r="C1630">
        <v>1</v>
      </c>
      <c r="D1630">
        <v>43.1</v>
      </c>
      <c r="E1630">
        <v>10</v>
      </c>
      <c r="F1630">
        <v>146</v>
      </c>
      <c r="G1630">
        <v>27.1</v>
      </c>
      <c r="H1630">
        <v>6</v>
      </c>
      <c r="I1630">
        <v>147</v>
      </c>
      <c r="J1630">
        <v>2009</v>
      </c>
      <c r="K1630" t="str">
        <f t="shared" si="25"/>
        <v>NEW ZEALAND</v>
      </c>
      <c r="L1630">
        <v>1</v>
      </c>
    </row>
    <row r="1631" spans="1:12" x14ac:dyDescent="0.3">
      <c r="A1631" t="s">
        <v>9</v>
      </c>
      <c r="B1631" t="s">
        <v>14</v>
      </c>
      <c r="C1631">
        <v>1</v>
      </c>
      <c r="D1631">
        <v>44</v>
      </c>
      <c r="E1631">
        <v>6</v>
      </c>
      <c r="F1631">
        <v>208</v>
      </c>
      <c r="G1631">
        <v>41.3</v>
      </c>
      <c r="H1631">
        <v>4</v>
      </c>
      <c r="I1631">
        <v>209</v>
      </c>
      <c r="J1631">
        <v>1987</v>
      </c>
      <c r="K1631" t="str">
        <f t="shared" si="25"/>
        <v>INDIA</v>
      </c>
      <c r="L1631">
        <v>1</v>
      </c>
    </row>
    <row r="1632" spans="1:12" x14ac:dyDescent="0.3">
      <c r="A1632" t="s">
        <v>24</v>
      </c>
      <c r="B1632" t="s">
        <v>21</v>
      </c>
      <c r="C1632">
        <v>1</v>
      </c>
      <c r="D1632">
        <v>46.4</v>
      </c>
      <c r="E1632">
        <v>10</v>
      </c>
      <c r="F1632">
        <v>167</v>
      </c>
      <c r="G1632">
        <v>36.200000000000003</v>
      </c>
      <c r="H1632">
        <v>9</v>
      </c>
      <c r="I1632">
        <v>169</v>
      </c>
      <c r="J1632">
        <v>2007</v>
      </c>
      <c r="K1632" t="str">
        <f t="shared" si="25"/>
        <v>KENYA</v>
      </c>
      <c r="L1632">
        <v>1</v>
      </c>
    </row>
    <row r="1633" spans="1:12" x14ac:dyDescent="0.3">
      <c r="A1633" t="s">
        <v>14</v>
      </c>
      <c r="B1633" t="s">
        <v>19</v>
      </c>
      <c r="C1633">
        <v>1</v>
      </c>
      <c r="D1633">
        <v>50</v>
      </c>
      <c r="E1633">
        <v>7</v>
      </c>
      <c r="F1633">
        <v>288</v>
      </c>
      <c r="G1633">
        <v>49.3</v>
      </c>
      <c r="H1633">
        <v>8</v>
      </c>
      <c r="I1633">
        <v>289</v>
      </c>
      <c r="J1633">
        <v>2013</v>
      </c>
      <c r="K1633" t="str">
        <f t="shared" si="25"/>
        <v>WEST INDIES</v>
      </c>
      <c r="L1633">
        <v>1</v>
      </c>
    </row>
    <row r="1634" spans="1:12" x14ac:dyDescent="0.3">
      <c r="A1634" t="s">
        <v>22</v>
      </c>
      <c r="B1634" t="s">
        <v>10</v>
      </c>
      <c r="C1634">
        <v>1</v>
      </c>
      <c r="D1634">
        <v>50</v>
      </c>
      <c r="E1634">
        <v>7</v>
      </c>
      <c r="F1634">
        <v>281</v>
      </c>
      <c r="G1634">
        <v>42.1</v>
      </c>
      <c r="H1634">
        <v>10</v>
      </c>
      <c r="I1634">
        <v>194</v>
      </c>
      <c r="J1634">
        <v>2014</v>
      </c>
      <c r="K1634" t="str">
        <f t="shared" si="25"/>
        <v>BANGLADESH</v>
      </c>
      <c r="L1634">
        <v>1</v>
      </c>
    </row>
    <row r="1635" spans="1:12" x14ac:dyDescent="0.3">
      <c r="A1635" t="s">
        <v>13</v>
      </c>
      <c r="B1635" t="s">
        <v>16</v>
      </c>
      <c r="C1635">
        <v>1</v>
      </c>
      <c r="D1635">
        <v>50</v>
      </c>
      <c r="E1635">
        <v>6</v>
      </c>
      <c r="F1635">
        <v>267</v>
      </c>
      <c r="G1635">
        <v>47.5</v>
      </c>
      <c r="H1635">
        <v>2</v>
      </c>
      <c r="I1635">
        <v>271</v>
      </c>
      <c r="J1635">
        <v>2002</v>
      </c>
      <c r="K1635" t="str">
        <f t="shared" si="25"/>
        <v>AUSTRALIA</v>
      </c>
      <c r="L1635">
        <v>1</v>
      </c>
    </row>
    <row r="1636" spans="1:12" x14ac:dyDescent="0.3">
      <c r="A1636" t="s">
        <v>9</v>
      </c>
      <c r="B1636" t="s">
        <v>17</v>
      </c>
      <c r="C1636">
        <v>1</v>
      </c>
      <c r="D1636">
        <v>50</v>
      </c>
      <c r="E1636">
        <v>10</v>
      </c>
      <c r="F1636">
        <v>189</v>
      </c>
      <c r="G1636">
        <v>46.4</v>
      </c>
      <c r="H1636">
        <v>2</v>
      </c>
      <c r="I1636">
        <v>193</v>
      </c>
      <c r="J1636">
        <v>1996</v>
      </c>
      <c r="K1636" t="str">
        <f t="shared" si="25"/>
        <v>PAKISTAN</v>
      </c>
      <c r="L1636">
        <v>1</v>
      </c>
    </row>
    <row r="1637" spans="1:12" x14ac:dyDescent="0.3">
      <c r="A1637" t="s">
        <v>10</v>
      </c>
      <c r="B1637" t="s">
        <v>13</v>
      </c>
      <c r="C1637">
        <v>1</v>
      </c>
      <c r="D1637">
        <v>50</v>
      </c>
      <c r="E1637">
        <v>6</v>
      </c>
      <c r="F1637">
        <v>226</v>
      </c>
      <c r="G1637">
        <v>47</v>
      </c>
      <c r="H1637">
        <v>5</v>
      </c>
      <c r="I1637">
        <v>229</v>
      </c>
      <c r="J1637">
        <v>1997</v>
      </c>
      <c r="K1637" t="str">
        <f t="shared" si="25"/>
        <v>SOUTH AFRICA</v>
      </c>
      <c r="L1637">
        <v>1</v>
      </c>
    </row>
    <row r="1638" spans="1:12" x14ac:dyDescent="0.3">
      <c r="A1638" t="s">
        <v>13</v>
      </c>
      <c r="B1638" t="s">
        <v>14</v>
      </c>
      <c r="C1638">
        <v>1</v>
      </c>
      <c r="D1638">
        <v>50</v>
      </c>
      <c r="E1638">
        <v>6</v>
      </c>
      <c r="F1638">
        <v>226</v>
      </c>
      <c r="G1638">
        <v>49.1</v>
      </c>
      <c r="H1638">
        <v>4</v>
      </c>
      <c r="I1638">
        <v>227</v>
      </c>
      <c r="J1638">
        <v>2007</v>
      </c>
      <c r="K1638" t="str">
        <f t="shared" si="25"/>
        <v>INDIA</v>
      </c>
      <c r="L1638">
        <v>1</v>
      </c>
    </row>
    <row r="1639" spans="1:12" x14ac:dyDescent="0.3">
      <c r="A1639" t="s">
        <v>18</v>
      </c>
      <c r="B1639" t="s">
        <v>16</v>
      </c>
      <c r="C1639">
        <v>1</v>
      </c>
      <c r="D1639">
        <v>50</v>
      </c>
      <c r="E1639">
        <v>6</v>
      </c>
      <c r="F1639">
        <v>333</v>
      </c>
      <c r="G1639">
        <v>49.2</v>
      </c>
      <c r="H1639">
        <v>8</v>
      </c>
      <c r="I1639">
        <v>334</v>
      </c>
      <c r="J1639">
        <v>2011</v>
      </c>
      <c r="K1639" t="str">
        <f t="shared" si="25"/>
        <v>AUSTRALIA</v>
      </c>
      <c r="L1639">
        <v>1</v>
      </c>
    </row>
    <row r="1640" spans="1:12" x14ac:dyDescent="0.3">
      <c r="A1640" t="s">
        <v>19</v>
      </c>
      <c r="B1640" t="s">
        <v>15</v>
      </c>
      <c r="C1640">
        <v>1</v>
      </c>
      <c r="D1640">
        <v>50</v>
      </c>
      <c r="E1640">
        <v>9</v>
      </c>
      <c r="F1640">
        <v>293</v>
      </c>
      <c r="G1640">
        <v>35</v>
      </c>
      <c r="H1640">
        <v>5</v>
      </c>
      <c r="I1640">
        <v>211</v>
      </c>
      <c r="J1640">
        <v>2009</v>
      </c>
      <c r="K1640" t="str">
        <f t="shared" si="25"/>
        <v>WEST INDIES</v>
      </c>
      <c r="L1640">
        <v>1</v>
      </c>
    </row>
    <row r="1641" spans="1:12" x14ac:dyDescent="0.3">
      <c r="A1641" t="s">
        <v>9</v>
      </c>
      <c r="B1641" t="s">
        <v>14</v>
      </c>
      <c r="C1641">
        <v>1</v>
      </c>
      <c r="D1641">
        <v>50</v>
      </c>
      <c r="E1641">
        <v>9</v>
      </c>
      <c r="F1641">
        <v>228</v>
      </c>
      <c r="G1641">
        <v>50</v>
      </c>
      <c r="H1641">
        <v>9</v>
      </c>
      <c r="I1641">
        <v>203</v>
      </c>
      <c r="J1641">
        <v>2004</v>
      </c>
      <c r="K1641" t="str">
        <f t="shared" si="25"/>
        <v>SRI LANKA</v>
      </c>
      <c r="L1641">
        <v>1</v>
      </c>
    </row>
    <row r="1642" spans="1:12" x14ac:dyDescent="0.3">
      <c r="A1642" t="s">
        <v>16</v>
      </c>
      <c r="B1642" t="s">
        <v>18</v>
      </c>
      <c r="C1642">
        <v>1</v>
      </c>
      <c r="D1642">
        <v>46</v>
      </c>
      <c r="E1642">
        <v>10</v>
      </c>
      <c r="F1642">
        <v>212</v>
      </c>
      <c r="G1642">
        <v>49.1</v>
      </c>
      <c r="H1642">
        <v>9</v>
      </c>
      <c r="I1642">
        <v>214</v>
      </c>
      <c r="J1642">
        <v>2010</v>
      </c>
      <c r="K1642" t="str">
        <f t="shared" si="25"/>
        <v>ENGLAND</v>
      </c>
      <c r="L1642">
        <v>1</v>
      </c>
    </row>
    <row r="1643" spans="1:12" x14ac:dyDescent="0.3">
      <c r="A1643" t="s">
        <v>18</v>
      </c>
      <c r="B1643" t="s">
        <v>15</v>
      </c>
      <c r="C1643">
        <v>1</v>
      </c>
      <c r="D1643">
        <v>50</v>
      </c>
      <c r="E1643">
        <v>5</v>
      </c>
      <c r="F1643">
        <v>296</v>
      </c>
      <c r="G1643">
        <v>48.5</v>
      </c>
      <c r="H1643">
        <v>6</v>
      </c>
      <c r="I1643">
        <v>297</v>
      </c>
      <c r="J1643">
        <v>1983</v>
      </c>
      <c r="K1643" t="str">
        <f t="shared" si="25"/>
        <v>NEW ZEALAND</v>
      </c>
      <c r="L1643">
        <v>1</v>
      </c>
    </row>
    <row r="1644" spans="1:12" x14ac:dyDescent="0.3">
      <c r="A1644" t="s">
        <v>14</v>
      </c>
      <c r="B1644" t="s">
        <v>15</v>
      </c>
      <c r="C1644">
        <v>1</v>
      </c>
      <c r="D1644">
        <v>50</v>
      </c>
      <c r="E1644">
        <v>6</v>
      </c>
      <c r="F1644">
        <v>269</v>
      </c>
      <c r="G1644">
        <v>23.1</v>
      </c>
      <c r="H1644">
        <v>10</v>
      </c>
      <c r="I1644">
        <v>79</v>
      </c>
      <c r="J1644">
        <v>2016</v>
      </c>
      <c r="K1644" t="str">
        <f t="shared" si="25"/>
        <v>INDIA</v>
      </c>
      <c r="L1644">
        <v>1</v>
      </c>
    </row>
    <row r="1645" spans="1:12" x14ac:dyDescent="0.3">
      <c r="A1645" t="s">
        <v>10</v>
      </c>
      <c r="B1645" t="s">
        <v>22</v>
      </c>
      <c r="C1645">
        <v>1</v>
      </c>
      <c r="D1645">
        <v>50</v>
      </c>
      <c r="E1645">
        <v>9</v>
      </c>
      <c r="F1645">
        <v>221</v>
      </c>
      <c r="G1645">
        <v>49</v>
      </c>
      <c r="H1645">
        <v>9</v>
      </c>
      <c r="I1645">
        <v>222</v>
      </c>
      <c r="J1645">
        <v>2009</v>
      </c>
      <c r="K1645" t="str">
        <f t="shared" si="25"/>
        <v>BANGLADESH</v>
      </c>
      <c r="L1645">
        <v>1</v>
      </c>
    </row>
    <row r="1646" spans="1:12" x14ac:dyDescent="0.3">
      <c r="A1646" t="s">
        <v>17</v>
      </c>
      <c r="B1646" t="s">
        <v>14</v>
      </c>
      <c r="C1646">
        <v>1</v>
      </c>
      <c r="D1646">
        <v>46</v>
      </c>
      <c r="E1646">
        <v>8</v>
      </c>
      <c r="F1646">
        <v>212</v>
      </c>
      <c r="G1646">
        <v>37.1</v>
      </c>
      <c r="H1646">
        <v>2</v>
      </c>
      <c r="I1646">
        <v>213</v>
      </c>
      <c r="J1646">
        <v>1998</v>
      </c>
      <c r="K1646" t="str">
        <f t="shared" si="25"/>
        <v>INDIA</v>
      </c>
      <c r="L1646">
        <v>1</v>
      </c>
    </row>
    <row r="1647" spans="1:12" x14ac:dyDescent="0.3">
      <c r="A1647" t="s">
        <v>19</v>
      </c>
      <c r="B1647" t="s">
        <v>18</v>
      </c>
      <c r="C1647">
        <v>1</v>
      </c>
      <c r="D1647">
        <v>50</v>
      </c>
      <c r="E1647">
        <v>5</v>
      </c>
      <c r="F1647">
        <v>278</v>
      </c>
      <c r="G1647">
        <v>46</v>
      </c>
      <c r="H1647">
        <v>10</v>
      </c>
      <c r="I1647">
        <v>217</v>
      </c>
      <c r="J1647">
        <v>2007</v>
      </c>
      <c r="K1647" t="str">
        <f t="shared" si="25"/>
        <v>WEST INDIES</v>
      </c>
      <c r="L1647">
        <v>1</v>
      </c>
    </row>
    <row r="1648" spans="1:12" x14ac:dyDescent="0.3">
      <c r="A1648" t="s">
        <v>14</v>
      </c>
      <c r="B1648" t="s">
        <v>22</v>
      </c>
      <c r="C1648">
        <v>1</v>
      </c>
      <c r="D1648">
        <v>49</v>
      </c>
      <c r="E1648">
        <v>8</v>
      </c>
      <c r="F1648">
        <v>284</v>
      </c>
      <c r="G1648">
        <v>49</v>
      </c>
      <c r="H1648">
        <v>9</v>
      </c>
      <c r="I1648">
        <v>238</v>
      </c>
      <c r="J1648">
        <v>2007</v>
      </c>
      <c r="K1648" t="str">
        <f t="shared" si="25"/>
        <v>INDIA</v>
      </c>
      <c r="L1648">
        <v>1</v>
      </c>
    </row>
    <row r="1649" spans="1:12" x14ac:dyDescent="0.3">
      <c r="A1649" t="s">
        <v>14</v>
      </c>
      <c r="B1649" t="s">
        <v>9</v>
      </c>
      <c r="C1649">
        <v>1</v>
      </c>
      <c r="D1649">
        <v>50</v>
      </c>
      <c r="E1649">
        <v>9</v>
      </c>
      <c r="F1649">
        <v>291</v>
      </c>
      <c r="G1649">
        <v>19</v>
      </c>
      <c r="H1649">
        <v>6</v>
      </c>
      <c r="I1649">
        <v>132</v>
      </c>
      <c r="J1649">
        <v>1997</v>
      </c>
      <c r="K1649" t="str">
        <f t="shared" si="25"/>
        <v>INDIA</v>
      </c>
      <c r="L1649">
        <v>1</v>
      </c>
    </row>
    <row r="1650" spans="1:12" x14ac:dyDescent="0.3">
      <c r="A1650" t="s">
        <v>10</v>
      </c>
      <c r="B1650" t="s">
        <v>25</v>
      </c>
      <c r="C1650">
        <v>1</v>
      </c>
      <c r="D1650">
        <v>32.4</v>
      </c>
      <c r="E1650">
        <v>10</v>
      </c>
      <c r="F1650">
        <v>129</v>
      </c>
      <c r="G1650">
        <v>29.3</v>
      </c>
      <c r="H1650">
        <v>10</v>
      </c>
      <c r="I1650">
        <v>126</v>
      </c>
      <c r="J1650">
        <v>2017</v>
      </c>
      <c r="K1650" t="str">
        <f t="shared" si="25"/>
        <v>ZIMBABWE</v>
      </c>
      <c r="L1650">
        <v>1</v>
      </c>
    </row>
    <row r="1651" spans="1:12" x14ac:dyDescent="0.3">
      <c r="A1651" t="s">
        <v>18</v>
      </c>
      <c r="B1651" t="s">
        <v>15</v>
      </c>
      <c r="C1651">
        <v>1</v>
      </c>
      <c r="D1651">
        <v>60</v>
      </c>
      <c r="E1651">
        <v>8</v>
      </c>
      <c r="F1651">
        <v>221</v>
      </c>
      <c r="G1651">
        <v>60</v>
      </c>
      <c r="H1651">
        <v>9</v>
      </c>
      <c r="I1651">
        <v>212</v>
      </c>
      <c r="J1651">
        <v>1979</v>
      </c>
      <c r="K1651" t="str">
        <f t="shared" si="25"/>
        <v>ENGLAND</v>
      </c>
      <c r="L1651">
        <v>1</v>
      </c>
    </row>
    <row r="1652" spans="1:12" x14ac:dyDescent="0.3">
      <c r="A1652" t="s">
        <v>15</v>
      </c>
      <c r="B1652" t="s">
        <v>16</v>
      </c>
      <c r="C1652">
        <v>1</v>
      </c>
      <c r="D1652">
        <v>44</v>
      </c>
      <c r="E1652">
        <v>5</v>
      </c>
      <c r="F1652">
        <v>176</v>
      </c>
      <c r="G1652">
        <v>33.200000000000003</v>
      </c>
      <c r="H1652">
        <v>5</v>
      </c>
      <c r="I1652">
        <v>177</v>
      </c>
      <c r="J1652">
        <v>1988</v>
      </c>
      <c r="K1652" t="str">
        <f t="shared" si="25"/>
        <v>AUSTRALIA</v>
      </c>
      <c r="L1652">
        <v>1</v>
      </c>
    </row>
    <row r="1653" spans="1:12" x14ac:dyDescent="0.3">
      <c r="A1653" t="s">
        <v>15</v>
      </c>
      <c r="B1653" t="s">
        <v>10</v>
      </c>
      <c r="C1653">
        <v>1</v>
      </c>
      <c r="D1653">
        <v>50</v>
      </c>
      <c r="E1653">
        <v>8</v>
      </c>
      <c r="F1653">
        <v>264</v>
      </c>
      <c r="G1653">
        <v>47.5</v>
      </c>
      <c r="H1653">
        <v>4</v>
      </c>
      <c r="I1653">
        <v>268</v>
      </c>
      <c r="J1653">
        <v>2000</v>
      </c>
      <c r="K1653" t="str">
        <f t="shared" si="25"/>
        <v>ZIMBABWE</v>
      </c>
      <c r="L1653">
        <v>1</v>
      </c>
    </row>
    <row r="1654" spans="1:12" x14ac:dyDescent="0.3">
      <c r="A1654" t="s">
        <v>19</v>
      </c>
      <c r="B1654" t="s">
        <v>9</v>
      </c>
      <c r="C1654">
        <v>1</v>
      </c>
      <c r="D1654">
        <v>50</v>
      </c>
      <c r="E1654">
        <v>8</v>
      </c>
      <c r="F1654">
        <v>268</v>
      </c>
      <c r="G1654">
        <v>50</v>
      </c>
      <c r="H1654">
        <v>8</v>
      </c>
      <c r="I1654">
        <v>222</v>
      </c>
      <c r="J1654">
        <v>1993</v>
      </c>
      <c r="K1654" t="str">
        <f t="shared" si="25"/>
        <v>WEST INDIES</v>
      </c>
      <c r="L1654">
        <v>1</v>
      </c>
    </row>
    <row r="1655" spans="1:12" x14ac:dyDescent="0.3">
      <c r="A1655" t="s">
        <v>18</v>
      </c>
      <c r="B1655" t="s">
        <v>15</v>
      </c>
      <c r="C1655">
        <v>1</v>
      </c>
      <c r="D1655">
        <v>50</v>
      </c>
      <c r="E1655">
        <v>6</v>
      </c>
      <c r="F1655">
        <v>287</v>
      </c>
      <c r="G1655">
        <v>46.3</v>
      </c>
      <c r="H1655">
        <v>10</v>
      </c>
      <c r="I1655">
        <v>253</v>
      </c>
      <c r="J1655">
        <v>2013</v>
      </c>
      <c r="K1655" t="str">
        <f t="shared" si="25"/>
        <v>ENGLAND</v>
      </c>
      <c r="L1655">
        <v>1</v>
      </c>
    </row>
    <row r="1656" spans="1:12" x14ac:dyDescent="0.3">
      <c r="A1656" t="s">
        <v>19</v>
      </c>
      <c r="B1656" t="s">
        <v>20</v>
      </c>
      <c r="C1656">
        <v>1</v>
      </c>
      <c r="D1656">
        <v>50</v>
      </c>
      <c r="E1656">
        <v>8</v>
      </c>
      <c r="F1656">
        <v>257</v>
      </c>
      <c r="G1656">
        <v>46.2</v>
      </c>
      <c r="H1656">
        <v>10</v>
      </c>
      <c r="I1656">
        <v>205</v>
      </c>
      <c r="J1656">
        <v>2018</v>
      </c>
      <c r="K1656" t="str">
        <f t="shared" si="25"/>
        <v>WEST INDIES</v>
      </c>
      <c r="L1656">
        <v>1</v>
      </c>
    </row>
    <row r="1657" spans="1:12" x14ac:dyDescent="0.3">
      <c r="A1657" t="s">
        <v>9</v>
      </c>
      <c r="B1657" t="s">
        <v>18</v>
      </c>
      <c r="C1657">
        <v>1</v>
      </c>
      <c r="D1657">
        <v>50</v>
      </c>
      <c r="E1657">
        <v>7</v>
      </c>
      <c r="F1657">
        <v>292</v>
      </c>
      <c r="G1657">
        <v>41.3</v>
      </c>
      <c r="H1657">
        <v>10</v>
      </c>
      <c r="I1657">
        <v>202</v>
      </c>
      <c r="J1657">
        <v>2014</v>
      </c>
      <c r="K1657" t="str">
        <f t="shared" si="25"/>
        <v>SRI LANKA</v>
      </c>
      <c r="L1657">
        <v>1</v>
      </c>
    </row>
    <row r="1658" spans="1:12" x14ac:dyDescent="0.3">
      <c r="A1658" t="s">
        <v>19</v>
      </c>
      <c r="B1658" t="s">
        <v>14</v>
      </c>
      <c r="C1658">
        <v>1</v>
      </c>
      <c r="D1658">
        <v>45</v>
      </c>
      <c r="E1658">
        <v>8</v>
      </c>
      <c r="F1658">
        <v>333</v>
      </c>
      <c r="G1658">
        <v>45</v>
      </c>
      <c r="H1658">
        <v>5</v>
      </c>
      <c r="I1658">
        <v>229</v>
      </c>
      <c r="J1658">
        <v>1983</v>
      </c>
      <c r="K1658" t="str">
        <f t="shared" si="25"/>
        <v>WEST INDIES</v>
      </c>
      <c r="L1658">
        <v>1</v>
      </c>
    </row>
    <row r="1659" spans="1:12" x14ac:dyDescent="0.3">
      <c r="A1659" t="s">
        <v>22</v>
      </c>
      <c r="B1659" t="s">
        <v>10</v>
      </c>
      <c r="C1659">
        <v>1</v>
      </c>
      <c r="D1659">
        <v>48.1</v>
      </c>
      <c r="E1659">
        <v>10</v>
      </c>
      <c r="F1659">
        <v>215</v>
      </c>
      <c r="G1659">
        <v>49.1</v>
      </c>
      <c r="H1659">
        <v>3</v>
      </c>
      <c r="I1659">
        <v>219</v>
      </c>
      <c r="J1659">
        <v>2001</v>
      </c>
      <c r="K1659" t="str">
        <f t="shared" si="25"/>
        <v>ZIMBABWE</v>
      </c>
      <c r="L1659">
        <v>1</v>
      </c>
    </row>
    <row r="1660" spans="1:12" x14ac:dyDescent="0.3">
      <c r="A1660" t="s">
        <v>9</v>
      </c>
      <c r="B1660" t="s">
        <v>16</v>
      </c>
      <c r="C1660">
        <v>1</v>
      </c>
      <c r="D1660">
        <v>49.3</v>
      </c>
      <c r="E1660">
        <v>10</v>
      </c>
      <c r="F1660">
        <v>154</v>
      </c>
      <c r="G1660">
        <v>36.5</v>
      </c>
      <c r="H1660">
        <v>1</v>
      </c>
      <c r="I1660">
        <v>158</v>
      </c>
      <c r="J1660">
        <v>1994</v>
      </c>
      <c r="K1660" t="str">
        <f t="shared" si="25"/>
        <v>AUSTRALIA</v>
      </c>
      <c r="L1660">
        <v>1</v>
      </c>
    </row>
    <row r="1661" spans="1:12" x14ac:dyDescent="0.3">
      <c r="A1661" t="s">
        <v>17</v>
      </c>
      <c r="B1661" t="s">
        <v>15</v>
      </c>
      <c r="C1661">
        <v>1</v>
      </c>
      <c r="D1661">
        <v>43.1</v>
      </c>
      <c r="E1661">
        <v>10</v>
      </c>
      <c r="F1661">
        <v>116</v>
      </c>
      <c r="G1661">
        <v>27.3</v>
      </c>
      <c r="H1661">
        <v>3</v>
      </c>
      <c r="I1661">
        <v>117</v>
      </c>
      <c r="J1661">
        <v>2003</v>
      </c>
      <c r="K1661" t="str">
        <f t="shared" si="25"/>
        <v>NEW ZEALAND</v>
      </c>
      <c r="L1661">
        <v>1</v>
      </c>
    </row>
    <row r="1662" spans="1:12" x14ac:dyDescent="0.3">
      <c r="A1662" t="s">
        <v>15</v>
      </c>
      <c r="B1662" t="s">
        <v>9</v>
      </c>
      <c r="C1662">
        <v>1</v>
      </c>
      <c r="D1662">
        <v>50</v>
      </c>
      <c r="E1662">
        <v>5</v>
      </c>
      <c r="F1662">
        <v>242</v>
      </c>
      <c r="G1662">
        <v>44.4</v>
      </c>
      <c r="H1662">
        <v>10</v>
      </c>
      <c r="I1662">
        <v>201</v>
      </c>
      <c r="J1662">
        <v>1991</v>
      </c>
      <c r="K1662" t="str">
        <f t="shared" si="25"/>
        <v>NEW ZEALAND</v>
      </c>
      <c r="L1662">
        <v>1</v>
      </c>
    </row>
    <row r="1663" spans="1:12" x14ac:dyDescent="0.3">
      <c r="A1663" t="s">
        <v>18</v>
      </c>
      <c r="B1663" t="s">
        <v>14</v>
      </c>
      <c r="C1663">
        <v>1</v>
      </c>
      <c r="D1663">
        <v>49.3</v>
      </c>
      <c r="E1663">
        <v>10</v>
      </c>
      <c r="F1663">
        <v>206</v>
      </c>
      <c r="G1663">
        <v>30.3</v>
      </c>
      <c r="H1663">
        <v>1</v>
      </c>
      <c r="I1663">
        <v>212</v>
      </c>
      <c r="J1663">
        <v>2014</v>
      </c>
      <c r="K1663" t="str">
        <f t="shared" si="25"/>
        <v>INDIA</v>
      </c>
      <c r="L1663">
        <v>1</v>
      </c>
    </row>
    <row r="1664" spans="1:12" x14ac:dyDescent="0.3">
      <c r="A1664" t="s">
        <v>19</v>
      </c>
      <c r="B1664" t="s">
        <v>10</v>
      </c>
      <c r="C1664">
        <v>1</v>
      </c>
      <c r="D1664">
        <v>50</v>
      </c>
      <c r="E1664">
        <v>9</v>
      </c>
      <c r="F1664">
        <v>286</v>
      </c>
      <c r="G1664">
        <v>44.3</v>
      </c>
      <c r="H1664">
        <v>10</v>
      </c>
      <c r="I1664">
        <v>176</v>
      </c>
      <c r="J1664">
        <v>2007</v>
      </c>
      <c r="K1664" t="str">
        <f t="shared" si="25"/>
        <v>WEST INDIES</v>
      </c>
      <c r="L1664">
        <v>1</v>
      </c>
    </row>
    <row r="1665" spans="1:12" x14ac:dyDescent="0.3">
      <c r="A1665" t="s">
        <v>14</v>
      </c>
      <c r="B1665" t="s">
        <v>9</v>
      </c>
      <c r="C1665">
        <v>1</v>
      </c>
      <c r="D1665">
        <v>29</v>
      </c>
      <c r="E1665">
        <v>5</v>
      </c>
      <c r="F1665">
        <v>195</v>
      </c>
      <c r="G1665">
        <v>19</v>
      </c>
      <c r="H1665">
        <v>2</v>
      </c>
      <c r="I1665">
        <v>154</v>
      </c>
      <c r="J1665">
        <v>2008</v>
      </c>
      <c r="K1665" t="str">
        <f t="shared" si="25"/>
        <v>INDIA</v>
      </c>
      <c r="L1665">
        <v>1</v>
      </c>
    </row>
    <row r="1666" spans="1:12" x14ac:dyDescent="0.3">
      <c r="A1666" t="s">
        <v>17</v>
      </c>
      <c r="B1666" t="s">
        <v>10</v>
      </c>
      <c r="C1666">
        <v>1</v>
      </c>
      <c r="D1666">
        <v>50</v>
      </c>
      <c r="E1666">
        <v>4</v>
      </c>
      <c r="F1666">
        <v>254</v>
      </c>
      <c r="G1666">
        <v>50</v>
      </c>
      <c r="H1666">
        <v>7</v>
      </c>
      <c r="I1666">
        <v>201</v>
      </c>
      <c r="J1666">
        <v>1992</v>
      </c>
      <c r="K1666" t="str">
        <f t="shared" si="25"/>
        <v>PAKISTAN</v>
      </c>
      <c r="L1666">
        <v>1</v>
      </c>
    </row>
    <row r="1667" spans="1:12" x14ac:dyDescent="0.3">
      <c r="A1667" t="s">
        <v>16</v>
      </c>
      <c r="B1667" t="s">
        <v>14</v>
      </c>
      <c r="C1667">
        <v>1</v>
      </c>
      <c r="D1667">
        <v>48.1</v>
      </c>
      <c r="E1667">
        <v>10</v>
      </c>
      <c r="F1667">
        <v>213</v>
      </c>
      <c r="G1667">
        <v>43.5</v>
      </c>
      <c r="H1667">
        <v>10</v>
      </c>
      <c r="I1667">
        <v>195</v>
      </c>
      <c r="J1667">
        <v>2006</v>
      </c>
      <c r="K1667" t="str">
        <f t="shared" ref="K1667:K1730" si="26">IF($F1667-$I1667&gt;0,$A1667,$B1667)</f>
        <v>AUSTRALIA</v>
      </c>
      <c r="L1667">
        <v>1</v>
      </c>
    </row>
    <row r="1668" spans="1:12" x14ac:dyDescent="0.3">
      <c r="A1668" t="s">
        <v>18</v>
      </c>
      <c r="B1668" t="s">
        <v>16</v>
      </c>
      <c r="C1668">
        <v>1</v>
      </c>
      <c r="D1668">
        <v>50</v>
      </c>
      <c r="E1668">
        <v>4</v>
      </c>
      <c r="F1668">
        <v>282</v>
      </c>
      <c r="G1668">
        <v>50</v>
      </c>
      <c r="H1668">
        <v>6</v>
      </c>
      <c r="I1668">
        <v>275</v>
      </c>
      <c r="J1668">
        <v>1999</v>
      </c>
      <c r="K1668" t="str">
        <f t="shared" si="26"/>
        <v>ENGLAND</v>
      </c>
      <c r="L1668">
        <v>1</v>
      </c>
    </row>
    <row r="1669" spans="1:12" x14ac:dyDescent="0.3">
      <c r="A1669" t="s">
        <v>18</v>
      </c>
      <c r="B1669" t="s">
        <v>19</v>
      </c>
      <c r="C1669">
        <v>1</v>
      </c>
      <c r="D1669">
        <v>50</v>
      </c>
      <c r="E1669">
        <v>8</v>
      </c>
      <c r="F1669">
        <v>208</v>
      </c>
      <c r="G1669">
        <v>47.3</v>
      </c>
      <c r="H1669">
        <v>2</v>
      </c>
      <c r="I1669">
        <v>209</v>
      </c>
      <c r="J1669">
        <v>1980</v>
      </c>
      <c r="K1669" t="str">
        <f t="shared" si="26"/>
        <v>WEST INDIES</v>
      </c>
      <c r="L1669">
        <v>1</v>
      </c>
    </row>
    <row r="1670" spans="1:12" x14ac:dyDescent="0.3">
      <c r="A1670" t="s">
        <v>9</v>
      </c>
      <c r="B1670" t="s">
        <v>16</v>
      </c>
      <c r="C1670">
        <v>1</v>
      </c>
      <c r="D1670">
        <v>49.5</v>
      </c>
      <c r="E1670">
        <v>10</v>
      </c>
      <c r="F1670">
        <v>245</v>
      </c>
      <c r="G1670">
        <v>50</v>
      </c>
      <c r="H1670">
        <v>5</v>
      </c>
      <c r="I1670">
        <v>244</v>
      </c>
      <c r="J1670">
        <v>2004</v>
      </c>
      <c r="K1670" t="str">
        <f t="shared" si="26"/>
        <v>SRI LANKA</v>
      </c>
      <c r="L1670">
        <v>1</v>
      </c>
    </row>
    <row r="1671" spans="1:12" x14ac:dyDescent="0.3">
      <c r="A1671" t="s">
        <v>17</v>
      </c>
      <c r="B1671" t="s">
        <v>10</v>
      </c>
      <c r="C1671">
        <v>1</v>
      </c>
      <c r="D1671">
        <v>50</v>
      </c>
      <c r="E1671">
        <v>10</v>
      </c>
      <c r="F1671">
        <v>187</v>
      </c>
      <c r="G1671">
        <v>31.4</v>
      </c>
      <c r="H1671">
        <v>10</v>
      </c>
      <c r="I1671">
        <v>94</v>
      </c>
      <c r="J1671">
        <v>1997</v>
      </c>
      <c r="K1671" t="str">
        <f t="shared" si="26"/>
        <v>PAKISTAN</v>
      </c>
      <c r="L1671">
        <v>1</v>
      </c>
    </row>
    <row r="1672" spans="1:12" x14ac:dyDescent="0.3">
      <c r="A1672" t="s">
        <v>19</v>
      </c>
      <c r="B1672" t="s">
        <v>16</v>
      </c>
      <c r="C1672">
        <v>1</v>
      </c>
      <c r="D1672">
        <v>50</v>
      </c>
      <c r="E1672">
        <v>10</v>
      </c>
      <c r="F1672">
        <v>189</v>
      </c>
      <c r="G1672">
        <v>43.1</v>
      </c>
      <c r="H1672">
        <v>7</v>
      </c>
      <c r="I1672">
        <v>168</v>
      </c>
      <c r="J1672">
        <v>1982</v>
      </c>
      <c r="K1672" t="str">
        <f t="shared" si="26"/>
        <v>WEST INDIES</v>
      </c>
      <c r="L1672">
        <v>1</v>
      </c>
    </row>
    <row r="1673" spans="1:12" x14ac:dyDescent="0.3">
      <c r="A1673" t="s">
        <v>10</v>
      </c>
      <c r="B1673" t="s">
        <v>17</v>
      </c>
      <c r="C1673">
        <v>1</v>
      </c>
      <c r="D1673">
        <v>50</v>
      </c>
      <c r="E1673">
        <v>9</v>
      </c>
      <c r="F1673">
        <v>222</v>
      </c>
      <c r="G1673">
        <v>43.3</v>
      </c>
      <c r="H1673">
        <v>9</v>
      </c>
      <c r="I1673">
        <v>148</v>
      </c>
      <c r="J1673">
        <v>1995</v>
      </c>
      <c r="K1673" t="str">
        <f t="shared" si="26"/>
        <v>ZIMBABWE</v>
      </c>
      <c r="L1673">
        <v>1</v>
      </c>
    </row>
    <row r="1674" spans="1:12" x14ac:dyDescent="0.3">
      <c r="A1674" t="s">
        <v>17</v>
      </c>
      <c r="B1674" t="s">
        <v>25</v>
      </c>
      <c r="C1674">
        <v>1</v>
      </c>
      <c r="D1674">
        <v>50</v>
      </c>
      <c r="E1674">
        <v>8</v>
      </c>
      <c r="F1674">
        <v>248</v>
      </c>
      <c r="G1674">
        <v>47.2</v>
      </c>
      <c r="H1674">
        <v>10</v>
      </c>
      <c r="I1674">
        <v>176</v>
      </c>
      <c r="J1674">
        <v>2014</v>
      </c>
      <c r="K1674" t="str">
        <f t="shared" si="26"/>
        <v>PAKISTAN</v>
      </c>
      <c r="L1674">
        <v>1</v>
      </c>
    </row>
    <row r="1675" spans="1:12" x14ac:dyDescent="0.3">
      <c r="A1675" t="s">
        <v>19</v>
      </c>
      <c r="B1675" t="s">
        <v>15</v>
      </c>
      <c r="C1675">
        <v>1</v>
      </c>
      <c r="D1675">
        <v>50</v>
      </c>
      <c r="E1675">
        <v>7</v>
      </c>
      <c r="F1675">
        <v>203</v>
      </c>
      <c r="G1675">
        <v>49.4</v>
      </c>
      <c r="H1675">
        <v>9</v>
      </c>
      <c r="I1675">
        <v>207</v>
      </c>
      <c r="J1675">
        <v>1980</v>
      </c>
      <c r="K1675" t="str">
        <f t="shared" si="26"/>
        <v>NEW ZEALAND</v>
      </c>
      <c r="L1675">
        <v>1</v>
      </c>
    </row>
    <row r="1676" spans="1:12" x14ac:dyDescent="0.3">
      <c r="A1676" t="s">
        <v>19</v>
      </c>
      <c r="B1676" t="s">
        <v>15</v>
      </c>
      <c r="C1676">
        <v>1</v>
      </c>
      <c r="D1676">
        <v>50</v>
      </c>
      <c r="E1676">
        <v>7</v>
      </c>
      <c r="F1676">
        <v>238</v>
      </c>
      <c r="G1676">
        <v>49.5</v>
      </c>
      <c r="H1676">
        <v>6</v>
      </c>
      <c r="I1676">
        <v>239</v>
      </c>
      <c r="J1676">
        <v>1996</v>
      </c>
      <c r="K1676" t="str">
        <f t="shared" si="26"/>
        <v>NEW ZEALAND</v>
      </c>
      <c r="L1676">
        <v>1</v>
      </c>
    </row>
    <row r="1677" spans="1:12" x14ac:dyDescent="0.3">
      <c r="A1677" t="s">
        <v>18</v>
      </c>
      <c r="B1677" t="s">
        <v>19</v>
      </c>
      <c r="C1677">
        <v>1</v>
      </c>
      <c r="D1677">
        <v>41.3</v>
      </c>
      <c r="E1677">
        <v>10</v>
      </c>
      <c r="F1677">
        <v>117</v>
      </c>
      <c r="G1677">
        <v>14.4</v>
      </c>
      <c r="H1677">
        <v>2</v>
      </c>
      <c r="I1677">
        <v>117</v>
      </c>
      <c r="J1677">
        <v>2009</v>
      </c>
      <c r="K1677" t="str">
        <f t="shared" si="26"/>
        <v>WEST INDIES</v>
      </c>
      <c r="L1677">
        <v>1</v>
      </c>
    </row>
    <row r="1678" spans="1:12" x14ac:dyDescent="0.3">
      <c r="A1678" t="s">
        <v>22</v>
      </c>
      <c r="B1678" t="s">
        <v>15</v>
      </c>
      <c r="C1678">
        <v>1</v>
      </c>
      <c r="D1678">
        <v>50</v>
      </c>
      <c r="E1678">
        <v>9</v>
      </c>
      <c r="F1678">
        <v>236</v>
      </c>
      <c r="G1678">
        <v>41.2</v>
      </c>
      <c r="H1678">
        <v>2</v>
      </c>
      <c r="I1678">
        <v>239</v>
      </c>
      <c r="J1678">
        <v>2016</v>
      </c>
      <c r="K1678" t="str">
        <f t="shared" si="26"/>
        <v>NEW ZEALAND</v>
      </c>
      <c r="L1678">
        <v>1</v>
      </c>
    </row>
    <row r="1679" spans="1:12" x14ac:dyDescent="0.3">
      <c r="A1679" t="s">
        <v>13</v>
      </c>
      <c r="B1679" t="s">
        <v>16</v>
      </c>
      <c r="C1679">
        <v>1</v>
      </c>
      <c r="D1679">
        <v>50</v>
      </c>
      <c r="E1679">
        <v>6</v>
      </c>
      <c r="F1679">
        <v>227</v>
      </c>
      <c r="G1679">
        <v>49.1</v>
      </c>
      <c r="H1679">
        <v>10</v>
      </c>
      <c r="I1679">
        <v>201</v>
      </c>
      <c r="J1679">
        <v>1994</v>
      </c>
      <c r="K1679" t="str">
        <f t="shared" si="26"/>
        <v>SOUTH AFRICA</v>
      </c>
      <c r="L1679">
        <v>1</v>
      </c>
    </row>
    <row r="1680" spans="1:12" x14ac:dyDescent="0.3">
      <c r="A1680" t="s">
        <v>19</v>
      </c>
      <c r="B1680" t="s">
        <v>10</v>
      </c>
      <c r="C1680">
        <v>1</v>
      </c>
      <c r="D1680">
        <v>50</v>
      </c>
      <c r="E1680">
        <v>9</v>
      </c>
      <c r="F1680">
        <v>245</v>
      </c>
      <c r="G1680">
        <v>31.5</v>
      </c>
      <c r="H1680">
        <v>10</v>
      </c>
      <c r="I1680">
        <v>104</v>
      </c>
      <c r="J1680">
        <v>2010</v>
      </c>
      <c r="K1680" t="str">
        <f t="shared" si="26"/>
        <v>WEST INDIES</v>
      </c>
      <c r="L1680">
        <v>1</v>
      </c>
    </row>
    <row r="1681" spans="1:12" x14ac:dyDescent="0.3">
      <c r="A1681" t="s">
        <v>13</v>
      </c>
      <c r="B1681" t="s">
        <v>10</v>
      </c>
      <c r="C1681">
        <v>1</v>
      </c>
      <c r="D1681">
        <v>50</v>
      </c>
      <c r="E1681">
        <v>6</v>
      </c>
      <c r="F1681">
        <v>329</v>
      </c>
      <c r="G1681">
        <v>50</v>
      </c>
      <c r="H1681">
        <v>7</v>
      </c>
      <c r="I1681">
        <v>198</v>
      </c>
      <c r="J1681">
        <v>2005</v>
      </c>
      <c r="K1681" t="str">
        <f t="shared" si="26"/>
        <v>SOUTH AFRICA</v>
      </c>
      <c r="L1681">
        <v>1</v>
      </c>
    </row>
    <row r="1682" spans="1:12" x14ac:dyDescent="0.3">
      <c r="A1682" t="s">
        <v>16</v>
      </c>
      <c r="B1682" t="s">
        <v>13</v>
      </c>
      <c r="C1682">
        <v>1</v>
      </c>
      <c r="D1682">
        <v>50</v>
      </c>
      <c r="E1682">
        <v>7</v>
      </c>
      <c r="F1682">
        <v>283</v>
      </c>
      <c r="G1682">
        <v>50</v>
      </c>
      <c r="H1682">
        <v>5</v>
      </c>
      <c r="I1682">
        <v>250</v>
      </c>
      <c r="J1682">
        <v>2002</v>
      </c>
      <c r="K1682" t="str">
        <f t="shared" si="26"/>
        <v>AUSTRALIA</v>
      </c>
      <c r="L1682">
        <v>1</v>
      </c>
    </row>
    <row r="1683" spans="1:12" x14ac:dyDescent="0.3">
      <c r="A1683" t="s">
        <v>21</v>
      </c>
      <c r="B1683" t="s">
        <v>14</v>
      </c>
      <c r="C1683">
        <v>1</v>
      </c>
      <c r="D1683">
        <v>50</v>
      </c>
      <c r="E1683">
        <v>6</v>
      </c>
      <c r="F1683">
        <v>225</v>
      </c>
      <c r="G1683">
        <v>47.5</v>
      </c>
      <c r="H1683">
        <v>4</v>
      </c>
      <c r="I1683">
        <v>226</v>
      </c>
      <c r="J1683">
        <v>2003</v>
      </c>
      <c r="K1683" t="str">
        <f t="shared" si="26"/>
        <v>INDIA</v>
      </c>
      <c r="L1683">
        <v>1</v>
      </c>
    </row>
    <row r="1684" spans="1:12" x14ac:dyDescent="0.3">
      <c r="A1684" t="s">
        <v>15</v>
      </c>
      <c r="B1684" t="s">
        <v>13</v>
      </c>
      <c r="C1684">
        <v>1</v>
      </c>
      <c r="D1684">
        <v>50</v>
      </c>
      <c r="E1684">
        <v>8</v>
      </c>
      <c r="F1684">
        <v>279</v>
      </c>
      <c r="G1684">
        <v>49.1</v>
      </c>
      <c r="H1684">
        <v>10</v>
      </c>
      <c r="I1684">
        <v>252</v>
      </c>
      <c r="J1684">
        <v>2013</v>
      </c>
      <c r="K1684" t="str">
        <f t="shared" si="26"/>
        <v>NEW ZEALAND</v>
      </c>
      <c r="L1684">
        <v>1</v>
      </c>
    </row>
    <row r="1685" spans="1:12" x14ac:dyDescent="0.3">
      <c r="A1685" t="s">
        <v>9</v>
      </c>
      <c r="B1685" t="s">
        <v>18</v>
      </c>
      <c r="C1685">
        <v>1</v>
      </c>
      <c r="D1685">
        <v>49.4</v>
      </c>
      <c r="E1685">
        <v>10</v>
      </c>
      <c r="F1685">
        <v>229</v>
      </c>
      <c r="G1685">
        <v>47.4</v>
      </c>
      <c r="H1685">
        <v>10</v>
      </c>
      <c r="I1685">
        <v>206</v>
      </c>
      <c r="J1685">
        <v>2002</v>
      </c>
      <c r="K1685" t="str">
        <f t="shared" si="26"/>
        <v>SRI LANKA</v>
      </c>
      <c r="L1685">
        <v>1</v>
      </c>
    </row>
    <row r="1686" spans="1:12" x14ac:dyDescent="0.3">
      <c r="A1686" t="s">
        <v>15</v>
      </c>
      <c r="B1686" t="s">
        <v>14</v>
      </c>
      <c r="C1686">
        <v>1</v>
      </c>
      <c r="D1686">
        <v>46.4</v>
      </c>
      <c r="E1686">
        <v>10</v>
      </c>
      <c r="F1686">
        <v>200</v>
      </c>
      <c r="G1686">
        <v>39.4</v>
      </c>
      <c r="H1686">
        <v>10</v>
      </c>
      <c r="I1686">
        <v>133</v>
      </c>
      <c r="J1686">
        <v>2001</v>
      </c>
      <c r="K1686" t="str">
        <f t="shared" si="26"/>
        <v>NEW ZEALAND</v>
      </c>
      <c r="L1686">
        <v>1</v>
      </c>
    </row>
    <row r="1687" spans="1:12" x14ac:dyDescent="0.3">
      <c r="A1687" t="s">
        <v>23</v>
      </c>
      <c r="B1687" t="s">
        <v>22</v>
      </c>
      <c r="C1687">
        <v>1</v>
      </c>
      <c r="D1687">
        <v>50</v>
      </c>
      <c r="E1687">
        <v>8</v>
      </c>
      <c r="F1687">
        <v>318</v>
      </c>
      <c r="G1687">
        <v>48.1</v>
      </c>
      <c r="H1687">
        <v>4</v>
      </c>
      <c r="I1687">
        <v>322</v>
      </c>
      <c r="J1687">
        <v>2015</v>
      </c>
      <c r="K1687" t="str">
        <f t="shared" si="26"/>
        <v>BANGLADESH</v>
      </c>
      <c r="L1687">
        <v>1</v>
      </c>
    </row>
    <row r="1688" spans="1:12" x14ac:dyDescent="0.3">
      <c r="A1688" t="s">
        <v>19</v>
      </c>
      <c r="B1688" t="s">
        <v>14</v>
      </c>
      <c r="C1688">
        <v>1</v>
      </c>
      <c r="D1688">
        <v>27</v>
      </c>
      <c r="E1688">
        <v>7</v>
      </c>
      <c r="F1688">
        <v>186</v>
      </c>
      <c r="G1688">
        <v>21.5</v>
      </c>
      <c r="H1688">
        <v>4</v>
      </c>
      <c r="I1688">
        <v>159</v>
      </c>
      <c r="J1688">
        <v>2009</v>
      </c>
      <c r="K1688" t="str">
        <f t="shared" si="26"/>
        <v>WEST INDIES</v>
      </c>
      <c r="L1688">
        <v>1</v>
      </c>
    </row>
    <row r="1689" spans="1:12" x14ac:dyDescent="0.3">
      <c r="A1689" t="s">
        <v>15</v>
      </c>
      <c r="B1689" t="s">
        <v>14</v>
      </c>
      <c r="C1689">
        <v>1</v>
      </c>
      <c r="D1689">
        <v>49</v>
      </c>
      <c r="E1689">
        <v>10</v>
      </c>
      <c r="F1689">
        <v>243</v>
      </c>
      <c r="G1689">
        <v>43</v>
      </c>
      <c r="H1689">
        <v>3</v>
      </c>
      <c r="I1689">
        <v>245</v>
      </c>
      <c r="J1689">
        <v>2019</v>
      </c>
      <c r="K1689" t="str">
        <f t="shared" si="26"/>
        <v>INDIA</v>
      </c>
      <c r="L1689">
        <v>1</v>
      </c>
    </row>
    <row r="1690" spans="1:12" x14ac:dyDescent="0.3">
      <c r="A1690" t="s">
        <v>22</v>
      </c>
      <c r="B1690" t="s">
        <v>10</v>
      </c>
      <c r="C1690">
        <v>1</v>
      </c>
      <c r="D1690">
        <v>50</v>
      </c>
      <c r="E1690">
        <v>6</v>
      </c>
      <c r="F1690">
        <v>253</v>
      </c>
      <c r="G1690">
        <v>38.200000000000003</v>
      </c>
      <c r="H1690">
        <v>9</v>
      </c>
      <c r="I1690">
        <v>160</v>
      </c>
      <c r="J1690">
        <v>2011</v>
      </c>
      <c r="K1690" t="str">
        <f t="shared" si="26"/>
        <v>BANGLADESH</v>
      </c>
      <c r="L1690">
        <v>1</v>
      </c>
    </row>
    <row r="1691" spans="1:12" x14ac:dyDescent="0.3">
      <c r="A1691" t="s">
        <v>17</v>
      </c>
      <c r="B1691" t="s">
        <v>18</v>
      </c>
      <c r="C1691">
        <v>1</v>
      </c>
      <c r="D1691">
        <v>50</v>
      </c>
      <c r="E1691">
        <v>9</v>
      </c>
      <c r="F1691">
        <v>148</v>
      </c>
      <c r="G1691">
        <v>43.2</v>
      </c>
      <c r="H1691">
        <v>6</v>
      </c>
      <c r="I1691">
        <v>149</v>
      </c>
      <c r="J1691">
        <v>1989</v>
      </c>
      <c r="K1691" t="str">
        <f t="shared" si="26"/>
        <v>ENGLAND</v>
      </c>
      <c r="L1691">
        <v>1</v>
      </c>
    </row>
    <row r="1692" spans="1:12" x14ac:dyDescent="0.3">
      <c r="A1692" t="s">
        <v>13</v>
      </c>
      <c r="B1692" t="s">
        <v>17</v>
      </c>
      <c r="C1692">
        <v>1</v>
      </c>
      <c r="D1692">
        <v>50</v>
      </c>
      <c r="E1692">
        <v>2</v>
      </c>
      <c r="F1692">
        <v>266</v>
      </c>
      <c r="G1692">
        <v>49.1</v>
      </c>
      <c r="H1692">
        <v>5</v>
      </c>
      <c r="I1692">
        <v>267</v>
      </c>
      <c r="J1692">
        <v>2019</v>
      </c>
      <c r="K1692" t="str">
        <f t="shared" si="26"/>
        <v>PAKISTAN</v>
      </c>
      <c r="L1692">
        <v>1</v>
      </c>
    </row>
    <row r="1693" spans="1:12" x14ac:dyDescent="0.3">
      <c r="A1693" t="s">
        <v>15</v>
      </c>
      <c r="B1693" t="s">
        <v>16</v>
      </c>
      <c r="C1693">
        <v>1</v>
      </c>
      <c r="D1693">
        <v>50</v>
      </c>
      <c r="E1693">
        <v>7</v>
      </c>
      <c r="F1693">
        <v>212</v>
      </c>
      <c r="G1693">
        <v>38.200000000000003</v>
      </c>
      <c r="H1693">
        <v>3</v>
      </c>
      <c r="I1693">
        <v>215</v>
      </c>
      <c r="J1693">
        <v>1998</v>
      </c>
      <c r="K1693" t="str">
        <f t="shared" si="26"/>
        <v>AUSTRALIA</v>
      </c>
      <c r="L1693">
        <v>1</v>
      </c>
    </row>
    <row r="1694" spans="1:12" x14ac:dyDescent="0.3">
      <c r="A1694" t="s">
        <v>21</v>
      </c>
      <c r="B1694" t="s">
        <v>10</v>
      </c>
      <c r="C1694">
        <v>1</v>
      </c>
      <c r="D1694">
        <v>50</v>
      </c>
      <c r="E1694">
        <v>8</v>
      </c>
      <c r="F1694">
        <v>249</v>
      </c>
      <c r="G1694">
        <v>46.3</v>
      </c>
      <c r="H1694">
        <v>4</v>
      </c>
      <c r="I1694">
        <v>244</v>
      </c>
      <c r="J1694">
        <v>1997</v>
      </c>
      <c r="K1694" t="str">
        <f t="shared" si="26"/>
        <v>KENYA</v>
      </c>
      <c r="L1694">
        <v>1</v>
      </c>
    </row>
    <row r="1695" spans="1:12" x14ac:dyDescent="0.3">
      <c r="A1695" t="s">
        <v>16</v>
      </c>
      <c r="B1695" t="s">
        <v>17</v>
      </c>
      <c r="C1695">
        <v>1</v>
      </c>
      <c r="D1695">
        <v>50</v>
      </c>
      <c r="E1695">
        <v>8</v>
      </c>
      <c r="F1695">
        <v>244</v>
      </c>
      <c r="G1695">
        <v>47.2</v>
      </c>
      <c r="H1695">
        <v>10</v>
      </c>
      <c r="I1695">
        <v>157</v>
      </c>
      <c r="J1695">
        <v>1984</v>
      </c>
      <c r="K1695" t="str">
        <f t="shared" si="26"/>
        <v>AUSTRALIA</v>
      </c>
      <c r="L1695">
        <v>1</v>
      </c>
    </row>
    <row r="1696" spans="1:12" x14ac:dyDescent="0.3">
      <c r="A1696" t="s">
        <v>16</v>
      </c>
      <c r="B1696" t="s">
        <v>18</v>
      </c>
      <c r="C1696">
        <v>1</v>
      </c>
      <c r="D1696">
        <v>50</v>
      </c>
      <c r="E1696">
        <v>9</v>
      </c>
      <c r="F1696">
        <v>252</v>
      </c>
      <c r="G1696">
        <v>47.3</v>
      </c>
      <c r="H1696">
        <v>7</v>
      </c>
      <c r="I1696">
        <v>253</v>
      </c>
      <c r="J1696">
        <v>2005</v>
      </c>
      <c r="K1696" t="str">
        <f t="shared" si="26"/>
        <v>ENGLAND</v>
      </c>
      <c r="L1696">
        <v>1</v>
      </c>
    </row>
    <row r="1697" spans="1:12" x14ac:dyDescent="0.3">
      <c r="A1697" t="s">
        <v>16</v>
      </c>
      <c r="B1697" t="s">
        <v>19</v>
      </c>
      <c r="C1697">
        <v>1</v>
      </c>
      <c r="D1697">
        <v>50</v>
      </c>
      <c r="E1697">
        <v>8</v>
      </c>
      <c r="F1697">
        <v>247</v>
      </c>
      <c r="G1697">
        <v>43.3</v>
      </c>
      <c r="H1697">
        <v>1</v>
      </c>
      <c r="I1697">
        <v>249</v>
      </c>
      <c r="J1697">
        <v>2003</v>
      </c>
      <c r="K1697" t="str">
        <f t="shared" si="26"/>
        <v>WEST INDIES</v>
      </c>
      <c r="L1697">
        <v>1</v>
      </c>
    </row>
    <row r="1698" spans="1:12" x14ac:dyDescent="0.3">
      <c r="A1698" t="s">
        <v>17</v>
      </c>
      <c r="B1698" t="s">
        <v>18</v>
      </c>
      <c r="C1698">
        <v>1</v>
      </c>
      <c r="D1698">
        <v>50</v>
      </c>
      <c r="E1698">
        <v>7</v>
      </c>
      <c r="F1698">
        <v>175</v>
      </c>
      <c r="G1698">
        <v>48.2</v>
      </c>
      <c r="H1698">
        <v>10</v>
      </c>
      <c r="I1698">
        <v>132</v>
      </c>
      <c r="J1698">
        <v>1985</v>
      </c>
      <c r="K1698" t="str">
        <f t="shared" si="26"/>
        <v>PAKISTAN</v>
      </c>
      <c r="L1698">
        <v>1</v>
      </c>
    </row>
    <row r="1699" spans="1:12" x14ac:dyDescent="0.3">
      <c r="A1699" t="s">
        <v>22</v>
      </c>
      <c r="B1699" t="s">
        <v>17</v>
      </c>
      <c r="C1699">
        <v>1</v>
      </c>
      <c r="D1699">
        <v>50</v>
      </c>
      <c r="E1699">
        <v>9</v>
      </c>
      <c r="F1699">
        <v>223</v>
      </c>
      <c r="G1699">
        <v>44.3</v>
      </c>
      <c r="H1699">
        <v>10</v>
      </c>
      <c r="I1699">
        <v>161</v>
      </c>
      <c r="J1699">
        <v>1999</v>
      </c>
      <c r="K1699" t="str">
        <f t="shared" si="26"/>
        <v>BANGLADESH</v>
      </c>
      <c r="L1699">
        <v>1</v>
      </c>
    </row>
    <row r="1700" spans="1:12" x14ac:dyDescent="0.3">
      <c r="A1700" t="s">
        <v>18</v>
      </c>
      <c r="B1700" t="s">
        <v>15</v>
      </c>
      <c r="C1700">
        <v>1</v>
      </c>
      <c r="D1700">
        <v>55</v>
      </c>
      <c r="E1700">
        <v>8</v>
      </c>
      <c r="F1700">
        <v>206</v>
      </c>
      <c r="G1700">
        <v>55</v>
      </c>
      <c r="H1700">
        <v>8</v>
      </c>
      <c r="I1700">
        <v>187</v>
      </c>
      <c r="J1700">
        <v>1978</v>
      </c>
      <c r="K1700" t="str">
        <f t="shared" si="26"/>
        <v>ENGLAND</v>
      </c>
      <c r="L1700">
        <v>1</v>
      </c>
    </row>
    <row r="1701" spans="1:12" x14ac:dyDescent="0.3">
      <c r="A1701" t="s">
        <v>17</v>
      </c>
      <c r="B1701" t="s">
        <v>9</v>
      </c>
      <c r="C1701">
        <v>1</v>
      </c>
      <c r="D1701">
        <v>45</v>
      </c>
      <c r="E1701">
        <v>10</v>
      </c>
      <c r="F1701">
        <v>197</v>
      </c>
      <c r="G1701">
        <v>33.5</v>
      </c>
      <c r="H1701">
        <v>10</v>
      </c>
      <c r="I1701">
        <v>116</v>
      </c>
      <c r="J1701">
        <v>1986</v>
      </c>
      <c r="K1701" t="str">
        <f t="shared" si="26"/>
        <v>PAKISTAN</v>
      </c>
      <c r="L1701">
        <v>1</v>
      </c>
    </row>
    <row r="1702" spans="1:12" x14ac:dyDescent="0.3">
      <c r="A1702" t="s">
        <v>13</v>
      </c>
      <c r="B1702" t="s">
        <v>17</v>
      </c>
      <c r="C1702">
        <v>1</v>
      </c>
      <c r="D1702">
        <v>50</v>
      </c>
      <c r="E1702">
        <v>5</v>
      </c>
      <c r="F1702">
        <v>294</v>
      </c>
      <c r="G1702">
        <v>46.3</v>
      </c>
      <c r="H1702">
        <v>10</v>
      </c>
      <c r="I1702">
        <v>249</v>
      </c>
      <c r="J1702">
        <v>2007</v>
      </c>
      <c r="K1702" t="str">
        <f t="shared" si="26"/>
        <v>SOUTH AFRICA</v>
      </c>
      <c r="L1702">
        <v>1</v>
      </c>
    </row>
    <row r="1703" spans="1:12" x14ac:dyDescent="0.3">
      <c r="A1703" t="s">
        <v>22</v>
      </c>
      <c r="B1703" t="s">
        <v>14</v>
      </c>
      <c r="C1703">
        <v>1</v>
      </c>
      <c r="D1703">
        <v>50</v>
      </c>
      <c r="E1703">
        <v>7</v>
      </c>
      <c r="F1703">
        <v>264</v>
      </c>
      <c r="G1703">
        <v>40.1</v>
      </c>
      <c r="H1703">
        <v>1</v>
      </c>
      <c r="I1703">
        <v>265</v>
      </c>
      <c r="J1703">
        <v>2017</v>
      </c>
      <c r="K1703" t="str">
        <f t="shared" si="26"/>
        <v>INDIA</v>
      </c>
      <c r="L1703">
        <v>1</v>
      </c>
    </row>
    <row r="1704" spans="1:12" x14ac:dyDescent="0.3">
      <c r="A1704" t="s">
        <v>17</v>
      </c>
      <c r="B1704" t="s">
        <v>14</v>
      </c>
      <c r="C1704">
        <v>1</v>
      </c>
      <c r="D1704">
        <v>49.3</v>
      </c>
      <c r="E1704">
        <v>10</v>
      </c>
      <c r="F1704">
        <v>267</v>
      </c>
      <c r="G1704">
        <v>49.5</v>
      </c>
      <c r="H1704">
        <v>7</v>
      </c>
      <c r="I1704">
        <v>271</v>
      </c>
      <c r="J1704">
        <v>2010</v>
      </c>
      <c r="K1704" t="str">
        <f t="shared" si="26"/>
        <v>INDIA</v>
      </c>
      <c r="L1704">
        <v>1</v>
      </c>
    </row>
    <row r="1705" spans="1:12" x14ac:dyDescent="0.3">
      <c r="A1705" t="s">
        <v>16</v>
      </c>
      <c r="B1705" t="s">
        <v>15</v>
      </c>
      <c r="C1705">
        <v>1</v>
      </c>
      <c r="D1705">
        <v>50</v>
      </c>
      <c r="E1705">
        <v>8</v>
      </c>
      <c r="F1705">
        <v>232</v>
      </c>
      <c r="G1705">
        <v>50</v>
      </c>
      <c r="H1705">
        <v>8</v>
      </c>
      <c r="I1705">
        <v>229</v>
      </c>
      <c r="J1705">
        <v>1993</v>
      </c>
      <c r="K1705" t="str">
        <f t="shared" si="26"/>
        <v>AUSTRALIA</v>
      </c>
      <c r="L1705">
        <v>1</v>
      </c>
    </row>
    <row r="1706" spans="1:12" x14ac:dyDescent="0.3">
      <c r="A1706" t="s">
        <v>17</v>
      </c>
      <c r="B1706" t="s">
        <v>16</v>
      </c>
      <c r="C1706">
        <v>1</v>
      </c>
      <c r="D1706">
        <v>49.3</v>
      </c>
      <c r="E1706">
        <v>10</v>
      </c>
      <c r="F1706">
        <v>212</v>
      </c>
      <c r="G1706">
        <v>49.2</v>
      </c>
      <c r="H1706">
        <v>8</v>
      </c>
      <c r="I1706">
        <v>213</v>
      </c>
      <c r="J1706">
        <v>2010</v>
      </c>
      <c r="K1706" t="str">
        <f t="shared" si="26"/>
        <v>AUSTRALIA</v>
      </c>
      <c r="L1706">
        <v>1</v>
      </c>
    </row>
    <row r="1707" spans="1:12" x14ac:dyDescent="0.3">
      <c r="A1707" t="s">
        <v>16</v>
      </c>
      <c r="B1707" t="s">
        <v>22</v>
      </c>
      <c r="C1707">
        <v>1</v>
      </c>
      <c r="D1707">
        <v>50</v>
      </c>
      <c r="E1707">
        <v>5</v>
      </c>
      <c r="F1707">
        <v>250</v>
      </c>
      <c r="G1707">
        <v>48</v>
      </c>
      <c r="H1707">
        <v>10</v>
      </c>
      <c r="I1707">
        <v>183</v>
      </c>
      <c r="J1707">
        <v>2006</v>
      </c>
      <c r="K1707" t="str">
        <f t="shared" si="26"/>
        <v>AUSTRALIA</v>
      </c>
      <c r="L1707">
        <v>1</v>
      </c>
    </row>
    <row r="1708" spans="1:12" x14ac:dyDescent="0.3">
      <c r="A1708" t="s">
        <v>21</v>
      </c>
      <c r="B1708" t="s">
        <v>18</v>
      </c>
      <c r="C1708">
        <v>1</v>
      </c>
      <c r="D1708">
        <v>43</v>
      </c>
      <c r="E1708">
        <v>10</v>
      </c>
      <c r="F1708">
        <v>177</v>
      </c>
      <c r="G1708">
        <v>33</v>
      </c>
      <c r="H1708">
        <v>3</v>
      </c>
      <c r="I1708">
        <v>178</v>
      </c>
      <c r="J1708">
        <v>2007</v>
      </c>
      <c r="K1708" t="str">
        <f t="shared" si="26"/>
        <v>ENGLAND</v>
      </c>
      <c r="L1708">
        <v>1</v>
      </c>
    </row>
    <row r="1709" spans="1:12" x14ac:dyDescent="0.3">
      <c r="A1709" t="s">
        <v>13</v>
      </c>
      <c r="B1709" t="s">
        <v>16</v>
      </c>
      <c r="C1709">
        <v>1</v>
      </c>
      <c r="D1709">
        <v>50</v>
      </c>
      <c r="E1709">
        <v>8</v>
      </c>
      <c r="F1709">
        <v>170</v>
      </c>
      <c r="G1709">
        <v>39.1</v>
      </c>
      <c r="H1709">
        <v>10</v>
      </c>
      <c r="I1709">
        <v>125</v>
      </c>
      <c r="J1709">
        <v>1997</v>
      </c>
      <c r="K1709" t="str">
        <f t="shared" si="26"/>
        <v>SOUTH AFRICA</v>
      </c>
      <c r="L1709">
        <v>1</v>
      </c>
    </row>
    <row r="1710" spans="1:12" x14ac:dyDescent="0.3">
      <c r="A1710" t="s">
        <v>14</v>
      </c>
      <c r="B1710" t="s">
        <v>18</v>
      </c>
      <c r="C1710">
        <v>1</v>
      </c>
      <c r="D1710">
        <v>48.1</v>
      </c>
      <c r="E1710">
        <v>10</v>
      </c>
      <c r="F1710">
        <v>200</v>
      </c>
      <c r="G1710">
        <v>46.5</v>
      </c>
      <c r="H1710">
        <v>7</v>
      </c>
      <c r="I1710">
        <v>201</v>
      </c>
      <c r="J1710">
        <v>2015</v>
      </c>
      <c r="K1710" t="str">
        <f t="shared" si="26"/>
        <v>ENGLAND</v>
      </c>
      <c r="L1710">
        <v>1</v>
      </c>
    </row>
    <row r="1711" spans="1:12" x14ac:dyDescent="0.3">
      <c r="A1711" t="s">
        <v>20</v>
      </c>
      <c r="B1711" t="s">
        <v>19</v>
      </c>
      <c r="C1711">
        <v>1</v>
      </c>
      <c r="D1711">
        <v>49.2</v>
      </c>
      <c r="E1711">
        <v>10</v>
      </c>
      <c r="F1711">
        <v>202</v>
      </c>
      <c r="G1711">
        <v>36.4</v>
      </c>
      <c r="H1711">
        <v>6</v>
      </c>
      <c r="I1711">
        <v>205</v>
      </c>
      <c r="J1711">
        <v>2014</v>
      </c>
      <c r="K1711" t="str">
        <f t="shared" si="26"/>
        <v>WEST INDIES</v>
      </c>
      <c r="L1711">
        <v>1</v>
      </c>
    </row>
    <row r="1712" spans="1:12" x14ac:dyDescent="0.3">
      <c r="A1712" t="s">
        <v>18</v>
      </c>
      <c r="B1712" t="s">
        <v>19</v>
      </c>
      <c r="C1712">
        <v>1</v>
      </c>
      <c r="D1712">
        <v>50</v>
      </c>
      <c r="E1712">
        <v>5</v>
      </c>
      <c r="F1712">
        <v>269</v>
      </c>
      <c r="G1712">
        <v>48.1</v>
      </c>
      <c r="H1712">
        <v>10</v>
      </c>
      <c r="I1712">
        <v>235</v>
      </c>
      <c r="J1712">
        <v>1987</v>
      </c>
      <c r="K1712" t="str">
        <f t="shared" si="26"/>
        <v>ENGLAND</v>
      </c>
      <c r="L1712">
        <v>1</v>
      </c>
    </row>
    <row r="1713" spans="1:12" x14ac:dyDescent="0.3">
      <c r="A1713" t="s">
        <v>19</v>
      </c>
      <c r="B1713" t="s">
        <v>18</v>
      </c>
      <c r="C1713">
        <v>1</v>
      </c>
      <c r="D1713">
        <v>50</v>
      </c>
      <c r="E1713">
        <v>6</v>
      </c>
      <c r="F1713">
        <v>289</v>
      </c>
      <c r="G1713">
        <v>47.4</v>
      </c>
      <c r="H1713">
        <v>10</v>
      </c>
      <c r="I1713">
        <v>263</v>
      </c>
      <c r="J1713">
        <v>2019</v>
      </c>
      <c r="K1713" t="str">
        <f t="shared" si="26"/>
        <v>WEST INDIES</v>
      </c>
      <c r="L1713">
        <v>1</v>
      </c>
    </row>
    <row r="1714" spans="1:12" x14ac:dyDescent="0.3">
      <c r="A1714" t="s">
        <v>17</v>
      </c>
      <c r="B1714" t="s">
        <v>14</v>
      </c>
      <c r="C1714">
        <v>1</v>
      </c>
      <c r="D1714">
        <v>33</v>
      </c>
      <c r="E1714">
        <v>6</v>
      </c>
      <c r="F1714">
        <v>192</v>
      </c>
      <c r="G1714">
        <v>27</v>
      </c>
      <c r="H1714">
        <v>10</v>
      </c>
      <c r="I1714">
        <v>127</v>
      </c>
      <c r="J1714">
        <v>2004</v>
      </c>
      <c r="K1714" t="str">
        <f t="shared" si="26"/>
        <v>PAKISTAN</v>
      </c>
      <c r="L1714">
        <v>1</v>
      </c>
    </row>
    <row r="1715" spans="1:12" x14ac:dyDescent="0.3">
      <c r="A1715" t="s">
        <v>19</v>
      </c>
      <c r="B1715" t="s">
        <v>18</v>
      </c>
      <c r="C1715">
        <v>1</v>
      </c>
      <c r="D1715">
        <v>50</v>
      </c>
      <c r="E1715">
        <v>8</v>
      </c>
      <c r="F1715">
        <v>208</v>
      </c>
      <c r="G1715">
        <v>13</v>
      </c>
      <c r="H1715">
        <v>1</v>
      </c>
      <c r="I1715">
        <v>26</v>
      </c>
      <c r="J1715">
        <v>1990</v>
      </c>
      <c r="K1715" t="str">
        <f t="shared" si="26"/>
        <v>WEST INDIES</v>
      </c>
      <c r="L1715">
        <v>1</v>
      </c>
    </row>
    <row r="1716" spans="1:12" x14ac:dyDescent="0.3">
      <c r="A1716" t="s">
        <v>19</v>
      </c>
      <c r="B1716" t="s">
        <v>13</v>
      </c>
      <c r="C1716">
        <v>1</v>
      </c>
      <c r="D1716">
        <v>49.2</v>
      </c>
      <c r="E1716">
        <v>10</v>
      </c>
      <c r="F1716">
        <v>199</v>
      </c>
      <c r="G1716">
        <v>41.4</v>
      </c>
      <c r="H1716">
        <v>3</v>
      </c>
      <c r="I1716">
        <v>202</v>
      </c>
      <c r="J1716">
        <v>2001</v>
      </c>
      <c r="K1716" t="str">
        <f t="shared" si="26"/>
        <v>SOUTH AFRICA</v>
      </c>
      <c r="L1716">
        <v>1</v>
      </c>
    </row>
    <row r="1717" spans="1:12" x14ac:dyDescent="0.3">
      <c r="A1717" t="s">
        <v>16</v>
      </c>
      <c r="B1717" t="s">
        <v>9</v>
      </c>
      <c r="C1717">
        <v>1</v>
      </c>
      <c r="D1717">
        <v>50</v>
      </c>
      <c r="E1717">
        <v>10</v>
      </c>
      <c r="F1717">
        <v>202</v>
      </c>
      <c r="G1717">
        <v>39.299999999999997</v>
      </c>
      <c r="H1717">
        <v>2</v>
      </c>
      <c r="I1717">
        <v>208</v>
      </c>
      <c r="J1717">
        <v>1999</v>
      </c>
      <c r="K1717" t="str">
        <f t="shared" si="26"/>
        <v>SRI LANKA</v>
      </c>
      <c r="L1717">
        <v>1</v>
      </c>
    </row>
    <row r="1718" spans="1:12" x14ac:dyDescent="0.3">
      <c r="A1718" t="s">
        <v>9</v>
      </c>
      <c r="B1718" t="s">
        <v>18</v>
      </c>
      <c r="C1718">
        <v>1</v>
      </c>
      <c r="D1718">
        <v>50</v>
      </c>
      <c r="E1718">
        <v>7</v>
      </c>
      <c r="F1718">
        <v>318</v>
      </c>
      <c r="G1718">
        <v>48.4</v>
      </c>
      <c r="H1718">
        <v>10</v>
      </c>
      <c r="I1718">
        <v>285</v>
      </c>
      <c r="J1718">
        <v>2006</v>
      </c>
      <c r="K1718" t="str">
        <f t="shared" si="26"/>
        <v>SRI LANKA</v>
      </c>
      <c r="L1718">
        <v>1</v>
      </c>
    </row>
    <row r="1719" spans="1:12" x14ac:dyDescent="0.3">
      <c r="A1719" t="s">
        <v>13</v>
      </c>
      <c r="B1719" t="s">
        <v>10</v>
      </c>
      <c r="C1719">
        <v>1</v>
      </c>
      <c r="D1719">
        <v>50</v>
      </c>
      <c r="E1719">
        <v>5</v>
      </c>
      <c r="F1719">
        <v>295</v>
      </c>
      <c r="G1719">
        <v>50</v>
      </c>
      <c r="H1719">
        <v>6</v>
      </c>
      <c r="I1719">
        <v>250</v>
      </c>
      <c r="J1719">
        <v>2009</v>
      </c>
      <c r="K1719" t="str">
        <f t="shared" si="26"/>
        <v>SOUTH AFRICA</v>
      </c>
      <c r="L1719">
        <v>1</v>
      </c>
    </row>
    <row r="1720" spans="1:12" x14ac:dyDescent="0.3">
      <c r="A1720" t="s">
        <v>20</v>
      </c>
      <c r="B1720" t="s">
        <v>16</v>
      </c>
      <c r="C1720">
        <v>1</v>
      </c>
      <c r="D1720">
        <v>30</v>
      </c>
      <c r="E1720">
        <v>10</v>
      </c>
      <c r="F1720">
        <v>91</v>
      </c>
      <c r="G1720">
        <v>12.2</v>
      </c>
      <c r="H1720">
        <v>1</v>
      </c>
      <c r="I1720">
        <v>92</v>
      </c>
      <c r="J1720">
        <v>2007</v>
      </c>
      <c r="K1720" t="str">
        <f t="shared" si="26"/>
        <v>AUSTRALIA</v>
      </c>
      <c r="L1720">
        <v>1</v>
      </c>
    </row>
    <row r="1721" spans="1:12" x14ac:dyDescent="0.3">
      <c r="A1721" t="s">
        <v>15</v>
      </c>
      <c r="B1721" t="s">
        <v>9</v>
      </c>
      <c r="C1721">
        <v>1</v>
      </c>
      <c r="D1721">
        <v>49.4</v>
      </c>
      <c r="E1721">
        <v>10</v>
      </c>
      <c r="F1721">
        <v>223</v>
      </c>
      <c r="G1721">
        <v>42.4</v>
      </c>
      <c r="H1721">
        <v>10</v>
      </c>
      <c r="I1721">
        <v>172</v>
      </c>
      <c r="J1721">
        <v>1985</v>
      </c>
      <c r="K1721" t="str">
        <f t="shared" si="26"/>
        <v>NEW ZEALAND</v>
      </c>
      <c r="L1721">
        <v>1</v>
      </c>
    </row>
    <row r="1722" spans="1:12" x14ac:dyDescent="0.3">
      <c r="A1722" t="s">
        <v>10</v>
      </c>
      <c r="B1722" t="s">
        <v>21</v>
      </c>
      <c r="C1722">
        <v>1</v>
      </c>
      <c r="D1722">
        <v>50</v>
      </c>
      <c r="E1722">
        <v>3</v>
      </c>
      <c r="F1722">
        <v>329</v>
      </c>
      <c r="G1722">
        <v>39.299999999999997</v>
      </c>
      <c r="H1722">
        <v>10</v>
      </c>
      <c r="I1722">
        <v>187</v>
      </c>
      <c r="J1722">
        <v>2009</v>
      </c>
      <c r="K1722" t="str">
        <f t="shared" si="26"/>
        <v>ZIMBABWE</v>
      </c>
      <c r="L1722">
        <v>1</v>
      </c>
    </row>
    <row r="1723" spans="1:12" x14ac:dyDescent="0.3">
      <c r="A1723" t="s">
        <v>22</v>
      </c>
      <c r="B1723" t="s">
        <v>16</v>
      </c>
      <c r="C1723">
        <v>1</v>
      </c>
      <c r="D1723">
        <v>34</v>
      </c>
      <c r="E1723">
        <v>10</v>
      </c>
      <c r="F1723">
        <v>105</v>
      </c>
      <c r="G1723">
        <v>22.3</v>
      </c>
      <c r="H1723">
        <v>2</v>
      </c>
      <c r="I1723">
        <v>107</v>
      </c>
      <c r="J1723">
        <v>2003</v>
      </c>
      <c r="K1723" t="str">
        <f t="shared" si="26"/>
        <v>AUSTRALIA</v>
      </c>
      <c r="L1723">
        <v>1</v>
      </c>
    </row>
    <row r="1724" spans="1:12" x14ac:dyDescent="0.3">
      <c r="A1724" t="s">
        <v>22</v>
      </c>
      <c r="B1724" t="s">
        <v>17</v>
      </c>
      <c r="C1724">
        <v>1</v>
      </c>
      <c r="D1724">
        <v>50</v>
      </c>
      <c r="E1724">
        <v>8</v>
      </c>
      <c r="F1724">
        <v>151</v>
      </c>
      <c r="G1724">
        <v>29.4</v>
      </c>
      <c r="H1724">
        <v>4</v>
      </c>
      <c r="I1724">
        <v>152</v>
      </c>
      <c r="J1724">
        <v>1995</v>
      </c>
      <c r="K1724" t="str">
        <f t="shared" si="26"/>
        <v>PAKISTAN</v>
      </c>
      <c r="L1724">
        <v>1</v>
      </c>
    </row>
    <row r="1725" spans="1:12" x14ac:dyDescent="0.3">
      <c r="A1725" t="s">
        <v>16</v>
      </c>
      <c r="B1725" t="s">
        <v>19</v>
      </c>
      <c r="C1725">
        <v>1</v>
      </c>
      <c r="D1725">
        <v>50</v>
      </c>
      <c r="E1725">
        <v>8</v>
      </c>
      <c r="F1725">
        <v>212</v>
      </c>
      <c r="G1725">
        <v>45.3</v>
      </c>
      <c r="H1725">
        <v>4</v>
      </c>
      <c r="I1725">
        <v>213</v>
      </c>
      <c r="J1725">
        <v>1984</v>
      </c>
      <c r="K1725" t="str">
        <f t="shared" si="26"/>
        <v>WEST INDIES</v>
      </c>
      <c r="L1725">
        <v>1</v>
      </c>
    </row>
    <row r="1726" spans="1:12" x14ac:dyDescent="0.3">
      <c r="A1726" t="s">
        <v>15</v>
      </c>
      <c r="B1726" t="s">
        <v>13</v>
      </c>
      <c r="C1726">
        <v>1</v>
      </c>
      <c r="D1726">
        <v>50</v>
      </c>
      <c r="E1726">
        <v>9</v>
      </c>
      <c r="F1726">
        <v>243</v>
      </c>
      <c r="G1726">
        <v>49.2</v>
      </c>
      <c r="H1726">
        <v>6</v>
      </c>
      <c r="I1726">
        <v>245</v>
      </c>
      <c r="J1726">
        <v>2005</v>
      </c>
      <c r="K1726" t="str">
        <f t="shared" si="26"/>
        <v>SOUTH AFRICA</v>
      </c>
      <c r="L1726">
        <v>1</v>
      </c>
    </row>
    <row r="1727" spans="1:12" x14ac:dyDescent="0.3">
      <c r="A1727" t="s">
        <v>10</v>
      </c>
      <c r="B1727" t="s">
        <v>15</v>
      </c>
      <c r="C1727">
        <v>1</v>
      </c>
      <c r="D1727">
        <v>50</v>
      </c>
      <c r="E1727">
        <v>8</v>
      </c>
      <c r="F1727">
        <v>233</v>
      </c>
      <c r="G1727">
        <v>50</v>
      </c>
      <c r="H1727">
        <v>9</v>
      </c>
      <c r="I1727">
        <v>233</v>
      </c>
      <c r="J1727">
        <v>1997</v>
      </c>
      <c r="K1727" t="str">
        <f t="shared" si="26"/>
        <v>NEW ZEALAND</v>
      </c>
      <c r="L1727">
        <v>1</v>
      </c>
    </row>
    <row r="1728" spans="1:12" x14ac:dyDescent="0.3">
      <c r="A1728" t="s">
        <v>13</v>
      </c>
      <c r="B1728" t="s">
        <v>19</v>
      </c>
      <c r="C1728">
        <v>1</v>
      </c>
      <c r="D1728">
        <v>50</v>
      </c>
      <c r="E1728">
        <v>8</v>
      </c>
      <c r="F1728">
        <v>258</v>
      </c>
      <c r="G1728">
        <v>44</v>
      </c>
      <c r="H1728">
        <v>4</v>
      </c>
      <c r="I1728">
        <v>262</v>
      </c>
      <c r="J1728">
        <v>2006</v>
      </c>
      <c r="K1728" t="str">
        <f t="shared" si="26"/>
        <v>WEST INDIES</v>
      </c>
      <c r="L1728">
        <v>1</v>
      </c>
    </row>
    <row r="1729" spans="1:12" x14ac:dyDescent="0.3">
      <c r="A1729" t="s">
        <v>10</v>
      </c>
      <c r="B1729" t="s">
        <v>14</v>
      </c>
      <c r="C1729">
        <v>1</v>
      </c>
      <c r="D1729">
        <v>49.5</v>
      </c>
      <c r="E1729">
        <v>10</v>
      </c>
      <c r="F1729">
        <v>234</v>
      </c>
      <c r="G1729">
        <v>45.3</v>
      </c>
      <c r="H1729">
        <v>2</v>
      </c>
      <c r="I1729">
        <v>238</v>
      </c>
      <c r="J1729">
        <v>1993</v>
      </c>
      <c r="K1729" t="str">
        <f t="shared" si="26"/>
        <v>INDIA</v>
      </c>
      <c r="L1729">
        <v>1</v>
      </c>
    </row>
    <row r="1730" spans="1:12" x14ac:dyDescent="0.3">
      <c r="A1730" t="s">
        <v>13</v>
      </c>
      <c r="B1730" t="s">
        <v>17</v>
      </c>
      <c r="C1730">
        <v>1</v>
      </c>
      <c r="D1730">
        <v>50</v>
      </c>
      <c r="E1730">
        <v>9</v>
      </c>
      <c r="F1730">
        <v>233</v>
      </c>
      <c r="G1730">
        <v>46.3</v>
      </c>
      <c r="H1730">
        <v>10</v>
      </c>
      <c r="I1730">
        <v>219</v>
      </c>
      <c r="J1730">
        <v>2007</v>
      </c>
      <c r="K1730" t="str">
        <f t="shared" si="26"/>
        <v>SOUTH AFRICA</v>
      </c>
      <c r="L1730">
        <v>1</v>
      </c>
    </row>
    <row r="1731" spans="1:12" x14ac:dyDescent="0.3">
      <c r="A1731" t="s">
        <v>16</v>
      </c>
      <c r="B1731" t="s">
        <v>18</v>
      </c>
      <c r="C1731">
        <v>1</v>
      </c>
      <c r="D1731">
        <v>50</v>
      </c>
      <c r="E1731">
        <v>9</v>
      </c>
      <c r="F1731">
        <v>277</v>
      </c>
      <c r="G1731">
        <v>40.200000000000003</v>
      </c>
      <c r="H1731">
        <v>4</v>
      </c>
      <c r="I1731">
        <v>240</v>
      </c>
      <c r="J1731">
        <v>2017</v>
      </c>
      <c r="K1731" t="str">
        <f t="shared" ref="K1731:K1794" si="27">IF($F1731-$I1731&gt;0,$A1731,$B1731)</f>
        <v>AUSTRALIA</v>
      </c>
      <c r="L1731">
        <v>1</v>
      </c>
    </row>
    <row r="1732" spans="1:12" x14ac:dyDescent="0.3">
      <c r="A1732" t="s">
        <v>16</v>
      </c>
      <c r="B1732" t="s">
        <v>17</v>
      </c>
      <c r="C1732">
        <v>1</v>
      </c>
      <c r="D1732">
        <v>50</v>
      </c>
      <c r="E1732">
        <v>9</v>
      </c>
      <c r="F1732">
        <v>239</v>
      </c>
      <c r="G1732">
        <v>45.4</v>
      </c>
      <c r="H1732">
        <v>10</v>
      </c>
      <c r="I1732">
        <v>208</v>
      </c>
      <c r="J1732">
        <v>2005</v>
      </c>
      <c r="K1732" t="str">
        <f t="shared" si="27"/>
        <v>AUSTRALIA</v>
      </c>
      <c r="L1732">
        <v>1</v>
      </c>
    </row>
    <row r="1733" spans="1:12" x14ac:dyDescent="0.3">
      <c r="A1733" t="s">
        <v>18</v>
      </c>
      <c r="B1733" t="s">
        <v>17</v>
      </c>
      <c r="C1733">
        <v>1</v>
      </c>
      <c r="D1733">
        <v>55</v>
      </c>
      <c r="E1733">
        <v>8</v>
      </c>
      <c r="F1733">
        <v>295</v>
      </c>
      <c r="G1733">
        <v>49.4</v>
      </c>
      <c r="H1733">
        <v>10</v>
      </c>
      <c r="I1733">
        <v>222</v>
      </c>
      <c r="J1733">
        <v>1982</v>
      </c>
      <c r="K1733" t="str">
        <f t="shared" si="27"/>
        <v>ENGLAND</v>
      </c>
      <c r="L1733">
        <v>1</v>
      </c>
    </row>
    <row r="1734" spans="1:12" x14ac:dyDescent="0.3">
      <c r="A1734" t="s">
        <v>9</v>
      </c>
      <c r="B1734" t="s">
        <v>15</v>
      </c>
      <c r="C1734">
        <v>1</v>
      </c>
      <c r="D1734">
        <v>50</v>
      </c>
      <c r="E1734">
        <v>7</v>
      </c>
      <c r="F1734">
        <v>272</v>
      </c>
      <c r="G1734">
        <v>45.3</v>
      </c>
      <c r="H1734">
        <v>10</v>
      </c>
      <c r="I1734">
        <v>225</v>
      </c>
      <c r="J1734">
        <v>2003</v>
      </c>
      <c r="K1734" t="str">
        <f t="shared" si="27"/>
        <v>SRI LANKA</v>
      </c>
      <c r="L1734">
        <v>1</v>
      </c>
    </row>
    <row r="1735" spans="1:12" x14ac:dyDescent="0.3">
      <c r="A1735" t="s">
        <v>17</v>
      </c>
      <c r="B1735" t="s">
        <v>15</v>
      </c>
      <c r="C1735">
        <v>1</v>
      </c>
      <c r="D1735">
        <v>50</v>
      </c>
      <c r="E1735">
        <v>9</v>
      </c>
      <c r="F1735">
        <v>203</v>
      </c>
      <c r="G1735">
        <v>48.1</v>
      </c>
      <c r="H1735">
        <v>10</v>
      </c>
      <c r="I1735">
        <v>181</v>
      </c>
      <c r="J1735">
        <v>2003</v>
      </c>
      <c r="K1735" t="str">
        <f t="shared" si="27"/>
        <v>PAKISTAN</v>
      </c>
      <c r="L1735">
        <v>1</v>
      </c>
    </row>
    <row r="1736" spans="1:12" x14ac:dyDescent="0.3">
      <c r="A1736" t="s">
        <v>13</v>
      </c>
      <c r="B1736" t="s">
        <v>14</v>
      </c>
      <c r="C1736">
        <v>1</v>
      </c>
      <c r="D1736">
        <v>46.5</v>
      </c>
      <c r="E1736">
        <v>10</v>
      </c>
      <c r="F1736">
        <v>204</v>
      </c>
      <c r="G1736">
        <v>32.1</v>
      </c>
      <c r="H1736">
        <v>2</v>
      </c>
      <c r="I1736">
        <v>206</v>
      </c>
      <c r="J1736">
        <v>2018</v>
      </c>
      <c r="K1736" t="str">
        <f t="shared" si="27"/>
        <v>INDIA</v>
      </c>
      <c r="L1736">
        <v>1</v>
      </c>
    </row>
    <row r="1737" spans="1:12" x14ac:dyDescent="0.3">
      <c r="A1737" t="s">
        <v>14</v>
      </c>
      <c r="B1737" t="s">
        <v>16</v>
      </c>
      <c r="C1737">
        <v>1</v>
      </c>
      <c r="D1737">
        <v>45</v>
      </c>
      <c r="E1737">
        <v>10</v>
      </c>
      <c r="F1737">
        <v>194</v>
      </c>
      <c r="G1737">
        <v>7.2</v>
      </c>
      <c r="H1737">
        <v>3</v>
      </c>
      <c r="I1737">
        <v>51</v>
      </c>
      <c r="J1737">
        <v>2008</v>
      </c>
      <c r="K1737" t="str">
        <f t="shared" si="27"/>
        <v>INDIA</v>
      </c>
      <c r="L1737">
        <v>1</v>
      </c>
    </row>
    <row r="1738" spans="1:12" x14ac:dyDescent="0.3">
      <c r="A1738" t="s">
        <v>17</v>
      </c>
      <c r="B1738" t="s">
        <v>16</v>
      </c>
      <c r="C1738">
        <v>1</v>
      </c>
      <c r="D1738">
        <v>46.2</v>
      </c>
      <c r="E1738">
        <v>10</v>
      </c>
      <c r="F1738">
        <v>207</v>
      </c>
      <c r="G1738">
        <v>45.1</v>
      </c>
      <c r="H1738">
        <v>4</v>
      </c>
      <c r="I1738">
        <v>208</v>
      </c>
      <c r="J1738">
        <v>2009</v>
      </c>
      <c r="K1738" t="str">
        <f t="shared" si="27"/>
        <v>AUSTRALIA</v>
      </c>
      <c r="L1738">
        <v>1</v>
      </c>
    </row>
    <row r="1739" spans="1:12" x14ac:dyDescent="0.3">
      <c r="A1739" t="s">
        <v>20</v>
      </c>
      <c r="B1739" t="s">
        <v>19</v>
      </c>
      <c r="C1739">
        <v>1</v>
      </c>
      <c r="D1739">
        <v>50</v>
      </c>
      <c r="E1739">
        <v>10</v>
      </c>
      <c r="F1739">
        <v>219</v>
      </c>
      <c r="G1739">
        <v>44</v>
      </c>
      <c r="H1739">
        <v>4</v>
      </c>
      <c r="I1739">
        <v>213</v>
      </c>
      <c r="J1739">
        <v>2010</v>
      </c>
      <c r="K1739" t="str">
        <f t="shared" si="27"/>
        <v>IRELAND</v>
      </c>
      <c r="L1739">
        <v>1</v>
      </c>
    </row>
    <row r="1740" spans="1:12" x14ac:dyDescent="0.3">
      <c r="A1740" t="s">
        <v>9</v>
      </c>
      <c r="B1740" t="s">
        <v>22</v>
      </c>
      <c r="C1740">
        <v>1</v>
      </c>
      <c r="D1740">
        <v>50</v>
      </c>
      <c r="E1740">
        <v>10</v>
      </c>
      <c r="F1740">
        <v>221</v>
      </c>
      <c r="G1740">
        <v>41.1</v>
      </c>
      <c r="H1740">
        <v>9</v>
      </c>
      <c r="I1740">
        <v>142</v>
      </c>
      <c r="J1740">
        <v>2018</v>
      </c>
      <c r="K1740" t="str">
        <f t="shared" si="27"/>
        <v>SRI LANKA</v>
      </c>
      <c r="L1740">
        <v>1</v>
      </c>
    </row>
    <row r="1741" spans="1:12" x14ac:dyDescent="0.3">
      <c r="A1741" t="s">
        <v>15</v>
      </c>
      <c r="B1741" t="s">
        <v>14</v>
      </c>
      <c r="C1741">
        <v>1</v>
      </c>
      <c r="D1741">
        <v>48.5</v>
      </c>
      <c r="E1741">
        <v>10</v>
      </c>
      <c r="F1741">
        <v>288</v>
      </c>
      <c r="G1741">
        <v>29.3</v>
      </c>
      <c r="H1741">
        <v>10</v>
      </c>
      <c r="I1741">
        <v>88</v>
      </c>
      <c r="J1741">
        <v>2010</v>
      </c>
      <c r="K1741" t="str">
        <f t="shared" si="27"/>
        <v>NEW ZEALAND</v>
      </c>
      <c r="L1741">
        <v>1</v>
      </c>
    </row>
    <row r="1742" spans="1:12" x14ac:dyDescent="0.3">
      <c r="A1742" t="s">
        <v>16</v>
      </c>
      <c r="B1742" t="s">
        <v>14</v>
      </c>
      <c r="C1742">
        <v>1</v>
      </c>
      <c r="D1742">
        <v>50</v>
      </c>
      <c r="E1742">
        <v>8</v>
      </c>
      <c r="F1742">
        <v>317</v>
      </c>
      <c r="G1742">
        <v>50</v>
      </c>
      <c r="H1742">
        <v>7</v>
      </c>
      <c r="I1742">
        <v>299</v>
      </c>
      <c r="J1742">
        <v>2007</v>
      </c>
      <c r="K1742" t="str">
        <f t="shared" si="27"/>
        <v>AUSTRALIA</v>
      </c>
      <c r="L1742">
        <v>1</v>
      </c>
    </row>
    <row r="1743" spans="1:12" x14ac:dyDescent="0.3">
      <c r="A1743" t="s">
        <v>24</v>
      </c>
      <c r="B1743" t="s">
        <v>22</v>
      </c>
      <c r="C1743">
        <v>1</v>
      </c>
      <c r="D1743">
        <v>21</v>
      </c>
      <c r="E1743">
        <v>9</v>
      </c>
      <c r="F1743">
        <v>94</v>
      </c>
      <c r="G1743">
        <v>17.3</v>
      </c>
      <c r="H1743">
        <v>3</v>
      </c>
      <c r="I1743">
        <v>96</v>
      </c>
      <c r="J1743">
        <v>2007</v>
      </c>
      <c r="K1743" t="str">
        <f t="shared" si="27"/>
        <v>BANGLADESH</v>
      </c>
      <c r="L1743">
        <v>1</v>
      </c>
    </row>
    <row r="1744" spans="1:12" x14ac:dyDescent="0.3">
      <c r="A1744" t="s">
        <v>18</v>
      </c>
      <c r="B1744" t="s">
        <v>17</v>
      </c>
      <c r="C1744">
        <v>1</v>
      </c>
      <c r="D1744">
        <v>49.2</v>
      </c>
      <c r="E1744">
        <v>10</v>
      </c>
      <c r="F1744">
        <v>202</v>
      </c>
      <c r="G1744">
        <v>7</v>
      </c>
      <c r="H1744">
        <v>1</v>
      </c>
      <c r="I1744">
        <v>46</v>
      </c>
      <c r="J1744">
        <v>2006</v>
      </c>
      <c r="K1744" t="str">
        <f t="shared" si="27"/>
        <v>ENGLAND</v>
      </c>
      <c r="L1744">
        <v>1</v>
      </c>
    </row>
    <row r="1745" spans="1:12" x14ac:dyDescent="0.3">
      <c r="A1745" t="s">
        <v>13</v>
      </c>
      <c r="B1745" t="s">
        <v>19</v>
      </c>
      <c r="C1745">
        <v>1</v>
      </c>
      <c r="D1745">
        <v>50</v>
      </c>
      <c r="E1745">
        <v>6</v>
      </c>
      <c r="F1745">
        <v>185</v>
      </c>
      <c r="G1745">
        <v>44.3</v>
      </c>
      <c r="H1745">
        <v>1</v>
      </c>
      <c r="I1745">
        <v>188</v>
      </c>
      <c r="J1745">
        <v>1993</v>
      </c>
      <c r="K1745" t="str">
        <f t="shared" si="27"/>
        <v>WEST INDIES</v>
      </c>
      <c r="L1745">
        <v>1</v>
      </c>
    </row>
    <row r="1746" spans="1:12" x14ac:dyDescent="0.3">
      <c r="A1746" t="s">
        <v>14</v>
      </c>
      <c r="B1746" t="s">
        <v>9</v>
      </c>
      <c r="C1746">
        <v>1</v>
      </c>
      <c r="D1746">
        <v>50</v>
      </c>
      <c r="E1746">
        <v>8</v>
      </c>
      <c r="F1746">
        <v>205</v>
      </c>
      <c r="G1746">
        <v>46.4</v>
      </c>
      <c r="H1746">
        <v>3</v>
      </c>
      <c r="I1746">
        <v>206</v>
      </c>
      <c r="J1746">
        <v>1999</v>
      </c>
      <c r="K1746" t="str">
        <f t="shared" si="27"/>
        <v>SRI LANKA</v>
      </c>
      <c r="L1746">
        <v>1</v>
      </c>
    </row>
    <row r="1747" spans="1:12" x14ac:dyDescent="0.3">
      <c r="A1747" t="s">
        <v>16</v>
      </c>
      <c r="B1747" t="s">
        <v>13</v>
      </c>
      <c r="C1747">
        <v>1</v>
      </c>
      <c r="D1747">
        <v>50</v>
      </c>
      <c r="E1747">
        <v>7</v>
      </c>
      <c r="F1747">
        <v>286</v>
      </c>
      <c r="G1747">
        <v>33.1</v>
      </c>
      <c r="H1747">
        <v>10</v>
      </c>
      <c r="I1747">
        <v>145</v>
      </c>
      <c r="J1747">
        <v>2009</v>
      </c>
      <c r="K1747" t="str">
        <f t="shared" si="27"/>
        <v>AUSTRALIA</v>
      </c>
      <c r="L1747">
        <v>1</v>
      </c>
    </row>
    <row r="1748" spans="1:12" x14ac:dyDescent="0.3">
      <c r="A1748" t="s">
        <v>29</v>
      </c>
      <c r="B1748" t="s">
        <v>28</v>
      </c>
      <c r="C1748">
        <v>1</v>
      </c>
      <c r="D1748">
        <v>45.5</v>
      </c>
      <c r="E1748">
        <v>10</v>
      </c>
      <c r="F1748">
        <v>201</v>
      </c>
      <c r="G1748">
        <v>48.1</v>
      </c>
      <c r="H1748">
        <v>10</v>
      </c>
      <c r="I1748">
        <v>187</v>
      </c>
      <c r="J1748">
        <v>2016</v>
      </c>
      <c r="K1748" t="str">
        <f t="shared" si="27"/>
        <v>PAPUA NEW GUINEA</v>
      </c>
      <c r="L1748">
        <v>1</v>
      </c>
    </row>
    <row r="1749" spans="1:12" x14ac:dyDescent="0.3">
      <c r="A1749" t="s">
        <v>18</v>
      </c>
      <c r="B1749" t="s">
        <v>10</v>
      </c>
      <c r="C1749">
        <v>1</v>
      </c>
      <c r="D1749">
        <v>45.5</v>
      </c>
      <c r="E1749">
        <v>10</v>
      </c>
      <c r="F1749">
        <v>152</v>
      </c>
      <c r="G1749">
        <v>43.5</v>
      </c>
      <c r="H1749">
        <v>8</v>
      </c>
      <c r="I1749">
        <v>153</v>
      </c>
      <c r="J1749">
        <v>1996</v>
      </c>
      <c r="K1749" t="str">
        <f t="shared" si="27"/>
        <v>ZIMBABWE</v>
      </c>
      <c r="L1749">
        <v>1</v>
      </c>
    </row>
    <row r="1750" spans="1:12" x14ac:dyDescent="0.3">
      <c r="A1750" t="s">
        <v>18</v>
      </c>
      <c r="B1750" t="s">
        <v>9</v>
      </c>
      <c r="C1750">
        <v>1</v>
      </c>
      <c r="D1750">
        <v>49.3</v>
      </c>
      <c r="E1750">
        <v>10</v>
      </c>
      <c r="F1750">
        <v>247</v>
      </c>
      <c r="G1750">
        <v>49.3</v>
      </c>
      <c r="H1750">
        <v>10</v>
      </c>
      <c r="I1750">
        <v>211</v>
      </c>
      <c r="J1750">
        <v>1998</v>
      </c>
      <c r="K1750" t="str">
        <f t="shared" si="27"/>
        <v>ENGLAND</v>
      </c>
      <c r="L1750">
        <v>1</v>
      </c>
    </row>
    <row r="1751" spans="1:12" x14ac:dyDescent="0.3">
      <c r="A1751" t="s">
        <v>19</v>
      </c>
      <c r="B1751" t="s">
        <v>16</v>
      </c>
      <c r="C1751">
        <v>1</v>
      </c>
      <c r="D1751">
        <v>34.4</v>
      </c>
      <c r="E1751">
        <v>10</v>
      </c>
      <c r="F1751">
        <v>139</v>
      </c>
      <c r="G1751">
        <v>35</v>
      </c>
      <c r="H1751">
        <v>8</v>
      </c>
      <c r="I1751">
        <v>140</v>
      </c>
      <c r="J1751">
        <v>1978</v>
      </c>
      <c r="K1751" t="str">
        <f t="shared" si="27"/>
        <v>AUSTRALIA</v>
      </c>
      <c r="L1751">
        <v>1</v>
      </c>
    </row>
    <row r="1752" spans="1:12" x14ac:dyDescent="0.3">
      <c r="A1752" t="s">
        <v>17</v>
      </c>
      <c r="B1752" t="s">
        <v>19</v>
      </c>
      <c r="C1752">
        <v>1</v>
      </c>
      <c r="D1752">
        <v>44.4</v>
      </c>
      <c r="E1752">
        <v>9</v>
      </c>
      <c r="F1752">
        <v>160</v>
      </c>
      <c r="G1752">
        <v>42.2</v>
      </c>
      <c r="H1752">
        <v>3</v>
      </c>
      <c r="I1752">
        <v>161</v>
      </c>
      <c r="J1752">
        <v>1981</v>
      </c>
      <c r="K1752" t="str">
        <f t="shared" si="27"/>
        <v>WEST INDIES</v>
      </c>
      <c r="L1752">
        <v>1</v>
      </c>
    </row>
    <row r="1753" spans="1:12" x14ac:dyDescent="0.3">
      <c r="A1753" t="s">
        <v>17</v>
      </c>
      <c r="B1753" t="s">
        <v>18</v>
      </c>
      <c r="C1753">
        <v>1</v>
      </c>
      <c r="D1753">
        <v>50</v>
      </c>
      <c r="E1753">
        <v>5</v>
      </c>
      <c r="F1753">
        <v>323</v>
      </c>
      <c r="G1753">
        <v>45.5</v>
      </c>
      <c r="H1753">
        <v>10</v>
      </c>
      <c r="I1753">
        <v>233</v>
      </c>
      <c r="J1753">
        <v>1999</v>
      </c>
      <c r="K1753" t="str">
        <f t="shared" si="27"/>
        <v>PAKISTAN</v>
      </c>
      <c r="L1753">
        <v>1</v>
      </c>
    </row>
    <row r="1754" spans="1:12" x14ac:dyDescent="0.3">
      <c r="A1754" t="s">
        <v>15</v>
      </c>
      <c r="B1754" t="s">
        <v>13</v>
      </c>
      <c r="C1754">
        <v>1</v>
      </c>
      <c r="D1754">
        <v>50</v>
      </c>
      <c r="E1754">
        <v>8</v>
      </c>
      <c r="F1754">
        <v>225</v>
      </c>
      <c r="G1754">
        <v>49.4</v>
      </c>
      <c r="H1754">
        <v>5</v>
      </c>
      <c r="I1754">
        <v>226</v>
      </c>
      <c r="J1754">
        <v>2004</v>
      </c>
      <c r="K1754" t="str">
        <f t="shared" si="27"/>
        <v>SOUTH AFRICA</v>
      </c>
      <c r="L1754">
        <v>1</v>
      </c>
    </row>
    <row r="1755" spans="1:12" x14ac:dyDescent="0.3">
      <c r="A1755" t="s">
        <v>18</v>
      </c>
      <c r="B1755" t="s">
        <v>9</v>
      </c>
      <c r="C1755">
        <v>1</v>
      </c>
      <c r="D1755">
        <v>50</v>
      </c>
      <c r="E1755">
        <v>9</v>
      </c>
      <c r="F1755">
        <v>278</v>
      </c>
      <c r="G1755">
        <v>29</v>
      </c>
      <c r="H1755">
        <v>5</v>
      </c>
      <c r="I1755">
        <v>140</v>
      </c>
      <c r="J1755">
        <v>2018</v>
      </c>
      <c r="K1755" t="str">
        <f t="shared" si="27"/>
        <v>ENGLAND</v>
      </c>
      <c r="L1755">
        <v>1</v>
      </c>
    </row>
    <row r="1756" spans="1:12" x14ac:dyDescent="0.3">
      <c r="A1756" t="s">
        <v>10</v>
      </c>
      <c r="B1756" t="s">
        <v>9</v>
      </c>
      <c r="C1756">
        <v>1</v>
      </c>
      <c r="D1756">
        <v>36.4</v>
      </c>
      <c r="E1756">
        <v>10</v>
      </c>
      <c r="F1756">
        <v>136</v>
      </c>
      <c r="G1756">
        <v>20.5</v>
      </c>
      <c r="H1756">
        <v>1</v>
      </c>
      <c r="I1756">
        <v>139</v>
      </c>
      <c r="J1756">
        <v>2004</v>
      </c>
      <c r="K1756" t="str">
        <f t="shared" si="27"/>
        <v>SRI LANKA</v>
      </c>
      <c r="L1756">
        <v>1</v>
      </c>
    </row>
    <row r="1757" spans="1:12" x14ac:dyDescent="0.3">
      <c r="A1757" t="s">
        <v>17</v>
      </c>
      <c r="B1757" t="s">
        <v>11</v>
      </c>
      <c r="C1757">
        <v>1</v>
      </c>
      <c r="D1757">
        <v>50</v>
      </c>
      <c r="E1757">
        <v>9</v>
      </c>
      <c r="F1757">
        <v>253</v>
      </c>
      <c r="G1757">
        <v>39.299999999999997</v>
      </c>
      <c r="H1757">
        <v>10</v>
      </c>
      <c r="I1757">
        <v>156</v>
      </c>
      <c r="J1757">
        <v>2003</v>
      </c>
      <c r="K1757" t="str">
        <f t="shared" si="27"/>
        <v>PAKISTAN</v>
      </c>
      <c r="L1757">
        <v>1</v>
      </c>
    </row>
    <row r="1758" spans="1:12" x14ac:dyDescent="0.3">
      <c r="A1758" t="s">
        <v>10</v>
      </c>
      <c r="B1758" t="s">
        <v>22</v>
      </c>
      <c r="C1758">
        <v>1</v>
      </c>
      <c r="D1758">
        <v>50</v>
      </c>
      <c r="E1758">
        <v>8</v>
      </c>
      <c r="F1758">
        <v>193</v>
      </c>
      <c r="G1758">
        <v>49</v>
      </c>
      <c r="H1758">
        <v>7</v>
      </c>
      <c r="I1758">
        <v>197</v>
      </c>
      <c r="J1758">
        <v>2006</v>
      </c>
      <c r="K1758" t="str">
        <f t="shared" si="27"/>
        <v>BANGLADESH</v>
      </c>
      <c r="L1758">
        <v>1</v>
      </c>
    </row>
    <row r="1759" spans="1:12" x14ac:dyDescent="0.3">
      <c r="A1759" t="s">
        <v>16</v>
      </c>
      <c r="B1759" t="s">
        <v>18</v>
      </c>
      <c r="C1759">
        <v>1</v>
      </c>
      <c r="D1759">
        <v>50</v>
      </c>
      <c r="E1759">
        <v>6</v>
      </c>
      <c r="F1759">
        <v>318</v>
      </c>
      <c r="G1759">
        <v>48</v>
      </c>
      <c r="H1759">
        <v>10</v>
      </c>
      <c r="I1759">
        <v>229</v>
      </c>
      <c r="J1759">
        <v>2002</v>
      </c>
      <c r="K1759" t="str">
        <f t="shared" si="27"/>
        <v>AUSTRALIA</v>
      </c>
      <c r="L1759">
        <v>1</v>
      </c>
    </row>
    <row r="1760" spans="1:12" x14ac:dyDescent="0.3">
      <c r="A1760" t="s">
        <v>13</v>
      </c>
      <c r="B1760" t="s">
        <v>18</v>
      </c>
      <c r="C1760">
        <v>1</v>
      </c>
      <c r="D1760">
        <v>50</v>
      </c>
      <c r="E1760">
        <v>9</v>
      </c>
      <c r="F1760">
        <v>175</v>
      </c>
      <c r="G1760">
        <v>25.1</v>
      </c>
      <c r="H1760">
        <v>3</v>
      </c>
      <c r="I1760">
        <v>103</v>
      </c>
      <c r="J1760">
        <v>2005</v>
      </c>
      <c r="K1760" t="str">
        <f t="shared" si="27"/>
        <v>SOUTH AFRICA</v>
      </c>
      <c r="L1760">
        <v>1</v>
      </c>
    </row>
    <row r="1761" spans="1:12" x14ac:dyDescent="0.3">
      <c r="A1761" t="s">
        <v>17</v>
      </c>
      <c r="B1761" t="s">
        <v>9</v>
      </c>
      <c r="C1761">
        <v>1</v>
      </c>
      <c r="D1761">
        <v>50</v>
      </c>
      <c r="E1761">
        <v>8</v>
      </c>
      <c r="F1761">
        <v>180</v>
      </c>
      <c r="G1761">
        <v>47.2</v>
      </c>
      <c r="H1761">
        <v>3</v>
      </c>
      <c r="I1761">
        <v>181</v>
      </c>
      <c r="J1761">
        <v>1994</v>
      </c>
      <c r="K1761" t="str">
        <f t="shared" si="27"/>
        <v>SRI LANKA</v>
      </c>
      <c r="L1761">
        <v>1</v>
      </c>
    </row>
    <row r="1762" spans="1:12" x14ac:dyDescent="0.3">
      <c r="A1762" t="s">
        <v>21</v>
      </c>
      <c r="B1762" t="s">
        <v>15</v>
      </c>
      <c r="C1762">
        <v>1</v>
      </c>
      <c r="D1762">
        <v>23.5</v>
      </c>
      <c r="E1762">
        <v>10</v>
      </c>
      <c r="F1762">
        <v>69</v>
      </c>
      <c r="G1762">
        <v>8</v>
      </c>
      <c r="H1762">
        <v>0</v>
      </c>
      <c r="I1762">
        <v>72</v>
      </c>
      <c r="J1762">
        <v>2011</v>
      </c>
      <c r="K1762" t="str">
        <f t="shared" si="27"/>
        <v>NEW ZEALAND</v>
      </c>
      <c r="L1762">
        <v>1</v>
      </c>
    </row>
    <row r="1763" spans="1:12" x14ac:dyDescent="0.3">
      <c r="A1763" t="s">
        <v>19</v>
      </c>
      <c r="B1763" t="s">
        <v>16</v>
      </c>
      <c r="C1763">
        <v>1</v>
      </c>
      <c r="D1763">
        <v>49.4</v>
      </c>
      <c r="E1763">
        <v>10</v>
      </c>
      <c r="F1763">
        <v>220</v>
      </c>
      <c r="G1763">
        <v>44.5</v>
      </c>
      <c r="H1763">
        <v>5</v>
      </c>
      <c r="I1763">
        <v>221</v>
      </c>
      <c r="J1763">
        <v>2013</v>
      </c>
      <c r="K1763" t="str">
        <f t="shared" si="27"/>
        <v>AUSTRALIA</v>
      </c>
      <c r="L1763">
        <v>1</v>
      </c>
    </row>
    <row r="1764" spans="1:12" x14ac:dyDescent="0.3">
      <c r="A1764" t="s">
        <v>14</v>
      </c>
      <c r="B1764" t="s">
        <v>16</v>
      </c>
      <c r="C1764">
        <v>1</v>
      </c>
      <c r="D1764">
        <v>48.2</v>
      </c>
      <c r="E1764">
        <v>10</v>
      </c>
      <c r="F1764">
        <v>250</v>
      </c>
      <c r="G1764">
        <v>49.3</v>
      </c>
      <c r="H1764">
        <v>10</v>
      </c>
      <c r="I1764">
        <v>242</v>
      </c>
      <c r="J1764">
        <v>2019</v>
      </c>
      <c r="K1764" t="str">
        <f t="shared" si="27"/>
        <v>INDIA</v>
      </c>
      <c r="L1764">
        <v>1</v>
      </c>
    </row>
    <row r="1765" spans="1:12" x14ac:dyDescent="0.3">
      <c r="A1765" t="s">
        <v>15</v>
      </c>
      <c r="B1765" t="s">
        <v>14</v>
      </c>
      <c r="C1765">
        <v>1</v>
      </c>
      <c r="D1765">
        <v>50</v>
      </c>
      <c r="E1765">
        <v>8</v>
      </c>
      <c r="F1765">
        <v>258</v>
      </c>
      <c r="G1765">
        <v>43</v>
      </c>
      <c r="H1765">
        <v>2</v>
      </c>
      <c r="I1765">
        <v>259</v>
      </c>
      <c r="J1765">
        <v>2010</v>
      </c>
      <c r="K1765" t="str">
        <f t="shared" si="27"/>
        <v>INDIA</v>
      </c>
      <c r="L1765">
        <v>1</v>
      </c>
    </row>
    <row r="1766" spans="1:12" x14ac:dyDescent="0.3">
      <c r="A1766" t="s">
        <v>16</v>
      </c>
      <c r="B1766" t="s">
        <v>13</v>
      </c>
      <c r="C1766">
        <v>1</v>
      </c>
      <c r="D1766">
        <v>50</v>
      </c>
      <c r="E1766">
        <v>6</v>
      </c>
      <c r="F1766">
        <v>247</v>
      </c>
      <c r="G1766">
        <v>45.5</v>
      </c>
      <c r="H1766">
        <v>10</v>
      </c>
      <c r="I1766">
        <v>178</v>
      </c>
      <c r="J1766">
        <v>1994</v>
      </c>
      <c r="K1766" t="str">
        <f t="shared" si="27"/>
        <v>AUSTRALIA</v>
      </c>
      <c r="L1766">
        <v>1</v>
      </c>
    </row>
    <row r="1767" spans="1:12" x14ac:dyDescent="0.3">
      <c r="A1767" t="s">
        <v>17</v>
      </c>
      <c r="B1767" t="s">
        <v>26</v>
      </c>
      <c r="C1767">
        <v>1</v>
      </c>
      <c r="D1767">
        <v>50</v>
      </c>
      <c r="E1767">
        <v>6</v>
      </c>
      <c r="F1767">
        <v>339</v>
      </c>
      <c r="G1767">
        <v>50</v>
      </c>
      <c r="H1767">
        <v>8</v>
      </c>
      <c r="I1767">
        <v>210</v>
      </c>
      <c r="J1767">
        <v>2015</v>
      </c>
      <c r="K1767" t="str">
        <f t="shared" si="27"/>
        <v>PAKISTAN</v>
      </c>
      <c r="L1767">
        <v>1</v>
      </c>
    </row>
    <row r="1768" spans="1:12" x14ac:dyDescent="0.3">
      <c r="A1768" t="s">
        <v>14</v>
      </c>
      <c r="B1768" t="s">
        <v>13</v>
      </c>
      <c r="C1768">
        <v>1</v>
      </c>
      <c r="D1768">
        <v>30</v>
      </c>
      <c r="E1768">
        <v>6</v>
      </c>
      <c r="F1768">
        <v>180</v>
      </c>
      <c r="G1768">
        <v>29.1</v>
      </c>
      <c r="H1768">
        <v>4</v>
      </c>
      <c r="I1768">
        <v>181</v>
      </c>
      <c r="J1768">
        <v>1992</v>
      </c>
      <c r="K1768" t="str">
        <f t="shared" si="27"/>
        <v>SOUTH AFRICA</v>
      </c>
      <c r="L1768">
        <v>1</v>
      </c>
    </row>
    <row r="1769" spans="1:12" x14ac:dyDescent="0.3">
      <c r="A1769" t="s">
        <v>14</v>
      </c>
      <c r="B1769" t="s">
        <v>17</v>
      </c>
      <c r="C1769">
        <v>1</v>
      </c>
      <c r="D1769">
        <v>44</v>
      </c>
      <c r="E1769">
        <v>3</v>
      </c>
      <c r="F1769">
        <v>265</v>
      </c>
      <c r="G1769">
        <v>43.2</v>
      </c>
      <c r="H1769">
        <v>5</v>
      </c>
      <c r="I1769">
        <v>266</v>
      </c>
      <c r="J1769">
        <v>1987</v>
      </c>
      <c r="K1769" t="str">
        <f t="shared" si="27"/>
        <v>PAKISTAN</v>
      </c>
      <c r="L1769">
        <v>1</v>
      </c>
    </row>
    <row r="1770" spans="1:12" x14ac:dyDescent="0.3">
      <c r="A1770" t="s">
        <v>9</v>
      </c>
      <c r="B1770" t="s">
        <v>19</v>
      </c>
      <c r="C1770">
        <v>1</v>
      </c>
      <c r="D1770">
        <v>50</v>
      </c>
      <c r="E1770">
        <v>8</v>
      </c>
      <c r="F1770">
        <v>253</v>
      </c>
      <c r="G1770">
        <v>47</v>
      </c>
      <c r="H1770">
        <v>7</v>
      </c>
      <c r="I1770">
        <v>212</v>
      </c>
      <c r="J1770">
        <v>2001</v>
      </c>
      <c r="K1770" t="str">
        <f t="shared" si="27"/>
        <v>SRI LANKA</v>
      </c>
      <c r="L1770">
        <v>1</v>
      </c>
    </row>
    <row r="1771" spans="1:12" x14ac:dyDescent="0.3">
      <c r="A1771" t="s">
        <v>16</v>
      </c>
      <c r="B1771" t="s">
        <v>13</v>
      </c>
      <c r="C1771">
        <v>1</v>
      </c>
      <c r="D1771">
        <v>50</v>
      </c>
      <c r="E1771">
        <v>8</v>
      </c>
      <c r="F1771">
        <v>223</v>
      </c>
      <c r="G1771">
        <v>44.4</v>
      </c>
      <c r="H1771">
        <v>10</v>
      </c>
      <c r="I1771">
        <v>204</v>
      </c>
      <c r="J1771">
        <v>2002</v>
      </c>
      <c r="K1771" t="str">
        <f t="shared" si="27"/>
        <v>AUSTRALIA</v>
      </c>
      <c r="L1771">
        <v>1</v>
      </c>
    </row>
    <row r="1772" spans="1:12" x14ac:dyDescent="0.3">
      <c r="A1772" t="s">
        <v>19</v>
      </c>
      <c r="B1772" t="s">
        <v>10</v>
      </c>
      <c r="C1772">
        <v>1</v>
      </c>
      <c r="D1772">
        <v>50</v>
      </c>
      <c r="E1772">
        <v>5</v>
      </c>
      <c r="F1772">
        <v>287</v>
      </c>
      <c r="G1772">
        <v>49.1</v>
      </c>
      <c r="H1772">
        <v>4</v>
      </c>
      <c r="I1772">
        <v>290</v>
      </c>
      <c r="J1772">
        <v>2000</v>
      </c>
      <c r="K1772" t="str">
        <f t="shared" si="27"/>
        <v>ZIMBABWE</v>
      </c>
      <c r="L1772">
        <v>1</v>
      </c>
    </row>
    <row r="1773" spans="1:12" x14ac:dyDescent="0.3">
      <c r="A1773" t="s">
        <v>14</v>
      </c>
      <c r="B1773" t="s">
        <v>18</v>
      </c>
      <c r="C1773">
        <v>1</v>
      </c>
      <c r="D1773">
        <v>20</v>
      </c>
      <c r="E1773">
        <v>7</v>
      </c>
      <c r="F1773">
        <v>129</v>
      </c>
      <c r="G1773">
        <v>20</v>
      </c>
      <c r="H1773">
        <v>8</v>
      </c>
      <c r="I1773">
        <v>124</v>
      </c>
      <c r="J1773">
        <v>2013</v>
      </c>
      <c r="K1773" t="str">
        <f t="shared" si="27"/>
        <v>INDIA</v>
      </c>
      <c r="L1773">
        <v>1</v>
      </c>
    </row>
    <row r="1774" spans="1:12" x14ac:dyDescent="0.3">
      <c r="A1774" t="s">
        <v>14</v>
      </c>
      <c r="B1774" t="s">
        <v>9</v>
      </c>
      <c r="C1774">
        <v>1</v>
      </c>
      <c r="D1774">
        <v>50</v>
      </c>
      <c r="E1774">
        <v>5</v>
      </c>
      <c r="F1774">
        <v>319</v>
      </c>
      <c r="G1774">
        <v>46.4</v>
      </c>
      <c r="H1774">
        <v>10</v>
      </c>
      <c r="I1774">
        <v>273</v>
      </c>
      <c r="J1774">
        <v>2009</v>
      </c>
      <c r="K1774" t="str">
        <f t="shared" si="27"/>
        <v>INDIA</v>
      </c>
      <c r="L1774">
        <v>1</v>
      </c>
    </row>
    <row r="1775" spans="1:12" x14ac:dyDescent="0.3">
      <c r="A1775" t="s">
        <v>22</v>
      </c>
      <c r="B1775" t="s">
        <v>10</v>
      </c>
      <c r="C1775">
        <v>1</v>
      </c>
      <c r="D1775">
        <v>48.4</v>
      </c>
      <c r="E1775">
        <v>10</v>
      </c>
      <c r="F1775">
        <v>184</v>
      </c>
      <c r="G1775">
        <v>41.2</v>
      </c>
      <c r="H1775">
        <v>6</v>
      </c>
      <c r="I1775">
        <v>186</v>
      </c>
      <c r="J1775">
        <v>2011</v>
      </c>
      <c r="K1775" t="str">
        <f t="shared" si="27"/>
        <v>ZIMBABWE</v>
      </c>
      <c r="L1775">
        <v>1</v>
      </c>
    </row>
    <row r="1776" spans="1:12" x14ac:dyDescent="0.3">
      <c r="A1776" t="s">
        <v>17</v>
      </c>
      <c r="B1776" t="s">
        <v>15</v>
      </c>
      <c r="C1776">
        <v>1</v>
      </c>
      <c r="D1776">
        <v>50</v>
      </c>
      <c r="E1776">
        <v>7</v>
      </c>
      <c r="F1776">
        <v>364</v>
      </c>
      <c r="G1776">
        <v>38.200000000000003</v>
      </c>
      <c r="H1776">
        <v>10</v>
      </c>
      <c r="I1776">
        <v>217</v>
      </c>
      <c r="J1776">
        <v>2014</v>
      </c>
      <c r="K1776" t="str">
        <f t="shared" si="27"/>
        <v>PAKISTAN</v>
      </c>
      <c r="L1776">
        <v>1</v>
      </c>
    </row>
    <row r="1777" spans="1:12" x14ac:dyDescent="0.3">
      <c r="A1777" t="s">
        <v>18</v>
      </c>
      <c r="B1777" t="s">
        <v>14</v>
      </c>
      <c r="C1777">
        <v>1</v>
      </c>
      <c r="D1777">
        <v>50</v>
      </c>
      <c r="E1777">
        <v>8</v>
      </c>
      <c r="F1777">
        <v>321</v>
      </c>
      <c r="G1777">
        <v>50</v>
      </c>
      <c r="H1777">
        <v>9</v>
      </c>
      <c r="I1777">
        <v>316</v>
      </c>
      <c r="J1777">
        <v>2017</v>
      </c>
      <c r="K1777" t="str">
        <f t="shared" si="27"/>
        <v>ENGLAND</v>
      </c>
      <c r="L1777">
        <v>1</v>
      </c>
    </row>
    <row r="1778" spans="1:12" x14ac:dyDescent="0.3">
      <c r="A1778" t="s">
        <v>14</v>
      </c>
      <c r="B1778" t="s">
        <v>16</v>
      </c>
      <c r="C1778">
        <v>1</v>
      </c>
      <c r="D1778">
        <v>50</v>
      </c>
      <c r="E1778">
        <v>7</v>
      </c>
      <c r="F1778">
        <v>281</v>
      </c>
      <c r="G1778">
        <v>21</v>
      </c>
      <c r="H1778">
        <v>9</v>
      </c>
      <c r="I1778">
        <v>137</v>
      </c>
      <c r="J1778">
        <v>2017</v>
      </c>
      <c r="K1778" t="str">
        <f t="shared" si="27"/>
        <v>INDIA</v>
      </c>
      <c r="L1778">
        <v>1</v>
      </c>
    </row>
    <row r="1779" spans="1:12" x14ac:dyDescent="0.3">
      <c r="A1779" t="s">
        <v>16</v>
      </c>
      <c r="B1779" t="s">
        <v>18</v>
      </c>
      <c r="C1779">
        <v>1</v>
      </c>
      <c r="D1779">
        <v>50</v>
      </c>
      <c r="E1779">
        <v>8</v>
      </c>
      <c r="F1779">
        <v>304</v>
      </c>
      <c r="G1779">
        <v>48.5</v>
      </c>
      <c r="H1779">
        <v>5</v>
      </c>
      <c r="I1779">
        <v>308</v>
      </c>
      <c r="J1779">
        <v>2018</v>
      </c>
      <c r="K1779" t="str">
        <f t="shared" si="27"/>
        <v>ENGLAND</v>
      </c>
      <c r="L1779">
        <v>1</v>
      </c>
    </row>
    <row r="1780" spans="1:12" x14ac:dyDescent="0.3">
      <c r="A1780" t="s">
        <v>16</v>
      </c>
      <c r="B1780" t="s">
        <v>9</v>
      </c>
      <c r="C1780">
        <v>1</v>
      </c>
      <c r="D1780">
        <v>50</v>
      </c>
      <c r="E1780">
        <v>7</v>
      </c>
      <c r="F1780">
        <v>274</v>
      </c>
      <c r="G1780">
        <v>46.3</v>
      </c>
      <c r="H1780">
        <v>9</v>
      </c>
      <c r="I1780">
        <v>229</v>
      </c>
      <c r="J1780">
        <v>1999</v>
      </c>
      <c r="K1780" t="str">
        <f t="shared" si="27"/>
        <v>AUSTRALIA</v>
      </c>
      <c r="L1780">
        <v>1</v>
      </c>
    </row>
    <row r="1781" spans="1:12" x14ac:dyDescent="0.3">
      <c r="A1781" t="s">
        <v>10</v>
      </c>
      <c r="B1781" t="s">
        <v>17</v>
      </c>
      <c r="C1781">
        <v>1</v>
      </c>
      <c r="D1781">
        <v>45.4</v>
      </c>
      <c r="E1781">
        <v>10</v>
      </c>
      <c r="F1781">
        <v>181</v>
      </c>
      <c r="G1781">
        <v>31</v>
      </c>
      <c r="H1781">
        <v>3</v>
      </c>
      <c r="I1781">
        <v>187</v>
      </c>
      <c r="J1781">
        <v>2008</v>
      </c>
      <c r="K1781" t="str">
        <f t="shared" si="27"/>
        <v>PAKISTAN</v>
      </c>
      <c r="L1781">
        <v>1</v>
      </c>
    </row>
    <row r="1782" spans="1:12" x14ac:dyDescent="0.3">
      <c r="A1782" t="s">
        <v>13</v>
      </c>
      <c r="B1782" t="s">
        <v>19</v>
      </c>
      <c r="C1782">
        <v>1</v>
      </c>
      <c r="D1782">
        <v>43.4</v>
      </c>
      <c r="E1782">
        <v>10</v>
      </c>
      <c r="F1782">
        <v>152</v>
      </c>
      <c r="G1782">
        <v>25.5</v>
      </c>
      <c r="H1782">
        <v>0</v>
      </c>
      <c r="I1782">
        <v>154</v>
      </c>
      <c r="J1782">
        <v>1992</v>
      </c>
      <c r="K1782" t="str">
        <f t="shared" si="27"/>
        <v>WEST INDIES</v>
      </c>
      <c r="L1782">
        <v>1</v>
      </c>
    </row>
    <row r="1783" spans="1:12" x14ac:dyDescent="0.3">
      <c r="A1783" t="s">
        <v>17</v>
      </c>
      <c r="B1783" t="s">
        <v>9</v>
      </c>
      <c r="C1783">
        <v>1</v>
      </c>
      <c r="D1783">
        <v>50</v>
      </c>
      <c r="E1783">
        <v>6</v>
      </c>
      <c r="F1783">
        <v>210</v>
      </c>
      <c r="G1783">
        <v>47.2</v>
      </c>
      <c r="H1783">
        <v>3</v>
      </c>
      <c r="I1783">
        <v>213</v>
      </c>
      <c r="J1783">
        <v>1994</v>
      </c>
      <c r="K1783" t="str">
        <f t="shared" si="27"/>
        <v>SRI LANKA</v>
      </c>
      <c r="L1783">
        <v>1</v>
      </c>
    </row>
    <row r="1784" spans="1:12" x14ac:dyDescent="0.3">
      <c r="A1784" t="s">
        <v>14</v>
      </c>
      <c r="B1784" t="s">
        <v>17</v>
      </c>
      <c r="C1784">
        <v>1</v>
      </c>
      <c r="D1784">
        <v>49.5</v>
      </c>
      <c r="E1784">
        <v>10</v>
      </c>
      <c r="F1784">
        <v>200</v>
      </c>
      <c r="G1784">
        <v>49.2</v>
      </c>
      <c r="H1784">
        <v>7</v>
      </c>
      <c r="I1784">
        <v>201</v>
      </c>
      <c r="J1784">
        <v>2004</v>
      </c>
      <c r="K1784" t="str">
        <f t="shared" si="27"/>
        <v>PAKISTAN</v>
      </c>
      <c r="L1784">
        <v>1</v>
      </c>
    </row>
    <row r="1785" spans="1:12" x14ac:dyDescent="0.3">
      <c r="A1785" t="s">
        <v>18</v>
      </c>
      <c r="B1785" t="s">
        <v>9</v>
      </c>
      <c r="C1785">
        <v>1</v>
      </c>
      <c r="D1785">
        <v>50</v>
      </c>
      <c r="E1785">
        <v>10</v>
      </c>
      <c r="F1785">
        <v>265</v>
      </c>
      <c r="G1785">
        <v>49.4</v>
      </c>
      <c r="H1785">
        <v>4</v>
      </c>
      <c r="I1785">
        <v>267</v>
      </c>
      <c r="J1785">
        <v>2014</v>
      </c>
      <c r="K1785" t="str">
        <f t="shared" si="27"/>
        <v>SRI LANKA</v>
      </c>
      <c r="L1785">
        <v>1</v>
      </c>
    </row>
    <row r="1786" spans="1:12" x14ac:dyDescent="0.3">
      <c r="A1786" t="s">
        <v>9</v>
      </c>
      <c r="B1786" t="s">
        <v>13</v>
      </c>
      <c r="C1786">
        <v>1</v>
      </c>
      <c r="D1786">
        <v>50</v>
      </c>
      <c r="E1786">
        <v>7</v>
      </c>
      <c r="F1786">
        <v>235</v>
      </c>
      <c r="G1786">
        <v>48.3</v>
      </c>
      <c r="H1786">
        <v>10</v>
      </c>
      <c r="I1786">
        <v>208</v>
      </c>
      <c r="J1786">
        <v>2002</v>
      </c>
      <c r="K1786" t="str">
        <f t="shared" si="27"/>
        <v>SRI LANKA</v>
      </c>
      <c r="L1786">
        <v>1</v>
      </c>
    </row>
    <row r="1787" spans="1:12" x14ac:dyDescent="0.3">
      <c r="A1787" t="s">
        <v>19</v>
      </c>
      <c r="B1787" t="s">
        <v>14</v>
      </c>
      <c r="C1787">
        <v>1</v>
      </c>
      <c r="D1787">
        <v>49.2</v>
      </c>
      <c r="E1787">
        <v>10</v>
      </c>
      <c r="F1787">
        <v>221</v>
      </c>
      <c r="G1787">
        <v>48.2</v>
      </c>
      <c r="H1787">
        <v>6</v>
      </c>
      <c r="I1787">
        <v>225</v>
      </c>
      <c r="J1787">
        <v>1994</v>
      </c>
      <c r="K1787" t="str">
        <f t="shared" si="27"/>
        <v>INDIA</v>
      </c>
      <c r="L1787">
        <v>1</v>
      </c>
    </row>
    <row r="1788" spans="1:12" x14ac:dyDescent="0.3">
      <c r="A1788" t="s">
        <v>9</v>
      </c>
      <c r="B1788" t="s">
        <v>13</v>
      </c>
      <c r="C1788">
        <v>1</v>
      </c>
      <c r="D1788">
        <v>49.5</v>
      </c>
      <c r="E1788">
        <v>10</v>
      </c>
      <c r="F1788">
        <v>221</v>
      </c>
      <c r="G1788">
        <v>47.2</v>
      </c>
      <c r="H1788">
        <v>6</v>
      </c>
      <c r="I1788">
        <v>223</v>
      </c>
      <c r="J1788">
        <v>2000</v>
      </c>
      <c r="K1788" t="str">
        <f t="shared" si="27"/>
        <v>SOUTH AFRICA</v>
      </c>
      <c r="L1788">
        <v>1</v>
      </c>
    </row>
    <row r="1789" spans="1:12" x14ac:dyDescent="0.3">
      <c r="A1789" t="s">
        <v>18</v>
      </c>
      <c r="B1789" t="s">
        <v>22</v>
      </c>
      <c r="C1789">
        <v>1</v>
      </c>
      <c r="D1789">
        <v>50</v>
      </c>
      <c r="E1789">
        <v>7</v>
      </c>
      <c r="F1789">
        <v>347</v>
      </c>
      <c r="G1789">
        <v>45</v>
      </c>
      <c r="H1789">
        <v>10</v>
      </c>
      <c r="I1789">
        <v>203</v>
      </c>
      <c r="J1789">
        <v>2010</v>
      </c>
      <c r="K1789" t="str">
        <f t="shared" si="27"/>
        <v>ENGLAND</v>
      </c>
      <c r="L1789">
        <v>1</v>
      </c>
    </row>
    <row r="1790" spans="1:12" x14ac:dyDescent="0.3">
      <c r="A1790" t="s">
        <v>15</v>
      </c>
      <c r="B1790" t="s">
        <v>10</v>
      </c>
      <c r="C1790">
        <v>1</v>
      </c>
      <c r="D1790">
        <v>50</v>
      </c>
      <c r="E1790">
        <v>7</v>
      </c>
      <c r="F1790">
        <v>242</v>
      </c>
      <c r="G1790">
        <v>49.4</v>
      </c>
      <c r="H1790">
        <v>10</v>
      </c>
      <c r="I1790">
        <v>239</v>
      </c>
      <c r="J1790">
        <v>1987</v>
      </c>
      <c r="K1790" t="str">
        <f t="shared" si="27"/>
        <v>NEW ZEALAND</v>
      </c>
      <c r="L1790">
        <v>1</v>
      </c>
    </row>
    <row r="1791" spans="1:12" x14ac:dyDescent="0.3">
      <c r="A1791" t="s">
        <v>25</v>
      </c>
      <c r="B1791" t="s">
        <v>10</v>
      </c>
      <c r="C1791">
        <v>1</v>
      </c>
      <c r="D1791">
        <v>38.5</v>
      </c>
      <c r="E1791">
        <v>10</v>
      </c>
      <c r="F1791">
        <v>131</v>
      </c>
      <c r="G1791">
        <v>30.5</v>
      </c>
      <c r="H1791">
        <v>10</v>
      </c>
      <c r="I1791">
        <v>82</v>
      </c>
      <c r="J1791">
        <v>2015</v>
      </c>
      <c r="K1791" t="str">
        <f t="shared" si="27"/>
        <v>AFGHANISTAN</v>
      </c>
      <c r="L1791">
        <v>1</v>
      </c>
    </row>
    <row r="1792" spans="1:12" x14ac:dyDescent="0.3">
      <c r="A1792" t="s">
        <v>13</v>
      </c>
      <c r="B1792" t="s">
        <v>14</v>
      </c>
      <c r="C1792">
        <v>1</v>
      </c>
      <c r="D1792">
        <v>50</v>
      </c>
      <c r="E1792">
        <v>8</v>
      </c>
      <c r="F1792">
        <v>216</v>
      </c>
      <c r="G1792">
        <v>47.5</v>
      </c>
      <c r="H1792">
        <v>10</v>
      </c>
      <c r="I1792">
        <v>177</v>
      </c>
      <c r="J1792">
        <v>1992</v>
      </c>
      <c r="K1792" t="str">
        <f t="shared" si="27"/>
        <v>SOUTH AFRICA</v>
      </c>
      <c r="L1792">
        <v>1</v>
      </c>
    </row>
    <row r="1793" spans="1:12" x14ac:dyDescent="0.3">
      <c r="A1793" t="s">
        <v>21</v>
      </c>
      <c r="B1793" t="s">
        <v>25</v>
      </c>
      <c r="C1793">
        <v>1</v>
      </c>
      <c r="D1793">
        <v>43.3</v>
      </c>
      <c r="E1793">
        <v>10</v>
      </c>
      <c r="F1793">
        <v>93</v>
      </c>
      <c r="G1793">
        <v>20.5</v>
      </c>
      <c r="H1793">
        <v>3</v>
      </c>
      <c r="I1793">
        <v>96</v>
      </c>
      <c r="J1793">
        <v>2013</v>
      </c>
      <c r="K1793" t="str">
        <f t="shared" si="27"/>
        <v>AFGHANISTAN</v>
      </c>
      <c r="L1793">
        <v>1</v>
      </c>
    </row>
    <row r="1794" spans="1:12" x14ac:dyDescent="0.3">
      <c r="A1794" t="s">
        <v>14</v>
      </c>
      <c r="B1794" t="s">
        <v>16</v>
      </c>
      <c r="C1794">
        <v>1</v>
      </c>
      <c r="D1794">
        <v>50</v>
      </c>
      <c r="E1794">
        <v>4</v>
      </c>
      <c r="F1794">
        <v>303</v>
      </c>
      <c r="G1794">
        <v>49.4</v>
      </c>
      <c r="H1794">
        <v>10</v>
      </c>
      <c r="I1794">
        <v>284</v>
      </c>
      <c r="J1794">
        <v>2004</v>
      </c>
      <c r="K1794" t="str">
        <f t="shared" si="27"/>
        <v>INDIA</v>
      </c>
      <c r="L1794">
        <v>1</v>
      </c>
    </row>
    <row r="1795" spans="1:12" x14ac:dyDescent="0.3">
      <c r="A1795" t="s">
        <v>18</v>
      </c>
      <c r="B1795" t="s">
        <v>19</v>
      </c>
      <c r="C1795">
        <v>1</v>
      </c>
      <c r="D1795">
        <v>55</v>
      </c>
      <c r="E1795">
        <v>8</v>
      </c>
      <c r="F1795">
        <v>202</v>
      </c>
      <c r="G1795">
        <v>41</v>
      </c>
      <c r="H1795">
        <v>4</v>
      </c>
      <c r="I1795">
        <v>207</v>
      </c>
      <c r="J1795">
        <v>1976</v>
      </c>
      <c r="K1795" t="str">
        <f t="shared" ref="K1795:K1858" si="28">IF($F1795-$I1795&gt;0,$A1795,$B1795)</f>
        <v>WEST INDIES</v>
      </c>
      <c r="L1795">
        <v>1</v>
      </c>
    </row>
    <row r="1796" spans="1:12" x14ac:dyDescent="0.3">
      <c r="A1796" t="s">
        <v>18</v>
      </c>
      <c r="B1796" t="s">
        <v>14</v>
      </c>
      <c r="C1796">
        <v>1</v>
      </c>
      <c r="D1796">
        <v>46.1</v>
      </c>
      <c r="E1796">
        <v>10</v>
      </c>
      <c r="F1796">
        <v>220</v>
      </c>
      <c r="G1796">
        <v>40.1</v>
      </c>
      <c r="H1796">
        <v>4</v>
      </c>
      <c r="I1796">
        <v>223</v>
      </c>
      <c r="J1796">
        <v>2011</v>
      </c>
      <c r="K1796" t="str">
        <f t="shared" si="28"/>
        <v>INDIA</v>
      </c>
      <c r="L1796">
        <v>1</v>
      </c>
    </row>
    <row r="1797" spans="1:12" x14ac:dyDescent="0.3">
      <c r="A1797" t="s">
        <v>17</v>
      </c>
      <c r="B1797" t="s">
        <v>9</v>
      </c>
      <c r="C1797">
        <v>1</v>
      </c>
      <c r="D1797">
        <v>49.3</v>
      </c>
      <c r="E1797">
        <v>10</v>
      </c>
      <c r="F1797">
        <v>200</v>
      </c>
      <c r="G1797">
        <v>45.2</v>
      </c>
      <c r="H1797">
        <v>10</v>
      </c>
      <c r="I1797">
        <v>174</v>
      </c>
      <c r="J1797">
        <v>2011</v>
      </c>
      <c r="K1797" t="str">
        <f t="shared" si="28"/>
        <v>PAKISTAN</v>
      </c>
      <c r="L1797">
        <v>1</v>
      </c>
    </row>
    <row r="1798" spans="1:12" x14ac:dyDescent="0.3">
      <c r="A1798" t="s">
        <v>14</v>
      </c>
      <c r="B1798" t="s">
        <v>18</v>
      </c>
      <c r="C1798">
        <v>1</v>
      </c>
      <c r="D1798">
        <v>50</v>
      </c>
      <c r="E1798">
        <v>8</v>
      </c>
      <c r="F1798">
        <v>232</v>
      </c>
      <c r="G1798">
        <v>45.2</v>
      </c>
      <c r="H1798">
        <v>10</v>
      </c>
      <c r="I1798">
        <v>169</v>
      </c>
      <c r="J1798">
        <v>1999</v>
      </c>
      <c r="K1798" t="str">
        <f t="shared" si="28"/>
        <v>INDIA</v>
      </c>
      <c r="L1798">
        <v>1</v>
      </c>
    </row>
    <row r="1799" spans="1:12" x14ac:dyDescent="0.3">
      <c r="A1799" t="s">
        <v>17</v>
      </c>
      <c r="B1799" t="s">
        <v>14</v>
      </c>
      <c r="C1799">
        <v>1</v>
      </c>
      <c r="D1799">
        <v>50</v>
      </c>
      <c r="E1799">
        <v>6</v>
      </c>
      <c r="F1799">
        <v>329</v>
      </c>
      <c r="G1799">
        <v>47.5</v>
      </c>
      <c r="H1799">
        <v>4</v>
      </c>
      <c r="I1799">
        <v>330</v>
      </c>
      <c r="J1799">
        <v>2012</v>
      </c>
      <c r="K1799" t="str">
        <f t="shared" si="28"/>
        <v>INDIA</v>
      </c>
      <c r="L1799">
        <v>1</v>
      </c>
    </row>
    <row r="1800" spans="1:12" x14ac:dyDescent="0.3">
      <c r="A1800" t="s">
        <v>17</v>
      </c>
      <c r="B1800" t="s">
        <v>22</v>
      </c>
      <c r="C1800">
        <v>1</v>
      </c>
      <c r="D1800">
        <v>50</v>
      </c>
      <c r="E1800">
        <v>3</v>
      </c>
      <c r="F1800">
        <v>320</v>
      </c>
      <c r="G1800">
        <v>34.200000000000003</v>
      </c>
      <c r="H1800">
        <v>9</v>
      </c>
      <c r="I1800">
        <v>87</v>
      </c>
      <c r="J1800">
        <v>2000</v>
      </c>
      <c r="K1800" t="str">
        <f t="shared" si="28"/>
        <v>PAKISTAN</v>
      </c>
      <c r="L1800">
        <v>1</v>
      </c>
    </row>
    <row r="1801" spans="1:12" x14ac:dyDescent="0.3">
      <c r="A1801" t="s">
        <v>21</v>
      </c>
      <c r="B1801" t="s">
        <v>10</v>
      </c>
      <c r="C1801">
        <v>1</v>
      </c>
      <c r="D1801">
        <v>29</v>
      </c>
      <c r="E1801">
        <v>10</v>
      </c>
      <c r="F1801">
        <v>133</v>
      </c>
      <c r="G1801">
        <v>16</v>
      </c>
      <c r="H1801">
        <v>1</v>
      </c>
      <c r="I1801">
        <v>136</v>
      </c>
      <c r="J1801">
        <v>2002</v>
      </c>
      <c r="K1801" t="str">
        <f t="shared" si="28"/>
        <v>ZIMBABWE</v>
      </c>
      <c r="L1801">
        <v>1</v>
      </c>
    </row>
    <row r="1802" spans="1:12" x14ac:dyDescent="0.3">
      <c r="A1802" t="s">
        <v>16</v>
      </c>
      <c r="B1802" t="s">
        <v>15</v>
      </c>
      <c r="C1802">
        <v>1</v>
      </c>
      <c r="D1802">
        <v>50</v>
      </c>
      <c r="E1802">
        <v>9</v>
      </c>
      <c r="F1802">
        <v>191</v>
      </c>
      <c r="G1802">
        <v>44.5</v>
      </c>
      <c r="H1802">
        <v>10</v>
      </c>
      <c r="I1802">
        <v>164</v>
      </c>
      <c r="J1802">
        <v>1983</v>
      </c>
      <c r="K1802" t="str">
        <f t="shared" si="28"/>
        <v>AUSTRALIA</v>
      </c>
      <c r="L1802">
        <v>1</v>
      </c>
    </row>
    <row r="1803" spans="1:12" x14ac:dyDescent="0.3">
      <c r="A1803" t="s">
        <v>13</v>
      </c>
      <c r="B1803" t="s">
        <v>9</v>
      </c>
      <c r="C1803">
        <v>1</v>
      </c>
      <c r="D1803">
        <v>49.5</v>
      </c>
      <c r="E1803">
        <v>10</v>
      </c>
      <c r="F1803">
        <v>231</v>
      </c>
      <c r="G1803">
        <v>46.4</v>
      </c>
      <c r="H1803">
        <v>4</v>
      </c>
      <c r="I1803">
        <v>232</v>
      </c>
      <c r="J1803">
        <v>1998</v>
      </c>
      <c r="K1803" t="str">
        <f t="shared" si="28"/>
        <v>SRI LANKA</v>
      </c>
      <c r="L1803">
        <v>1</v>
      </c>
    </row>
    <row r="1804" spans="1:12" x14ac:dyDescent="0.3">
      <c r="A1804" t="s">
        <v>16</v>
      </c>
      <c r="B1804" t="s">
        <v>18</v>
      </c>
      <c r="C1804">
        <v>1</v>
      </c>
      <c r="D1804">
        <v>50</v>
      </c>
      <c r="E1804">
        <v>9</v>
      </c>
      <c r="F1804">
        <v>200</v>
      </c>
      <c r="G1804">
        <v>47.5</v>
      </c>
      <c r="H1804">
        <v>2</v>
      </c>
      <c r="I1804">
        <v>201</v>
      </c>
      <c r="J1804">
        <v>2012</v>
      </c>
      <c r="K1804" t="str">
        <f t="shared" si="28"/>
        <v>ENGLAND</v>
      </c>
      <c r="L1804">
        <v>1</v>
      </c>
    </row>
    <row r="1805" spans="1:12" x14ac:dyDescent="0.3">
      <c r="A1805" t="s">
        <v>10</v>
      </c>
      <c r="B1805" t="s">
        <v>17</v>
      </c>
      <c r="C1805">
        <v>1</v>
      </c>
      <c r="D1805">
        <v>50</v>
      </c>
      <c r="E1805">
        <v>9</v>
      </c>
      <c r="F1805">
        <v>199</v>
      </c>
      <c r="G1805">
        <v>47.1</v>
      </c>
      <c r="H1805">
        <v>5</v>
      </c>
      <c r="I1805">
        <v>200</v>
      </c>
      <c r="J1805">
        <v>2000</v>
      </c>
      <c r="K1805" t="str">
        <f t="shared" si="28"/>
        <v>PAKISTAN</v>
      </c>
      <c r="L1805">
        <v>1</v>
      </c>
    </row>
    <row r="1806" spans="1:12" x14ac:dyDescent="0.3">
      <c r="A1806" t="s">
        <v>10</v>
      </c>
      <c r="B1806" t="s">
        <v>14</v>
      </c>
      <c r="C1806">
        <v>1</v>
      </c>
      <c r="D1806">
        <v>50</v>
      </c>
      <c r="E1806">
        <v>7</v>
      </c>
      <c r="F1806">
        <v>205</v>
      </c>
      <c r="G1806">
        <v>47.4</v>
      </c>
      <c r="H1806">
        <v>10</v>
      </c>
      <c r="I1806">
        <v>192</v>
      </c>
      <c r="J1806">
        <v>1998</v>
      </c>
      <c r="K1806" t="str">
        <f t="shared" si="28"/>
        <v>ZIMBABWE</v>
      </c>
      <c r="L1806">
        <v>1</v>
      </c>
    </row>
    <row r="1807" spans="1:12" x14ac:dyDescent="0.3">
      <c r="A1807" t="s">
        <v>17</v>
      </c>
      <c r="B1807" t="s">
        <v>13</v>
      </c>
      <c r="C1807">
        <v>1</v>
      </c>
      <c r="D1807">
        <v>50</v>
      </c>
      <c r="E1807">
        <v>8</v>
      </c>
      <c r="F1807">
        <v>240</v>
      </c>
      <c r="G1807">
        <v>40</v>
      </c>
      <c r="H1807">
        <v>3</v>
      </c>
      <c r="I1807">
        <v>241</v>
      </c>
      <c r="J1807">
        <v>2019</v>
      </c>
      <c r="K1807" t="str">
        <f t="shared" si="28"/>
        <v>SOUTH AFRICA</v>
      </c>
      <c r="L1807">
        <v>1</v>
      </c>
    </row>
    <row r="1808" spans="1:12" x14ac:dyDescent="0.3">
      <c r="A1808" t="s">
        <v>13</v>
      </c>
      <c r="B1808" t="s">
        <v>9</v>
      </c>
      <c r="C1808">
        <v>1</v>
      </c>
      <c r="D1808">
        <v>50</v>
      </c>
      <c r="E1808">
        <v>6</v>
      </c>
      <c r="F1808">
        <v>317</v>
      </c>
      <c r="G1808">
        <v>33.200000000000003</v>
      </c>
      <c r="H1808">
        <v>10</v>
      </c>
      <c r="I1808">
        <v>140</v>
      </c>
      <c r="J1808">
        <v>2002</v>
      </c>
      <c r="K1808" t="str">
        <f t="shared" si="28"/>
        <v>SOUTH AFRICA</v>
      </c>
      <c r="L1808">
        <v>1</v>
      </c>
    </row>
    <row r="1809" spans="1:12" x14ac:dyDescent="0.3">
      <c r="A1809" t="s">
        <v>20</v>
      </c>
      <c r="B1809" t="s">
        <v>25</v>
      </c>
      <c r="C1809">
        <v>1</v>
      </c>
      <c r="D1809">
        <v>50</v>
      </c>
      <c r="E1809">
        <v>9</v>
      </c>
      <c r="F1809">
        <v>271</v>
      </c>
      <c r="G1809">
        <v>45.2</v>
      </c>
      <c r="H1809">
        <v>10</v>
      </c>
      <c r="I1809">
        <v>220</v>
      </c>
      <c r="J1809">
        <v>2017</v>
      </c>
      <c r="K1809" t="str">
        <f t="shared" si="28"/>
        <v>IRELAND</v>
      </c>
      <c r="L1809">
        <v>1</v>
      </c>
    </row>
    <row r="1810" spans="1:12" x14ac:dyDescent="0.3">
      <c r="A1810" t="s">
        <v>25</v>
      </c>
      <c r="B1810" t="s">
        <v>23</v>
      </c>
      <c r="C1810">
        <v>1</v>
      </c>
      <c r="D1810">
        <v>37.200000000000003</v>
      </c>
      <c r="E1810">
        <v>6</v>
      </c>
      <c r="F1810">
        <v>178</v>
      </c>
      <c r="G1810">
        <v>27.1</v>
      </c>
      <c r="H1810">
        <v>10</v>
      </c>
      <c r="I1810">
        <v>132</v>
      </c>
      <c r="J1810">
        <v>2016</v>
      </c>
      <c r="K1810" t="str">
        <f t="shared" si="28"/>
        <v>AFGHANISTAN</v>
      </c>
      <c r="L1810">
        <v>1</v>
      </c>
    </row>
    <row r="1811" spans="1:12" x14ac:dyDescent="0.3">
      <c r="A1811" t="s">
        <v>16</v>
      </c>
      <c r="B1811" t="s">
        <v>19</v>
      </c>
      <c r="C1811">
        <v>1</v>
      </c>
      <c r="D1811">
        <v>50</v>
      </c>
      <c r="E1811">
        <v>8</v>
      </c>
      <c r="F1811">
        <v>275</v>
      </c>
      <c r="G1811">
        <v>46.5</v>
      </c>
      <c r="H1811">
        <v>9</v>
      </c>
      <c r="I1811">
        <v>225</v>
      </c>
      <c r="J1811">
        <v>2009</v>
      </c>
      <c r="K1811" t="str">
        <f t="shared" si="28"/>
        <v>AUSTRALIA</v>
      </c>
      <c r="L1811">
        <v>1</v>
      </c>
    </row>
    <row r="1812" spans="1:12" x14ac:dyDescent="0.3">
      <c r="A1812" t="s">
        <v>15</v>
      </c>
      <c r="B1812" t="s">
        <v>9</v>
      </c>
      <c r="C1812">
        <v>1</v>
      </c>
      <c r="D1812">
        <v>50</v>
      </c>
      <c r="E1812">
        <v>8</v>
      </c>
      <c r="F1812">
        <v>285</v>
      </c>
      <c r="G1812">
        <v>40</v>
      </c>
      <c r="H1812">
        <v>3</v>
      </c>
      <c r="I1812">
        <v>289</v>
      </c>
      <c r="J1812">
        <v>2006</v>
      </c>
      <c r="K1812" t="str">
        <f t="shared" si="28"/>
        <v>SRI LANKA</v>
      </c>
      <c r="L1812">
        <v>1</v>
      </c>
    </row>
    <row r="1813" spans="1:12" x14ac:dyDescent="0.3">
      <c r="A1813" t="s">
        <v>18</v>
      </c>
      <c r="B1813" t="s">
        <v>9</v>
      </c>
      <c r="C1813">
        <v>1</v>
      </c>
      <c r="D1813">
        <v>50</v>
      </c>
      <c r="E1813">
        <v>8</v>
      </c>
      <c r="F1813">
        <v>235</v>
      </c>
      <c r="G1813">
        <v>40.4</v>
      </c>
      <c r="H1813">
        <v>5</v>
      </c>
      <c r="I1813">
        <v>236</v>
      </c>
      <c r="J1813">
        <v>1996</v>
      </c>
      <c r="K1813" t="str">
        <f t="shared" si="28"/>
        <v>SRI LANKA</v>
      </c>
      <c r="L1813">
        <v>1</v>
      </c>
    </row>
    <row r="1814" spans="1:12" x14ac:dyDescent="0.3">
      <c r="A1814" t="s">
        <v>14</v>
      </c>
      <c r="B1814" t="s">
        <v>16</v>
      </c>
      <c r="C1814">
        <v>1</v>
      </c>
      <c r="D1814">
        <v>50</v>
      </c>
      <c r="E1814">
        <v>8</v>
      </c>
      <c r="F1814">
        <v>308</v>
      </c>
      <c r="G1814">
        <v>49</v>
      </c>
      <c r="H1814">
        <v>3</v>
      </c>
      <c r="I1814">
        <v>309</v>
      </c>
      <c r="J1814">
        <v>2016</v>
      </c>
      <c r="K1814" t="str">
        <f t="shared" si="28"/>
        <v>AUSTRALIA</v>
      </c>
      <c r="L1814">
        <v>1</v>
      </c>
    </row>
    <row r="1815" spans="1:12" x14ac:dyDescent="0.3">
      <c r="A1815" t="s">
        <v>17</v>
      </c>
      <c r="B1815" t="s">
        <v>13</v>
      </c>
      <c r="C1815">
        <v>1</v>
      </c>
      <c r="D1815">
        <v>49</v>
      </c>
      <c r="E1815">
        <v>10</v>
      </c>
      <c r="F1815">
        <v>203</v>
      </c>
      <c r="G1815">
        <v>39.299999999999997</v>
      </c>
      <c r="H1815">
        <v>2</v>
      </c>
      <c r="I1815">
        <v>207</v>
      </c>
      <c r="J1815">
        <v>2010</v>
      </c>
      <c r="K1815" t="str">
        <f t="shared" si="28"/>
        <v>SOUTH AFRICA</v>
      </c>
      <c r="L1815">
        <v>1</v>
      </c>
    </row>
    <row r="1816" spans="1:12" x14ac:dyDescent="0.3">
      <c r="A1816" t="s">
        <v>16</v>
      </c>
      <c r="B1816" t="s">
        <v>9</v>
      </c>
      <c r="C1816">
        <v>1</v>
      </c>
      <c r="D1816">
        <v>50</v>
      </c>
      <c r="E1816">
        <v>7</v>
      </c>
      <c r="F1816">
        <v>201</v>
      </c>
      <c r="G1816">
        <v>48.1</v>
      </c>
      <c r="H1816">
        <v>10</v>
      </c>
      <c r="I1816">
        <v>183</v>
      </c>
      <c r="J1816">
        <v>1996</v>
      </c>
      <c r="K1816" t="str">
        <f t="shared" si="28"/>
        <v>AUSTRALIA</v>
      </c>
      <c r="L1816">
        <v>1</v>
      </c>
    </row>
    <row r="1817" spans="1:12" x14ac:dyDescent="0.3">
      <c r="A1817" t="s">
        <v>19</v>
      </c>
      <c r="B1817" t="s">
        <v>17</v>
      </c>
      <c r="C1817">
        <v>1</v>
      </c>
      <c r="D1817">
        <v>50</v>
      </c>
      <c r="E1817">
        <v>9</v>
      </c>
      <c r="F1817">
        <v>197</v>
      </c>
      <c r="G1817">
        <v>49.2</v>
      </c>
      <c r="H1817">
        <v>5</v>
      </c>
      <c r="I1817">
        <v>199</v>
      </c>
      <c r="J1817">
        <v>1992</v>
      </c>
      <c r="K1817" t="str">
        <f t="shared" si="28"/>
        <v>PAKISTAN</v>
      </c>
      <c r="L1817">
        <v>1</v>
      </c>
    </row>
    <row r="1818" spans="1:12" x14ac:dyDescent="0.3">
      <c r="A1818" t="s">
        <v>19</v>
      </c>
      <c r="B1818" t="s">
        <v>9</v>
      </c>
      <c r="C1818">
        <v>1</v>
      </c>
      <c r="D1818">
        <v>36</v>
      </c>
      <c r="E1818">
        <v>9</v>
      </c>
      <c r="F1818">
        <v>206</v>
      </c>
      <c r="G1818">
        <v>32.299999999999997</v>
      </c>
      <c r="H1818">
        <v>5</v>
      </c>
      <c r="I1818">
        <v>180</v>
      </c>
      <c r="J1818">
        <v>2015</v>
      </c>
      <c r="K1818" t="str">
        <f t="shared" si="28"/>
        <v>WEST INDIES</v>
      </c>
      <c r="L1818">
        <v>1</v>
      </c>
    </row>
    <row r="1819" spans="1:12" x14ac:dyDescent="0.3">
      <c r="A1819" t="s">
        <v>9</v>
      </c>
      <c r="B1819" t="s">
        <v>23</v>
      </c>
      <c r="C1819">
        <v>1</v>
      </c>
      <c r="D1819">
        <v>50</v>
      </c>
      <c r="E1819">
        <v>9</v>
      </c>
      <c r="F1819">
        <v>363</v>
      </c>
      <c r="G1819">
        <v>43.1</v>
      </c>
      <c r="H1819">
        <v>10</v>
      </c>
      <c r="I1819">
        <v>215</v>
      </c>
      <c r="J1819">
        <v>2015</v>
      </c>
      <c r="K1819" t="str">
        <f t="shared" si="28"/>
        <v>SRI LANKA</v>
      </c>
      <c r="L1819">
        <v>1</v>
      </c>
    </row>
    <row r="1820" spans="1:12" x14ac:dyDescent="0.3">
      <c r="A1820" t="s">
        <v>13</v>
      </c>
      <c r="B1820" t="s">
        <v>18</v>
      </c>
      <c r="C1820">
        <v>1</v>
      </c>
      <c r="D1820">
        <v>50</v>
      </c>
      <c r="E1820">
        <v>10</v>
      </c>
      <c r="F1820">
        <v>230</v>
      </c>
      <c r="G1820">
        <v>44.3</v>
      </c>
      <c r="H1820">
        <v>10</v>
      </c>
      <c r="I1820">
        <v>152</v>
      </c>
      <c r="J1820">
        <v>1996</v>
      </c>
      <c r="K1820" t="str">
        <f t="shared" si="28"/>
        <v>SOUTH AFRICA</v>
      </c>
      <c r="L1820">
        <v>1</v>
      </c>
    </row>
    <row r="1821" spans="1:12" x14ac:dyDescent="0.3">
      <c r="A1821" t="s">
        <v>19</v>
      </c>
      <c r="B1821" t="s">
        <v>14</v>
      </c>
      <c r="C1821">
        <v>1</v>
      </c>
      <c r="D1821">
        <v>50</v>
      </c>
      <c r="E1821">
        <v>7</v>
      </c>
      <c r="F1821">
        <v>169</v>
      </c>
      <c r="G1821">
        <v>43.5</v>
      </c>
      <c r="H1821">
        <v>4</v>
      </c>
      <c r="I1821">
        <v>170</v>
      </c>
      <c r="J1821">
        <v>2001</v>
      </c>
      <c r="K1821" t="str">
        <f t="shared" si="28"/>
        <v>INDIA</v>
      </c>
      <c r="L1821">
        <v>1</v>
      </c>
    </row>
    <row r="1822" spans="1:12" x14ac:dyDescent="0.3">
      <c r="A1822" t="s">
        <v>18</v>
      </c>
      <c r="B1822" t="s">
        <v>15</v>
      </c>
      <c r="C1822">
        <v>1</v>
      </c>
      <c r="D1822">
        <v>50</v>
      </c>
      <c r="E1822">
        <v>10</v>
      </c>
      <c r="F1822">
        <v>208</v>
      </c>
      <c r="G1822">
        <v>49.2</v>
      </c>
      <c r="H1822">
        <v>6</v>
      </c>
      <c r="I1822">
        <v>211</v>
      </c>
      <c r="J1822">
        <v>1988</v>
      </c>
      <c r="K1822" t="str">
        <f t="shared" si="28"/>
        <v>NEW ZEALAND</v>
      </c>
      <c r="L1822">
        <v>1</v>
      </c>
    </row>
    <row r="1823" spans="1:12" x14ac:dyDescent="0.3">
      <c r="A1823" t="s">
        <v>16</v>
      </c>
      <c r="B1823" t="s">
        <v>15</v>
      </c>
      <c r="C1823">
        <v>1</v>
      </c>
      <c r="D1823">
        <v>44.5</v>
      </c>
      <c r="E1823">
        <v>10</v>
      </c>
      <c r="F1823">
        <v>231</v>
      </c>
      <c r="G1823">
        <v>45</v>
      </c>
      <c r="H1823">
        <v>9</v>
      </c>
      <c r="I1823">
        <v>187</v>
      </c>
      <c r="J1823">
        <v>1986</v>
      </c>
      <c r="K1823" t="str">
        <f t="shared" si="28"/>
        <v>AUSTRALIA</v>
      </c>
      <c r="L1823">
        <v>1</v>
      </c>
    </row>
    <row r="1824" spans="1:12" x14ac:dyDescent="0.3">
      <c r="A1824" t="s">
        <v>10</v>
      </c>
      <c r="B1824" t="s">
        <v>14</v>
      </c>
      <c r="C1824">
        <v>1</v>
      </c>
      <c r="D1824">
        <v>50</v>
      </c>
      <c r="E1824">
        <v>7</v>
      </c>
      <c r="F1824">
        <v>228</v>
      </c>
      <c r="G1824">
        <v>44.5</v>
      </c>
      <c r="H1824">
        <v>4</v>
      </c>
      <c r="I1824">
        <v>230</v>
      </c>
      <c r="J1824">
        <v>2013</v>
      </c>
      <c r="K1824" t="str">
        <f t="shared" si="28"/>
        <v>INDIA</v>
      </c>
      <c r="L1824">
        <v>1</v>
      </c>
    </row>
    <row r="1825" spans="1:12" x14ac:dyDescent="0.3">
      <c r="A1825" t="s">
        <v>17</v>
      </c>
      <c r="B1825" t="s">
        <v>18</v>
      </c>
      <c r="C1825">
        <v>1</v>
      </c>
      <c r="D1825">
        <v>49.5</v>
      </c>
      <c r="E1825">
        <v>10</v>
      </c>
      <c r="F1825">
        <v>251</v>
      </c>
      <c r="G1825">
        <v>47.3</v>
      </c>
      <c r="H1825">
        <v>6</v>
      </c>
      <c r="I1825">
        <v>255</v>
      </c>
      <c r="J1825">
        <v>2016</v>
      </c>
      <c r="K1825" t="str">
        <f t="shared" si="28"/>
        <v>ENGLAND</v>
      </c>
      <c r="L1825">
        <v>1</v>
      </c>
    </row>
    <row r="1826" spans="1:12" x14ac:dyDescent="0.3">
      <c r="A1826" t="s">
        <v>17</v>
      </c>
      <c r="B1826" t="s">
        <v>16</v>
      </c>
      <c r="C1826">
        <v>1</v>
      </c>
      <c r="D1826">
        <v>50</v>
      </c>
      <c r="E1826">
        <v>7</v>
      </c>
      <c r="F1826">
        <v>256</v>
      </c>
      <c r="G1826">
        <v>40</v>
      </c>
      <c r="H1826">
        <v>10</v>
      </c>
      <c r="I1826">
        <v>165</v>
      </c>
      <c r="J1826">
        <v>2002</v>
      </c>
      <c r="K1826" t="str">
        <f t="shared" si="28"/>
        <v>PAKISTAN</v>
      </c>
      <c r="L1826">
        <v>1</v>
      </c>
    </row>
    <row r="1827" spans="1:12" x14ac:dyDescent="0.3">
      <c r="A1827" t="s">
        <v>10</v>
      </c>
      <c r="B1827" t="s">
        <v>24</v>
      </c>
      <c r="C1827">
        <v>1</v>
      </c>
      <c r="D1827">
        <v>50</v>
      </c>
      <c r="E1827">
        <v>7</v>
      </c>
      <c r="F1827">
        <v>338</v>
      </c>
      <c r="G1827">
        <v>50</v>
      </c>
      <c r="H1827">
        <v>7</v>
      </c>
      <c r="I1827">
        <v>144</v>
      </c>
      <c r="J1827">
        <v>2006</v>
      </c>
      <c r="K1827" t="str">
        <f t="shared" si="28"/>
        <v>ZIMBABWE</v>
      </c>
      <c r="L1827">
        <v>1</v>
      </c>
    </row>
    <row r="1828" spans="1:12" x14ac:dyDescent="0.3">
      <c r="A1828" t="s">
        <v>21</v>
      </c>
      <c r="B1828" t="s">
        <v>13</v>
      </c>
      <c r="C1828">
        <v>1</v>
      </c>
      <c r="D1828">
        <v>38</v>
      </c>
      <c r="E1828">
        <v>10</v>
      </c>
      <c r="F1828">
        <v>140</v>
      </c>
      <c r="G1828">
        <v>21.2</v>
      </c>
      <c r="H1828">
        <v>0</v>
      </c>
      <c r="I1828">
        <v>142</v>
      </c>
      <c r="J1828">
        <v>2003</v>
      </c>
      <c r="K1828" t="str">
        <f t="shared" si="28"/>
        <v>SOUTH AFRICA</v>
      </c>
      <c r="L1828">
        <v>1</v>
      </c>
    </row>
    <row r="1829" spans="1:12" x14ac:dyDescent="0.3">
      <c r="A1829" t="s">
        <v>10</v>
      </c>
      <c r="B1829" t="s">
        <v>16</v>
      </c>
      <c r="C1829">
        <v>1</v>
      </c>
      <c r="D1829">
        <v>50</v>
      </c>
      <c r="E1829">
        <v>6</v>
      </c>
      <c r="F1829">
        <v>279</v>
      </c>
      <c r="G1829">
        <v>44</v>
      </c>
      <c r="H1829">
        <v>4</v>
      </c>
      <c r="I1829">
        <v>282</v>
      </c>
      <c r="J1829">
        <v>2001</v>
      </c>
      <c r="K1829" t="str">
        <f t="shared" si="28"/>
        <v>AUSTRALIA</v>
      </c>
      <c r="L1829">
        <v>1</v>
      </c>
    </row>
    <row r="1830" spans="1:12" x14ac:dyDescent="0.3">
      <c r="A1830" t="s">
        <v>13</v>
      </c>
      <c r="B1830" t="s">
        <v>9</v>
      </c>
      <c r="C1830">
        <v>1</v>
      </c>
      <c r="D1830">
        <v>50</v>
      </c>
      <c r="E1830">
        <v>9</v>
      </c>
      <c r="F1830">
        <v>263</v>
      </c>
      <c r="G1830">
        <v>49</v>
      </c>
      <c r="H1830">
        <v>7</v>
      </c>
      <c r="I1830">
        <v>265</v>
      </c>
      <c r="J1830">
        <v>2004</v>
      </c>
      <c r="K1830" t="str">
        <f t="shared" si="28"/>
        <v>SRI LANKA</v>
      </c>
      <c r="L1830">
        <v>1</v>
      </c>
    </row>
    <row r="1831" spans="1:12" x14ac:dyDescent="0.3">
      <c r="A1831" t="s">
        <v>18</v>
      </c>
      <c r="B1831" t="s">
        <v>10</v>
      </c>
      <c r="C1831">
        <v>1</v>
      </c>
      <c r="D1831">
        <v>50</v>
      </c>
      <c r="E1831">
        <v>7</v>
      </c>
      <c r="F1831">
        <v>299</v>
      </c>
      <c r="G1831">
        <v>39</v>
      </c>
      <c r="H1831">
        <v>10</v>
      </c>
      <c r="I1831">
        <v>147</v>
      </c>
      <c r="J1831">
        <v>2004</v>
      </c>
      <c r="K1831" t="str">
        <f t="shared" si="28"/>
        <v>ENGLAND</v>
      </c>
      <c r="L1831">
        <v>1</v>
      </c>
    </row>
    <row r="1832" spans="1:12" x14ac:dyDescent="0.3">
      <c r="A1832" t="s">
        <v>16</v>
      </c>
      <c r="B1832" t="s">
        <v>13</v>
      </c>
      <c r="C1832">
        <v>1</v>
      </c>
      <c r="D1832">
        <v>50</v>
      </c>
      <c r="E1832">
        <v>6</v>
      </c>
      <c r="F1832">
        <v>281</v>
      </c>
      <c r="G1832">
        <v>43</v>
      </c>
      <c r="H1832">
        <v>10</v>
      </c>
      <c r="I1832">
        <v>193</v>
      </c>
      <c r="J1832">
        <v>1994</v>
      </c>
      <c r="K1832" t="str">
        <f t="shared" si="28"/>
        <v>AUSTRALIA</v>
      </c>
      <c r="L1832">
        <v>1</v>
      </c>
    </row>
    <row r="1833" spans="1:12" x14ac:dyDescent="0.3">
      <c r="A1833" t="s">
        <v>18</v>
      </c>
      <c r="B1833" t="s">
        <v>13</v>
      </c>
      <c r="C1833">
        <v>1</v>
      </c>
      <c r="D1833">
        <v>45.4</v>
      </c>
      <c r="E1833">
        <v>10</v>
      </c>
      <c r="F1833">
        <v>171</v>
      </c>
      <c r="G1833">
        <v>47.4</v>
      </c>
      <c r="H1833">
        <v>10</v>
      </c>
      <c r="I1833">
        <v>165</v>
      </c>
      <c r="J1833">
        <v>2011</v>
      </c>
      <c r="K1833" t="str">
        <f t="shared" si="28"/>
        <v>ENGLAND</v>
      </c>
      <c r="L1833">
        <v>1</v>
      </c>
    </row>
    <row r="1834" spans="1:12" x14ac:dyDescent="0.3">
      <c r="A1834" t="s">
        <v>16</v>
      </c>
      <c r="B1834" t="s">
        <v>17</v>
      </c>
      <c r="C1834">
        <v>1</v>
      </c>
      <c r="D1834">
        <v>50</v>
      </c>
      <c r="E1834">
        <v>6</v>
      </c>
      <c r="F1834">
        <v>266</v>
      </c>
      <c r="G1834">
        <v>44.4</v>
      </c>
      <c r="H1834">
        <v>10</v>
      </c>
      <c r="I1834">
        <v>186</v>
      </c>
      <c r="J1834">
        <v>2019</v>
      </c>
      <c r="K1834" t="str">
        <f t="shared" si="28"/>
        <v>AUSTRALIA</v>
      </c>
      <c r="L1834">
        <v>1</v>
      </c>
    </row>
    <row r="1835" spans="1:12" x14ac:dyDescent="0.3">
      <c r="A1835" t="s">
        <v>24</v>
      </c>
      <c r="B1835" t="s">
        <v>11</v>
      </c>
      <c r="C1835">
        <v>1</v>
      </c>
      <c r="D1835">
        <v>46.3</v>
      </c>
      <c r="E1835">
        <v>10</v>
      </c>
      <c r="F1835">
        <v>194</v>
      </c>
      <c r="G1835">
        <v>43.1</v>
      </c>
      <c r="H1835">
        <v>2</v>
      </c>
      <c r="I1835">
        <v>198</v>
      </c>
      <c r="J1835">
        <v>2007</v>
      </c>
      <c r="K1835" t="str">
        <f t="shared" si="28"/>
        <v>NETHERLANDS</v>
      </c>
      <c r="L1835">
        <v>1</v>
      </c>
    </row>
    <row r="1836" spans="1:12" x14ac:dyDescent="0.3">
      <c r="A1836" t="s">
        <v>18</v>
      </c>
      <c r="B1836" t="s">
        <v>13</v>
      </c>
      <c r="C1836">
        <v>1</v>
      </c>
      <c r="D1836">
        <v>50</v>
      </c>
      <c r="E1836">
        <v>8</v>
      </c>
      <c r="F1836">
        <v>272</v>
      </c>
      <c r="G1836">
        <v>48</v>
      </c>
      <c r="H1836">
        <v>3</v>
      </c>
      <c r="I1836">
        <v>276</v>
      </c>
      <c r="J1836">
        <v>1996</v>
      </c>
      <c r="K1836" t="str">
        <f t="shared" si="28"/>
        <v>SOUTH AFRICA</v>
      </c>
      <c r="L1836">
        <v>1</v>
      </c>
    </row>
    <row r="1837" spans="1:12" x14ac:dyDescent="0.3">
      <c r="A1837" t="s">
        <v>22</v>
      </c>
      <c r="B1837" t="s">
        <v>9</v>
      </c>
      <c r="C1837">
        <v>1</v>
      </c>
      <c r="D1837">
        <v>50</v>
      </c>
      <c r="E1837">
        <v>9</v>
      </c>
      <c r="F1837">
        <v>204</v>
      </c>
      <c r="G1837">
        <v>49</v>
      </c>
      <c r="H1837">
        <v>7</v>
      </c>
      <c r="I1837">
        <v>208</v>
      </c>
      <c r="J1837">
        <v>2014</v>
      </c>
      <c r="K1837" t="str">
        <f t="shared" si="28"/>
        <v>SRI LANKA</v>
      </c>
      <c r="L1837">
        <v>1</v>
      </c>
    </row>
    <row r="1838" spans="1:12" x14ac:dyDescent="0.3">
      <c r="A1838" t="s">
        <v>18</v>
      </c>
      <c r="B1838" t="s">
        <v>16</v>
      </c>
      <c r="C1838">
        <v>1</v>
      </c>
      <c r="D1838">
        <v>50</v>
      </c>
      <c r="E1838">
        <v>7</v>
      </c>
      <c r="F1838">
        <v>269</v>
      </c>
      <c r="G1838">
        <v>45.4</v>
      </c>
      <c r="H1838">
        <v>4</v>
      </c>
      <c r="I1838">
        <v>270</v>
      </c>
      <c r="J1838">
        <v>2014</v>
      </c>
      <c r="K1838" t="str">
        <f t="shared" si="28"/>
        <v>AUSTRALIA</v>
      </c>
      <c r="L1838">
        <v>1</v>
      </c>
    </row>
    <row r="1839" spans="1:12" x14ac:dyDescent="0.3">
      <c r="A1839" t="s">
        <v>14</v>
      </c>
      <c r="B1839" t="s">
        <v>15</v>
      </c>
      <c r="C1839">
        <v>1</v>
      </c>
      <c r="D1839">
        <v>50</v>
      </c>
      <c r="E1839">
        <v>6</v>
      </c>
      <c r="F1839">
        <v>264</v>
      </c>
      <c r="G1839">
        <v>49.4</v>
      </c>
      <c r="H1839">
        <v>6</v>
      </c>
      <c r="I1839">
        <v>265</v>
      </c>
      <c r="J1839">
        <v>2000</v>
      </c>
      <c r="K1839" t="str">
        <f t="shared" si="28"/>
        <v>NEW ZEALAND</v>
      </c>
      <c r="L1839">
        <v>1</v>
      </c>
    </row>
    <row r="1840" spans="1:12" x14ac:dyDescent="0.3">
      <c r="A1840" t="s">
        <v>12</v>
      </c>
      <c r="B1840" t="s">
        <v>21</v>
      </c>
      <c r="C1840">
        <v>1</v>
      </c>
      <c r="D1840">
        <v>47.1</v>
      </c>
      <c r="E1840">
        <v>10</v>
      </c>
      <c r="F1840">
        <v>189</v>
      </c>
      <c r="G1840">
        <v>43.1</v>
      </c>
      <c r="H1840">
        <v>6</v>
      </c>
      <c r="I1840">
        <v>193</v>
      </c>
      <c r="J1840">
        <v>2007</v>
      </c>
      <c r="K1840" t="str">
        <f t="shared" si="28"/>
        <v>KENYA</v>
      </c>
      <c r="L1840">
        <v>1</v>
      </c>
    </row>
    <row r="1841" spans="1:12" x14ac:dyDescent="0.3">
      <c r="A1841" t="s">
        <v>16</v>
      </c>
      <c r="B1841" t="s">
        <v>17</v>
      </c>
      <c r="C1841">
        <v>1</v>
      </c>
      <c r="D1841">
        <v>46.4</v>
      </c>
      <c r="E1841">
        <v>10</v>
      </c>
      <c r="F1841">
        <v>176</v>
      </c>
      <c r="G1841">
        <v>41</v>
      </c>
      <c r="H1841">
        <v>6</v>
      </c>
      <c r="I1841">
        <v>178</v>
      </c>
      <c r="J1841">
        <v>2011</v>
      </c>
      <c r="K1841" t="str">
        <f t="shared" si="28"/>
        <v>PAKISTAN</v>
      </c>
      <c r="L1841">
        <v>1</v>
      </c>
    </row>
    <row r="1842" spans="1:12" x14ac:dyDescent="0.3">
      <c r="A1842" t="s">
        <v>9</v>
      </c>
      <c r="B1842" t="s">
        <v>17</v>
      </c>
      <c r="C1842">
        <v>1</v>
      </c>
      <c r="D1842">
        <v>50</v>
      </c>
      <c r="E1842">
        <v>9</v>
      </c>
      <c r="F1842">
        <v>256</v>
      </c>
      <c r="G1842">
        <v>40.5</v>
      </c>
      <c r="H1842">
        <v>3</v>
      </c>
      <c r="I1842">
        <v>257</v>
      </c>
      <c r="J1842">
        <v>2015</v>
      </c>
      <c r="K1842" t="str">
        <f t="shared" si="28"/>
        <v>PAKISTAN</v>
      </c>
      <c r="L1842">
        <v>1</v>
      </c>
    </row>
    <row r="1843" spans="1:12" x14ac:dyDescent="0.3">
      <c r="A1843" t="s">
        <v>14</v>
      </c>
      <c r="B1843" t="s">
        <v>16</v>
      </c>
      <c r="C1843">
        <v>1</v>
      </c>
      <c r="D1843">
        <v>49</v>
      </c>
      <c r="E1843">
        <v>9</v>
      </c>
      <c r="F1843">
        <v>180</v>
      </c>
      <c r="G1843">
        <v>42.2</v>
      </c>
      <c r="H1843">
        <v>1</v>
      </c>
      <c r="I1843">
        <v>183</v>
      </c>
      <c r="J1843">
        <v>1980</v>
      </c>
      <c r="K1843" t="str">
        <f t="shared" si="28"/>
        <v>AUSTRALIA</v>
      </c>
      <c r="L1843">
        <v>1</v>
      </c>
    </row>
    <row r="1844" spans="1:12" x14ac:dyDescent="0.3">
      <c r="A1844" t="s">
        <v>13</v>
      </c>
      <c r="B1844" t="s">
        <v>14</v>
      </c>
      <c r="C1844">
        <v>1</v>
      </c>
      <c r="D1844">
        <v>50</v>
      </c>
      <c r="E1844">
        <v>5</v>
      </c>
      <c r="F1844">
        <v>303</v>
      </c>
      <c r="G1844">
        <v>50</v>
      </c>
      <c r="H1844">
        <v>7</v>
      </c>
      <c r="I1844">
        <v>298</v>
      </c>
      <c r="J1844">
        <v>2015</v>
      </c>
      <c r="K1844" t="str">
        <f t="shared" si="28"/>
        <v>SOUTH AFRICA</v>
      </c>
      <c r="L1844">
        <v>1</v>
      </c>
    </row>
    <row r="1845" spans="1:12" x14ac:dyDescent="0.3">
      <c r="A1845" t="s">
        <v>13</v>
      </c>
      <c r="B1845" t="s">
        <v>17</v>
      </c>
      <c r="C1845">
        <v>1</v>
      </c>
      <c r="D1845">
        <v>50</v>
      </c>
      <c r="E1845">
        <v>3</v>
      </c>
      <c r="F1845">
        <v>314</v>
      </c>
      <c r="G1845">
        <v>50</v>
      </c>
      <c r="H1845">
        <v>7</v>
      </c>
      <c r="I1845">
        <v>171</v>
      </c>
      <c r="J1845">
        <v>1996</v>
      </c>
      <c r="K1845" t="str">
        <f t="shared" si="28"/>
        <v>SOUTH AFRICA</v>
      </c>
      <c r="L1845">
        <v>1</v>
      </c>
    </row>
    <row r="1846" spans="1:12" x14ac:dyDescent="0.3">
      <c r="A1846" t="s">
        <v>19</v>
      </c>
      <c r="B1846" t="s">
        <v>10</v>
      </c>
      <c r="C1846">
        <v>1</v>
      </c>
      <c r="D1846">
        <v>50</v>
      </c>
      <c r="E1846">
        <v>6</v>
      </c>
      <c r="F1846">
        <v>347</v>
      </c>
      <c r="G1846">
        <v>34.5</v>
      </c>
      <c r="H1846">
        <v>3</v>
      </c>
      <c r="I1846">
        <v>173</v>
      </c>
      <c r="J1846">
        <v>2003</v>
      </c>
      <c r="K1846" t="str">
        <f t="shared" si="28"/>
        <v>WEST INDIES</v>
      </c>
      <c r="L1846">
        <v>1</v>
      </c>
    </row>
    <row r="1847" spans="1:12" x14ac:dyDescent="0.3">
      <c r="A1847" t="s">
        <v>19</v>
      </c>
      <c r="B1847" t="s">
        <v>14</v>
      </c>
      <c r="C1847">
        <v>1</v>
      </c>
      <c r="D1847">
        <v>50</v>
      </c>
      <c r="E1847">
        <v>9</v>
      </c>
      <c r="F1847">
        <v>205</v>
      </c>
      <c r="G1847">
        <v>36.5</v>
      </c>
      <c r="H1847">
        <v>2</v>
      </c>
      <c r="I1847">
        <v>206</v>
      </c>
      <c r="J1847">
        <v>2017</v>
      </c>
      <c r="K1847" t="str">
        <f t="shared" si="28"/>
        <v>INDIA</v>
      </c>
      <c r="L1847">
        <v>1</v>
      </c>
    </row>
    <row r="1848" spans="1:12" x14ac:dyDescent="0.3">
      <c r="A1848" t="s">
        <v>24</v>
      </c>
      <c r="B1848" t="s">
        <v>12</v>
      </c>
      <c r="C1848">
        <v>1</v>
      </c>
      <c r="D1848">
        <v>50</v>
      </c>
      <c r="E1848">
        <v>9</v>
      </c>
      <c r="F1848">
        <v>178</v>
      </c>
      <c r="G1848">
        <v>39.4</v>
      </c>
      <c r="H1848">
        <v>7</v>
      </c>
      <c r="I1848">
        <v>179</v>
      </c>
      <c r="J1848">
        <v>2006</v>
      </c>
      <c r="K1848" t="str">
        <f t="shared" si="28"/>
        <v>CANADA</v>
      </c>
      <c r="L1848">
        <v>1</v>
      </c>
    </row>
    <row r="1849" spans="1:12" x14ac:dyDescent="0.3">
      <c r="A1849" t="s">
        <v>13</v>
      </c>
      <c r="B1849" t="s">
        <v>17</v>
      </c>
      <c r="C1849">
        <v>1</v>
      </c>
      <c r="D1849">
        <v>50</v>
      </c>
      <c r="E1849">
        <v>5</v>
      </c>
      <c r="F1849">
        <v>317</v>
      </c>
      <c r="G1849">
        <v>44.5</v>
      </c>
      <c r="H1849">
        <v>10</v>
      </c>
      <c r="I1849">
        <v>260</v>
      </c>
      <c r="J1849">
        <v>2010</v>
      </c>
      <c r="K1849" t="str">
        <f t="shared" si="28"/>
        <v>SOUTH AFRICA</v>
      </c>
      <c r="L1849">
        <v>1</v>
      </c>
    </row>
    <row r="1850" spans="1:12" x14ac:dyDescent="0.3">
      <c r="A1850" t="s">
        <v>9</v>
      </c>
      <c r="B1850" t="s">
        <v>14</v>
      </c>
      <c r="C1850">
        <v>1</v>
      </c>
      <c r="D1850">
        <v>50</v>
      </c>
      <c r="E1850">
        <v>8</v>
      </c>
      <c r="F1850">
        <v>251</v>
      </c>
      <c r="G1850">
        <v>34.1</v>
      </c>
      <c r="H1850">
        <v>8</v>
      </c>
      <c r="I1850">
        <v>120</v>
      </c>
      <c r="J1850">
        <v>1996</v>
      </c>
      <c r="K1850" t="str">
        <f t="shared" si="28"/>
        <v>SRI LANKA</v>
      </c>
      <c r="L1850">
        <v>1</v>
      </c>
    </row>
    <row r="1851" spans="1:12" x14ac:dyDescent="0.3">
      <c r="A1851" t="s">
        <v>18</v>
      </c>
      <c r="B1851" t="s">
        <v>16</v>
      </c>
      <c r="C1851">
        <v>1</v>
      </c>
      <c r="D1851">
        <v>46.3</v>
      </c>
      <c r="E1851">
        <v>10</v>
      </c>
      <c r="F1851">
        <v>220</v>
      </c>
      <c r="G1851">
        <v>43.4</v>
      </c>
      <c r="H1851">
        <v>3</v>
      </c>
      <c r="I1851">
        <v>221</v>
      </c>
      <c r="J1851">
        <v>2009</v>
      </c>
      <c r="K1851" t="str">
        <f t="shared" si="28"/>
        <v>AUSTRALIA</v>
      </c>
      <c r="L1851">
        <v>1</v>
      </c>
    </row>
    <row r="1852" spans="1:12" x14ac:dyDescent="0.3">
      <c r="A1852" t="s">
        <v>15</v>
      </c>
      <c r="B1852" t="s">
        <v>16</v>
      </c>
      <c r="C1852">
        <v>1</v>
      </c>
      <c r="D1852">
        <v>49.2</v>
      </c>
      <c r="E1852">
        <v>10</v>
      </c>
      <c r="F1852">
        <v>162</v>
      </c>
      <c r="G1852">
        <v>39.1</v>
      </c>
      <c r="H1852">
        <v>2</v>
      </c>
      <c r="I1852">
        <v>164</v>
      </c>
      <c r="J1852">
        <v>1990</v>
      </c>
      <c r="K1852" t="str">
        <f t="shared" si="28"/>
        <v>AUSTRALIA</v>
      </c>
      <c r="L1852">
        <v>1</v>
      </c>
    </row>
    <row r="1853" spans="1:12" x14ac:dyDescent="0.3">
      <c r="A1853" t="s">
        <v>21</v>
      </c>
      <c r="B1853" t="s">
        <v>12</v>
      </c>
      <c r="C1853">
        <v>1</v>
      </c>
      <c r="D1853">
        <v>50</v>
      </c>
      <c r="E1853">
        <v>10</v>
      </c>
      <c r="F1853">
        <v>190</v>
      </c>
      <c r="G1853">
        <v>49.2</v>
      </c>
      <c r="H1853">
        <v>7</v>
      </c>
      <c r="I1853">
        <v>194</v>
      </c>
      <c r="J1853">
        <v>2010</v>
      </c>
      <c r="K1853" t="str">
        <f t="shared" si="28"/>
        <v>CANADA</v>
      </c>
      <c r="L1853">
        <v>1</v>
      </c>
    </row>
    <row r="1854" spans="1:12" x14ac:dyDescent="0.3">
      <c r="A1854" t="s">
        <v>9</v>
      </c>
      <c r="B1854" t="s">
        <v>22</v>
      </c>
      <c r="C1854">
        <v>1</v>
      </c>
      <c r="D1854">
        <v>50</v>
      </c>
      <c r="E1854">
        <v>6</v>
      </c>
      <c r="F1854">
        <v>258</v>
      </c>
      <c r="G1854">
        <v>47.2</v>
      </c>
      <c r="H1854">
        <v>10</v>
      </c>
      <c r="I1854">
        <v>200</v>
      </c>
      <c r="J1854">
        <v>2002</v>
      </c>
      <c r="K1854" t="str">
        <f t="shared" si="28"/>
        <v>SRI LANKA</v>
      </c>
      <c r="L1854">
        <v>1</v>
      </c>
    </row>
    <row r="1855" spans="1:12" x14ac:dyDescent="0.3">
      <c r="A1855" t="s">
        <v>17</v>
      </c>
      <c r="B1855" t="s">
        <v>9</v>
      </c>
      <c r="C1855">
        <v>1</v>
      </c>
      <c r="D1855">
        <v>50</v>
      </c>
      <c r="E1855">
        <v>9</v>
      </c>
      <c r="F1855">
        <v>211</v>
      </c>
      <c r="G1855">
        <v>36</v>
      </c>
      <c r="H1855">
        <v>10</v>
      </c>
      <c r="I1855">
        <v>123</v>
      </c>
      <c r="J1855">
        <v>1999</v>
      </c>
      <c r="K1855" t="str">
        <f t="shared" si="28"/>
        <v>PAKISTAN</v>
      </c>
      <c r="L1855">
        <v>1</v>
      </c>
    </row>
    <row r="1856" spans="1:12" x14ac:dyDescent="0.3">
      <c r="A1856" t="s">
        <v>14</v>
      </c>
      <c r="B1856" t="s">
        <v>10</v>
      </c>
      <c r="C1856">
        <v>1</v>
      </c>
      <c r="D1856">
        <v>50</v>
      </c>
      <c r="E1856">
        <v>6</v>
      </c>
      <c r="F1856">
        <v>277</v>
      </c>
      <c r="G1856">
        <v>38.299999999999997</v>
      </c>
      <c r="H1856">
        <v>10</v>
      </c>
      <c r="I1856">
        <v>170</v>
      </c>
      <c r="J1856">
        <v>1999</v>
      </c>
      <c r="K1856" t="str">
        <f t="shared" si="28"/>
        <v>INDIA</v>
      </c>
      <c r="L1856">
        <v>1</v>
      </c>
    </row>
    <row r="1857" spans="1:12" x14ac:dyDescent="0.3">
      <c r="A1857" t="s">
        <v>19</v>
      </c>
      <c r="B1857" t="s">
        <v>17</v>
      </c>
      <c r="C1857">
        <v>1</v>
      </c>
      <c r="D1857">
        <v>44</v>
      </c>
      <c r="E1857">
        <v>5</v>
      </c>
      <c r="F1857">
        <v>202</v>
      </c>
      <c r="G1857">
        <v>38.200000000000003</v>
      </c>
      <c r="H1857">
        <v>10</v>
      </c>
      <c r="I1857">
        <v>113</v>
      </c>
      <c r="J1857">
        <v>1986</v>
      </c>
      <c r="K1857" t="str">
        <f t="shared" si="28"/>
        <v>WEST INDIES</v>
      </c>
      <c r="L1857">
        <v>1</v>
      </c>
    </row>
    <row r="1858" spans="1:12" x14ac:dyDescent="0.3">
      <c r="A1858" t="s">
        <v>19</v>
      </c>
      <c r="B1858" t="s">
        <v>15</v>
      </c>
      <c r="C1858">
        <v>1</v>
      </c>
      <c r="D1858">
        <v>21</v>
      </c>
      <c r="E1858">
        <v>4</v>
      </c>
      <c r="F1858">
        <v>122</v>
      </c>
      <c r="G1858">
        <v>13.4</v>
      </c>
      <c r="H1858">
        <v>2</v>
      </c>
      <c r="I1858">
        <v>97</v>
      </c>
      <c r="J1858">
        <v>2004</v>
      </c>
      <c r="K1858" t="str">
        <f t="shared" si="28"/>
        <v>WEST INDIES</v>
      </c>
      <c r="L1858">
        <v>1</v>
      </c>
    </row>
    <row r="1859" spans="1:12" x14ac:dyDescent="0.3">
      <c r="A1859" t="s">
        <v>22</v>
      </c>
      <c r="B1859" t="s">
        <v>15</v>
      </c>
      <c r="C1859">
        <v>1</v>
      </c>
      <c r="D1859">
        <v>50</v>
      </c>
      <c r="E1859">
        <v>7</v>
      </c>
      <c r="F1859">
        <v>288</v>
      </c>
      <c r="G1859">
        <v>48.5</v>
      </c>
      <c r="H1859">
        <v>7</v>
      </c>
      <c r="I1859">
        <v>290</v>
      </c>
      <c r="J1859">
        <v>2015</v>
      </c>
      <c r="K1859" t="str">
        <f t="shared" ref="K1859:K1922" si="29">IF($F1859-$I1859&gt;0,$A1859,$B1859)</f>
        <v>NEW ZEALAND</v>
      </c>
      <c r="L1859">
        <v>1</v>
      </c>
    </row>
    <row r="1860" spans="1:12" x14ac:dyDescent="0.3">
      <c r="A1860" t="s">
        <v>16</v>
      </c>
      <c r="B1860" t="s">
        <v>19</v>
      </c>
      <c r="C1860">
        <v>1</v>
      </c>
      <c r="D1860">
        <v>50</v>
      </c>
      <c r="E1860">
        <v>6</v>
      </c>
      <c r="F1860">
        <v>234</v>
      </c>
      <c r="G1860">
        <v>46.5</v>
      </c>
      <c r="H1860">
        <v>10</v>
      </c>
      <c r="I1860">
        <v>183</v>
      </c>
      <c r="J1860">
        <v>1991</v>
      </c>
      <c r="K1860" t="str">
        <f t="shared" si="29"/>
        <v>AUSTRALIA</v>
      </c>
      <c r="L1860">
        <v>1</v>
      </c>
    </row>
    <row r="1861" spans="1:12" x14ac:dyDescent="0.3">
      <c r="A1861" t="s">
        <v>24</v>
      </c>
      <c r="B1861" t="s">
        <v>12</v>
      </c>
      <c r="C1861">
        <v>1</v>
      </c>
      <c r="D1861">
        <v>50</v>
      </c>
      <c r="E1861">
        <v>7</v>
      </c>
      <c r="F1861">
        <v>272</v>
      </c>
      <c r="G1861">
        <v>49.1</v>
      </c>
      <c r="H1861">
        <v>10</v>
      </c>
      <c r="I1861">
        <v>261</v>
      </c>
      <c r="J1861">
        <v>2006</v>
      </c>
      <c r="K1861" t="str">
        <f t="shared" si="29"/>
        <v>BERMUDA</v>
      </c>
      <c r="L1861">
        <v>1</v>
      </c>
    </row>
    <row r="1862" spans="1:12" x14ac:dyDescent="0.3">
      <c r="A1862" t="s">
        <v>9</v>
      </c>
      <c r="B1862" t="s">
        <v>22</v>
      </c>
      <c r="C1862">
        <v>1</v>
      </c>
      <c r="D1862">
        <v>50</v>
      </c>
      <c r="E1862">
        <v>8</v>
      </c>
      <c r="F1862">
        <v>302</v>
      </c>
      <c r="G1862">
        <v>50</v>
      </c>
      <c r="H1862">
        <v>9</v>
      </c>
      <c r="I1862">
        <v>265</v>
      </c>
      <c r="J1862">
        <v>2006</v>
      </c>
      <c r="K1862" t="str">
        <f t="shared" si="29"/>
        <v>SRI LANKA</v>
      </c>
      <c r="L1862">
        <v>1</v>
      </c>
    </row>
    <row r="1863" spans="1:12" x14ac:dyDescent="0.3">
      <c r="A1863" t="s">
        <v>21</v>
      </c>
      <c r="B1863" t="s">
        <v>12</v>
      </c>
      <c r="C1863">
        <v>1</v>
      </c>
      <c r="D1863">
        <v>50</v>
      </c>
      <c r="E1863">
        <v>9</v>
      </c>
      <c r="F1863">
        <v>250</v>
      </c>
      <c r="G1863">
        <v>14.5</v>
      </c>
      <c r="H1863">
        <v>10</v>
      </c>
      <c r="I1863">
        <v>92</v>
      </c>
      <c r="J1863">
        <v>2007</v>
      </c>
      <c r="K1863" t="str">
        <f t="shared" si="29"/>
        <v>KENYA</v>
      </c>
      <c r="L1863">
        <v>1</v>
      </c>
    </row>
    <row r="1864" spans="1:12" x14ac:dyDescent="0.3">
      <c r="A1864" t="s">
        <v>9</v>
      </c>
      <c r="B1864" t="s">
        <v>14</v>
      </c>
      <c r="C1864">
        <v>1</v>
      </c>
      <c r="D1864">
        <v>50</v>
      </c>
      <c r="E1864">
        <v>7</v>
      </c>
      <c r="F1864">
        <v>226</v>
      </c>
      <c r="G1864">
        <v>48.2</v>
      </c>
      <c r="H1864">
        <v>3</v>
      </c>
      <c r="I1864">
        <v>227</v>
      </c>
      <c r="J1864">
        <v>1994</v>
      </c>
      <c r="K1864" t="str">
        <f t="shared" si="29"/>
        <v>INDIA</v>
      </c>
      <c r="L1864">
        <v>1</v>
      </c>
    </row>
    <row r="1865" spans="1:12" x14ac:dyDescent="0.3">
      <c r="A1865" t="s">
        <v>17</v>
      </c>
      <c r="B1865" t="s">
        <v>9</v>
      </c>
      <c r="C1865">
        <v>1</v>
      </c>
      <c r="D1865">
        <v>49.4</v>
      </c>
      <c r="E1865">
        <v>10</v>
      </c>
      <c r="F1865">
        <v>200</v>
      </c>
      <c r="G1865">
        <v>36.1</v>
      </c>
      <c r="H1865">
        <v>2</v>
      </c>
      <c r="I1865">
        <v>201</v>
      </c>
      <c r="J1865">
        <v>2002</v>
      </c>
      <c r="K1865" t="str">
        <f t="shared" si="29"/>
        <v>SRI LANKA</v>
      </c>
      <c r="L1865">
        <v>1</v>
      </c>
    </row>
    <row r="1866" spans="1:12" x14ac:dyDescent="0.3">
      <c r="A1866" t="s">
        <v>14</v>
      </c>
      <c r="B1866" t="s">
        <v>22</v>
      </c>
      <c r="C1866">
        <v>1</v>
      </c>
      <c r="D1866">
        <v>50</v>
      </c>
      <c r="E1866">
        <v>8</v>
      </c>
      <c r="F1866">
        <v>245</v>
      </c>
      <c r="G1866">
        <v>50</v>
      </c>
      <c r="H1866">
        <v>8</v>
      </c>
      <c r="I1866">
        <v>234</v>
      </c>
      <c r="J1866">
        <v>2004</v>
      </c>
      <c r="K1866" t="str">
        <f t="shared" si="29"/>
        <v>INDIA</v>
      </c>
      <c r="L1866">
        <v>1</v>
      </c>
    </row>
    <row r="1867" spans="1:12" x14ac:dyDescent="0.3">
      <c r="A1867" t="s">
        <v>10</v>
      </c>
      <c r="B1867" t="s">
        <v>19</v>
      </c>
      <c r="C1867">
        <v>1</v>
      </c>
      <c r="D1867">
        <v>47.2</v>
      </c>
      <c r="E1867">
        <v>10</v>
      </c>
      <c r="F1867">
        <v>138</v>
      </c>
      <c r="G1867">
        <v>31.5</v>
      </c>
      <c r="H1867">
        <v>10</v>
      </c>
      <c r="I1867">
        <v>91</v>
      </c>
      <c r="J1867">
        <v>2001</v>
      </c>
      <c r="K1867" t="str">
        <f t="shared" si="29"/>
        <v>ZIMBABWE</v>
      </c>
      <c r="L1867">
        <v>1</v>
      </c>
    </row>
    <row r="1868" spans="1:12" x14ac:dyDescent="0.3">
      <c r="A1868" t="s">
        <v>12</v>
      </c>
      <c r="B1868" t="s">
        <v>19</v>
      </c>
      <c r="C1868">
        <v>1</v>
      </c>
      <c r="D1868">
        <v>42.5</v>
      </c>
      <c r="E1868">
        <v>10</v>
      </c>
      <c r="F1868">
        <v>202</v>
      </c>
      <c r="G1868">
        <v>20.3</v>
      </c>
      <c r="H1868">
        <v>3</v>
      </c>
      <c r="I1868">
        <v>206</v>
      </c>
      <c r="J1868">
        <v>2003</v>
      </c>
      <c r="K1868" t="str">
        <f t="shared" si="29"/>
        <v>WEST INDIES</v>
      </c>
      <c r="L1868">
        <v>1</v>
      </c>
    </row>
    <row r="1869" spans="1:12" x14ac:dyDescent="0.3">
      <c r="A1869" t="s">
        <v>22</v>
      </c>
      <c r="B1869" t="s">
        <v>9</v>
      </c>
      <c r="C1869">
        <v>1</v>
      </c>
      <c r="D1869">
        <v>49.4</v>
      </c>
      <c r="E1869">
        <v>10</v>
      </c>
      <c r="F1869">
        <v>152</v>
      </c>
      <c r="G1869">
        <v>48.1</v>
      </c>
      <c r="H1869">
        <v>8</v>
      </c>
      <c r="I1869">
        <v>153</v>
      </c>
      <c r="J1869">
        <v>2009</v>
      </c>
      <c r="K1869" t="str">
        <f t="shared" si="29"/>
        <v>SRI LANKA</v>
      </c>
      <c r="L1869">
        <v>1</v>
      </c>
    </row>
    <row r="1870" spans="1:12" x14ac:dyDescent="0.3">
      <c r="A1870" t="s">
        <v>19</v>
      </c>
      <c r="B1870" t="s">
        <v>10</v>
      </c>
      <c r="C1870">
        <v>1</v>
      </c>
      <c r="D1870">
        <v>45</v>
      </c>
      <c r="E1870">
        <v>3</v>
      </c>
      <c r="F1870">
        <v>256</v>
      </c>
      <c r="G1870">
        <v>32</v>
      </c>
      <c r="H1870">
        <v>7</v>
      </c>
      <c r="I1870">
        <v>150</v>
      </c>
      <c r="J1870">
        <v>2003</v>
      </c>
      <c r="K1870" t="str">
        <f t="shared" si="29"/>
        <v>WEST INDIES</v>
      </c>
      <c r="L1870">
        <v>1</v>
      </c>
    </row>
    <row r="1871" spans="1:12" x14ac:dyDescent="0.3">
      <c r="A1871" t="s">
        <v>18</v>
      </c>
      <c r="B1871" t="s">
        <v>16</v>
      </c>
      <c r="C1871">
        <v>1</v>
      </c>
      <c r="D1871">
        <v>50</v>
      </c>
      <c r="E1871">
        <v>6</v>
      </c>
      <c r="F1871">
        <v>230</v>
      </c>
      <c r="G1871">
        <v>50</v>
      </c>
      <c r="H1871">
        <v>9</v>
      </c>
      <c r="I1871">
        <v>219</v>
      </c>
      <c r="J1871">
        <v>1987</v>
      </c>
      <c r="K1871" t="str">
        <f t="shared" si="29"/>
        <v>ENGLAND</v>
      </c>
      <c r="L1871">
        <v>1</v>
      </c>
    </row>
    <row r="1872" spans="1:12" x14ac:dyDescent="0.3">
      <c r="A1872" t="s">
        <v>15</v>
      </c>
      <c r="B1872" t="s">
        <v>14</v>
      </c>
      <c r="C1872">
        <v>1</v>
      </c>
      <c r="D1872">
        <v>50</v>
      </c>
      <c r="E1872">
        <v>9</v>
      </c>
      <c r="F1872">
        <v>242</v>
      </c>
      <c r="G1872">
        <v>48.1</v>
      </c>
      <c r="H1872">
        <v>10</v>
      </c>
      <c r="I1872">
        <v>220</v>
      </c>
      <c r="J1872">
        <v>1981</v>
      </c>
      <c r="K1872" t="str">
        <f t="shared" si="29"/>
        <v>NEW ZEALAND</v>
      </c>
      <c r="L1872">
        <v>1</v>
      </c>
    </row>
    <row r="1873" spans="1:12" x14ac:dyDescent="0.3">
      <c r="A1873" t="s">
        <v>21</v>
      </c>
      <c r="B1873" t="s">
        <v>12</v>
      </c>
      <c r="C1873">
        <v>1</v>
      </c>
      <c r="D1873">
        <v>50</v>
      </c>
      <c r="E1873">
        <v>10</v>
      </c>
      <c r="F1873">
        <v>198</v>
      </c>
      <c r="G1873">
        <v>45.3</v>
      </c>
      <c r="H1873">
        <v>5</v>
      </c>
      <c r="I1873">
        <v>199</v>
      </c>
      <c r="J1873">
        <v>2011</v>
      </c>
      <c r="K1873" t="str">
        <f t="shared" si="29"/>
        <v>CANADA</v>
      </c>
      <c r="L1873">
        <v>1</v>
      </c>
    </row>
    <row r="1874" spans="1:12" x14ac:dyDescent="0.3">
      <c r="A1874" t="s">
        <v>16</v>
      </c>
      <c r="B1874" t="s">
        <v>18</v>
      </c>
      <c r="C1874">
        <v>1</v>
      </c>
      <c r="D1874">
        <v>34.5</v>
      </c>
      <c r="E1874">
        <v>10</v>
      </c>
      <c r="F1874">
        <v>190</v>
      </c>
      <c r="G1874">
        <v>37.1</v>
      </c>
      <c r="H1874">
        <v>7</v>
      </c>
      <c r="I1874">
        <v>191</v>
      </c>
      <c r="J1874">
        <v>1975</v>
      </c>
      <c r="K1874" t="str">
        <f t="shared" si="29"/>
        <v>ENGLAND</v>
      </c>
      <c r="L1874">
        <v>1</v>
      </c>
    </row>
    <row r="1875" spans="1:12" x14ac:dyDescent="0.3">
      <c r="A1875" t="s">
        <v>14</v>
      </c>
      <c r="B1875" t="s">
        <v>15</v>
      </c>
      <c r="C1875">
        <v>1</v>
      </c>
      <c r="D1875">
        <v>49.1</v>
      </c>
      <c r="E1875">
        <v>10</v>
      </c>
      <c r="F1875">
        <v>236</v>
      </c>
      <c r="G1875">
        <v>46.5</v>
      </c>
      <c r="H1875">
        <v>2</v>
      </c>
      <c r="I1875">
        <v>237</v>
      </c>
      <c r="J1875">
        <v>1995</v>
      </c>
      <c r="K1875" t="str">
        <f t="shared" si="29"/>
        <v>NEW ZEALAND</v>
      </c>
      <c r="L1875">
        <v>1</v>
      </c>
    </row>
    <row r="1876" spans="1:12" x14ac:dyDescent="0.3">
      <c r="A1876" t="s">
        <v>13</v>
      </c>
      <c r="B1876" t="s">
        <v>18</v>
      </c>
      <c r="C1876">
        <v>1</v>
      </c>
      <c r="D1876">
        <v>50</v>
      </c>
      <c r="E1876">
        <v>9</v>
      </c>
      <c r="F1876">
        <v>250</v>
      </c>
      <c r="G1876">
        <v>46</v>
      </c>
      <c r="H1876">
        <v>3</v>
      </c>
      <c r="I1876">
        <v>252</v>
      </c>
      <c r="J1876">
        <v>2009</v>
      </c>
      <c r="K1876" t="str">
        <f t="shared" si="29"/>
        <v>ENGLAND</v>
      </c>
      <c r="L1876">
        <v>1</v>
      </c>
    </row>
    <row r="1877" spans="1:12" x14ac:dyDescent="0.3">
      <c r="A1877" t="s">
        <v>17</v>
      </c>
      <c r="B1877" t="s">
        <v>9</v>
      </c>
      <c r="C1877">
        <v>1</v>
      </c>
      <c r="D1877">
        <v>50</v>
      </c>
      <c r="E1877">
        <v>9</v>
      </c>
      <c r="F1877">
        <v>246</v>
      </c>
      <c r="G1877">
        <v>49.3</v>
      </c>
      <c r="H1877">
        <v>10</v>
      </c>
      <c r="I1877">
        <v>237</v>
      </c>
      <c r="J1877">
        <v>1999</v>
      </c>
      <c r="K1877" t="str">
        <f t="shared" si="29"/>
        <v>PAKISTAN</v>
      </c>
      <c r="L1877">
        <v>1</v>
      </c>
    </row>
    <row r="1878" spans="1:12" x14ac:dyDescent="0.3">
      <c r="A1878" t="s">
        <v>9</v>
      </c>
      <c r="B1878" t="s">
        <v>17</v>
      </c>
      <c r="C1878">
        <v>1</v>
      </c>
      <c r="D1878">
        <v>42</v>
      </c>
      <c r="E1878">
        <v>8</v>
      </c>
      <c r="F1878">
        <v>135</v>
      </c>
      <c r="G1878">
        <v>34.1</v>
      </c>
      <c r="H1878">
        <v>4</v>
      </c>
      <c r="I1878">
        <v>135</v>
      </c>
      <c r="J1878">
        <v>2012</v>
      </c>
      <c r="K1878" t="str">
        <f t="shared" si="29"/>
        <v>PAKISTAN</v>
      </c>
      <c r="L1878">
        <v>1</v>
      </c>
    </row>
    <row r="1879" spans="1:12" x14ac:dyDescent="0.3">
      <c r="A1879" t="s">
        <v>25</v>
      </c>
      <c r="B1879" t="s">
        <v>26</v>
      </c>
      <c r="C1879">
        <v>1</v>
      </c>
      <c r="D1879">
        <v>50</v>
      </c>
      <c r="E1879">
        <v>5</v>
      </c>
      <c r="F1879">
        <v>302</v>
      </c>
      <c r="G1879">
        <v>44.3</v>
      </c>
      <c r="H1879">
        <v>10</v>
      </c>
      <c r="I1879">
        <v>232</v>
      </c>
      <c r="J1879">
        <v>2014</v>
      </c>
      <c r="K1879" t="str">
        <f t="shared" si="29"/>
        <v>AFGHANISTAN</v>
      </c>
      <c r="L1879">
        <v>1</v>
      </c>
    </row>
    <row r="1880" spans="1:12" x14ac:dyDescent="0.3">
      <c r="A1880" t="s">
        <v>17</v>
      </c>
      <c r="B1880" t="s">
        <v>9</v>
      </c>
      <c r="C1880">
        <v>1</v>
      </c>
      <c r="D1880">
        <v>40</v>
      </c>
      <c r="E1880">
        <v>4</v>
      </c>
      <c r="F1880">
        <v>271</v>
      </c>
      <c r="G1880">
        <v>38.4</v>
      </c>
      <c r="H1880">
        <v>10</v>
      </c>
      <c r="I1880">
        <v>154</v>
      </c>
      <c r="J1880">
        <v>1992</v>
      </c>
      <c r="K1880" t="str">
        <f t="shared" si="29"/>
        <v>PAKISTAN</v>
      </c>
      <c r="L1880">
        <v>1</v>
      </c>
    </row>
    <row r="1881" spans="1:12" x14ac:dyDescent="0.3">
      <c r="A1881" t="s">
        <v>18</v>
      </c>
      <c r="B1881" t="s">
        <v>13</v>
      </c>
      <c r="C1881">
        <v>1</v>
      </c>
      <c r="D1881">
        <v>50</v>
      </c>
      <c r="E1881">
        <v>7</v>
      </c>
      <c r="F1881">
        <v>296</v>
      </c>
      <c r="G1881">
        <v>42.4</v>
      </c>
      <c r="H1881">
        <v>10</v>
      </c>
      <c r="I1881">
        <v>170</v>
      </c>
      <c r="J1881">
        <v>2008</v>
      </c>
      <c r="K1881" t="str">
        <f t="shared" si="29"/>
        <v>ENGLAND</v>
      </c>
      <c r="L1881">
        <v>1</v>
      </c>
    </row>
    <row r="1882" spans="1:12" x14ac:dyDescent="0.3">
      <c r="A1882" t="s">
        <v>13</v>
      </c>
      <c r="B1882" t="s">
        <v>9</v>
      </c>
      <c r="C1882">
        <v>1</v>
      </c>
      <c r="D1882">
        <v>50</v>
      </c>
      <c r="E1882">
        <v>5</v>
      </c>
      <c r="F1882">
        <v>339</v>
      </c>
      <c r="G1882">
        <v>44.3</v>
      </c>
      <c r="H1882">
        <v>10</v>
      </c>
      <c r="I1882">
        <v>257</v>
      </c>
      <c r="J1882">
        <v>2014</v>
      </c>
      <c r="K1882" t="str">
        <f t="shared" si="29"/>
        <v>SOUTH AFRICA</v>
      </c>
      <c r="L1882">
        <v>1</v>
      </c>
    </row>
    <row r="1883" spans="1:12" x14ac:dyDescent="0.3">
      <c r="A1883" t="s">
        <v>13</v>
      </c>
      <c r="B1883" t="s">
        <v>16</v>
      </c>
      <c r="C1883">
        <v>1</v>
      </c>
      <c r="D1883">
        <v>50</v>
      </c>
      <c r="E1883">
        <v>5</v>
      </c>
      <c r="F1883">
        <v>320</v>
      </c>
      <c r="G1883">
        <v>50</v>
      </c>
      <c r="H1883">
        <v>9</v>
      </c>
      <c r="I1883">
        <v>280</v>
      </c>
      <c r="J1883">
        <v>2018</v>
      </c>
      <c r="K1883" t="str">
        <f t="shared" si="29"/>
        <v>SOUTH AFRICA</v>
      </c>
      <c r="L1883">
        <v>1</v>
      </c>
    </row>
    <row r="1884" spans="1:12" x14ac:dyDescent="0.3">
      <c r="A1884" t="s">
        <v>17</v>
      </c>
      <c r="B1884" t="s">
        <v>14</v>
      </c>
      <c r="C1884">
        <v>1</v>
      </c>
      <c r="D1884">
        <v>50</v>
      </c>
      <c r="E1884">
        <v>8</v>
      </c>
      <c r="F1884">
        <v>261</v>
      </c>
      <c r="G1884">
        <v>46</v>
      </c>
      <c r="H1884">
        <v>10</v>
      </c>
      <c r="I1884">
        <v>157</v>
      </c>
      <c r="J1884">
        <v>2000</v>
      </c>
      <c r="K1884" t="str">
        <f t="shared" si="29"/>
        <v>PAKISTAN</v>
      </c>
      <c r="L1884">
        <v>1</v>
      </c>
    </row>
    <row r="1885" spans="1:12" x14ac:dyDescent="0.3">
      <c r="A1885" t="s">
        <v>12</v>
      </c>
      <c r="B1885" t="s">
        <v>21</v>
      </c>
      <c r="C1885">
        <v>1</v>
      </c>
      <c r="D1885">
        <v>50</v>
      </c>
      <c r="E1885">
        <v>10</v>
      </c>
      <c r="F1885">
        <v>199</v>
      </c>
      <c r="G1885">
        <v>43.2</v>
      </c>
      <c r="H1885">
        <v>3</v>
      </c>
      <c r="I1885">
        <v>203</v>
      </c>
      <c r="J1885">
        <v>2007</v>
      </c>
      <c r="K1885" t="str">
        <f t="shared" si="29"/>
        <v>KENYA</v>
      </c>
      <c r="L1885">
        <v>1</v>
      </c>
    </row>
    <row r="1886" spans="1:12" x14ac:dyDescent="0.3">
      <c r="A1886" t="s">
        <v>24</v>
      </c>
      <c r="B1886" t="s">
        <v>11</v>
      </c>
      <c r="C1886">
        <v>1</v>
      </c>
      <c r="D1886">
        <v>40</v>
      </c>
      <c r="E1886">
        <v>7</v>
      </c>
      <c r="F1886">
        <v>165</v>
      </c>
      <c r="G1886">
        <v>36.1</v>
      </c>
      <c r="H1886">
        <v>4</v>
      </c>
      <c r="I1886">
        <v>174</v>
      </c>
      <c r="J1886">
        <v>2008</v>
      </c>
      <c r="K1886" t="str">
        <f t="shared" si="29"/>
        <v>NETHERLANDS</v>
      </c>
      <c r="L1886">
        <v>1</v>
      </c>
    </row>
    <row r="1887" spans="1:12" x14ac:dyDescent="0.3">
      <c r="A1887" t="s">
        <v>16</v>
      </c>
      <c r="B1887" t="s">
        <v>19</v>
      </c>
      <c r="C1887">
        <v>1</v>
      </c>
      <c r="D1887">
        <v>60</v>
      </c>
      <c r="E1887">
        <v>6</v>
      </c>
      <c r="F1887">
        <v>273</v>
      </c>
      <c r="G1887">
        <v>57.5</v>
      </c>
      <c r="H1887">
        <v>3</v>
      </c>
      <c r="I1887">
        <v>276</v>
      </c>
      <c r="J1887">
        <v>1983</v>
      </c>
      <c r="K1887" t="str">
        <f t="shared" si="29"/>
        <v>WEST INDIES</v>
      </c>
      <c r="L1887">
        <v>1</v>
      </c>
    </row>
    <row r="1888" spans="1:12" x14ac:dyDescent="0.3">
      <c r="A1888" t="s">
        <v>16</v>
      </c>
      <c r="B1888" t="s">
        <v>9</v>
      </c>
      <c r="C1888">
        <v>1</v>
      </c>
      <c r="D1888">
        <v>50</v>
      </c>
      <c r="E1888">
        <v>10</v>
      </c>
      <c r="F1888">
        <v>270</v>
      </c>
      <c r="G1888">
        <v>41.4</v>
      </c>
      <c r="H1888">
        <v>10</v>
      </c>
      <c r="I1888">
        <v>190</v>
      </c>
      <c r="J1888">
        <v>1999</v>
      </c>
      <c r="K1888" t="str">
        <f t="shared" si="29"/>
        <v>AUSTRALIA</v>
      </c>
      <c r="L1888">
        <v>1</v>
      </c>
    </row>
    <row r="1889" spans="1:12" x14ac:dyDescent="0.3">
      <c r="A1889" t="s">
        <v>19</v>
      </c>
      <c r="B1889" t="s">
        <v>10</v>
      </c>
      <c r="C1889">
        <v>1</v>
      </c>
      <c r="D1889">
        <v>50</v>
      </c>
      <c r="E1889">
        <v>8</v>
      </c>
      <c r="F1889">
        <v>264</v>
      </c>
      <c r="G1889">
        <v>50</v>
      </c>
      <c r="H1889">
        <v>7</v>
      </c>
      <c r="I1889">
        <v>189</v>
      </c>
      <c r="J1889">
        <v>1992</v>
      </c>
      <c r="K1889" t="str">
        <f t="shared" si="29"/>
        <v>WEST INDIES</v>
      </c>
      <c r="L1889">
        <v>1</v>
      </c>
    </row>
    <row r="1890" spans="1:12" x14ac:dyDescent="0.3">
      <c r="A1890" t="s">
        <v>9</v>
      </c>
      <c r="B1890" t="s">
        <v>13</v>
      </c>
      <c r="C1890">
        <v>1</v>
      </c>
      <c r="D1890">
        <v>42</v>
      </c>
      <c r="E1890">
        <v>6</v>
      </c>
      <c r="F1890">
        <v>214</v>
      </c>
      <c r="G1890">
        <v>42</v>
      </c>
      <c r="H1890">
        <v>10</v>
      </c>
      <c r="I1890">
        <v>204</v>
      </c>
      <c r="J1890">
        <v>2001</v>
      </c>
      <c r="K1890" t="str">
        <f t="shared" si="29"/>
        <v>SRI LANKA</v>
      </c>
      <c r="L1890">
        <v>1</v>
      </c>
    </row>
    <row r="1891" spans="1:12" x14ac:dyDescent="0.3">
      <c r="A1891" t="s">
        <v>16</v>
      </c>
      <c r="B1891" t="s">
        <v>10</v>
      </c>
      <c r="C1891">
        <v>1</v>
      </c>
      <c r="D1891">
        <v>50</v>
      </c>
      <c r="E1891">
        <v>7</v>
      </c>
      <c r="F1891">
        <v>263</v>
      </c>
      <c r="G1891">
        <v>41</v>
      </c>
      <c r="H1891">
        <v>10</v>
      </c>
      <c r="I1891">
        <v>138</v>
      </c>
      <c r="J1891">
        <v>1996</v>
      </c>
      <c r="K1891" t="str">
        <f t="shared" si="29"/>
        <v>AUSTRALIA</v>
      </c>
      <c r="L1891">
        <v>1</v>
      </c>
    </row>
    <row r="1892" spans="1:12" x14ac:dyDescent="0.3">
      <c r="A1892" t="s">
        <v>15</v>
      </c>
      <c r="B1892" t="s">
        <v>18</v>
      </c>
      <c r="C1892">
        <v>1</v>
      </c>
      <c r="D1892">
        <v>50</v>
      </c>
      <c r="E1892">
        <v>7</v>
      </c>
      <c r="F1892">
        <v>224</v>
      </c>
      <c r="G1892">
        <v>49.5</v>
      </c>
      <c r="H1892">
        <v>10</v>
      </c>
      <c r="I1892">
        <v>217</v>
      </c>
      <c r="J1892">
        <v>1991</v>
      </c>
      <c r="K1892" t="str">
        <f t="shared" si="29"/>
        <v>NEW ZEALAND</v>
      </c>
      <c r="L1892">
        <v>1</v>
      </c>
    </row>
    <row r="1893" spans="1:12" x14ac:dyDescent="0.3">
      <c r="A1893" t="s">
        <v>13</v>
      </c>
      <c r="B1893" t="s">
        <v>22</v>
      </c>
      <c r="C1893">
        <v>1</v>
      </c>
      <c r="D1893">
        <v>50</v>
      </c>
      <c r="E1893">
        <v>5</v>
      </c>
      <c r="F1893">
        <v>261</v>
      </c>
      <c r="G1893">
        <v>49</v>
      </c>
      <c r="H1893">
        <v>10</v>
      </c>
      <c r="I1893">
        <v>168</v>
      </c>
      <c r="J1893">
        <v>2003</v>
      </c>
      <c r="K1893" t="str">
        <f t="shared" si="29"/>
        <v>SOUTH AFRICA</v>
      </c>
      <c r="L1893">
        <v>1</v>
      </c>
    </row>
    <row r="1894" spans="1:12" x14ac:dyDescent="0.3">
      <c r="A1894" t="s">
        <v>17</v>
      </c>
      <c r="B1894" t="s">
        <v>22</v>
      </c>
      <c r="C1894">
        <v>1</v>
      </c>
      <c r="D1894">
        <v>50</v>
      </c>
      <c r="E1894">
        <v>5</v>
      </c>
      <c r="F1894">
        <v>281</v>
      </c>
      <c r="G1894">
        <v>50</v>
      </c>
      <c r="H1894">
        <v>8</v>
      </c>
      <c r="I1894">
        <v>209</v>
      </c>
      <c r="J1894">
        <v>2002</v>
      </c>
      <c r="K1894" t="str">
        <f t="shared" si="29"/>
        <v>PAKISTAN</v>
      </c>
      <c r="L1894">
        <v>1</v>
      </c>
    </row>
    <row r="1895" spans="1:12" x14ac:dyDescent="0.3">
      <c r="A1895" t="s">
        <v>19</v>
      </c>
      <c r="B1895" t="s">
        <v>14</v>
      </c>
      <c r="C1895">
        <v>1</v>
      </c>
      <c r="D1895">
        <v>47.4</v>
      </c>
      <c r="E1895">
        <v>10</v>
      </c>
      <c r="F1895">
        <v>178</v>
      </c>
      <c r="G1895">
        <v>36</v>
      </c>
      <c r="H1895">
        <v>4</v>
      </c>
      <c r="I1895">
        <v>180</v>
      </c>
      <c r="J1895">
        <v>2005</v>
      </c>
      <c r="K1895" t="str">
        <f t="shared" si="29"/>
        <v>INDIA</v>
      </c>
      <c r="L1895">
        <v>1</v>
      </c>
    </row>
    <row r="1896" spans="1:12" x14ac:dyDescent="0.3">
      <c r="A1896" t="s">
        <v>13</v>
      </c>
      <c r="B1896" t="s">
        <v>9</v>
      </c>
      <c r="C1896">
        <v>1</v>
      </c>
      <c r="D1896">
        <v>50</v>
      </c>
      <c r="E1896">
        <v>9</v>
      </c>
      <c r="F1896">
        <v>199</v>
      </c>
      <c r="G1896">
        <v>35.200000000000003</v>
      </c>
      <c r="H1896">
        <v>10</v>
      </c>
      <c r="I1896">
        <v>110</v>
      </c>
      <c r="J1896">
        <v>1999</v>
      </c>
      <c r="K1896" t="str">
        <f t="shared" si="29"/>
        <v>SOUTH AFRICA</v>
      </c>
      <c r="L1896">
        <v>1</v>
      </c>
    </row>
    <row r="1897" spans="1:12" x14ac:dyDescent="0.3">
      <c r="A1897" t="s">
        <v>14</v>
      </c>
      <c r="B1897" t="s">
        <v>9</v>
      </c>
      <c r="C1897">
        <v>1</v>
      </c>
      <c r="D1897">
        <v>50</v>
      </c>
      <c r="E1897">
        <v>6</v>
      </c>
      <c r="F1897">
        <v>314</v>
      </c>
      <c r="G1897">
        <v>50</v>
      </c>
      <c r="H1897">
        <v>9</v>
      </c>
      <c r="I1897">
        <v>293</v>
      </c>
      <c r="J1897">
        <v>2012</v>
      </c>
      <c r="K1897" t="str">
        <f t="shared" si="29"/>
        <v>INDIA</v>
      </c>
      <c r="L1897">
        <v>1</v>
      </c>
    </row>
    <row r="1898" spans="1:12" x14ac:dyDescent="0.3">
      <c r="A1898" t="s">
        <v>17</v>
      </c>
      <c r="B1898" t="s">
        <v>14</v>
      </c>
      <c r="C1898">
        <v>1</v>
      </c>
      <c r="D1898">
        <v>50</v>
      </c>
      <c r="E1898">
        <v>8</v>
      </c>
      <c r="F1898">
        <v>303</v>
      </c>
      <c r="G1898">
        <v>37</v>
      </c>
      <c r="H1898">
        <v>10</v>
      </c>
      <c r="I1898">
        <v>144</v>
      </c>
      <c r="J1898">
        <v>2005</v>
      </c>
      <c r="K1898" t="str">
        <f t="shared" si="29"/>
        <v>PAKISTAN</v>
      </c>
      <c r="L1898">
        <v>1</v>
      </c>
    </row>
    <row r="1899" spans="1:12" x14ac:dyDescent="0.3">
      <c r="A1899" t="s">
        <v>16</v>
      </c>
      <c r="B1899" t="s">
        <v>10</v>
      </c>
      <c r="C1899">
        <v>1</v>
      </c>
      <c r="D1899">
        <v>50</v>
      </c>
      <c r="E1899">
        <v>7</v>
      </c>
      <c r="F1899">
        <v>279</v>
      </c>
      <c r="G1899">
        <v>50</v>
      </c>
      <c r="H1899">
        <v>8</v>
      </c>
      <c r="I1899">
        <v>266</v>
      </c>
      <c r="J1899">
        <v>2004</v>
      </c>
      <c r="K1899" t="str">
        <f t="shared" si="29"/>
        <v>AUSTRALIA</v>
      </c>
      <c r="L1899">
        <v>1</v>
      </c>
    </row>
    <row r="1900" spans="1:12" x14ac:dyDescent="0.3">
      <c r="A1900" t="s">
        <v>22</v>
      </c>
      <c r="B1900" t="s">
        <v>19</v>
      </c>
      <c r="C1900">
        <v>1</v>
      </c>
      <c r="D1900">
        <v>50</v>
      </c>
      <c r="E1900">
        <v>4</v>
      </c>
      <c r="F1900">
        <v>279</v>
      </c>
      <c r="G1900">
        <v>50</v>
      </c>
      <c r="H1900">
        <v>9</v>
      </c>
      <c r="I1900">
        <v>231</v>
      </c>
      <c r="J1900">
        <v>2018</v>
      </c>
      <c r="K1900" t="str">
        <f t="shared" si="29"/>
        <v>BANGLADESH</v>
      </c>
      <c r="L1900">
        <v>1</v>
      </c>
    </row>
    <row r="1901" spans="1:12" x14ac:dyDescent="0.3">
      <c r="A1901" t="s">
        <v>14</v>
      </c>
      <c r="B1901" t="s">
        <v>17</v>
      </c>
      <c r="C1901">
        <v>1</v>
      </c>
      <c r="D1901">
        <v>48</v>
      </c>
      <c r="E1901">
        <v>3</v>
      </c>
      <c r="F1901">
        <v>319</v>
      </c>
      <c r="G1901">
        <v>33.4</v>
      </c>
      <c r="H1901">
        <v>9</v>
      </c>
      <c r="I1901">
        <v>164</v>
      </c>
      <c r="J1901">
        <v>2017</v>
      </c>
      <c r="K1901" t="str">
        <f t="shared" si="29"/>
        <v>INDIA</v>
      </c>
      <c r="L1901">
        <v>1</v>
      </c>
    </row>
    <row r="1902" spans="1:12" x14ac:dyDescent="0.3">
      <c r="A1902" t="s">
        <v>17</v>
      </c>
      <c r="B1902" t="s">
        <v>15</v>
      </c>
      <c r="C1902">
        <v>1</v>
      </c>
      <c r="D1902">
        <v>47.4</v>
      </c>
      <c r="E1902">
        <v>10</v>
      </c>
      <c r="F1902">
        <v>139</v>
      </c>
      <c r="G1902">
        <v>42.4</v>
      </c>
      <c r="H1902">
        <v>4</v>
      </c>
      <c r="I1902">
        <v>140</v>
      </c>
      <c r="J1902">
        <v>1992</v>
      </c>
      <c r="K1902" t="str">
        <f t="shared" si="29"/>
        <v>NEW ZEALAND</v>
      </c>
      <c r="L1902">
        <v>1</v>
      </c>
    </row>
    <row r="1903" spans="1:12" x14ac:dyDescent="0.3">
      <c r="A1903" t="s">
        <v>19</v>
      </c>
      <c r="B1903" t="s">
        <v>17</v>
      </c>
      <c r="C1903">
        <v>1</v>
      </c>
      <c r="D1903">
        <v>46.3</v>
      </c>
      <c r="E1903">
        <v>7</v>
      </c>
      <c r="F1903">
        <v>207</v>
      </c>
      <c r="G1903">
        <v>33.4</v>
      </c>
      <c r="H1903">
        <v>3</v>
      </c>
      <c r="I1903">
        <v>192</v>
      </c>
      <c r="J1903">
        <v>2006</v>
      </c>
      <c r="K1903" t="str">
        <f t="shared" si="29"/>
        <v>WEST INDIES</v>
      </c>
      <c r="L1903">
        <v>1</v>
      </c>
    </row>
    <row r="1904" spans="1:12" x14ac:dyDescent="0.3">
      <c r="A1904" t="s">
        <v>14</v>
      </c>
      <c r="B1904" t="s">
        <v>19</v>
      </c>
      <c r="C1904">
        <v>1</v>
      </c>
      <c r="D1904">
        <v>50</v>
      </c>
      <c r="E1904">
        <v>7</v>
      </c>
      <c r="F1904">
        <v>199</v>
      </c>
      <c r="G1904">
        <v>44.4</v>
      </c>
      <c r="H1904">
        <v>0</v>
      </c>
      <c r="I1904">
        <v>200</v>
      </c>
      <c r="J1904">
        <v>1997</v>
      </c>
      <c r="K1904" t="str">
        <f t="shared" si="29"/>
        <v>WEST INDIES</v>
      </c>
      <c r="L1904">
        <v>1</v>
      </c>
    </row>
    <row r="1905" spans="1:12" x14ac:dyDescent="0.3">
      <c r="A1905" t="s">
        <v>10</v>
      </c>
      <c r="B1905" t="s">
        <v>18</v>
      </c>
      <c r="C1905">
        <v>1</v>
      </c>
      <c r="D1905">
        <v>50</v>
      </c>
      <c r="E1905">
        <v>7</v>
      </c>
      <c r="F1905">
        <v>211</v>
      </c>
      <c r="G1905">
        <v>34.200000000000003</v>
      </c>
      <c r="H1905">
        <v>10</v>
      </c>
      <c r="I1905">
        <v>107</v>
      </c>
      <c r="J1905">
        <v>2000</v>
      </c>
      <c r="K1905" t="str">
        <f t="shared" si="29"/>
        <v>ZIMBABWE</v>
      </c>
      <c r="L1905">
        <v>1</v>
      </c>
    </row>
    <row r="1906" spans="1:12" x14ac:dyDescent="0.3">
      <c r="A1906" t="s">
        <v>16</v>
      </c>
      <c r="B1906" t="s">
        <v>10</v>
      </c>
      <c r="C1906">
        <v>1</v>
      </c>
      <c r="D1906">
        <v>50</v>
      </c>
      <c r="E1906">
        <v>7</v>
      </c>
      <c r="F1906">
        <v>252</v>
      </c>
      <c r="G1906">
        <v>49.5</v>
      </c>
      <c r="H1906">
        <v>10</v>
      </c>
      <c r="I1906">
        <v>239</v>
      </c>
      <c r="J1906">
        <v>1998</v>
      </c>
      <c r="K1906" t="str">
        <f t="shared" si="29"/>
        <v>AUSTRALIA</v>
      </c>
      <c r="L1906">
        <v>1</v>
      </c>
    </row>
    <row r="1907" spans="1:12" x14ac:dyDescent="0.3">
      <c r="A1907" t="s">
        <v>15</v>
      </c>
      <c r="B1907" t="s">
        <v>18</v>
      </c>
      <c r="C1907">
        <v>1</v>
      </c>
      <c r="D1907">
        <v>47.2</v>
      </c>
      <c r="E1907">
        <v>10</v>
      </c>
      <c r="F1907">
        <v>199</v>
      </c>
      <c r="G1907">
        <v>42.4</v>
      </c>
      <c r="H1907">
        <v>2</v>
      </c>
      <c r="I1907">
        <v>200</v>
      </c>
      <c r="J1907">
        <v>1983</v>
      </c>
      <c r="K1907" t="str">
        <f t="shared" si="29"/>
        <v>ENGLAND</v>
      </c>
      <c r="L1907">
        <v>1</v>
      </c>
    </row>
    <row r="1908" spans="1:12" x14ac:dyDescent="0.3">
      <c r="A1908" t="s">
        <v>14</v>
      </c>
      <c r="B1908" t="s">
        <v>17</v>
      </c>
      <c r="C1908">
        <v>1</v>
      </c>
      <c r="D1908">
        <v>50</v>
      </c>
      <c r="E1908">
        <v>6</v>
      </c>
      <c r="F1908">
        <v>227</v>
      </c>
      <c r="G1908">
        <v>48.1</v>
      </c>
      <c r="H1908">
        <v>4</v>
      </c>
      <c r="I1908">
        <v>228</v>
      </c>
      <c r="J1908">
        <v>2012</v>
      </c>
      <c r="K1908" t="str">
        <f t="shared" si="29"/>
        <v>PAKISTAN</v>
      </c>
      <c r="L1908">
        <v>1</v>
      </c>
    </row>
    <row r="1909" spans="1:12" x14ac:dyDescent="0.3">
      <c r="A1909" t="s">
        <v>13</v>
      </c>
      <c r="B1909" t="s">
        <v>17</v>
      </c>
      <c r="C1909">
        <v>1</v>
      </c>
      <c r="D1909">
        <v>50</v>
      </c>
      <c r="E1909">
        <v>7</v>
      </c>
      <c r="F1909">
        <v>272</v>
      </c>
      <c r="G1909">
        <v>42.5</v>
      </c>
      <c r="H1909">
        <v>10</v>
      </c>
      <c r="I1909">
        <v>140</v>
      </c>
      <c r="J1909">
        <v>2002</v>
      </c>
      <c r="K1909" t="str">
        <f t="shared" si="29"/>
        <v>SOUTH AFRICA</v>
      </c>
      <c r="L1909">
        <v>1</v>
      </c>
    </row>
    <row r="1910" spans="1:12" x14ac:dyDescent="0.3">
      <c r="A1910" t="s">
        <v>22</v>
      </c>
      <c r="B1910" t="s">
        <v>9</v>
      </c>
      <c r="C1910">
        <v>1</v>
      </c>
      <c r="D1910">
        <v>50</v>
      </c>
      <c r="E1910">
        <v>9</v>
      </c>
      <c r="F1910">
        <v>190</v>
      </c>
      <c r="G1910">
        <v>33.299999999999997</v>
      </c>
      <c r="H1910">
        <v>0</v>
      </c>
      <c r="I1910">
        <v>191</v>
      </c>
      <c r="J1910">
        <v>2004</v>
      </c>
      <c r="K1910" t="str">
        <f t="shared" si="29"/>
        <v>SRI LANKA</v>
      </c>
      <c r="L1910">
        <v>1</v>
      </c>
    </row>
    <row r="1911" spans="1:12" x14ac:dyDescent="0.3">
      <c r="A1911" t="s">
        <v>16</v>
      </c>
      <c r="B1911" t="s">
        <v>17</v>
      </c>
      <c r="C1911">
        <v>1</v>
      </c>
      <c r="D1911">
        <v>50</v>
      </c>
      <c r="E1911">
        <v>6</v>
      </c>
      <c r="F1911">
        <v>212</v>
      </c>
      <c r="G1911">
        <v>50</v>
      </c>
      <c r="H1911">
        <v>7</v>
      </c>
      <c r="I1911">
        <v>180</v>
      </c>
      <c r="J1911">
        <v>1993</v>
      </c>
      <c r="K1911" t="str">
        <f t="shared" si="29"/>
        <v>AUSTRALIA</v>
      </c>
      <c r="L1911">
        <v>1</v>
      </c>
    </row>
    <row r="1912" spans="1:12" x14ac:dyDescent="0.3">
      <c r="A1912" t="s">
        <v>16</v>
      </c>
      <c r="B1912" t="s">
        <v>19</v>
      </c>
      <c r="C1912">
        <v>1</v>
      </c>
      <c r="D1912">
        <v>50</v>
      </c>
      <c r="E1912">
        <v>6</v>
      </c>
      <c r="F1912">
        <v>216</v>
      </c>
      <c r="G1912">
        <v>42.4</v>
      </c>
      <c r="H1912">
        <v>10</v>
      </c>
      <c r="I1912">
        <v>159</v>
      </c>
      <c r="J1912">
        <v>1992</v>
      </c>
      <c r="K1912" t="str">
        <f t="shared" si="29"/>
        <v>AUSTRALIA</v>
      </c>
      <c r="L1912">
        <v>1</v>
      </c>
    </row>
    <row r="1913" spans="1:12" x14ac:dyDescent="0.3">
      <c r="A1913" t="s">
        <v>18</v>
      </c>
      <c r="B1913" t="s">
        <v>17</v>
      </c>
      <c r="C1913">
        <v>1</v>
      </c>
      <c r="D1913">
        <v>45</v>
      </c>
      <c r="E1913">
        <v>8</v>
      </c>
      <c r="F1913">
        <v>236</v>
      </c>
      <c r="G1913">
        <v>31.5</v>
      </c>
      <c r="H1913">
        <v>9</v>
      </c>
      <c r="I1913">
        <v>138</v>
      </c>
      <c r="J1913">
        <v>1987</v>
      </c>
      <c r="K1913" t="str">
        <f t="shared" si="29"/>
        <v>ENGLAND</v>
      </c>
      <c r="L1913">
        <v>1</v>
      </c>
    </row>
    <row r="1914" spans="1:12" x14ac:dyDescent="0.3">
      <c r="A1914" t="s">
        <v>9</v>
      </c>
      <c r="B1914" t="s">
        <v>14</v>
      </c>
      <c r="C1914">
        <v>1</v>
      </c>
      <c r="D1914">
        <v>50</v>
      </c>
      <c r="E1914">
        <v>8</v>
      </c>
      <c r="F1914">
        <v>202</v>
      </c>
      <c r="G1914">
        <v>45.2</v>
      </c>
      <c r="H1914">
        <v>6</v>
      </c>
      <c r="I1914">
        <v>203</v>
      </c>
      <c r="J1914">
        <v>2002</v>
      </c>
      <c r="K1914" t="str">
        <f t="shared" si="29"/>
        <v>INDIA</v>
      </c>
      <c r="L1914">
        <v>1</v>
      </c>
    </row>
    <row r="1915" spans="1:12" x14ac:dyDescent="0.3">
      <c r="A1915" t="s">
        <v>18</v>
      </c>
      <c r="B1915" t="s">
        <v>14</v>
      </c>
      <c r="C1915">
        <v>1</v>
      </c>
      <c r="D1915">
        <v>39</v>
      </c>
      <c r="E1915">
        <v>7</v>
      </c>
      <c r="F1915">
        <v>218</v>
      </c>
      <c r="G1915">
        <v>29.4</v>
      </c>
      <c r="H1915">
        <v>2</v>
      </c>
      <c r="I1915">
        <v>219</v>
      </c>
      <c r="J1915">
        <v>2002</v>
      </c>
      <c r="K1915" t="str">
        <f t="shared" si="29"/>
        <v>INDIA</v>
      </c>
      <c r="L1915">
        <v>1</v>
      </c>
    </row>
    <row r="1916" spans="1:12" x14ac:dyDescent="0.3">
      <c r="A1916" t="s">
        <v>17</v>
      </c>
      <c r="B1916" t="s">
        <v>19</v>
      </c>
      <c r="C1916">
        <v>1</v>
      </c>
      <c r="D1916">
        <v>50</v>
      </c>
      <c r="E1916">
        <v>7</v>
      </c>
      <c r="F1916">
        <v>237</v>
      </c>
      <c r="G1916">
        <v>44.4</v>
      </c>
      <c r="H1916">
        <v>10</v>
      </c>
      <c r="I1916">
        <v>180</v>
      </c>
      <c r="J1916">
        <v>1989</v>
      </c>
      <c r="K1916" t="str">
        <f t="shared" si="29"/>
        <v>PAKISTAN</v>
      </c>
      <c r="L1916">
        <v>1</v>
      </c>
    </row>
    <row r="1917" spans="1:12" x14ac:dyDescent="0.3">
      <c r="A1917" t="s">
        <v>9</v>
      </c>
      <c r="B1917" t="s">
        <v>17</v>
      </c>
      <c r="C1917">
        <v>1</v>
      </c>
      <c r="D1917">
        <v>50</v>
      </c>
      <c r="E1917">
        <v>8</v>
      </c>
      <c r="F1917">
        <v>243</v>
      </c>
      <c r="G1917">
        <v>45</v>
      </c>
      <c r="H1917">
        <v>10</v>
      </c>
      <c r="I1917">
        <v>199</v>
      </c>
      <c r="J1917">
        <v>2012</v>
      </c>
      <c r="K1917" t="str">
        <f t="shared" si="29"/>
        <v>SRI LANKA</v>
      </c>
      <c r="L1917">
        <v>1</v>
      </c>
    </row>
    <row r="1918" spans="1:12" x14ac:dyDescent="0.3">
      <c r="A1918" t="s">
        <v>15</v>
      </c>
      <c r="B1918" t="s">
        <v>19</v>
      </c>
      <c r="C1918">
        <v>1</v>
      </c>
      <c r="D1918">
        <v>22</v>
      </c>
      <c r="E1918">
        <v>3</v>
      </c>
      <c r="F1918">
        <v>51</v>
      </c>
      <c r="G1918">
        <v>17</v>
      </c>
      <c r="H1918">
        <v>4</v>
      </c>
      <c r="I1918">
        <v>55</v>
      </c>
      <c r="J1918">
        <v>1985</v>
      </c>
      <c r="K1918" t="str">
        <f t="shared" si="29"/>
        <v>WEST INDIES</v>
      </c>
      <c r="L1918">
        <v>1</v>
      </c>
    </row>
    <row r="1919" spans="1:12" x14ac:dyDescent="0.3">
      <c r="A1919" t="s">
        <v>13</v>
      </c>
      <c r="B1919" t="s">
        <v>19</v>
      </c>
      <c r="C1919">
        <v>1</v>
      </c>
      <c r="D1919">
        <v>50</v>
      </c>
      <c r="E1919">
        <v>8</v>
      </c>
      <c r="F1919">
        <v>221</v>
      </c>
      <c r="G1919">
        <v>42.4</v>
      </c>
      <c r="H1919">
        <v>10</v>
      </c>
      <c r="I1919">
        <v>132</v>
      </c>
      <c r="J1919">
        <v>1999</v>
      </c>
      <c r="K1919" t="str">
        <f t="shared" si="29"/>
        <v>SOUTH AFRICA</v>
      </c>
      <c r="L1919">
        <v>1</v>
      </c>
    </row>
    <row r="1920" spans="1:12" x14ac:dyDescent="0.3">
      <c r="A1920" t="s">
        <v>9</v>
      </c>
      <c r="B1920" t="s">
        <v>18</v>
      </c>
      <c r="C1920">
        <v>1</v>
      </c>
      <c r="D1920">
        <v>48.3</v>
      </c>
      <c r="E1920">
        <v>10</v>
      </c>
      <c r="F1920">
        <v>193</v>
      </c>
      <c r="G1920">
        <v>48.4</v>
      </c>
      <c r="H1920">
        <v>5</v>
      </c>
      <c r="I1920">
        <v>196</v>
      </c>
      <c r="J1920">
        <v>1989</v>
      </c>
      <c r="K1920" t="str">
        <f t="shared" si="29"/>
        <v>ENGLAND</v>
      </c>
      <c r="L1920">
        <v>1</v>
      </c>
    </row>
    <row r="1921" spans="1:12" x14ac:dyDescent="0.3">
      <c r="A1921" t="s">
        <v>10</v>
      </c>
      <c r="B1921" t="s">
        <v>26</v>
      </c>
      <c r="C1921">
        <v>1</v>
      </c>
      <c r="D1921">
        <v>50</v>
      </c>
      <c r="E1921">
        <v>4</v>
      </c>
      <c r="F1921">
        <v>307</v>
      </c>
      <c r="G1921">
        <v>46.2</v>
      </c>
      <c r="H1921">
        <v>10</v>
      </c>
      <c r="I1921">
        <v>176</v>
      </c>
      <c r="J1921">
        <v>2019</v>
      </c>
      <c r="K1921" t="str">
        <f t="shared" si="29"/>
        <v>ZIMBABWE</v>
      </c>
      <c r="L1921">
        <v>1</v>
      </c>
    </row>
    <row r="1922" spans="1:12" x14ac:dyDescent="0.3">
      <c r="A1922" t="s">
        <v>16</v>
      </c>
      <c r="B1922" t="s">
        <v>17</v>
      </c>
      <c r="C1922">
        <v>1</v>
      </c>
      <c r="D1922">
        <v>43</v>
      </c>
      <c r="E1922">
        <v>4</v>
      </c>
      <c r="F1922">
        <v>258</v>
      </c>
      <c r="G1922">
        <v>19</v>
      </c>
      <c r="H1922">
        <v>7</v>
      </c>
      <c r="I1922">
        <v>108</v>
      </c>
      <c r="J1922">
        <v>1989</v>
      </c>
      <c r="K1922" t="str">
        <f t="shared" si="29"/>
        <v>AUSTRALIA</v>
      </c>
      <c r="L1922">
        <v>1</v>
      </c>
    </row>
    <row r="1923" spans="1:12" x14ac:dyDescent="0.3">
      <c r="A1923" t="s">
        <v>18</v>
      </c>
      <c r="B1923" t="s">
        <v>19</v>
      </c>
      <c r="C1923">
        <v>1</v>
      </c>
      <c r="D1923">
        <v>55</v>
      </c>
      <c r="E1923">
        <v>7</v>
      </c>
      <c r="F1923">
        <v>276</v>
      </c>
      <c r="G1923">
        <v>48.2</v>
      </c>
      <c r="H1923">
        <v>10</v>
      </c>
      <c r="I1923">
        <v>203</v>
      </c>
      <c r="J1923">
        <v>1995</v>
      </c>
      <c r="K1923" t="str">
        <f t="shared" ref="K1923:K1986" si="30">IF($F1923-$I1923&gt;0,$A1923,$B1923)</f>
        <v>ENGLAND</v>
      </c>
      <c r="L1923">
        <v>1</v>
      </c>
    </row>
    <row r="1924" spans="1:12" x14ac:dyDescent="0.3">
      <c r="A1924" t="s">
        <v>19</v>
      </c>
      <c r="B1924" t="s">
        <v>18</v>
      </c>
      <c r="C1924">
        <v>1</v>
      </c>
      <c r="D1924">
        <v>50</v>
      </c>
      <c r="E1924">
        <v>6</v>
      </c>
      <c r="F1924">
        <v>269</v>
      </c>
      <c r="G1924">
        <v>50</v>
      </c>
      <c r="H1924">
        <v>6</v>
      </c>
      <c r="I1924">
        <v>254</v>
      </c>
      <c r="J1924">
        <v>2014</v>
      </c>
      <c r="K1924" t="str">
        <f t="shared" si="30"/>
        <v>WEST INDIES</v>
      </c>
      <c r="L1924">
        <v>1</v>
      </c>
    </row>
    <row r="1925" spans="1:12" x14ac:dyDescent="0.3">
      <c r="A1925" t="s">
        <v>17</v>
      </c>
      <c r="B1925" t="s">
        <v>14</v>
      </c>
      <c r="C1925">
        <v>1</v>
      </c>
      <c r="D1925">
        <v>50</v>
      </c>
      <c r="E1925">
        <v>6</v>
      </c>
      <c r="F1925">
        <v>306</v>
      </c>
      <c r="G1925">
        <v>49.5</v>
      </c>
      <c r="H1925">
        <v>10</v>
      </c>
      <c r="I1925">
        <v>275</v>
      </c>
      <c r="J1925">
        <v>2007</v>
      </c>
      <c r="K1925" t="str">
        <f t="shared" si="30"/>
        <v>PAKISTAN</v>
      </c>
      <c r="L1925">
        <v>1</v>
      </c>
    </row>
    <row r="1926" spans="1:12" x14ac:dyDescent="0.3">
      <c r="A1926" t="s">
        <v>14</v>
      </c>
      <c r="B1926" t="s">
        <v>18</v>
      </c>
      <c r="C1926">
        <v>1</v>
      </c>
      <c r="D1926">
        <v>50</v>
      </c>
      <c r="E1926">
        <v>7</v>
      </c>
      <c r="F1926">
        <v>274</v>
      </c>
      <c r="G1926">
        <v>7.2</v>
      </c>
      <c r="H1926">
        <v>2</v>
      </c>
      <c r="I1926">
        <v>27</v>
      </c>
      <c r="J1926">
        <v>2011</v>
      </c>
      <c r="K1926" t="str">
        <f t="shared" si="30"/>
        <v>INDIA</v>
      </c>
      <c r="L1926">
        <v>1</v>
      </c>
    </row>
    <row r="1927" spans="1:12" x14ac:dyDescent="0.3">
      <c r="A1927" t="s">
        <v>16</v>
      </c>
      <c r="B1927" t="s">
        <v>18</v>
      </c>
      <c r="C1927">
        <v>1</v>
      </c>
      <c r="D1927">
        <v>50</v>
      </c>
      <c r="E1927">
        <v>9</v>
      </c>
      <c r="F1927">
        <v>217</v>
      </c>
      <c r="G1927">
        <v>49.4</v>
      </c>
      <c r="H1927">
        <v>10</v>
      </c>
      <c r="I1927">
        <v>212</v>
      </c>
      <c r="J1927">
        <v>2014</v>
      </c>
      <c r="K1927" t="str">
        <f t="shared" si="30"/>
        <v>AUSTRALIA</v>
      </c>
      <c r="L1927">
        <v>1</v>
      </c>
    </row>
    <row r="1928" spans="1:12" x14ac:dyDescent="0.3">
      <c r="A1928" t="s">
        <v>14</v>
      </c>
      <c r="B1928" t="s">
        <v>16</v>
      </c>
      <c r="C1928">
        <v>1</v>
      </c>
      <c r="D1928">
        <v>49.3</v>
      </c>
      <c r="E1928">
        <v>10</v>
      </c>
      <c r="F1928">
        <v>227</v>
      </c>
      <c r="G1928">
        <v>48.4</v>
      </c>
      <c r="H1928">
        <v>6</v>
      </c>
      <c r="I1928">
        <v>231</v>
      </c>
      <c r="J1928">
        <v>1998</v>
      </c>
      <c r="K1928" t="str">
        <f t="shared" si="30"/>
        <v>AUSTRALIA</v>
      </c>
      <c r="L1928">
        <v>1</v>
      </c>
    </row>
    <row r="1929" spans="1:12" x14ac:dyDescent="0.3">
      <c r="A1929" t="s">
        <v>25</v>
      </c>
      <c r="B1929" t="s">
        <v>22</v>
      </c>
      <c r="C1929">
        <v>1</v>
      </c>
      <c r="D1929">
        <v>50</v>
      </c>
      <c r="E1929">
        <v>6</v>
      </c>
      <c r="F1929">
        <v>254</v>
      </c>
      <c r="G1929">
        <v>47.5</v>
      </c>
      <c r="H1929">
        <v>10</v>
      </c>
      <c r="I1929">
        <v>222</v>
      </c>
      <c r="J1929">
        <v>2014</v>
      </c>
      <c r="K1929" t="str">
        <f t="shared" si="30"/>
        <v>AFGHANISTAN</v>
      </c>
      <c r="L1929">
        <v>1</v>
      </c>
    </row>
    <row r="1930" spans="1:12" x14ac:dyDescent="0.3">
      <c r="A1930" t="s">
        <v>19</v>
      </c>
      <c r="B1930" t="s">
        <v>15</v>
      </c>
      <c r="C1930">
        <v>1</v>
      </c>
      <c r="D1930">
        <v>50</v>
      </c>
      <c r="E1930">
        <v>7</v>
      </c>
      <c r="F1930">
        <v>246</v>
      </c>
      <c r="G1930">
        <v>48.5</v>
      </c>
      <c r="H1930">
        <v>10</v>
      </c>
      <c r="I1930">
        <v>205</v>
      </c>
      <c r="J1930">
        <v>1995</v>
      </c>
      <c r="K1930" t="str">
        <f t="shared" si="30"/>
        <v>WEST INDIES</v>
      </c>
      <c r="L1930">
        <v>1</v>
      </c>
    </row>
    <row r="1931" spans="1:12" x14ac:dyDescent="0.3">
      <c r="A1931" t="s">
        <v>17</v>
      </c>
      <c r="B1931" t="s">
        <v>16</v>
      </c>
      <c r="C1931">
        <v>1</v>
      </c>
      <c r="D1931">
        <v>50</v>
      </c>
      <c r="E1931">
        <v>7</v>
      </c>
      <c r="F1931">
        <v>244</v>
      </c>
      <c r="G1931">
        <v>47</v>
      </c>
      <c r="H1931">
        <v>7</v>
      </c>
      <c r="I1931">
        <v>250</v>
      </c>
      <c r="J1931">
        <v>2012</v>
      </c>
      <c r="K1931" t="str">
        <f t="shared" si="30"/>
        <v>AUSTRALIA</v>
      </c>
      <c r="L1931">
        <v>1</v>
      </c>
    </row>
    <row r="1932" spans="1:12" x14ac:dyDescent="0.3">
      <c r="A1932" t="s">
        <v>9</v>
      </c>
      <c r="B1932" t="s">
        <v>16</v>
      </c>
      <c r="C1932">
        <v>1</v>
      </c>
      <c r="D1932">
        <v>50</v>
      </c>
      <c r="E1932">
        <v>10</v>
      </c>
      <c r="F1932">
        <v>238</v>
      </c>
      <c r="G1932">
        <v>49.1</v>
      </c>
      <c r="H1932">
        <v>10</v>
      </c>
      <c r="I1932">
        <v>229</v>
      </c>
      <c r="J1932">
        <v>2012</v>
      </c>
      <c r="K1932" t="str">
        <f t="shared" si="30"/>
        <v>SRI LANKA</v>
      </c>
      <c r="L1932">
        <v>1</v>
      </c>
    </row>
    <row r="1933" spans="1:12" x14ac:dyDescent="0.3">
      <c r="A1933" t="s">
        <v>16</v>
      </c>
      <c r="B1933" t="s">
        <v>18</v>
      </c>
      <c r="C1933">
        <v>1</v>
      </c>
      <c r="D1933">
        <v>48.4</v>
      </c>
      <c r="E1933">
        <v>10</v>
      </c>
      <c r="F1933">
        <v>163</v>
      </c>
      <c r="G1933">
        <v>48.5</v>
      </c>
      <c r="H1933">
        <v>8</v>
      </c>
      <c r="I1933">
        <v>164</v>
      </c>
      <c r="J1933">
        <v>1980</v>
      </c>
      <c r="K1933" t="str">
        <f t="shared" si="30"/>
        <v>ENGLAND</v>
      </c>
      <c r="L1933">
        <v>1</v>
      </c>
    </row>
    <row r="1934" spans="1:12" x14ac:dyDescent="0.3">
      <c r="A1934" t="s">
        <v>9</v>
      </c>
      <c r="B1934" t="s">
        <v>10</v>
      </c>
      <c r="C1934">
        <v>1</v>
      </c>
      <c r="D1934">
        <v>50</v>
      </c>
      <c r="E1934">
        <v>7</v>
      </c>
      <c r="F1934">
        <v>246</v>
      </c>
      <c r="G1934">
        <v>50</v>
      </c>
      <c r="H1934">
        <v>9</v>
      </c>
      <c r="I1934">
        <v>221</v>
      </c>
      <c r="J1934">
        <v>2004</v>
      </c>
      <c r="K1934" t="str">
        <f t="shared" si="30"/>
        <v>SRI LANKA</v>
      </c>
      <c r="L1934">
        <v>1</v>
      </c>
    </row>
    <row r="1935" spans="1:12" x14ac:dyDescent="0.3">
      <c r="A1935" t="s">
        <v>17</v>
      </c>
      <c r="B1935" t="s">
        <v>14</v>
      </c>
      <c r="C1935">
        <v>1</v>
      </c>
      <c r="D1935">
        <v>50</v>
      </c>
      <c r="E1935">
        <v>9</v>
      </c>
      <c r="F1935">
        <v>205</v>
      </c>
      <c r="G1935">
        <v>48.1</v>
      </c>
      <c r="H1935">
        <v>4</v>
      </c>
      <c r="I1935">
        <v>206</v>
      </c>
      <c r="J1935">
        <v>1999</v>
      </c>
      <c r="K1935" t="str">
        <f t="shared" si="30"/>
        <v>INDIA</v>
      </c>
      <c r="L1935">
        <v>1</v>
      </c>
    </row>
    <row r="1936" spans="1:12" x14ac:dyDescent="0.3">
      <c r="A1936" t="s">
        <v>9</v>
      </c>
      <c r="B1936" t="s">
        <v>14</v>
      </c>
      <c r="C1936">
        <v>1</v>
      </c>
      <c r="D1936">
        <v>50</v>
      </c>
      <c r="E1936">
        <v>7</v>
      </c>
      <c r="F1936">
        <v>246</v>
      </c>
      <c r="G1936">
        <v>48.1</v>
      </c>
      <c r="H1936">
        <v>4</v>
      </c>
      <c r="I1936">
        <v>247</v>
      </c>
      <c r="J1936">
        <v>2009</v>
      </c>
      <c r="K1936" t="str">
        <f t="shared" si="30"/>
        <v>INDIA</v>
      </c>
      <c r="L1936">
        <v>1</v>
      </c>
    </row>
    <row r="1937" spans="1:12" x14ac:dyDescent="0.3">
      <c r="A1937" t="s">
        <v>14</v>
      </c>
      <c r="B1937" t="s">
        <v>17</v>
      </c>
      <c r="C1937">
        <v>1</v>
      </c>
      <c r="D1937">
        <v>50</v>
      </c>
      <c r="E1937">
        <v>8</v>
      </c>
      <c r="F1937">
        <v>281</v>
      </c>
      <c r="G1937">
        <v>45.2</v>
      </c>
      <c r="H1937">
        <v>10</v>
      </c>
      <c r="I1937">
        <v>194</v>
      </c>
      <c r="J1937">
        <v>2005</v>
      </c>
      <c r="K1937" t="str">
        <f t="shared" si="30"/>
        <v>INDIA</v>
      </c>
      <c r="L1937">
        <v>1</v>
      </c>
    </row>
    <row r="1938" spans="1:12" x14ac:dyDescent="0.3">
      <c r="A1938" t="s">
        <v>14</v>
      </c>
      <c r="B1938" t="s">
        <v>9</v>
      </c>
      <c r="C1938">
        <v>1</v>
      </c>
      <c r="D1938">
        <v>46</v>
      </c>
      <c r="E1938">
        <v>7</v>
      </c>
      <c r="F1938">
        <v>269</v>
      </c>
      <c r="G1938">
        <v>46</v>
      </c>
      <c r="H1938">
        <v>8</v>
      </c>
      <c r="I1938">
        <v>191</v>
      </c>
      <c r="J1938">
        <v>1982</v>
      </c>
      <c r="K1938" t="str">
        <f t="shared" si="30"/>
        <v>INDIA</v>
      </c>
      <c r="L1938">
        <v>1</v>
      </c>
    </row>
    <row r="1939" spans="1:12" x14ac:dyDescent="0.3">
      <c r="A1939" t="s">
        <v>25</v>
      </c>
      <c r="B1939" t="s">
        <v>10</v>
      </c>
      <c r="C1939">
        <v>1</v>
      </c>
      <c r="D1939">
        <v>50</v>
      </c>
      <c r="E1939">
        <v>9</v>
      </c>
      <c r="F1939">
        <v>245</v>
      </c>
      <c r="G1939">
        <v>44.1</v>
      </c>
      <c r="H1939">
        <v>10</v>
      </c>
      <c r="I1939">
        <v>172</v>
      </c>
      <c r="J1939">
        <v>2015</v>
      </c>
      <c r="K1939" t="str">
        <f t="shared" si="30"/>
        <v>AFGHANISTAN</v>
      </c>
      <c r="L1939">
        <v>1</v>
      </c>
    </row>
    <row r="1940" spans="1:12" x14ac:dyDescent="0.3">
      <c r="A1940" t="s">
        <v>13</v>
      </c>
      <c r="B1940" t="s">
        <v>15</v>
      </c>
      <c r="C1940">
        <v>1</v>
      </c>
      <c r="D1940">
        <v>50</v>
      </c>
      <c r="E1940">
        <v>8</v>
      </c>
      <c r="F1940">
        <v>203</v>
      </c>
      <c r="G1940">
        <v>39.5</v>
      </c>
      <c r="H1940">
        <v>10</v>
      </c>
      <c r="I1940">
        <v>134</v>
      </c>
      <c r="J1940">
        <v>1994</v>
      </c>
      <c r="K1940" t="str">
        <f t="shared" si="30"/>
        <v>SOUTH AFRICA</v>
      </c>
      <c r="L1940">
        <v>1</v>
      </c>
    </row>
    <row r="1941" spans="1:12" x14ac:dyDescent="0.3">
      <c r="A1941" t="s">
        <v>9</v>
      </c>
      <c r="B1941" t="s">
        <v>10</v>
      </c>
      <c r="C1941">
        <v>1</v>
      </c>
      <c r="D1941">
        <v>50</v>
      </c>
      <c r="E1941">
        <v>8</v>
      </c>
      <c r="F1941">
        <v>203</v>
      </c>
      <c r="G1941">
        <v>38.1</v>
      </c>
      <c r="H1941">
        <v>7</v>
      </c>
      <c r="I1941">
        <v>204</v>
      </c>
      <c r="J1941">
        <v>2017</v>
      </c>
      <c r="K1941" t="str">
        <f t="shared" si="30"/>
        <v>ZIMBABWE</v>
      </c>
      <c r="L1941">
        <v>1</v>
      </c>
    </row>
    <row r="1942" spans="1:12" x14ac:dyDescent="0.3">
      <c r="A1942" t="s">
        <v>10</v>
      </c>
      <c r="B1942" t="s">
        <v>25</v>
      </c>
      <c r="C1942">
        <v>1</v>
      </c>
      <c r="D1942">
        <v>50</v>
      </c>
      <c r="E1942">
        <v>5</v>
      </c>
      <c r="F1942">
        <v>333</v>
      </c>
      <c r="G1942">
        <v>30.1</v>
      </c>
      <c r="H1942">
        <v>10</v>
      </c>
      <c r="I1942">
        <v>179</v>
      </c>
      <c r="J1942">
        <v>2018</v>
      </c>
      <c r="K1942" t="str">
        <f t="shared" si="30"/>
        <v>ZIMBABWE</v>
      </c>
      <c r="L1942">
        <v>1</v>
      </c>
    </row>
    <row r="1943" spans="1:12" x14ac:dyDescent="0.3">
      <c r="A1943" t="s">
        <v>13</v>
      </c>
      <c r="B1943" t="s">
        <v>19</v>
      </c>
      <c r="C1943">
        <v>1</v>
      </c>
      <c r="D1943">
        <v>47.4</v>
      </c>
      <c r="E1943">
        <v>10</v>
      </c>
      <c r="F1943">
        <v>200</v>
      </c>
      <c r="G1943">
        <v>50</v>
      </c>
      <c r="H1943">
        <v>7</v>
      </c>
      <c r="I1943">
        <v>202</v>
      </c>
      <c r="J1943">
        <v>2001</v>
      </c>
      <c r="K1943" t="str">
        <f t="shared" si="30"/>
        <v>WEST INDIES</v>
      </c>
      <c r="L1943">
        <v>1</v>
      </c>
    </row>
    <row r="1944" spans="1:12" x14ac:dyDescent="0.3">
      <c r="A1944" t="s">
        <v>9</v>
      </c>
      <c r="B1944" t="s">
        <v>10</v>
      </c>
      <c r="C1944">
        <v>1</v>
      </c>
      <c r="D1944">
        <v>49.1</v>
      </c>
      <c r="E1944">
        <v>10</v>
      </c>
      <c r="F1944">
        <v>193</v>
      </c>
      <c r="G1944">
        <v>48.4</v>
      </c>
      <c r="H1944">
        <v>6</v>
      </c>
      <c r="I1944">
        <v>194</v>
      </c>
      <c r="J1944">
        <v>2003</v>
      </c>
      <c r="K1944" t="str">
        <f t="shared" si="30"/>
        <v>ZIMBABWE</v>
      </c>
      <c r="L1944">
        <v>1</v>
      </c>
    </row>
    <row r="1945" spans="1:12" x14ac:dyDescent="0.3">
      <c r="A1945" t="s">
        <v>20</v>
      </c>
      <c r="B1945" t="s">
        <v>21</v>
      </c>
      <c r="C1945">
        <v>1</v>
      </c>
      <c r="D1945">
        <v>47</v>
      </c>
      <c r="E1945">
        <v>6</v>
      </c>
      <c r="F1945">
        <v>285</v>
      </c>
      <c r="G1945">
        <v>44</v>
      </c>
      <c r="H1945">
        <v>10</v>
      </c>
      <c r="I1945">
        <v>199</v>
      </c>
      <c r="J1945">
        <v>2008</v>
      </c>
      <c r="K1945" t="str">
        <f t="shared" si="30"/>
        <v>IRELAND</v>
      </c>
      <c r="L1945">
        <v>1</v>
      </c>
    </row>
    <row r="1946" spans="1:12" x14ac:dyDescent="0.3">
      <c r="A1946" t="s">
        <v>15</v>
      </c>
      <c r="B1946" t="s">
        <v>10</v>
      </c>
      <c r="C1946">
        <v>1</v>
      </c>
      <c r="D1946">
        <v>44</v>
      </c>
      <c r="E1946">
        <v>5</v>
      </c>
      <c r="F1946">
        <v>397</v>
      </c>
      <c r="G1946">
        <v>43</v>
      </c>
      <c r="H1946">
        <v>10</v>
      </c>
      <c r="I1946">
        <v>205</v>
      </c>
      <c r="J1946">
        <v>2005</v>
      </c>
      <c r="K1946" t="str">
        <f t="shared" si="30"/>
        <v>NEW ZEALAND</v>
      </c>
      <c r="L1946">
        <v>1</v>
      </c>
    </row>
    <row r="1947" spans="1:12" x14ac:dyDescent="0.3">
      <c r="A1947" t="s">
        <v>19</v>
      </c>
      <c r="B1947" t="s">
        <v>14</v>
      </c>
      <c r="C1947">
        <v>1</v>
      </c>
      <c r="D1947">
        <v>43.5</v>
      </c>
      <c r="E1947">
        <v>2</v>
      </c>
      <c r="F1947">
        <v>289</v>
      </c>
      <c r="G1947">
        <v>44</v>
      </c>
      <c r="H1947">
        <v>8</v>
      </c>
      <c r="I1947">
        <v>188</v>
      </c>
      <c r="J1947">
        <v>1989</v>
      </c>
      <c r="K1947" t="str">
        <f t="shared" si="30"/>
        <v>WEST INDIES</v>
      </c>
      <c r="L1947">
        <v>1</v>
      </c>
    </row>
    <row r="1948" spans="1:12" x14ac:dyDescent="0.3">
      <c r="A1948" t="s">
        <v>17</v>
      </c>
      <c r="B1948" t="s">
        <v>10</v>
      </c>
      <c r="C1948">
        <v>1</v>
      </c>
      <c r="D1948">
        <v>50</v>
      </c>
      <c r="E1948">
        <v>7</v>
      </c>
      <c r="F1948">
        <v>292</v>
      </c>
      <c r="G1948">
        <v>38.299999999999997</v>
      </c>
      <c r="H1948">
        <v>10</v>
      </c>
      <c r="I1948">
        <v>148</v>
      </c>
      <c r="J1948">
        <v>2004</v>
      </c>
      <c r="K1948" t="str">
        <f t="shared" si="30"/>
        <v>PAKISTAN</v>
      </c>
      <c r="L1948">
        <v>1</v>
      </c>
    </row>
    <row r="1949" spans="1:12" x14ac:dyDescent="0.3">
      <c r="A1949" t="s">
        <v>16</v>
      </c>
      <c r="B1949" t="s">
        <v>22</v>
      </c>
      <c r="C1949">
        <v>1</v>
      </c>
      <c r="D1949">
        <v>50</v>
      </c>
      <c r="E1949">
        <v>5</v>
      </c>
      <c r="F1949">
        <v>198</v>
      </c>
      <c r="G1949">
        <v>29.5</v>
      </c>
      <c r="H1949">
        <v>9</v>
      </c>
      <c r="I1949">
        <v>125</v>
      </c>
      <c r="J1949">
        <v>2008</v>
      </c>
      <c r="K1949" t="str">
        <f t="shared" si="30"/>
        <v>AUSTRALIA</v>
      </c>
      <c r="L1949">
        <v>1</v>
      </c>
    </row>
    <row r="1950" spans="1:12" x14ac:dyDescent="0.3">
      <c r="A1950" t="s">
        <v>19</v>
      </c>
      <c r="B1950" t="s">
        <v>9</v>
      </c>
      <c r="C1950">
        <v>1</v>
      </c>
      <c r="D1950">
        <v>50</v>
      </c>
      <c r="E1950">
        <v>8</v>
      </c>
      <c r="F1950">
        <v>236</v>
      </c>
      <c r="G1950">
        <v>50</v>
      </c>
      <c r="H1950">
        <v>8</v>
      </c>
      <c r="I1950">
        <v>211</v>
      </c>
      <c r="J1950">
        <v>1987</v>
      </c>
      <c r="K1950" t="str">
        <f t="shared" si="30"/>
        <v>WEST INDIES</v>
      </c>
      <c r="L1950">
        <v>1</v>
      </c>
    </row>
    <row r="1951" spans="1:12" x14ac:dyDescent="0.3">
      <c r="A1951" t="s">
        <v>18</v>
      </c>
      <c r="B1951" t="s">
        <v>16</v>
      </c>
      <c r="C1951">
        <v>1</v>
      </c>
      <c r="D1951">
        <v>50</v>
      </c>
      <c r="E1951">
        <v>8</v>
      </c>
      <c r="F1951">
        <v>303</v>
      </c>
      <c r="G1951">
        <v>49.5</v>
      </c>
      <c r="H1951">
        <v>7</v>
      </c>
      <c r="I1951">
        <v>304</v>
      </c>
      <c r="J1951">
        <v>2015</v>
      </c>
      <c r="K1951" t="str">
        <f t="shared" si="30"/>
        <v>AUSTRALIA</v>
      </c>
      <c r="L1951">
        <v>1</v>
      </c>
    </row>
    <row r="1952" spans="1:12" x14ac:dyDescent="0.3">
      <c r="A1952" t="s">
        <v>17</v>
      </c>
      <c r="B1952" t="s">
        <v>19</v>
      </c>
      <c r="C1952">
        <v>1</v>
      </c>
      <c r="D1952">
        <v>48.3</v>
      </c>
      <c r="E1952">
        <v>10</v>
      </c>
      <c r="F1952">
        <v>165</v>
      </c>
      <c r="G1952">
        <v>40.299999999999997</v>
      </c>
      <c r="H1952">
        <v>10</v>
      </c>
      <c r="I1952">
        <v>103</v>
      </c>
      <c r="J1952">
        <v>1997</v>
      </c>
      <c r="K1952" t="str">
        <f t="shared" si="30"/>
        <v>PAKISTAN</v>
      </c>
      <c r="L1952">
        <v>1</v>
      </c>
    </row>
    <row r="1953" spans="1:12" x14ac:dyDescent="0.3">
      <c r="A1953" t="s">
        <v>15</v>
      </c>
      <c r="B1953" t="s">
        <v>12</v>
      </c>
      <c r="C1953">
        <v>1</v>
      </c>
      <c r="D1953">
        <v>50</v>
      </c>
      <c r="E1953">
        <v>5</v>
      </c>
      <c r="F1953">
        <v>363</v>
      </c>
      <c r="G1953">
        <v>49.2</v>
      </c>
      <c r="H1953">
        <v>9</v>
      </c>
      <c r="I1953">
        <v>249</v>
      </c>
      <c r="J1953">
        <v>2007</v>
      </c>
      <c r="K1953" t="str">
        <f t="shared" si="30"/>
        <v>NEW ZEALAND</v>
      </c>
      <c r="L1953">
        <v>1</v>
      </c>
    </row>
    <row r="1954" spans="1:12" x14ac:dyDescent="0.3">
      <c r="A1954" t="s">
        <v>15</v>
      </c>
      <c r="B1954" t="s">
        <v>19</v>
      </c>
      <c r="C1954">
        <v>1</v>
      </c>
      <c r="D1954">
        <v>50</v>
      </c>
      <c r="E1954">
        <v>6</v>
      </c>
      <c r="F1954">
        <v>324</v>
      </c>
      <c r="G1954">
        <v>50</v>
      </c>
      <c r="H1954">
        <v>8</v>
      </c>
      <c r="I1954">
        <v>233</v>
      </c>
      <c r="J1954">
        <v>2006</v>
      </c>
      <c r="K1954" t="str">
        <f t="shared" si="30"/>
        <v>NEW ZEALAND</v>
      </c>
      <c r="L1954">
        <v>1</v>
      </c>
    </row>
    <row r="1955" spans="1:12" x14ac:dyDescent="0.3">
      <c r="A1955" t="s">
        <v>13</v>
      </c>
      <c r="B1955" t="s">
        <v>16</v>
      </c>
      <c r="C1955">
        <v>1</v>
      </c>
      <c r="D1955">
        <v>50</v>
      </c>
      <c r="E1955">
        <v>7</v>
      </c>
      <c r="F1955">
        <v>289</v>
      </c>
      <c r="G1955">
        <v>34.299999999999997</v>
      </c>
      <c r="H1955">
        <v>10</v>
      </c>
      <c r="I1955">
        <v>93</v>
      </c>
      <c r="J1955">
        <v>2006</v>
      </c>
      <c r="K1955" t="str">
        <f t="shared" si="30"/>
        <v>SOUTH AFRICA</v>
      </c>
      <c r="L1955">
        <v>1</v>
      </c>
    </row>
    <row r="1956" spans="1:12" x14ac:dyDescent="0.3">
      <c r="A1956" t="s">
        <v>16</v>
      </c>
      <c r="B1956" t="s">
        <v>9</v>
      </c>
      <c r="C1956">
        <v>1</v>
      </c>
      <c r="D1956">
        <v>60</v>
      </c>
      <c r="E1956">
        <v>5</v>
      </c>
      <c r="F1956">
        <v>328</v>
      </c>
      <c r="G1956">
        <v>60</v>
      </c>
      <c r="H1956">
        <v>4</v>
      </c>
      <c r="I1956">
        <v>276</v>
      </c>
      <c r="J1956">
        <v>1975</v>
      </c>
      <c r="K1956" t="str">
        <f t="shared" si="30"/>
        <v>AUSTRALIA</v>
      </c>
      <c r="L1956">
        <v>1</v>
      </c>
    </row>
    <row r="1957" spans="1:12" x14ac:dyDescent="0.3">
      <c r="A1957" t="s">
        <v>16</v>
      </c>
      <c r="B1957" t="s">
        <v>18</v>
      </c>
      <c r="C1957">
        <v>1</v>
      </c>
      <c r="D1957">
        <v>50</v>
      </c>
      <c r="E1957">
        <v>8</v>
      </c>
      <c r="F1957">
        <v>233</v>
      </c>
      <c r="G1957">
        <v>49.5</v>
      </c>
      <c r="H1957">
        <v>7</v>
      </c>
      <c r="I1957">
        <v>234</v>
      </c>
      <c r="J1957">
        <v>1987</v>
      </c>
      <c r="K1957" t="str">
        <f t="shared" si="30"/>
        <v>ENGLAND</v>
      </c>
      <c r="L1957">
        <v>1</v>
      </c>
    </row>
    <row r="1958" spans="1:12" x14ac:dyDescent="0.3">
      <c r="A1958" t="s">
        <v>15</v>
      </c>
      <c r="B1958" t="s">
        <v>16</v>
      </c>
      <c r="C1958">
        <v>1</v>
      </c>
      <c r="D1958">
        <v>30.1</v>
      </c>
      <c r="E1958">
        <v>10</v>
      </c>
      <c r="F1958">
        <v>122</v>
      </c>
      <c r="G1958">
        <v>24.4</v>
      </c>
      <c r="H1958">
        <v>5</v>
      </c>
      <c r="I1958">
        <v>123</v>
      </c>
      <c r="J1958">
        <v>2000</v>
      </c>
      <c r="K1958" t="str">
        <f t="shared" si="30"/>
        <v>AUSTRALIA</v>
      </c>
      <c r="L1958">
        <v>1</v>
      </c>
    </row>
    <row r="1959" spans="1:12" x14ac:dyDescent="0.3">
      <c r="A1959" t="s">
        <v>14</v>
      </c>
      <c r="B1959" t="s">
        <v>19</v>
      </c>
      <c r="C1959">
        <v>1</v>
      </c>
      <c r="D1959">
        <v>50</v>
      </c>
      <c r="E1959">
        <v>6</v>
      </c>
      <c r="F1959">
        <v>240</v>
      </c>
      <c r="G1959">
        <v>48.5</v>
      </c>
      <c r="H1959">
        <v>10</v>
      </c>
      <c r="I1959">
        <v>221</v>
      </c>
      <c r="J1959">
        <v>1991</v>
      </c>
      <c r="K1959" t="str">
        <f t="shared" si="30"/>
        <v>INDIA</v>
      </c>
      <c r="L1959">
        <v>1</v>
      </c>
    </row>
    <row r="1960" spans="1:12" x14ac:dyDescent="0.3">
      <c r="A1960" t="s">
        <v>20</v>
      </c>
      <c r="B1960" t="s">
        <v>25</v>
      </c>
      <c r="C1960">
        <v>1</v>
      </c>
      <c r="D1960">
        <v>50</v>
      </c>
      <c r="E1960">
        <v>7</v>
      </c>
      <c r="F1960">
        <v>209</v>
      </c>
      <c r="G1960">
        <v>49.1</v>
      </c>
      <c r="H1960">
        <v>5</v>
      </c>
      <c r="I1960">
        <v>213</v>
      </c>
      <c r="J1960">
        <v>2018</v>
      </c>
      <c r="K1960" t="str">
        <f t="shared" si="30"/>
        <v>AFGHANISTAN</v>
      </c>
      <c r="L1960">
        <v>1</v>
      </c>
    </row>
    <row r="1961" spans="1:12" x14ac:dyDescent="0.3">
      <c r="A1961" t="s">
        <v>14</v>
      </c>
      <c r="B1961" t="s">
        <v>17</v>
      </c>
      <c r="C1961">
        <v>1</v>
      </c>
      <c r="D1961">
        <v>40</v>
      </c>
      <c r="E1961">
        <v>6</v>
      </c>
      <c r="F1961">
        <v>197</v>
      </c>
      <c r="G1961">
        <v>35</v>
      </c>
      <c r="H1961">
        <v>2</v>
      </c>
      <c r="I1961">
        <v>198</v>
      </c>
      <c r="J1961">
        <v>1983</v>
      </c>
      <c r="K1961" t="str">
        <f t="shared" si="30"/>
        <v>PAKISTAN</v>
      </c>
      <c r="L1961">
        <v>1</v>
      </c>
    </row>
    <row r="1962" spans="1:12" x14ac:dyDescent="0.3">
      <c r="A1962" t="s">
        <v>14</v>
      </c>
      <c r="B1962" t="s">
        <v>19</v>
      </c>
      <c r="C1962">
        <v>1</v>
      </c>
      <c r="D1962">
        <v>45</v>
      </c>
      <c r="E1962">
        <v>4</v>
      </c>
      <c r="F1962">
        <v>180</v>
      </c>
      <c r="G1962">
        <v>41.3</v>
      </c>
      <c r="H1962">
        <v>2</v>
      </c>
      <c r="I1962">
        <v>186</v>
      </c>
      <c r="J1962">
        <v>1985</v>
      </c>
      <c r="K1962" t="str">
        <f t="shared" si="30"/>
        <v>WEST INDIES</v>
      </c>
      <c r="L1962">
        <v>1</v>
      </c>
    </row>
    <row r="1963" spans="1:12" x14ac:dyDescent="0.3">
      <c r="A1963" t="s">
        <v>18</v>
      </c>
      <c r="B1963" t="s">
        <v>16</v>
      </c>
      <c r="C1963">
        <v>1</v>
      </c>
      <c r="D1963">
        <v>55</v>
      </c>
      <c r="E1963">
        <v>7</v>
      </c>
      <c r="F1963">
        <v>231</v>
      </c>
      <c r="G1963">
        <v>54</v>
      </c>
      <c r="H1963">
        <v>6</v>
      </c>
      <c r="I1963">
        <v>233</v>
      </c>
      <c r="J1963">
        <v>1985</v>
      </c>
      <c r="K1963" t="str">
        <f t="shared" si="30"/>
        <v>AUSTRALIA</v>
      </c>
      <c r="L1963">
        <v>1</v>
      </c>
    </row>
    <row r="1964" spans="1:12" x14ac:dyDescent="0.3">
      <c r="A1964" t="s">
        <v>9</v>
      </c>
      <c r="B1964" t="s">
        <v>17</v>
      </c>
      <c r="C1964">
        <v>1</v>
      </c>
      <c r="D1964">
        <v>49.5</v>
      </c>
      <c r="E1964">
        <v>10</v>
      </c>
      <c r="F1964">
        <v>239</v>
      </c>
      <c r="G1964">
        <v>50</v>
      </c>
      <c r="H1964">
        <v>9</v>
      </c>
      <c r="I1964">
        <v>224</v>
      </c>
      <c r="J1964">
        <v>1997</v>
      </c>
      <c r="K1964" t="str">
        <f t="shared" si="30"/>
        <v>SRI LANKA</v>
      </c>
      <c r="L1964">
        <v>1</v>
      </c>
    </row>
    <row r="1965" spans="1:12" x14ac:dyDescent="0.3">
      <c r="A1965" t="s">
        <v>17</v>
      </c>
      <c r="B1965" t="s">
        <v>19</v>
      </c>
      <c r="C1965">
        <v>1</v>
      </c>
      <c r="D1965">
        <v>50</v>
      </c>
      <c r="E1965">
        <v>7</v>
      </c>
      <c r="F1965">
        <v>182</v>
      </c>
      <c r="G1965">
        <v>45</v>
      </c>
      <c r="H1965">
        <v>3</v>
      </c>
      <c r="I1965">
        <v>183</v>
      </c>
      <c r="J1965">
        <v>1984</v>
      </c>
      <c r="K1965" t="str">
        <f t="shared" si="30"/>
        <v>WEST INDIES</v>
      </c>
      <c r="L1965">
        <v>1</v>
      </c>
    </row>
    <row r="1966" spans="1:12" x14ac:dyDescent="0.3">
      <c r="A1966" t="s">
        <v>10</v>
      </c>
      <c r="B1966" t="s">
        <v>17</v>
      </c>
      <c r="C1966">
        <v>1</v>
      </c>
      <c r="D1966">
        <v>50</v>
      </c>
      <c r="E1966">
        <v>6</v>
      </c>
      <c r="F1966">
        <v>225</v>
      </c>
      <c r="G1966">
        <v>42.1</v>
      </c>
      <c r="H1966">
        <v>0</v>
      </c>
      <c r="I1966">
        <v>228</v>
      </c>
      <c r="J1966">
        <v>2011</v>
      </c>
      <c r="K1966" t="str">
        <f t="shared" si="30"/>
        <v>PAKISTAN</v>
      </c>
      <c r="L1966">
        <v>1</v>
      </c>
    </row>
    <row r="1967" spans="1:12" x14ac:dyDescent="0.3">
      <c r="A1967" t="s">
        <v>9</v>
      </c>
      <c r="B1967" t="s">
        <v>17</v>
      </c>
      <c r="C1967">
        <v>1</v>
      </c>
      <c r="D1967">
        <v>50</v>
      </c>
      <c r="E1967">
        <v>4</v>
      </c>
      <c r="F1967">
        <v>339</v>
      </c>
      <c r="G1967">
        <v>43.5</v>
      </c>
      <c r="H1967">
        <v>8</v>
      </c>
      <c r="I1967">
        <v>224</v>
      </c>
      <c r="J1967">
        <v>1997</v>
      </c>
      <c r="K1967" t="str">
        <f t="shared" si="30"/>
        <v>SRI LANKA</v>
      </c>
      <c r="L1967">
        <v>1</v>
      </c>
    </row>
    <row r="1968" spans="1:12" x14ac:dyDescent="0.3">
      <c r="A1968" t="s">
        <v>10</v>
      </c>
      <c r="B1968" t="s">
        <v>15</v>
      </c>
      <c r="C1968">
        <v>1</v>
      </c>
      <c r="D1968">
        <v>50</v>
      </c>
      <c r="E1968">
        <v>7</v>
      </c>
      <c r="F1968">
        <v>228</v>
      </c>
      <c r="G1968">
        <v>50</v>
      </c>
      <c r="H1968">
        <v>9</v>
      </c>
      <c r="I1968">
        <v>227</v>
      </c>
      <c r="J1968">
        <v>1998</v>
      </c>
      <c r="K1968" t="str">
        <f t="shared" si="30"/>
        <v>ZIMBABWE</v>
      </c>
      <c r="L1968">
        <v>1</v>
      </c>
    </row>
    <row r="1969" spans="1:12" x14ac:dyDescent="0.3">
      <c r="A1969" t="s">
        <v>22</v>
      </c>
      <c r="B1969" t="s">
        <v>19</v>
      </c>
      <c r="C1969">
        <v>1</v>
      </c>
      <c r="D1969">
        <v>46.3</v>
      </c>
      <c r="E1969">
        <v>10</v>
      </c>
      <c r="F1969">
        <v>161</v>
      </c>
      <c r="G1969">
        <v>36.4</v>
      </c>
      <c r="H1969">
        <v>0</v>
      </c>
      <c r="I1969">
        <v>164</v>
      </c>
      <c r="J1969">
        <v>2006</v>
      </c>
      <c r="K1969" t="str">
        <f t="shared" si="30"/>
        <v>WEST INDIES</v>
      </c>
      <c r="L1969">
        <v>1</v>
      </c>
    </row>
    <row r="1970" spans="1:12" x14ac:dyDescent="0.3">
      <c r="A1970" t="s">
        <v>25</v>
      </c>
      <c r="B1970" t="s">
        <v>12</v>
      </c>
      <c r="C1970">
        <v>1</v>
      </c>
      <c r="D1970">
        <v>43.1</v>
      </c>
      <c r="E1970">
        <v>10</v>
      </c>
      <c r="F1970">
        <v>177</v>
      </c>
      <c r="G1970">
        <v>39.200000000000003</v>
      </c>
      <c r="H1970">
        <v>6</v>
      </c>
      <c r="I1970">
        <v>178</v>
      </c>
      <c r="J1970">
        <v>2010</v>
      </c>
      <c r="K1970" t="str">
        <f t="shared" si="30"/>
        <v>CANADA</v>
      </c>
      <c r="L1970">
        <v>1</v>
      </c>
    </row>
    <row r="1971" spans="1:12" x14ac:dyDescent="0.3">
      <c r="A1971" t="s">
        <v>19</v>
      </c>
      <c r="B1971" t="s">
        <v>17</v>
      </c>
      <c r="C1971">
        <v>1</v>
      </c>
      <c r="D1971">
        <v>44.4</v>
      </c>
      <c r="E1971">
        <v>10</v>
      </c>
      <c r="F1971">
        <v>161</v>
      </c>
      <c r="G1971">
        <v>39.4</v>
      </c>
      <c r="H1971">
        <v>3</v>
      </c>
      <c r="I1971">
        <v>162</v>
      </c>
      <c r="J1971">
        <v>1999</v>
      </c>
      <c r="K1971" t="str">
        <f t="shared" si="30"/>
        <v>PAKISTAN</v>
      </c>
      <c r="L1971">
        <v>1</v>
      </c>
    </row>
    <row r="1972" spans="1:12" x14ac:dyDescent="0.3">
      <c r="A1972" t="s">
        <v>17</v>
      </c>
      <c r="B1972" t="s">
        <v>10</v>
      </c>
      <c r="C1972">
        <v>1</v>
      </c>
      <c r="D1972">
        <v>50</v>
      </c>
      <c r="E1972">
        <v>10</v>
      </c>
      <c r="F1972">
        <v>211</v>
      </c>
      <c r="G1972">
        <v>40.4</v>
      </c>
      <c r="H1972">
        <v>4</v>
      </c>
      <c r="I1972">
        <v>212</v>
      </c>
      <c r="J1972">
        <v>1998</v>
      </c>
      <c r="K1972" t="str">
        <f t="shared" si="30"/>
        <v>ZIMBABWE</v>
      </c>
      <c r="L1972">
        <v>1</v>
      </c>
    </row>
    <row r="1973" spans="1:12" x14ac:dyDescent="0.3">
      <c r="A1973" t="s">
        <v>9</v>
      </c>
      <c r="B1973" t="s">
        <v>16</v>
      </c>
      <c r="C1973">
        <v>1</v>
      </c>
      <c r="D1973">
        <v>44.3</v>
      </c>
      <c r="E1973">
        <v>10</v>
      </c>
      <c r="F1973">
        <v>171</v>
      </c>
      <c r="G1973">
        <v>23.5</v>
      </c>
      <c r="H1973">
        <v>1</v>
      </c>
      <c r="I1973">
        <v>172</v>
      </c>
      <c r="J1973">
        <v>1985</v>
      </c>
      <c r="K1973" t="str">
        <f t="shared" si="30"/>
        <v>AUSTRALIA</v>
      </c>
      <c r="L1973">
        <v>1</v>
      </c>
    </row>
    <row r="1974" spans="1:12" x14ac:dyDescent="0.3">
      <c r="A1974" t="s">
        <v>14</v>
      </c>
      <c r="B1974" t="s">
        <v>19</v>
      </c>
      <c r="C1974">
        <v>1</v>
      </c>
      <c r="D1974">
        <v>50</v>
      </c>
      <c r="E1974">
        <v>7</v>
      </c>
      <c r="F1974">
        <v>263</v>
      </c>
      <c r="G1974">
        <v>46.3</v>
      </c>
      <c r="H1974">
        <v>10</v>
      </c>
      <c r="I1974">
        <v>215</v>
      </c>
      <c r="J1974">
        <v>2014</v>
      </c>
      <c r="K1974" t="str">
        <f t="shared" si="30"/>
        <v>INDIA</v>
      </c>
      <c r="L1974">
        <v>1</v>
      </c>
    </row>
    <row r="1975" spans="1:12" x14ac:dyDescent="0.3">
      <c r="A1975" t="s">
        <v>19</v>
      </c>
      <c r="B1975" t="s">
        <v>10</v>
      </c>
      <c r="C1975">
        <v>1</v>
      </c>
      <c r="D1975">
        <v>50</v>
      </c>
      <c r="E1975">
        <v>8</v>
      </c>
      <c r="F1975">
        <v>266</v>
      </c>
      <c r="G1975">
        <v>49</v>
      </c>
      <c r="H1975">
        <v>10</v>
      </c>
      <c r="I1975">
        <v>162</v>
      </c>
      <c r="J1975">
        <v>2006</v>
      </c>
      <c r="K1975" t="str">
        <f t="shared" si="30"/>
        <v>WEST INDIES</v>
      </c>
      <c r="L1975">
        <v>1</v>
      </c>
    </row>
    <row r="1976" spans="1:12" x14ac:dyDescent="0.3">
      <c r="A1976" t="s">
        <v>18</v>
      </c>
      <c r="B1976" t="s">
        <v>15</v>
      </c>
      <c r="C1976">
        <v>1</v>
      </c>
      <c r="D1976">
        <v>23.3</v>
      </c>
      <c r="E1976">
        <v>10</v>
      </c>
      <c r="F1976">
        <v>169</v>
      </c>
      <c r="G1976">
        <v>24</v>
      </c>
      <c r="H1976">
        <v>8</v>
      </c>
      <c r="I1976">
        <v>159</v>
      </c>
      <c r="J1976">
        <v>2013</v>
      </c>
      <c r="K1976" t="str">
        <f t="shared" si="30"/>
        <v>ENGLAND</v>
      </c>
      <c r="L1976">
        <v>1</v>
      </c>
    </row>
    <row r="1977" spans="1:12" x14ac:dyDescent="0.3">
      <c r="A1977" t="s">
        <v>17</v>
      </c>
      <c r="B1977" t="s">
        <v>14</v>
      </c>
      <c r="C1977">
        <v>1</v>
      </c>
      <c r="D1977">
        <v>50</v>
      </c>
      <c r="E1977">
        <v>4</v>
      </c>
      <c r="F1977">
        <v>299</v>
      </c>
      <c r="G1977">
        <v>42.1</v>
      </c>
      <c r="H1977">
        <v>4</v>
      </c>
      <c r="I1977">
        <v>301</v>
      </c>
      <c r="J1977">
        <v>2008</v>
      </c>
      <c r="K1977" t="str">
        <f t="shared" si="30"/>
        <v>INDIA</v>
      </c>
      <c r="L1977">
        <v>1</v>
      </c>
    </row>
    <row r="1978" spans="1:12" x14ac:dyDescent="0.3">
      <c r="A1978" t="s">
        <v>18</v>
      </c>
      <c r="B1978" t="s">
        <v>15</v>
      </c>
      <c r="C1978">
        <v>1</v>
      </c>
      <c r="D1978">
        <v>50</v>
      </c>
      <c r="E1978">
        <v>7</v>
      </c>
      <c r="F1978">
        <v>209</v>
      </c>
      <c r="G1978">
        <v>41</v>
      </c>
      <c r="H1978">
        <v>4</v>
      </c>
      <c r="I1978">
        <v>210</v>
      </c>
      <c r="J1978">
        <v>2007</v>
      </c>
      <c r="K1978" t="str">
        <f t="shared" si="30"/>
        <v>NEW ZEALAND</v>
      </c>
      <c r="L1978">
        <v>1</v>
      </c>
    </row>
    <row r="1979" spans="1:12" x14ac:dyDescent="0.3">
      <c r="A1979" t="s">
        <v>19</v>
      </c>
      <c r="B1979" t="s">
        <v>16</v>
      </c>
      <c r="C1979">
        <v>1</v>
      </c>
      <c r="D1979">
        <v>48.3</v>
      </c>
      <c r="E1979">
        <v>10</v>
      </c>
      <c r="F1979">
        <v>161</v>
      </c>
      <c r="G1979">
        <v>42</v>
      </c>
      <c r="H1979">
        <v>2</v>
      </c>
      <c r="I1979">
        <v>162</v>
      </c>
      <c r="J1979">
        <v>1996</v>
      </c>
      <c r="K1979" t="str">
        <f t="shared" si="30"/>
        <v>AUSTRALIA</v>
      </c>
      <c r="L1979">
        <v>1</v>
      </c>
    </row>
    <row r="1980" spans="1:12" x14ac:dyDescent="0.3">
      <c r="A1980" t="s">
        <v>17</v>
      </c>
      <c r="B1980" t="s">
        <v>18</v>
      </c>
      <c r="C1980">
        <v>1</v>
      </c>
      <c r="D1980">
        <v>50</v>
      </c>
      <c r="E1980">
        <v>8</v>
      </c>
      <c r="F1980">
        <v>294</v>
      </c>
      <c r="G1980">
        <v>49.3</v>
      </c>
      <c r="H1980">
        <v>6</v>
      </c>
      <c r="I1980">
        <v>295</v>
      </c>
      <c r="J1980">
        <v>2010</v>
      </c>
      <c r="K1980" t="str">
        <f t="shared" si="30"/>
        <v>ENGLAND</v>
      </c>
      <c r="L1980">
        <v>1</v>
      </c>
    </row>
    <row r="1981" spans="1:12" x14ac:dyDescent="0.3">
      <c r="A1981" t="s">
        <v>9</v>
      </c>
      <c r="B1981" t="s">
        <v>18</v>
      </c>
      <c r="C1981">
        <v>1</v>
      </c>
      <c r="D1981">
        <v>50</v>
      </c>
      <c r="E1981">
        <v>7</v>
      </c>
      <c r="F1981">
        <v>218</v>
      </c>
      <c r="G1981">
        <v>41.2</v>
      </c>
      <c r="H1981">
        <v>2</v>
      </c>
      <c r="I1981">
        <v>219</v>
      </c>
      <c r="J1981">
        <v>1987</v>
      </c>
      <c r="K1981" t="str">
        <f t="shared" si="30"/>
        <v>ENGLAND</v>
      </c>
      <c r="L1981">
        <v>1</v>
      </c>
    </row>
    <row r="1982" spans="1:12" x14ac:dyDescent="0.3">
      <c r="A1982" t="s">
        <v>18</v>
      </c>
      <c r="B1982" t="s">
        <v>16</v>
      </c>
      <c r="C1982">
        <v>1</v>
      </c>
      <c r="D1982">
        <v>33</v>
      </c>
      <c r="E1982">
        <v>9</v>
      </c>
      <c r="F1982">
        <v>138</v>
      </c>
      <c r="G1982">
        <v>24.2</v>
      </c>
      <c r="H1982">
        <v>2</v>
      </c>
      <c r="I1982">
        <v>140</v>
      </c>
      <c r="J1982">
        <v>2015</v>
      </c>
      <c r="K1982" t="str">
        <f t="shared" si="30"/>
        <v>AUSTRALIA</v>
      </c>
      <c r="L1982">
        <v>1</v>
      </c>
    </row>
    <row r="1983" spans="1:12" x14ac:dyDescent="0.3">
      <c r="A1983" t="s">
        <v>17</v>
      </c>
      <c r="B1983" t="s">
        <v>19</v>
      </c>
      <c r="C1983">
        <v>1</v>
      </c>
      <c r="D1983">
        <v>50</v>
      </c>
      <c r="E1983">
        <v>6</v>
      </c>
      <c r="F1983">
        <v>273</v>
      </c>
      <c r="G1983">
        <v>46.3</v>
      </c>
      <c r="H1983">
        <v>10</v>
      </c>
      <c r="I1983">
        <v>242</v>
      </c>
      <c r="J1983">
        <v>2008</v>
      </c>
      <c r="K1983" t="str">
        <f t="shared" si="30"/>
        <v>PAKISTAN</v>
      </c>
      <c r="L1983">
        <v>1</v>
      </c>
    </row>
    <row r="1984" spans="1:12" x14ac:dyDescent="0.3">
      <c r="A1984" t="s">
        <v>18</v>
      </c>
      <c r="B1984" t="s">
        <v>19</v>
      </c>
      <c r="C1984">
        <v>1</v>
      </c>
      <c r="D1984">
        <v>49</v>
      </c>
      <c r="E1984">
        <v>9</v>
      </c>
      <c r="F1984">
        <v>166</v>
      </c>
      <c r="G1984">
        <v>40.200000000000003</v>
      </c>
      <c r="H1984">
        <v>3</v>
      </c>
      <c r="I1984">
        <v>167</v>
      </c>
      <c r="J1984">
        <v>1990</v>
      </c>
      <c r="K1984" t="str">
        <f t="shared" si="30"/>
        <v>WEST INDIES</v>
      </c>
      <c r="L1984">
        <v>1</v>
      </c>
    </row>
    <row r="1985" spans="1:12" x14ac:dyDescent="0.3">
      <c r="A1985" t="s">
        <v>17</v>
      </c>
      <c r="B1985" t="s">
        <v>14</v>
      </c>
      <c r="C1985">
        <v>1</v>
      </c>
      <c r="D1985">
        <v>49.2</v>
      </c>
      <c r="E1985">
        <v>10</v>
      </c>
      <c r="F1985">
        <v>265</v>
      </c>
      <c r="G1985">
        <v>43.1</v>
      </c>
      <c r="H1985">
        <v>3</v>
      </c>
      <c r="I1985">
        <v>266</v>
      </c>
      <c r="J1985">
        <v>2006</v>
      </c>
      <c r="K1985" t="str">
        <f t="shared" si="30"/>
        <v>INDIA</v>
      </c>
      <c r="L1985">
        <v>1</v>
      </c>
    </row>
    <row r="1986" spans="1:12" x14ac:dyDescent="0.3">
      <c r="A1986" t="s">
        <v>15</v>
      </c>
      <c r="B1986" t="s">
        <v>17</v>
      </c>
      <c r="C1986">
        <v>1</v>
      </c>
      <c r="D1986">
        <v>42</v>
      </c>
      <c r="E1986">
        <v>8</v>
      </c>
      <c r="F1986">
        <v>214</v>
      </c>
      <c r="G1986">
        <v>40.4</v>
      </c>
      <c r="H1986">
        <v>6</v>
      </c>
      <c r="I1986">
        <v>217</v>
      </c>
      <c r="J1986">
        <v>1986</v>
      </c>
      <c r="K1986" t="str">
        <f t="shared" si="30"/>
        <v>PAKISTAN</v>
      </c>
      <c r="L1986">
        <v>1</v>
      </c>
    </row>
    <row r="1987" spans="1:12" x14ac:dyDescent="0.3">
      <c r="A1987" t="s">
        <v>17</v>
      </c>
      <c r="B1987" t="s">
        <v>15</v>
      </c>
      <c r="C1987">
        <v>1</v>
      </c>
      <c r="D1987">
        <v>49.3</v>
      </c>
      <c r="E1987">
        <v>10</v>
      </c>
      <c r="F1987">
        <v>285</v>
      </c>
      <c r="G1987">
        <v>48.1</v>
      </c>
      <c r="H1987">
        <v>6</v>
      </c>
      <c r="I1987">
        <v>290</v>
      </c>
      <c r="J1987">
        <v>2001</v>
      </c>
      <c r="K1987" t="str">
        <f t="shared" ref="K1987:K2050" si="31">IF($F1987-$I1987&gt;0,$A1987,$B1987)</f>
        <v>NEW ZEALAND</v>
      </c>
      <c r="L1987">
        <v>1</v>
      </c>
    </row>
    <row r="1988" spans="1:12" x14ac:dyDescent="0.3">
      <c r="A1988" t="s">
        <v>17</v>
      </c>
      <c r="B1988" t="s">
        <v>10</v>
      </c>
      <c r="C1988">
        <v>1</v>
      </c>
      <c r="D1988">
        <v>50</v>
      </c>
      <c r="E1988">
        <v>1</v>
      </c>
      <c r="F1988">
        <v>399</v>
      </c>
      <c r="G1988">
        <v>42.4</v>
      </c>
      <c r="H1988">
        <v>10</v>
      </c>
      <c r="I1988">
        <v>155</v>
      </c>
      <c r="J1988">
        <v>2018</v>
      </c>
      <c r="K1988" t="str">
        <f t="shared" si="31"/>
        <v>PAKISTAN</v>
      </c>
      <c r="L1988">
        <v>1</v>
      </c>
    </row>
    <row r="1989" spans="1:12" x14ac:dyDescent="0.3">
      <c r="A1989" t="s">
        <v>17</v>
      </c>
      <c r="B1989" t="s">
        <v>14</v>
      </c>
      <c r="C1989">
        <v>1</v>
      </c>
      <c r="D1989">
        <v>46</v>
      </c>
      <c r="E1989">
        <v>9</v>
      </c>
      <c r="F1989">
        <v>166</v>
      </c>
      <c r="G1989">
        <v>40.4</v>
      </c>
      <c r="H1989">
        <v>6</v>
      </c>
      <c r="I1989">
        <v>169</v>
      </c>
      <c r="J1989">
        <v>1983</v>
      </c>
      <c r="K1989" t="str">
        <f t="shared" si="31"/>
        <v>INDIA</v>
      </c>
      <c r="L1989">
        <v>1</v>
      </c>
    </row>
    <row r="1990" spans="1:12" x14ac:dyDescent="0.3">
      <c r="A1990" t="s">
        <v>10</v>
      </c>
      <c r="B1990" t="s">
        <v>19</v>
      </c>
      <c r="C1990">
        <v>1</v>
      </c>
      <c r="D1990">
        <v>50</v>
      </c>
      <c r="E1990">
        <v>10</v>
      </c>
      <c r="F1990">
        <v>289</v>
      </c>
      <c r="G1990">
        <v>49</v>
      </c>
      <c r="H1990">
        <v>6</v>
      </c>
      <c r="I1990">
        <v>290</v>
      </c>
      <c r="J1990">
        <v>2018</v>
      </c>
      <c r="K1990" t="str">
        <f t="shared" si="31"/>
        <v>WEST INDIES</v>
      </c>
      <c r="L1990">
        <v>1</v>
      </c>
    </row>
    <row r="1991" spans="1:12" x14ac:dyDescent="0.3">
      <c r="A1991" t="s">
        <v>17</v>
      </c>
      <c r="B1991" t="s">
        <v>13</v>
      </c>
      <c r="C1991">
        <v>1</v>
      </c>
      <c r="D1991">
        <v>50</v>
      </c>
      <c r="E1991">
        <v>6</v>
      </c>
      <c r="F1991">
        <v>214</v>
      </c>
      <c r="G1991">
        <v>30.1</v>
      </c>
      <c r="H1991">
        <v>10</v>
      </c>
      <c r="I1991">
        <v>162</v>
      </c>
      <c r="J1991">
        <v>1993</v>
      </c>
      <c r="K1991" t="str">
        <f t="shared" si="31"/>
        <v>PAKISTAN</v>
      </c>
      <c r="L1991">
        <v>1</v>
      </c>
    </row>
    <row r="1992" spans="1:12" x14ac:dyDescent="0.3">
      <c r="A1992" t="s">
        <v>9</v>
      </c>
      <c r="B1992" t="s">
        <v>17</v>
      </c>
      <c r="C1992">
        <v>1</v>
      </c>
      <c r="D1992">
        <v>50</v>
      </c>
      <c r="E1992">
        <v>6</v>
      </c>
      <c r="F1992">
        <v>263</v>
      </c>
      <c r="G1992">
        <v>45.1</v>
      </c>
      <c r="H1992">
        <v>10</v>
      </c>
      <c r="I1992">
        <v>229</v>
      </c>
      <c r="J1992">
        <v>2000</v>
      </c>
      <c r="K1992" t="str">
        <f t="shared" si="31"/>
        <v>SRI LANKA</v>
      </c>
      <c r="L1992">
        <v>1</v>
      </c>
    </row>
    <row r="1993" spans="1:12" x14ac:dyDescent="0.3">
      <c r="A1993" t="s">
        <v>17</v>
      </c>
      <c r="B1993" t="s">
        <v>18</v>
      </c>
      <c r="C1993">
        <v>1</v>
      </c>
      <c r="D1993">
        <v>50</v>
      </c>
      <c r="E1993">
        <v>9</v>
      </c>
      <c r="F1993">
        <v>154</v>
      </c>
      <c r="G1993">
        <v>31</v>
      </c>
      <c r="H1993">
        <v>7</v>
      </c>
      <c r="I1993">
        <v>155</v>
      </c>
      <c r="J1993">
        <v>2006</v>
      </c>
      <c r="K1993" t="str">
        <f t="shared" si="31"/>
        <v>ENGLAND</v>
      </c>
      <c r="L1993">
        <v>1</v>
      </c>
    </row>
    <row r="1994" spans="1:12" x14ac:dyDescent="0.3">
      <c r="A1994" t="s">
        <v>10</v>
      </c>
      <c r="B1994" t="s">
        <v>9</v>
      </c>
      <c r="C1994">
        <v>1</v>
      </c>
      <c r="D1994">
        <v>33</v>
      </c>
      <c r="E1994">
        <v>10</v>
      </c>
      <c r="F1994">
        <v>104</v>
      </c>
      <c r="G1994">
        <v>18.100000000000001</v>
      </c>
      <c r="H1994">
        <v>3</v>
      </c>
      <c r="I1994">
        <v>108</v>
      </c>
      <c r="J1994">
        <v>2004</v>
      </c>
      <c r="K1994" t="str">
        <f t="shared" si="31"/>
        <v>SRI LANKA</v>
      </c>
      <c r="L1994">
        <v>1</v>
      </c>
    </row>
    <row r="1995" spans="1:12" x14ac:dyDescent="0.3">
      <c r="A1995" t="s">
        <v>14</v>
      </c>
      <c r="B1995" t="s">
        <v>16</v>
      </c>
      <c r="C1995">
        <v>1</v>
      </c>
      <c r="D1995">
        <v>50</v>
      </c>
      <c r="E1995">
        <v>10</v>
      </c>
      <c r="F1995">
        <v>187</v>
      </c>
      <c r="G1995">
        <v>47.2</v>
      </c>
      <c r="H1995">
        <v>3</v>
      </c>
      <c r="I1995">
        <v>188</v>
      </c>
      <c r="J1995">
        <v>1986</v>
      </c>
      <c r="K1995" t="str">
        <f t="shared" si="31"/>
        <v>AUSTRALIA</v>
      </c>
      <c r="L1995">
        <v>1</v>
      </c>
    </row>
    <row r="1996" spans="1:12" x14ac:dyDescent="0.3">
      <c r="A1996" t="s">
        <v>9</v>
      </c>
      <c r="B1996" t="s">
        <v>14</v>
      </c>
      <c r="C1996">
        <v>1</v>
      </c>
      <c r="D1996">
        <v>60</v>
      </c>
      <c r="E1996">
        <v>5</v>
      </c>
      <c r="F1996">
        <v>238</v>
      </c>
      <c r="G1996">
        <v>54.1</v>
      </c>
      <c r="H1996">
        <v>10</v>
      </c>
      <c r="I1996">
        <v>191</v>
      </c>
      <c r="J1996">
        <v>1979</v>
      </c>
      <c r="K1996" t="str">
        <f t="shared" si="31"/>
        <v>SRI LANKA</v>
      </c>
      <c r="L1996">
        <v>1</v>
      </c>
    </row>
    <row r="1997" spans="1:12" x14ac:dyDescent="0.3">
      <c r="A1997" t="s">
        <v>16</v>
      </c>
      <c r="B1997" t="s">
        <v>14</v>
      </c>
      <c r="C1997">
        <v>1</v>
      </c>
      <c r="D1997">
        <v>50</v>
      </c>
      <c r="E1997">
        <v>6</v>
      </c>
      <c r="F1997">
        <v>306</v>
      </c>
      <c r="G1997">
        <v>47.3</v>
      </c>
      <c r="H1997">
        <v>10</v>
      </c>
      <c r="I1997">
        <v>222</v>
      </c>
      <c r="J1997">
        <v>2007</v>
      </c>
      <c r="K1997" t="str">
        <f t="shared" si="31"/>
        <v>AUSTRALIA</v>
      </c>
      <c r="L1997">
        <v>1</v>
      </c>
    </row>
    <row r="1998" spans="1:12" x14ac:dyDescent="0.3">
      <c r="A1998" t="s">
        <v>18</v>
      </c>
      <c r="B1998" t="s">
        <v>16</v>
      </c>
      <c r="C1998">
        <v>1</v>
      </c>
      <c r="D1998">
        <v>50</v>
      </c>
      <c r="E1998">
        <v>8</v>
      </c>
      <c r="F1998">
        <v>246</v>
      </c>
      <c r="G1998">
        <v>27</v>
      </c>
      <c r="H1998">
        <v>8</v>
      </c>
      <c r="I1998">
        <v>152</v>
      </c>
      <c r="J1998">
        <v>2007</v>
      </c>
      <c r="K1998" t="str">
        <f t="shared" si="31"/>
        <v>ENGLAND</v>
      </c>
      <c r="L1998">
        <v>1</v>
      </c>
    </row>
    <row r="1999" spans="1:12" x14ac:dyDescent="0.3">
      <c r="A1999" t="s">
        <v>21</v>
      </c>
      <c r="B1999" t="s">
        <v>13</v>
      </c>
      <c r="C1999">
        <v>1</v>
      </c>
      <c r="D1999">
        <v>50</v>
      </c>
      <c r="E1999">
        <v>7</v>
      </c>
      <c r="F1999">
        <v>229</v>
      </c>
      <c r="G1999">
        <v>41.1</v>
      </c>
      <c r="H1999">
        <v>1</v>
      </c>
      <c r="I1999">
        <v>230</v>
      </c>
      <c r="J1999">
        <v>2001</v>
      </c>
      <c r="K1999" t="str">
        <f t="shared" si="31"/>
        <v>SOUTH AFRICA</v>
      </c>
      <c r="L1999">
        <v>1</v>
      </c>
    </row>
    <row r="2000" spans="1:12" x14ac:dyDescent="0.3">
      <c r="A2000" t="s">
        <v>9</v>
      </c>
      <c r="B2000" t="s">
        <v>14</v>
      </c>
      <c r="C2000">
        <v>1</v>
      </c>
      <c r="D2000">
        <v>45</v>
      </c>
      <c r="E2000">
        <v>9</v>
      </c>
      <c r="F2000">
        <v>204</v>
      </c>
      <c r="G2000">
        <v>42.1</v>
      </c>
      <c r="H2000">
        <v>3</v>
      </c>
      <c r="I2000">
        <v>205</v>
      </c>
      <c r="J2000">
        <v>1991</v>
      </c>
      <c r="K2000" t="str">
        <f t="shared" si="31"/>
        <v>INDIA</v>
      </c>
      <c r="L2000">
        <v>1</v>
      </c>
    </row>
    <row r="2001" spans="1:12" x14ac:dyDescent="0.3">
      <c r="A2001" t="s">
        <v>18</v>
      </c>
      <c r="B2001" t="s">
        <v>15</v>
      </c>
      <c r="C2001">
        <v>1</v>
      </c>
      <c r="D2001">
        <v>55</v>
      </c>
      <c r="E2001">
        <v>6</v>
      </c>
      <c r="F2001">
        <v>295</v>
      </c>
      <c r="G2001">
        <v>54.5</v>
      </c>
      <c r="H2001">
        <v>6</v>
      </c>
      <c r="I2001">
        <v>298</v>
      </c>
      <c r="J2001">
        <v>1990</v>
      </c>
      <c r="K2001" t="str">
        <f t="shared" si="31"/>
        <v>NEW ZEALAND</v>
      </c>
      <c r="L2001">
        <v>1</v>
      </c>
    </row>
    <row r="2002" spans="1:12" x14ac:dyDescent="0.3">
      <c r="A2002" t="s">
        <v>17</v>
      </c>
      <c r="B2002" t="s">
        <v>28</v>
      </c>
      <c r="C2002">
        <v>1</v>
      </c>
      <c r="D2002">
        <v>50</v>
      </c>
      <c r="E2002">
        <v>9</v>
      </c>
      <c r="F2002">
        <v>288</v>
      </c>
      <c r="G2002">
        <v>37.200000000000003</v>
      </c>
      <c r="H2002">
        <v>9</v>
      </c>
      <c r="I2002">
        <v>133</v>
      </c>
      <c r="J2002">
        <v>2008</v>
      </c>
      <c r="K2002" t="str">
        <f t="shared" si="31"/>
        <v>PAKISTAN</v>
      </c>
      <c r="L2002">
        <v>1</v>
      </c>
    </row>
    <row r="2003" spans="1:12" x14ac:dyDescent="0.3">
      <c r="A2003" t="s">
        <v>21</v>
      </c>
      <c r="B2003" t="s">
        <v>22</v>
      </c>
      <c r="C2003">
        <v>1</v>
      </c>
      <c r="D2003">
        <v>50</v>
      </c>
      <c r="E2003">
        <v>9</v>
      </c>
      <c r="F2003">
        <v>232</v>
      </c>
      <c r="G2003">
        <v>41.3</v>
      </c>
      <c r="H2003">
        <v>3</v>
      </c>
      <c r="I2003">
        <v>237</v>
      </c>
      <c r="J2003">
        <v>2006</v>
      </c>
      <c r="K2003" t="str">
        <f t="shared" si="31"/>
        <v>BANGLADESH</v>
      </c>
      <c r="L2003">
        <v>1</v>
      </c>
    </row>
    <row r="2004" spans="1:12" x14ac:dyDescent="0.3">
      <c r="A2004" t="s">
        <v>19</v>
      </c>
      <c r="B2004" t="s">
        <v>14</v>
      </c>
      <c r="C2004">
        <v>1</v>
      </c>
      <c r="D2004">
        <v>50</v>
      </c>
      <c r="E2004">
        <v>5</v>
      </c>
      <c r="F2004">
        <v>260</v>
      </c>
      <c r="G2004">
        <v>46.5</v>
      </c>
      <c r="H2004">
        <v>10</v>
      </c>
      <c r="I2004">
        <v>244</v>
      </c>
      <c r="J2004">
        <v>2011</v>
      </c>
      <c r="K2004" t="str">
        <f t="shared" si="31"/>
        <v>WEST INDIES</v>
      </c>
      <c r="L2004">
        <v>1</v>
      </c>
    </row>
    <row r="2005" spans="1:12" x14ac:dyDescent="0.3">
      <c r="A2005" t="s">
        <v>18</v>
      </c>
      <c r="B2005" t="s">
        <v>16</v>
      </c>
      <c r="C2005">
        <v>1</v>
      </c>
      <c r="D2005">
        <v>54</v>
      </c>
      <c r="E2005">
        <v>10</v>
      </c>
      <c r="F2005">
        <v>219</v>
      </c>
      <c r="G2005">
        <v>54.1</v>
      </c>
      <c r="H2005">
        <v>7</v>
      </c>
      <c r="I2005">
        <v>220</v>
      </c>
      <c r="J2005">
        <v>1985</v>
      </c>
      <c r="K2005" t="str">
        <f t="shared" si="31"/>
        <v>AUSTRALIA</v>
      </c>
      <c r="L2005">
        <v>1</v>
      </c>
    </row>
    <row r="2006" spans="1:12" x14ac:dyDescent="0.3">
      <c r="A2006" t="s">
        <v>9</v>
      </c>
      <c r="B2006" t="s">
        <v>17</v>
      </c>
      <c r="C2006">
        <v>1</v>
      </c>
      <c r="D2006">
        <v>49.2</v>
      </c>
      <c r="E2006">
        <v>10</v>
      </c>
      <c r="F2006">
        <v>236</v>
      </c>
      <c r="G2006">
        <v>44.5</v>
      </c>
      <c r="H2006">
        <v>7</v>
      </c>
      <c r="I2006">
        <v>237</v>
      </c>
      <c r="J2006">
        <v>2017</v>
      </c>
      <c r="K2006" t="str">
        <f t="shared" si="31"/>
        <v>PAKISTAN</v>
      </c>
      <c r="L2006">
        <v>1</v>
      </c>
    </row>
    <row r="2007" spans="1:12" x14ac:dyDescent="0.3">
      <c r="A2007" t="s">
        <v>10</v>
      </c>
      <c r="B2007" t="s">
        <v>15</v>
      </c>
      <c r="C2007">
        <v>1</v>
      </c>
      <c r="D2007">
        <v>50</v>
      </c>
      <c r="E2007">
        <v>8</v>
      </c>
      <c r="F2007">
        <v>207</v>
      </c>
      <c r="G2007">
        <v>45.4</v>
      </c>
      <c r="H2007">
        <v>1</v>
      </c>
      <c r="I2007">
        <v>211</v>
      </c>
      <c r="J2007">
        <v>1998</v>
      </c>
      <c r="K2007" t="str">
        <f t="shared" si="31"/>
        <v>NEW ZEALAND</v>
      </c>
      <c r="L2007">
        <v>1</v>
      </c>
    </row>
    <row r="2008" spans="1:12" x14ac:dyDescent="0.3">
      <c r="A2008" t="s">
        <v>20</v>
      </c>
      <c r="B2008" t="s">
        <v>23</v>
      </c>
      <c r="C2008">
        <v>1</v>
      </c>
      <c r="D2008">
        <v>50</v>
      </c>
      <c r="E2008">
        <v>6</v>
      </c>
      <c r="F2008">
        <v>331</v>
      </c>
      <c r="G2008">
        <v>50</v>
      </c>
      <c r="H2008">
        <v>9</v>
      </c>
      <c r="I2008">
        <v>307</v>
      </c>
      <c r="J2008">
        <v>2018</v>
      </c>
      <c r="K2008" t="str">
        <f t="shared" si="31"/>
        <v>IRELAND</v>
      </c>
      <c r="L2008">
        <v>1</v>
      </c>
    </row>
    <row r="2009" spans="1:12" x14ac:dyDescent="0.3">
      <c r="A2009" t="s">
        <v>19</v>
      </c>
      <c r="B2009" t="s">
        <v>14</v>
      </c>
      <c r="C2009">
        <v>1</v>
      </c>
      <c r="D2009">
        <v>50</v>
      </c>
      <c r="E2009">
        <v>6</v>
      </c>
      <c r="F2009">
        <v>190</v>
      </c>
      <c r="G2009">
        <v>41.5</v>
      </c>
      <c r="H2009">
        <v>10</v>
      </c>
      <c r="I2009">
        <v>120</v>
      </c>
      <c r="J2009">
        <v>1999</v>
      </c>
      <c r="K2009" t="str">
        <f t="shared" si="31"/>
        <v>WEST INDIES</v>
      </c>
      <c r="L2009">
        <v>1</v>
      </c>
    </row>
    <row r="2010" spans="1:12" x14ac:dyDescent="0.3">
      <c r="A2010" t="s">
        <v>13</v>
      </c>
      <c r="B2010" t="s">
        <v>17</v>
      </c>
      <c r="C2010">
        <v>1</v>
      </c>
      <c r="D2010">
        <v>50</v>
      </c>
      <c r="E2010">
        <v>8</v>
      </c>
      <c r="F2010">
        <v>213</v>
      </c>
      <c r="G2010">
        <v>25</v>
      </c>
      <c r="H2010">
        <v>10</v>
      </c>
      <c r="I2010">
        <v>89</v>
      </c>
      <c r="J2010">
        <v>2006</v>
      </c>
      <c r="K2010" t="str">
        <f t="shared" si="31"/>
        <v>SOUTH AFRICA</v>
      </c>
      <c r="L2010">
        <v>1</v>
      </c>
    </row>
    <row r="2011" spans="1:12" x14ac:dyDescent="0.3">
      <c r="A2011" t="s">
        <v>14</v>
      </c>
      <c r="B2011" t="s">
        <v>19</v>
      </c>
      <c r="C2011">
        <v>1</v>
      </c>
      <c r="D2011">
        <v>48.1</v>
      </c>
      <c r="E2011">
        <v>10</v>
      </c>
      <c r="F2011">
        <v>169</v>
      </c>
      <c r="G2011">
        <v>47.5</v>
      </c>
      <c r="H2011">
        <v>5</v>
      </c>
      <c r="I2011">
        <v>173</v>
      </c>
      <c r="J2011">
        <v>1989</v>
      </c>
      <c r="K2011" t="str">
        <f t="shared" si="31"/>
        <v>WEST INDIES</v>
      </c>
      <c r="L2011">
        <v>1</v>
      </c>
    </row>
    <row r="2012" spans="1:12" x14ac:dyDescent="0.3">
      <c r="A2012" t="s">
        <v>10</v>
      </c>
      <c r="B2012" t="s">
        <v>21</v>
      </c>
      <c r="C2012">
        <v>1</v>
      </c>
      <c r="D2012">
        <v>50</v>
      </c>
      <c r="E2012">
        <v>7</v>
      </c>
      <c r="F2012">
        <v>306</v>
      </c>
      <c r="G2012">
        <v>46.2</v>
      </c>
      <c r="H2012">
        <v>10</v>
      </c>
      <c r="I2012">
        <v>197</v>
      </c>
      <c r="J2012">
        <v>2009</v>
      </c>
      <c r="K2012" t="str">
        <f t="shared" si="31"/>
        <v>ZIMBABWE</v>
      </c>
      <c r="L2012">
        <v>1</v>
      </c>
    </row>
    <row r="2013" spans="1:12" x14ac:dyDescent="0.3">
      <c r="A2013" t="s">
        <v>14</v>
      </c>
      <c r="B2013" t="s">
        <v>10</v>
      </c>
      <c r="C2013">
        <v>1</v>
      </c>
      <c r="D2013">
        <v>50</v>
      </c>
      <c r="E2013">
        <v>6</v>
      </c>
      <c r="F2013">
        <v>319</v>
      </c>
      <c r="G2013">
        <v>43.3</v>
      </c>
      <c r="H2013">
        <v>10</v>
      </c>
      <c r="I2013">
        <v>255</v>
      </c>
      <c r="J2013">
        <v>2002</v>
      </c>
      <c r="K2013" t="str">
        <f t="shared" si="31"/>
        <v>INDIA</v>
      </c>
      <c r="L2013">
        <v>1</v>
      </c>
    </row>
    <row r="2014" spans="1:12" x14ac:dyDescent="0.3">
      <c r="A2014" t="s">
        <v>18</v>
      </c>
      <c r="B2014" t="s">
        <v>10</v>
      </c>
      <c r="C2014">
        <v>1</v>
      </c>
      <c r="D2014">
        <v>50</v>
      </c>
      <c r="E2014">
        <v>8</v>
      </c>
      <c r="F2014">
        <v>191</v>
      </c>
      <c r="G2014">
        <v>48</v>
      </c>
      <c r="H2014">
        <v>6</v>
      </c>
      <c r="I2014">
        <v>195</v>
      </c>
      <c r="J2014">
        <v>2003</v>
      </c>
      <c r="K2014" t="str">
        <f t="shared" si="31"/>
        <v>ZIMBABWE</v>
      </c>
      <c r="L2014">
        <v>1</v>
      </c>
    </row>
    <row r="2015" spans="1:12" x14ac:dyDescent="0.3">
      <c r="A2015" t="s">
        <v>9</v>
      </c>
      <c r="B2015" t="s">
        <v>17</v>
      </c>
      <c r="C2015">
        <v>1</v>
      </c>
      <c r="D2015">
        <v>49.5</v>
      </c>
      <c r="E2015">
        <v>10</v>
      </c>
      <c r="F2015">
        <v>242</v>
      </c>
      <c r="G2015">
        <v>43.4</v>
      </c>
      <c r="H2015">
        <v>10</v>
      </c>
      <c r="I2015">
        <v>203</v>
      </c>
      <c r="J2015">
        <v>2002</v>
      </c>
      <c r="K2015" t="str">
        <f t="shared" si="31"/>
        <v>SRI LANKA</v>
      </c>
      <c r="L2015">
        <v>1</v>
      </c>
    </row>
    <row r="2016" spans="1:12" x14ac:dyDescent="0.3">
      <c r="A2016" t="s">
        <v>14</v>
      </c>
      <c r="B2016" t="s">
        <v>17</v>
      </c>
      <c r="C2016">
        <v>1</v>
      </c>
      <c r="D2016">
        <v>44</v>
      </c>
      <c r="E2016">
        <v>6</v>
      </c>
      <c r="F2016">
        <v>212</v>
      </c>
      <c r="G2016">
        <v>44</v>
      </c>
      <c r="H2016">
        <v>7</v>
      </c>
      <c r="I2016">
        <v>212</v>
      </c>
      <c r="J2016">
        <v>1987</v>
      </c>
      <c r="K2016" t="str">
        <f t="shared" si="31"/>
        <v>PAKISTAN</v>
      </c>
      <c r="L2016">
        <v>1</v>
      </c>
    </row>
    <row r="2017" spans="1:12" x14ac:dyDescent="0.3">
      <c r="A2017" t="s">
        <v>13</v>
      </c>
      <c r="B2017" t="s">
        <v>18</v>
      </c>
      <c r="C2017">
        <v>1</v>
      </c>
      <c r="D2017">
        <v>50</v>
      </c>
      <c r="E2017">
        <v>4</v>
      </c>
      <c r="F2017">
        <v>236</v>
      </c>
      <c r="G2017">
        <v>40.5</v>
      </c>
      <c r="H2017">
        <v>7</v>
      </c>
      <c r="I2017">
        <v>226</v>
      </c>
      <c r="J2017">
        <v>1992</v>
      </c>
      <c r="K2017" t="str">
        <f t="shared" si="31"/>
        <v>SOUTH AFRICA</v>
      </c>
      <c r="L2017">
        <v>1</v>
      </c>
    </row>
    <row r="2018" spans="1:12" x14ac:dyDescent="0.3">
      <c r="A2018" t="s">
        <v>24</v>
      </c>
      <c r="B2018" t="s">
        <v>21</v>
      </c>
      <c r="C2018">
        <v>1</v>
      </c>
      <c r="D2018">
        <v>50</v>
      </c>
      <c r="E2018">
        <v>5</v>
      </c>
      <c r="F2018">
        <v>259</v>
      </c>
      <c r="G2018">
        <v>45</v>
      </c>
      <c r="H2018">
        <v>3</v>
      </c>
      <c r="I2018">
        <v>260</v>
      </c>
      <c r="J2018">
        <v>2009</v>
      </c>
      <c r="K2018" t="str">
        <f t="shared" si="31"/>
        <v>KENYA</v>
      </c>
      <c r="L2018">
        <v>1</v>
      </c>
    </row>
    <row r="2019" spans="1:12" x14ac:dyDescent="0.3">
      <c r="A2019" t="s">
        <v>23</v>
      </c>
      <c r="B2019" t="s">
        <v>29</v>
      </c>
      <c r="C2019">
        <v>1</v>
      </c>
      <c r="D2019">
        <v>49.2</v>
      </c>
      <c r="E2019">
        <v>10</v>
      </c>
      <c r="F2019">
        <v>203</v>
      </c>
      <c r="G2019">
        <v>48</v>
      </c>
      <c r="H2019">
        <v>5</v>
      </c>
      <c r="I2019">
        <v>204</v>
      </c>
      <c r="J2019">
        <v>2017</v>
      </c>
      <c r="K2019" t="str">
        <f t="shared" si="31"/>
        <v>PAPUA NEW GUINEA</v>
      </c>
      <c r="L2019">
        <v>1</v>
      </c>
    </row>
    <row r="2020" spans="1:12" x14ac:dyDescent="0.3">
      <c r="A2020" t="s">
        <v>15</v>
      </c>
      <c r="B2020" t="s">
        <v>13</v>
      </c>
      <c r="C2020">
        <v>1</v>
      </c>
      <c r="D2020">
        <v>44.2</v>
      </c>
      <c r="E2020">
        <v>10</v>
      </c>
      <c r="F2020">
        <v>150</v>
      </c>
      <c r="G2020">
        <v>30.3</v>
      </c>
      <c r="H2020">
        <v>5</v>
      </c>
      <c r="I2020">
        <v>151</v>
      </c>
      <c r="J2020">
        <v>1994</v>
      </c>
      <c r="K2020" t="str">
        <f t="shared" si="31"/>
        <v>SOUTH AFRICA</v>
      </c>
      <c r="L2020">
        <v>1</v>
      </c>
    </row>
    <row r="2021" spans="1:12" x14ac:dyDescent="0.3">
      <c r="A2021" t="s">
        <v>19</v>
      </c>
      <c r="B2021" t="s">
        <v>17</v>
      </c>
      <c r="C2021">
        <v>1</v>
      </c>
      <c r="D2021">
        <v>50</v>
      </c>
      <c r="E2021">
        <v>8</v>
      </c>
      <c r="F2021">
        <v>232</v>
      </c>
      <c r="G2021">
        <v>47.5</v>
      </c>
      <c r="H2021">
        <v>10</v>
      </c>
      <c r="I2021">
        <v>195</v>
      </c>
      <c r="J2021">
        <v>2013</v>
      </c>
      <c r="K2021" t="str">
        <f t="shared" si="31"/>
        <v>WEST INDIES</v>
      </c>
      <c r="L2021">
        <v>1</v>
      </c>
    </row>
    <row r="2022" spans="1:12" x14ac:dyDescent="0.3">
      <c r="A2022" t="s">
        <v>33</v>
      </c>
      <c r="B2022" t="s">
        <v>34</v>
      </c>
      <c r="C2022">
        <v>1</v>
      </c>
      <c r="D2022">
        <v>50</v>
      </c>
      <c r="E2022">
        <v>7</v>
      </c>
      <c r="F2022">
        <v>267</v>
      </c>
      <c r="G2022">
        <v>49.2</v>
      </c>
      <c r="H2022">
        <v>10</v>
      </c>
      <c r="I2022">
        <v>250</v>
      </c>
      <c r="J2022">
        <v>2005</v>
      </c>
      <c r="K2022" t="str">
        <f t="shared" si="31"/>
        <v>ASIA XI</v>
      </c>
      <c r="L2022">
        <v>1</v>
      </c>
    </row>
    <row r="2023" spans="1:12" x14ac:dyDescent="0.3">
      <c r="A2023" t="s">
        <v>13</v>
      </c>
      <c r="B2023" t="s">
        <v>9</v>
      </c>
      <c r="C2023">
        <v>1</v>
      </c>
      <c r="D2023">
        <v>50</v>
      </c>
      <c r="E2023">
        <v>6</v>
      </c>
      <c r="F2023">
        <v>384</v>
      </c>
      <c r="G2023">
        <v>50</v>
      </c>
      <c r="H2023">
        <v>8</v>
      </c>
      <c r="I2023">
        <v>296</v>
      </c>
      <c r="J2023">
        <v>2017</v>
      </c>
      <c r="K2023" t="str">
        <f t="shared" si="31"/>
        <v>SOUTH AFRICA</v>
      </c>
      <c r="L2023">
        <v>1</v>
      </c>
    </row>
    <row r="2024" spans="1:12" x14ac:dyDescent="0.3">
      <c r="A2024" t="s">
        <v>19</v>
      </c>
      <c r="B2024" t="s">
        <v>18</v>
      </c>
      <c r="C2024">
        <v>1</v>
      </c>
      <c r="D2024">
        <v>55</v>
      </c>
      <c r="E2024">
        <v>8</v>
      </c>
      <c r="F2024">
        <v>173</v>
      </c>
      <c r="G2024">
        <v>49.4</v>
      </c>
      <c r="H2024">
        <v>9</v>
      </c>
      <c r="I2024">
        <v>175</v>
      </c>
      <c r="J2024">
        <v>1991</v>
      </c>
      <c r="K2024" t="str">
        <f t="shared" si="31"/>
        <v>ENGLAND</v>
      </c>
      <c r="L2024">
        <v>1</v>
      </c>
    </row>
    <row r="2025" spans="1:12" x14ac:dyDescent="0.3">
      <c r="A2025" t="s">
        <v>16</v>
      </c>
      <c r="B2025" t="s">
        <v>19</v>
      </c>
      <c r="C2025">
        <v>1</v>
      </c>
      <c r="D2025">
        <v>38</v>
      </c>
      <c r="E2025">
        <v>4</v>
      </c>
      <c r="F2025">
        <v>226</v>
      </c>
      <c r="G2025">
        <v>13.2</v>
      </c>
      <c r="H2025">
        <v>2</v>
      </c>
      <c r="I2025">
        <v>111</v>
      </c>
      <c r="J2025">
        <v>1989</v>
      </c>
      <c r="K2025" t="str">
        <f t="shared" si="31"/>
        <v>AUSTRALIA</v>
      </c>
      <c r="L2025">
        <v>1</v>
      </c>
    </row>
    <row r="2026" spans="1:12" x14ac:dyDescent="0.3">
      <c r="A2026" t="s">
        <v>17</v>
      </c>
      <c r="B2026" t="s">
        <v>10</v>
      </c>
      <c r="C2026">
        <v>1</v>
      </c>
      <c r="D2026">
        <v>50</v>
      </c>
      <c r="E2026">
        <v>6</v>
      </c>
      <c r="F2026">
        <v>279</v>
      </c>
      <c r="G2026">
        <v>39.1</v>
      </c>
      <c r="H2026">
        <v>10</v>
      </c>
      <c r="I2026">
        <v>173</v>
      </c>
      <c r="J2026">
        <v>2001</v>
      </c>
      <c r="K2026" t="str">
        <f t="shared" si="31"/>
        <v>PAKISTAN</v>
      </c>
      <c r="L2026">
        <v>1</v>
      </c>
    </row>
    <row r="2027" spans="1:12" x14ac:dyDescent="0.3">
      <c r="A2027" t="s">
        <v>15</v>
      </c>
      <c r="B2027" t="s">
        <v>13</v>
      </c>
      <c r="C2027">
        <v>1</v>
      </c>
      <c r="D2027">
        <v>50</v>
      </c>
      <c r="E2027">
        <v>9</v>
      </c>
      <c r="F2027">
        <v>220</v>
      </c>
      <c r="G2027">
        <v>43</v>
      </c>
      <c r="H2027">
        <v>3</v>
      </c>
      <c r="I2027">
        <v>224</v>
      </c>
      <c r="J2027">
        <v>1999</v>
      </c>
      <c r="K2027" t="str">
        <f t="shared" si="31"/>
        <v>SOUTH AFRICA</v>
      </c>
      <c r="L2027">
        <v>1</v>
      </c>
    </row>
    <row r="2028" spans="1:12" x14ac:dyDescent="0.3">
      <c r="A2028" t="s">
        <v>16</v>
      </c>
      <c r="B2028" t="s">
        <v>18</v>
      </c>
      <c r="C2028">
        <v>1</v>
      </c>
      <c r="D2028">
        <v>48.2</v>
      </c>
      <c r="E2028">
        <v>10</v>
      </c>
      <c r="F2028">
        <v>227</v>
      </c>
      <c r="G2028">
        <v>49.3</v>
      </c>
      <c r="H2028">
        <v>7</v>
      </c>
      <c r="I2028">
        <v>231</v>
      </c>
      <c r="J2028">
        <v>2013</v>
      </c>
      <c r="K2028" t="str">
        <f t="shared" si="31"/>
        <v>ENGLAND</v>
      </c>
      <c r="L2028">
        <v>1</v>
      </c>
    </row>
    <row r="2029" spans="1:12" x14ac:dyDescent="0.3">
      <c r="A2029" t="s">
        <v>15</v>
      </c>
      <c r="B2029" t="s">
        <v>9</v>
      </c>
      <c r="C2029">
        <v>1</v>
      </c>
      <c r="D2029">
        <v>45</v>
      </c>
      <c r="E2029">
        <v>6</v>
      </c>
      <c r="F2029">
        <v>171</v>
      </c>
      <c r="G2029">
        <v>39.4</v>
      </c>
      <c r="H2029">
        <v>6</v>
      </c>
      <c r="I2029">
        <v>174</v>
      </c>
      <c r="J2029">
        <v>1984</v>
      </c>
      <c r="K2029" t="str">
        <f t="shared" si="31"/>
        <v>SRI LANKA</v>
      </c>
      <c r="L2029">
        <v>1</v>
      </c>
    </row>
    <row r="2030" spans="1:12" x14ac:dyDescent="0.3">
      <c r="A2030" t="s">
        <v>21</v>
      </c>
      <c r="B2030" t="s">
        <v>16</v>
      </c>
      <c r="C2030">
        <v>1</v>
      </c>
      <c r="D2030">
        <v>50</v>
      </c>
      <c r="E2030">
        <v>8</v>
      </c>
      <c r="F2030">
        <v>174</v>
      </c>
      <c r="G2030">
        <v>31.2</v>
      </c>
      <c r="H2030">
        <v>5</v>
      </c>
      <c r="I2030">
        <v>178</v>
      </c>
      <c r="J2030">
        <v>2003</v>
      </c>
      <c r="K2030" t="str">
        <f t="shared" si="31"/>
        <v>AUSTRALIA</v>
      </c>
      <c r="L2030">
        <v>1</v>
      </c>
    </row>
    <row r="2031" spans="1:12" x14ac:dyDescent="0.3">
      <c r="A2031" t="s">
        <v>18</v>
      </c>
      <c r="B2031" t="s">
        <v>17</v>
      </c>
      <c r="C2031">
        <v>1</v>
      </c>
      <c r="D2031">
        <v>49.1</v>
      </c>
      <c r="E2031">
        <v>10</v>
      </c>
      <c r="F2031">
        <v>206</v>
      </c>
      <c r="G2031">
        <v>40.200000000000003</v>
      </c>
      <c r="H2031">
        <v>10</v>
      </c>
      <c r="I2031">
        <v>144</v>
      </c>
      <c r="J2031">
        <v>1999</v>
      </c>
      <c r="K2031" t="str">
        <f t="shared" si="31"/>
        <v>ENGLAND</v>
      </c>
      <c r="L2031">
        <v>1</v>
      </c>
    </row>
    <row r="2032" spans="1:12" x14ac:dyDescent="0.3">
      <c r="A2032" t="s">
        <v>11</v>
      </c>
      <c r="B2032" t="s">
        <v>25</v>
      </c>
      <c r="C2032">
        <v>1</v>
      </c>
      <c r="D2032">
        <v>50</v>
      </c>
      <c r="E2032">
        <v>9</v>
      </c>
      <c r="F2032">
        <v>256</v>
      </c>
      <c r="G2032">
        <v>46.2</v>
      </c>
      <c r="H2032">
        <v>5</v>
      </c>
      <c r="I2032">
        <v>259</v>
      </c>
      <c r="J2032">
        <v>2012</v>
      </c>
      <c r="K2032" t="str">
        <f t="shared" si="31"/>
        <v>AFGHANISTAN</v>
      </c>
      <c r="L2032">
        <v>1</v>
      </c>
    </row>
    <row r="2033" spans="1:12" x14ac:dyDescent="0.3">
      <c r="A2033" t="s">
        <v>17</v>
      </c>
      <c r="B2033" t="s">
        <v>19</v>
      </c>
      <c r="C2033">
        <v>1</v>
      </c>
      <c r="D2033">
        <v>50</v>
      </c>
      <c r="E2033">
        <v>7</v>
      </c>
      <c r="F2033">
        <v>191</v>
      </c>
      <c r="G2033">
        <v>42.1</v>
      </c>
      <c r="H2033">
        <v>3</v>
      </c>
      <c r="I2033">
        <v>192</v>
      </c>
      <c r="J2033">
        <v>1982</v>
      </c>
      <c r="K2033" t="str">
        <f t="shared" si="31"/>
        <v>WEST INDIES</v>
      </c>
      <c r="L2033">
        <v>1</v>
      </c>
    </row>
    <row r="2034" spans="1:12" x14ac:dyDescent="0.3">
      <c r="A2034" t="s">
        <v>16</v>
      </c>
      <c r="B2034" t="s">
        <v>19</v>
      </c>
      <c r="C2034">
        <v>1</v>
      </c>
      <c r="D2034">
        <v>48</v>
      </c>
      <c r="E2034">
        <v>9</v>
      </c>
      <c r="F2034">
        <v>210</v>
      </c>
      <c r="G2034">
        <v>43.1</v>
      </c>
      <c r="H2034">
        <v>3</v>
      </c>
      <c r="I2034">
        <v>208</v>
      </c>
      <c r="J2034">
        <v>1995</v>
      </c>
      <c r="K2034" t="str">
        <f t="shared" si="31"/>
        <v>AUSTRALIA</v>
      </c>
      <c r="L2034">
        <v>1</v>
      </c>
    </row>
    <row r="2035" spans="1:12" x14ac:dyDescent="0.3">
      <c r="A2035" t="s">
        <v>11</v>
      </c>
      <c r="B2035" t="s">
        <v>25</v>
      </c>
      <c r="C2035">
        <v>1</v>
      </c>
      <c r="D2035">
        <v>47</v>
      </c>
      <c r="E2035">
        <v>10</v>
      </c>
      <c r="F2035">
        <v>188</v>
      </c>
      <c r="G2035">
        <v>49.5</v>
      </c>
      <c r="H2035">
        <v>10</v>
      </c>
      <c r="I2035">
        <v>180</v>
      </c>
      <c r="J2035">
        <v>2009</v>
      </c>
      <c r="K2035" t="str">
        <f t="shared" si="31"/>
        <v>NETHERLANDS</v>
      </c>
      <c r="L2035">
        <v>1</v>
      </c>
    </row>
    <row r="2036" spans="1:12" x14ac:dyDescent="0.3">
      <c r="A2036" t="s">
        <v>15</v>
      </c>
      <c r="B2036" t="s">
        <v>18</v>
      </c>
      <c r="C2036">
        <v>1</v>
      </c>
      <c r="D2036">
        <v>50</v>
      </c>
      <c r="E2036">
        <v>6</v>
      </c>
      <c r="F2036">
        <v>222</v>
      </c>
      <c r="G2036">
        <v>48.5</v>
      </c>
      <c r="H2036">
        <v>6</v>
      </c>
      <c r="I2036">
        <v>226</v>
      </c>
      <c r="J2036">
        <v>1997</v>
      </c>
      <c r="K2036" t="str">
        <f t="shared" si="31"/>
        <v>ENGLAND</v>
      </c>
      <c r="L2036">
        <v>1</v>
      </c>
    </row>
    <row r="2037" spans="1:12" x14ac:dyDescent="0.3">
      <c r="A2037" t="s">
        <v>15</v>
      </c>
      <c r="B2037" t="s">
        <v>17</v>
      </c>
      <c r="C2037">
        <v>1</v>
      </c>
      <c r="D2037">
        <v>49.4</v>
      </c>
      <c r="E2037">
        <v>10</v>
      </c>
      <c r="F2037">
        <v>201</v>
      </c>
      <c r="G2037">
        <v>46.2</v>
      </c>
      <c r="H2037">
        <v>5</v>
      </c>
      <c r="I2037">
        <v>206</v>
      </c>
      <c r="J2037">
        <v>1994</v>
      </c>
      <c r="K2037" t="str">
        <f t="shared" si="31"/>
        <v>PAKISTAN</v>
      </c>
      <c r="L2037">
        <v>1</v>
      </c>
    </row>
    <row r="2038" spans="1:12" x14ac:dyDescent="0.3">
      <c r="A2038" t="s">
        <v>19</v>
      </c>
      <c r="B2038" t="s">
        <v>22</v>
      </c>
      <c r="C2038">
        <v>1</v>
      </c>
      <c r="D2038">
        <v>50</v>
      </c>
      <c r="E2038">
        <v>6</v>
      </c>
      <c r="F2038">
        <v>274</v>
      </c>
      <c r="G2038">
        <v>49</v>
      </c>
      <c r="H2038">
        <v>7</v>
      </c>
      <c r="I2038">
        <v>276</v>
      </c>
      <c r="J2038">
        <v>2009</v>
      </c>
      <c r="K2038" t="str">
        <f t="shared" si="31"/>
        <v>BANGLADESH</v>
      </c>
      <c r="L2038">
        <v>1</v>
      </c>
    </row>
    <row r="2039" spans="1:12" x14ac:dyDescent="0.3">
      <c r="A2039" t="s">
        <v>15</v>
      </c>
      <c r="B2039" t="s">
        <v>16</v>
      </c>
      <c r="C2039">
        <v>1</v>
      </c>
      <c r="D2039">
        <v>29</v>
      </c>
      <c r="E2039">
        <v>10</v>
      </c>
      <c r="F2039">
        <v>74</v>
      </c>
      <c r="G2039">
        <v>20.3</v>
      </c>
      <c r="H2039">
        <v>2</v>
      </c>
      <c r="I2039">
        <v>75</v>
      </c>
      <c r="J2039">
        <v>1982</v>
      </c>
      <c r="K2039" t="str">
        <f t="shared" si="31"/>
        <v>AUSTRALIA</v>
      </c>
      <c r="L2039">
        <v>1</v>
      </c>
    </row>
    <row r="2040" spans="1:12" x14ac:dyDescent="0.3">
      <c r="A2040" t="s">
        <v>22</v>
      </c>
      <c r="B2040" t="s">
        <v>18</v>
      </c>
      <c r="C2040">
        <v>1</v>
      </c>
      <c r="D2040">
        <v>50</v>
      </c>
      <c r="E2040">
        <v>8</v>
      </c>
      <c r="F2040">
        <v>238</v>
      </c>
      <c r="G2040">
        <v>44.4</v>
      </c>
      <c r="H2040">
        <v>10</v>
      </c>
      <c r="I2040">
        <v>204</v>
      </c>
      <c r="J2040">
        <v>2016</v>
      </c>
      <c r="K2040" t="str">
        <f t="shared" si="31"/>
        <v>BANGLADESH</v>
      </c>
      <c r="L2040">
        <v>1</v>
      </c>
    </row>
    <row r="2041" spans="1:12" x14ac:dyDescent="0.3">
      <c r="A2041" t="s">
        <v>21</v>
      </c>
      <c r="B2041" t="s">
        <v>10</v>
      </c>
      <c r="C2041">
        <v>1</v>
      </c>
      <c r="D2041">
        <v>42.5</v>
      </c>
      <c r="E2041">
        <v>10</v>
      </c>
      <c r="F2041">
        <v>134</v>
      </c>
      <c r="G2041">
        <v>22.5</v>
      </c>
      <c r="H2041">
        <v>10</v>
      </c>
      <c r="I2041">
        <v>69</v>
      </c>
      <c r="J2041">
        <v>2006</v>
      </c>
      <c r="K2041" t="str">
        <f t="shared" si="31"/>
        <v>KENYA</v>
      </c>
      <c r="L2041">
        <v>1</v>
      </c>
    </row>
    <row r="2042" spans="1:12" x14ac:dyDescent="0.3">
      <c r="A2042" t="s">
        <v>9</v>
      </c>
      <c r="B2042" t="s">
        <v>17</v>
      </c>
      <c r="C2042">
        <v>1</v>
      </c>
      <c r="D2042">
        <v>50</v>
      </c>
      <c r="E2042">
        <v>9</v>
      </c>
      <c r="F2042">
        <v>242</v>
      </c>
      <c r="G2042">
        <v>45.5</v>
      </c>
      <c r="H2042">
        <v>10</v>
      </c>
      <c r="I2042">
        <v>201</v>
      </c>
      <c r="J2042">
        <v>2002</v>
      </c>
      <c r="K2042" t="str">
        <f t="shared" si="31"/>
        <v>SRI LANKA</v>
      </c>
      <c r="L2042">
        <v>1</v>
      </c>
    </row>
    <row r="2043" spans="1:12" x14ac:dyDescent="0.3">
      <c r="A2043" t="s">
        <v>17</v>
      </c>
      <c r="B2043" t="s">
        <v>14</v>
      </c>
      <c r="C2043">
        <v>1</v>
      </c>
      <c r="D2043">
        <v>50</v>
      </c>
      <c r="E2043">
        <v>9</v>
      </c>
      <c r="F2043">
        <v>293</v>
      </c>
      <c r="G2043">
        <v>45</v>
      </c>
      <c r="H2043">
        <v>5</v>
      </c>
      <c r="I2043">
        <v>294</v>
      </c>
      <c r="J2043">
        <v>2004</v>
      </c>
      <c r="K2043" t="str">
        <f t="shared" si="31"/>
        <v>INDIA</v>
      </c>
      <c r="L2043">
        <v>1</v>
      </c>
    </row>
    <row r="2044" spans="1:12" x14ac:dyDescent="0.3">
      <c r="A2044" t="s">
        <v>10</v>
      </c>
      <c r="B2044" t="s">
        <v>19</v>
      </c>
      <c r="C2044">
        <v>1</v>
      </c>
      <c r="D2044">
        <v>50</v>
      </c>
      <c r="E2044">
        <v>9</v>
      </c>
      <c r="F2044">
        <v>211</v>
      </c>
      <c r="G2044">
        <v>46.2</v>
      </c>
      <c r="H2044">
        <v>5</v>
      </c>
      <c r="I2044">
        <v>215</v>
      </c>
      <c r="J2044">
        <v>2013</v>
      </c>
      <c r="K2044" t="str">
        <f t="shared" si="31"/>
        <v>WEST INDIES</v>
      </c>
      <c r="L2044">
        <v>1</v>
      </c>
    </row>
    <row r="2045" spans="1:12" x14ac:dyDescent="0.3">
      <c r="A2045" t="s">
        <v>23</v>
      </c>
      <c r="B2045" t="s">
        <v>18</v>
      </c>
      <c r="C2045">
        <v>1</v>
      </c>
      <c r="D2045">
        <v>49.5</v>
      </c>
      <c r="E2045">
        <v>10</v>
      </c>
      <c r="F2045">
        <v>211</v>
      </c>
      <c r="G2045">
        <v>33.4</v>
      </c>
      <c r="H2045">
        <v>3</v>
      </c>
      <c r="I2045">
        <v>213</v>
      </c>
      <c r="J2045">
        <v>2010</v>
      </c>
      <c r="K2045" t="str">
        <f t="shared" si="31"/>
        <v>ENGLAND</v>
      </c>
      <c r="L2045">
        <v>1</v>
      </c>
    </row>
    <row r="2046" spans="1:12" x14ac:dyDescent="0.3">
      <c r="A2046" t="s">
        <v>9</v>
      </c>
      <c r="B2046" t="s">
        <v>22</v>
      </c>
      <c r="C2046">
        <v>1</v>
      </c>
      <c r="D2046">
        <v>50</v>
      </c>
      <c r="E2046">
        <v>1</v>
      </c>
      <c r="F2046">
        <v>332</v>
      </c>
      <c r="G2046">
        <v>47</v>
      </c>
      <c r="H2046">
        <v>10</v>
      </c>
      <c r="I2046">
        <v>240</v>
      </c>
      <c r="J2046">
        <v>2015</v>
      </c>
      <c r="K2046" t="str">
        <f t="shared" si="31"/>
        <v>SRI LANKA</v>
      </c>
      <c r="L2046">
        <v>1</v>
      </c>
    </row>
    <row r="2047" spans="1:12" x14ac:dyDescent="0.3">
      <c r="A2047" t="s">
        <v>19</v>
      </c>
      <c r="B2047" t="s">
        <v>17</v>
      </c>
      <c r="C2047">
        <v>1</v>
      </c>
      <c r="D2047">
        <v>50</v>
      </c>
      <c r="E2047">
        <v>6</v>
      </c>
      <c r="F2047">
        <v>221</v>
      </c>
      <c r="G2047">
        <v>41.3</v>
      </c>
      <c r="H2047">
        <v>2</v>
      </c>
      <c r="I2047">
        <v>222</v>
      </c>
      <c r="J2047">
        <v>2011</v>
      </c>
      <c r="K2047" t="str">
        <f t="shared" si="31"/>
        <v>PAKISTAN</v>
      </c>
      <c r="L2047">
        <v>1</v>
      </c>
    </row>
    <row r="2048" spans="1:12" x14ac:dyDescent="0.3">
      <c r="A2048" t="s">
        <v>13</v>
      </c>
      <c r="B2048" t="s">
        <v>14</v>
      </c>
      <c r="C2048">
        <v>1</v>
      </c>
      <c r="D2048">
        <v>50</v>
      </c>
      <c r="E2048">
        <v>4</v>
      </c>
      <c r="F2048">
        <v>438</v>
      </c>
      <c r="G2048">
        <v>36</v>
      </c>
      <c r="H2048">
        <v>10</v>
      </c>
      <c r="I2048">
        <v>224</v>
      </c>
      <c r="J2048">
        <v>2015</v>
      </c>
      <c r="K2048" t="str">
        <f t="shared" si="31"/>
        <v>SOUTH AFRICA</v>
      </c>
      <c r="L2048">
        <v>1</v>
      </c>
    </row>
    <row r="2049" spans="1:12" x14ac:dyDescent="0.3">
      <c r="A2049" t="s">
        <v>19</v>
      </c>
      <c r="B2049" t="s">
        <v>9</v>
      </c>
      <c r="C2049">
        <v>1</v>
      </c>
      <c r="D2049">
        <v>50</v>
      </c>
      <c r="E2049">
        <v>4</v>
      </c>
      <c r="F2049">
        <v>360</v>
      </c>
      <c r="G2049">
        <v>50</v>
      </c>
      <c r="H2049">
        <v>4</v>
      </c>
      <c r="I2049">
        <v>169</v>
      </c>
      <c r="J2049">
        <v>1987</v>
      </c>
      <c r="K2049" t="str">
        <f t="shared" si="31"/>
        <v>WEST INDIES</v>
      </c>
      <c r="L2049">
        <v>1</v>
      </c>
    </row>
    <row r="2050" spans="1:12" x14ac:dyDescent="0.3">
      <c r="A2050" t="s">
        <v>15</v>
      </c>
      <c r="B2050" t="s">
        <v>9</v>
      </c>
      <c r="C2050">
        <v>1</v>
      </c>
      <c r="D2050">
        <v>48.5</v>
      </c>
      <c r="E2050">
        <v>10</v>
      </c>
      <c r="F2050">
        <v>217</v>
      </c>
      <c r="G2050">
        <v>47.5</v>
      </c>
      <c r="H2050">
        <v>5</v>
      </c>
      <c r="I2050">
        <v>220</v>
      </c>
      <c r="J2050">
        <v>2011</v>
      </c>
      <c r="K2050" t="str">
        <f t="shared" si="31"/>
        <v>SRI LANKA</v>
      </c>
      <c r="L2050">
        <v>1</v>
      </c>
    </row>
    <row r="2051" spans="1:12" x14ac:dyDescent="0.3">
      <c r="A2051" t="s">
        <v>13</v>
      </c>
      <c r="B2051" t="s">
        <v>10</v>
      </c>
      <c r="C2051">
        <v>1</v>
      </c>
      <c r="D2051">
        <v>50</v>
      </c>
      <c r="E2051">
        <v>6</v>
      </c>
      <c r="F2051">
        <v>271</v>
      </c>
      <c r="G2051">
        <v>47.2</v>
      </c>
      <c r="H2051">
        <v>10</v>
      </c>
      <c r="I2051">
        <v>208</v>
      </c>
      <c r="J2051">
        <v>2014</v>
      </c>
      <c r="K2051" t="str">
        <f t="shared" ref="K2051:K2114" si="32">IF($F2051-$I2051&gt;0,$A2051,$B2051)</f>
        <v>SOUTH AFRICA</v>
      </c>
      <c r="L2051">
        <v>1</v>
      </c>
    </row>
    <row r="2052" spans="1:12" x14ac:dyDescent="0.3">
      <c r="A2052" t="s">
        <v>13</v>
      </c>
      <c r="B2052" t="s">
        <v>9</v>
      </c>
      <c r="C2052">
        <v>1</v>
      </c>
      <c r="D2052">
        <v>50</v>
      </c>
      <c r="E2052">
        <v>6</v>
      </c>
      <c r="F2052">
        <v>220</v>
      </c>
      <c r="G2052">
        <v>42.1</v>
      </c>
      <c r="H2052">
        <v>4</v>
      </c>
      <c r="I2052">
        <v>221</v>
      </c>
      <c r="J2052">
        <v>2002</v>
      </c>
      <c r="K2052" t="str">
        <f t="shared" si="32"/>
        <v>SRI LANKA</v>
      </c>
      <c r="L2052">
        <v>1</v>
      </c>
    </row>
    <row r="2053" spans="1:12" x14ac:dyDescent="0.3">
      <c r="A2053" t="s">
        <v>13</v>
      </c>
      <c r="B2053" t="s">
        <v>9</v>
      </c>
      <c r="C2053">
        <v>1</v>
      </c>
      <c r="D2053">
        <v>50</v>
      </c>
      <c r="E2053">
        <v>7</v>
      </c>
      <c r="F2053">
        <v>302</v>
      </c>
      <c r="G2053">
        <v>50</v>
      </c>
      <c r="H2053">
        <v>6</v>
      </c>
      <c r="I2053">
        <v>207</v>
      </c>
      <c r="J2053">
        <v>2000</v>
      </c>
      <c r="K2053" t="str">
        <f t="shared" si="32"/>
        <v>SOUTH AFRICA</v>
      </c>
      <c r="L2053">
        <v>1</v>
      </c>
    </row>
    <row r="2054" spans="1:12" x14ac:dyDescent="0.3">
      <c r="A2054" t="s">
        <v>13</v>
      </c>
      <c r="B2054" t="s">
        <v>16</v>
      </c>
      <c r="C2054">
        <v>1</v>
      </c>
      <c r="D2054">
        <v>50</v>
      </c>
      <c r="E2054">
        <v>6</v>
      </c>
      <c r="F2054">
        <v>251</v>
      </c>
      <c r="G2054">
        <v>49.4</v>
      </c>
      <c r="H2054">
        <v>7</v>
      </c>
      <c r="I2054">
        <v>252</v>
      </c>
      <c r="J2054">
        <v>1994</v>
      </c>
      <c r="K2054" t="str">
        <f t="shared" si="32"/>
        <v>AUSTRALIA</v>
      </c>
      <c r="L2054">
        <v>1</v>
      </c>
    </row>
    <row r="2055" spans="1:12" x14ac:dyDescent="0.3">
      <c r="A2055" t="s">
        <v>16</v>
      </c>
      <c r="B2055" t="s">
        <v>9</v>
      </c>
      <c r="C2055">
        <v>1</v>
      </c>
      <c r="D2055">
        <v>50</v>
      </c>
      <c r="E2055">
        <v>7</v>
      </c>
      <c r="F2055">
        <v>216</v>
      </c>
      <c r="G2055">
        <v>42.5</v>
      </c>
      <c r="H2055">
        <v>5</v>
      </c>
      <c r="I2055">
        <v>194</v>
      </c>
      <c r="J2055">
        <v>1992</v>
      </c>
      <c r="K2055" t="str">
        <f t="shared" si="32"/>
        <v>AUSTRALIA</v>
      </c>
      <c r="L2055">
        <v>1</v>
      </c>
    </row>
    <row r="2056" spans="1:12" x14ac:dyDescent="0.3">
      <c r="A2056" t="s">
        <v>9</v>
      </c>
      <c r="B2056" t="s">
        <v>14</v>
      </c>
      <c r="C2056">
        <v>1</v>
      </c>
      <c r="D2056">
        <v>48.5</v>
      </c>
      <c r="E2056">
        <v>10</v>
      </c>
      <c r="F2056">
        <v>201</v>
      </c>
      <c r="G2056">
        <v>49.4</v>
      </c>
      <c r="H2056">
        <v>9</v>
      </c>
      <c r="I2056">
        <v>203</v>
      </c>
      <c r="J2056">
        <v>2013</v>
      </c>
      <c r="K2056" t="str">
        <f t="shared" si="32"/>
        <v>INDIA</v>
      </c>
      <c r="L2056">
        <v>1</v>
      </c>
    </row>
    <row r="2057" spans="1:12" x14ac:dyDescent="0.3">
      <c r="A2057" t="s">
        <v>10</v>
      </c>
      <c r="B2057" t="s">
        <v>15</v>
      </c>
      <c r="C2057">
        <v>1</v>
      </c>
      <c r="D2057">
        <v>50</v>
      </c>
      <c r="E2057">
        <v>5</v>
      </c>
      <c r="F2057">
        <v>273</v>
      </c>
      <c r="G2057">
        <v>48.5</v>
      </c>
      <c r="H2057">
        <v>10</v>
      </c>
      <c r="I2057">
        <v>252</v>
      </c>
      <c r="J2057">
        <v>2000</v>
      </c>
      <c r="K2057" t="str">
        <f t="shared" si="32"/>
        <v>ZIMBABWE</v>
      </c>
      <c r="L2057">
        <v>1</v>
      </c>
    </row>
    <row r="2058" spans="1:12" x14ac:dyDescent="0.3">
      <c r="A2058" t="s">
        <v>28</v>
      </c>
      <c r="B2058" t="s">
        <v>25</v>
      </c>
      <c r="C2058">
        <v>1</v>
      </c>
      <c r="D2058">
        <v>50</v>
      </c>
      <c r="E2058">
        <v>8</v>
      </c>
      <c r="F2058">
        <v>241</v>
      </c>
      <c r="G2058">
        <v>46</v>
      </c>
      <c r="H2058">
        <v>9</v>
      </c>
      <c r="I2058">
        <v>195</v>
      </c>
      <c r="J2058">
        <v>2018</v>
      </c>
      <c r="K2058" t="str">
        <f t="shared" si="32"/>
        <v>HONG KONG</v>
      </c>
      <c r="L2058">
        <v>1</v>
      </c>
    </row>
    <row r="2059" spans="1:12" x14ac:dyDescent="0.3">
      <c r="A2059" t="s">
        <v>15</v>
      </c>
      <c r="B2059" t="s">
        <v>20</v>
      </c>
      <c r="C2059">
        <v>1</v>
      </c>
      <c r="D2059">
        <v>50</v>
      </c>
      <c r="E2059">
        <v>2</v>
      </c>
      <c r="F2059">
        <v>402</v>
      </c>
      <c r="G2059">
        <v>28.4</v>
      </c>
      <c r="H2059">
        <v>10</v>
      </c>
      <c r="I2059">
        <v>112</v>
      </c>
      <c r="J2059">
        <v>2008</v>
      </c>
      <c r="K2059" t="str">
        <f t="shared" si="32"/>
        <v>NEW ZEALAND</v>
      </c>
      <c r="L2059">
        <v>1</v>
      </c>
    </row>
    <row r="2060" spans="1:12" x14ac:dyDescent="0.3">
      <c r="A2060" t="s">
        <v>15</v>
      </c>
      <c r="B2060" t="s">
        <v>16</v>
      </c>
      <c r="C2060">
        <v>1</v>
      </c>
      <c r="D2060">
        <v>50</v>
      </c>
      <c r="E2060">
        <v>9</v>
      </c>
      <c r="F2060">
        <v>198</v>
      </c>
      <c r="G2060">
        <v>37.200000000000003</v>
      </c>
      <c r="H2060">
        <v>3</v>
      </c>
      <c r="I2060">
        <v>199</v>
      </c>
      <c r="J2060">
        <v>2004</v>
      </c>
      <c r="K2060" t="str">
        <f t="shared" si="32"/>
        <v>AUSTRALIA</v>
      </c>
      <c r="L2060">
        <v>1</v>
      </c>
    </row>
    <row r="2061" spans="1:12" x14ac:dyDescent="0.3">
      <c r="A2061" t="s">
        <v>17</v>
      </c>
      <c r="B2061" t="s">
        <v>14</v>
      </c>
      <c r="C2061">
        <v>1</v>
      </c>
      <c r="D2061">
        <v>40</v>
      </c>
      <c r="E2061">
        <v>7</v>
      </c>
      <c r="F2061">
        <v>199</v>
      </c>
      <c r="G2061">
        <v>37.1</v>
      </c>
      <c r="H2061">
        <v>10</v>
      </c>
      <c r="I2061">
        <v>153</v>
      </c>
      <c r="J2061">
        <v>1984</v>
      </c>
      <c r="K2061" t="str">
        <f t="shared" si="32"/>
        <v>PAKISTAN</v>
      </c>
      <c r="L2061">
        <v>1</v>
      </c>
    </row>
    <row r="2062" spans="1:12" x14ac:dyDescent="0.3">
      <c r="A2062" t="s">
        <v>9</v>
      </c>
      <c r="B2062" t="s">
        <v>18</v>
      </c>
      <c r="C2062">
        <v>1</v>
      </c>
      <c r="D2062">
        <v>44</v>
      </c>
      <c r="E2062">
        <v>7</v>
      </c>
      <c r="F2062">
        <v>181</v>
      </c>
      <c r="G2062">
        <v>44</v>
      </c>
      <c r="H2062">
        <v>9</v>
      </c>
      <c r="I2062">
        <v>170</v>
      </c>
      <c r="J2062">
        <v>1999</v>
      </c>
      <c r="K2062" t="str">
        <f t="shared" si="32"/>
        <v>SRI LANKA</v>
      </c>
      <c r="L2062">
        <v>1</v>
      </c>
    </row>
    <row r="2063" spans="1:12" x14ac:dyDescent="0.3">
      <c r="A2063" t="s">
        <v>23</v>
      </c>
      <c r="B2063" t="s">
        <v>19</v>
      </c>
      <c r="C2063">
        <v>1</v>
      </c>
      <c r="D2063">
        <v>30</v>
      </c>
      <c r="E2063">
        <v>7</v>
      </c>
      <c r="F2063">
        <v>152</v>
      </c>
      <c r="G2063">
        <v>29.5</v>
      </c>
      <c r="H2063">
        <v>6</v>
      </c>
      <c r="I2063">
        <v>165</v>
      </c>
      <c r="J2063">
        <v>2007</v>
      </c>
      <c r="K2063" t="str">
        <f t="shared" si="32"/>
        <v>WEST INDIES</v>
      </c>
      <c r="L2063">
        <v>1</v>
      </c>
    </row>
    <row r="2064" spans="1:12" x14ac:dyDescent="0.3">
      <c r="A2064" t="s">
        <v>17</v>
      </c>
      <c r="B2064" t="s">
        <v>9</v>
      </c>
      <c r="C2064">
        <v>1</v>
      </c>
      <c r="D2064">
        <v>60</v>
      </c>
      <c r="E2064">
        <v>7</v>
      </c>
      <c r="F2064">
        <v>235</v>
      </c>
      <c r="G2064">
        <v>58.3</v>
      </c>
      <c r="H2064">
        <v>10</v>
      </c>
      <c r="I2064">
        <v>224</v>
      </c>
      <c r="J2064">
        <v>1983</v>
      </c>
      <c r="K2064" t="str">
        <f t="shared" si="32"/>
        <v>PAKISTAN</v>
      </c>
      <c r="L2064">
        <v>1</v>
      </c>
    </row>
    <row r="2065" spans="1:12" x14ac:dyDescent="0.3">
      <c r="A2065" t="s">
        <v>15</v>
      </c>
      <c r="B2065" t="s">
        <v>18</v>
      </c>
      <c r="C2065">
        <v>1</v>
      </c>
      <c r="D2065">
        <v>50</v>
      </c>
      <c r="E2065">
        <v>5</v>
      </c>
      <c r="F2065">
        <v>398</v>
      </c>
      <c r="G2065">
        <v>46</v>
      </c>
      <c r="H2065">
        <v>9</v>
      </c>
      <c r="I2065">
        <v>365</v>
      </c>
      <c r="J2065">
        <v>2015</v>
      </c>
      <c r="K2065" t="str">
        <f t="shared" si="32"/>
        <v>NEW ZEALAND</v>
      </c>
      <c r="L2065">
        <v>1</v>
      </c>
    </row>
    <row r="2066" spans="1:12" x14ac:dyDescent="0.3">
      <c r="A2066" t="s">
        <v>14</v>
      </c>
      <c r="B2066" t="s">
        <v>18</v>
      </c>
      <c r="C2066">
        <v>1</v>
      </c>
      <c r="D2066">
        <v>50</v>
      </c>
      <c r="E2066">
        <v>8</v>
      </c>
      <c r="F2066">
        <v>256</v>
      </c>
      <c r="G2066">
        <v>44.3</v>
      </c>
      <c r="H2066">
        <v>2</v>
      </c>
      <c r="I2066">
        <v>260</v>
      </c>
      <c r="J2066">
        <v>2018</v>
      </c>
      <c r="K2066" t="str">
        <f t="shared" si="32"/>
        <v>ENGLAND</v>
      </c>
      <c r="L2066">
        <v>1</v>
      </c>
    </row>
    <row r="2067" spans="1:12" x14ac:dyDescent="0.3">
      <c r="A2067" t="s">
        <v>15</v>
      </c>
      <c r="B2067" t="s">
        <v>9</v>
      </c>
      <c r="C2067">
        <v>1</v>
      </c>
      <c r="D2067">
        <v>50</v>
      </c>
      <c r="E2067">
        <v>7</v>
      </c>
      <c r="F2067">
        <v>199</v>
      </c>
      <c r="G2067">
        <v>46.3</v>
      </c>
      <c r="H2067">
        <v>6</v>
      </c>
      <c r="I2067">
        <v>200</v>
      </c>
      <c r="J2067">
        <v>1988</v>
      </c>
      <c r="K2067" t="str">
        <f t="shared" si="32"/>
        <v>SRI LANKA</v>
      </c>
      <c r="L2067">
        <v>1</v>
      </c>
    </row>
    <row r="2068" spans="1:12" x14ac:dyDescent="0.3">
      <c r="A2068" t="s">
        <v>10</v>
      </c>
      <c r="B2068" t="s">
        <v>22</v>
      </c>
      <c r="C2068">
        <v>1</v>
      </c>
      <c r="D2068">
        <v>24.5</v>
      </c>
      <c r="E2068">
        <v>10</v>
      </c>
      <c r="F2068">
        <v>44</v>
      </c>
      <c r="G2068">
        <v>11.5</v>
      </c>
      <c r="H2068">
        <v>4</v>
      </c>
      <c r="I2068">
        <v>49</v>
      </c>
      <c r="J2068">
        <v>2009</v>
      </c>
      <c r="K2068" t="str">
        <f t="shared" si="32"/>
        <v>BANGLADESH</v>
      </c>
      <c r="L2068">
        <v>1</v>
      </c>
    </row>
    <row r="2069" spans="1:12" x14ac:dyDescent="0.3">
      <c r="A2069" t="s">
        <v>9</v>
      </c>
      <c r="B2069" t="s">
        <v>13</v>
      </c>
      <c r="C2069">
        <v>1</v>
      </c>
      <c r="D2069">
        <v>36</v>
      </c>
      <c r="E2069">
        <v>10</v>
      </c>
      <c r="F2069">
        <v>105</v>
      </c>
      <c r="G2069">
        <v>26.3</v>
      </c>
      <c r="H2069">
        <v>5</v>
      </c>
      <c r="I2069">
        <v>106</v>
      </c>
      <c r="J2069">
        <v>1998</v>
      </c>
      <c r="K2069" t="str">
        <f t="shared" si="32"/>
        <v>SOUTH AFRICA</v>
      </c>
      <c r="L2069">
        <v>1</v>
      </c>
    </row>
    <row r="2070" spans="1:12" x14ac:dyDescent="0.3">
      <c r="A2070" t="s">
        <v>15</v>
      </c>
      <c r="B2070" t="s">
        <v>18</v>
      </c>
      <c r="C2070">
        <v>1</v>
      </c>
      <c r="D2070">
        <v>49.4</v>
      </c>
      <c r="E2070">
        <v>10</v>
      </c>
      <c r="F2070">
        <v>237</v>
      </c>
      <c r="G2070">
        <v>50</v>
      </c>
      <c r="H2070">
        <v>8</v>
      </c>
      <c r="I2070">
        <v>237</v>
      </c>
      <c r="J2070">
        <v>1997</v>
      </c>
      <c r="K2070" t="str">
        <f t="shared" si="32"/>
        <v>ENGLAND</v>
      </c>
      <c r="L2070">
        <v>1</v>
      </c>
    </row>
    <row r="2071" spans="1:12" x14ac:dyDescent="0.3">
      <c r="A2071" t="s">
        <v>14</v>
      </c>
      <c r="B2071" t="s">
        <v>15</v>
      </c>
      <c r="C2071">
        <v>1</v>
      </c>
      <c r="D2071">
        <v>32.5</v>
      </c>
      <c r="E2071">
        <v>10</v>
      </c>
      <c r="F2071">
        <v>108</v>
      </c>
      <c r="G2071">
        <v>37.4</v>
      </c>
      <c r="H2071">
        <v>7</v>
      </c>
      <c r="I2071">
        <v>109</v>
      </c>
      <c r="J2071">
        <v>2002</v>
      </c>
      <c r="K2071" t="str">
        <f t="shared" si="32"/>
        <v>NEW ZEALAND</v>
      </c>
      <c r="L2071">
        <v>1</v>
      </c>
    </row>
    <row r="2072" spans="1:12" x14ac:dyDescent="0.3">
      <c r="A2072" t="s">
        <v>9</v>
      </c>
      <c r="B2072" t="s">
        <v>14</v>
      </c>
      <c r="C2072">
        <v>1</v>
      </c>
      <c r="D2072">
        <v>50</v>
      </c>
      <c r="E2072">
        <v>8</v>
      </c>
      <c r="F2072">
        <v>276</v>
      </c>
      <c r="G2072">
        <v>45</v>
      </c>
      <c r="H2072">
        <v>10</v>
      </c>
      <c r="I2072">
        <v>205</v>
      </c>
      <c r="J2072">
        <v>2000</v>
      </c>
      <c r="K2072" t="str">
        <f t="shared" si="32"/>
        <v>SRI LANKA</v>
      </c>
      <c r="L2072">
        <v>1</v>
      </c>
    </row>
    <row r="2073" spans="1:12" x14ac:dyDescent="0.3">
      <c r="A2073" t="s">
        <v>16</v>
      </c>
      <c r="B2073" t="s">
        <v>18</v>
      </c>
      <c r="C2073">
        <v>1</v>
      </c>
      <c r="D2073">
        <v>50</v>
      </c>
      <c r="E2073">
        <v>5</v>
      </c>
      <c r="F2073">
        <v>290</v>
      </c>
      <c r="G2073">
        <v>42.4</v>
      </c>
      <c r="H2073">
        <v>10</v>
      </c>
      <c r="I2073">
        <v>212</v>
      </c>
      <c r="J2073">
        <v>2010</v>
      </c>
      <c r="K2073" t="str">
        <f t="shared" si="32"/>
        <v>AUSTRALIA</v>
      </c>
      <c r="L2073">
        <v>1</v>
      </c>
    </row>
    <row r="2074" spans="1:12" x14ac:dyDescent="0.3">
      <c r="A2074" t="s">
        <v>18</v>
      </c>
      <c r="B2074" t="s">
        <v>15</v>
      </c>
      <c r="C2074">
        <v>1</v>
      </c>
      <c r="D2074">
        <v>23</v>
      </c>
      <c r="E2074">
        <v>7</v>
      </c>
      <c r="F2074">
        <v>88</v>
      </c>
      <c r="G2074">
        <v>20.3</v>
      </c>
      <c r="H2074">
        <v>3</v>
      </c>
      <c r="I2074">
        <v>89</v>
      </c>
      <c r="J2074">
        <v>1983</v>
      </c>
      <c r="K2074" t="str">
        <f t="shared" si="32"/>
        <v>NEW ZEALAND</v>
      </c>
      <c r="L2074">
        <v>1</v>
      </c>
    </row>
    <row r="2075" spans="1:12" x14ac:dyDescent="0.3">
      <c r="A2075" t="s">
        <v>19</v>
      </c>
      <c r="B2075" t="s">
        <v>18</v>
      </c>
      <c r="C2075">
        <v>1</v>
      </c>
      <c r="D2075">
        <v>47.5</v>
      </c>
      <c r="E2075">
        <v>10</v>
      </c>
      <c r="F2075">
        <v>221</v>
      </c>
      <c r="G2075">
        <v>45.3</v>
      </c>
      <c r="H2075">
        <v>10</v>
      </c>
      <c r="I2075">
        <v>185</v>
      </c>
      <c r="J2075">
        <v>1976</v>
      </c>
      <c r="K2075" t="str">
        <f t="shared" si="32"/>
        <v>WEST INDIES</v>
      </c>
      <c r="L2075">
        <v>1</v>
      </c>
    </row>
    <row r="2076" spans="1:12" x14ac:dyDescent="0.3">
      <c r="A2076" t="s">
        <v>14</v>
      </c>
      <c r="B2076" t="s">
        <v>18</v>
      </c>
      <c r="C2076">
        <v>1</v>
      </c>
      <c r="D2076">
        <v>50</v>
      </c>
      <c r="E2076">
        <v>8</v>
      </c>
      <c r="F2076">
        <v>271</v>
      </c>
      <c r="G2076">
        <v>37</v>
      </c>
      <c r="H2076">
        <v>10</v>
      </c>
      <c r="I2076">
        <v>176</v>
      </c>
      <c r="J2076">
        <v>2011</v>
      </c>
      <c r="K2076" t="str">
        <f t="shared" si="32"/>
        <v>INDIA</v>
      </c>
      <c r="L2076">
        <v>1</v>
      </c>
    </row>
    <row r="2077" spans="1:12" x14ac:dyDescent="0.3">
      <c r="A2077" t="s">
        <v>16</v>
      </c>
      <c r="B2077" t="s">
        <v>10</v>
      </c>
      <c r="C2077">
        <v>1</v>
      </c>
      <c r="D2077">
        <v>50</v>
      </c>
      <c r="E2077">
        <v>8</v>
      </c>
      <c r="F2077">
        <v>225</v>
      </c>
      <c r="G2077">
        <v>37.299999999999997</v>
      </c>
      <c r="H2077">
        <v>10</v>
      </c>
      <c r="I2077">
        <v>126</v>
      </c>
      <c r="J2077">
        <v>2004</v>
      </c>
      <c r="K2077" t="str">
        <f t="shared" si="32"/>
        <v>AUSTRALIA</v>
      </c>
      <c r="L2077">
        <v>1</v>
      </c>
    </row>
    <row r="2078" spans="1:12" x14ac:dyDescent="0.3">
      <c r="A2078" t="s">
        <v>22</v>
      </c>
      <c r="B2078" t="s">
        <v>16</v>
      </c>
      <c r="C2078">
        <v>1</v>
      </c>
      <c r="D2078">
        <v>50</v>
      </c>
      <c r="E2078">
        <v>7</v>
      </c>
      <c r="F2078">
        <v>178</v>
      </c>
      <c r="G2078">
        <v>19.5</v>
      </c>
      <c r="H2078">
        <v>3</v>
      </c>
      <c r="I2078">
        <v>181</v>
      </c>
      <c r="J2078">
        <v>1999</v>
      </c>
      <c r="K2078" t="str">
        <f t="shared" si="32"/>
        <v>AUSTRALIA</v>
      </c>
      <c r="L2078">
        <v>1</v>
      </c>
    </row>
    <row r="2079" spans="1:12" x14ac:dyDescent="0.3">
      <c r="A2079" t="s">
        <v>13</v>
      </c>
      <c r="B2079" t="s">
        <v>14</v>
      </c>
      <c r="C2079">
        <v>1</v>
      </c>
      <c r="D2079">
        <v>50</v>
      </c>
      <c r="E2079">
        <v>4</v>
      </c>
      <c r="F2079">
        <v>270</v>
      </c>
      <c r="G2079">
        <v>47.4</v>
      </c>
      <c r="H2079">
        <v>10</v>
      </c>
      <c r="I2079">
        <v>231</v>
      </c>
      <c r="J2079">
        <v>1997</v>
      </c>
      <c r="K2079" t="str">
        <f t="shared" si="32"/>
        <v>SOUTH AFRICA</v>
      </c>
      <c r="L2079">
        <v>1</v>
      </c>
    </row>
    <row r="2080" spans="1:12" x14ac:dyDescent="0.3">
      <c r="A2080" t="s">
        <v>14</v>
      </c>
      <c r="B2080" t="s">
        <v>13</v>
      </c>
      <c r="C2080">
        <v>1</v>
      </c>
      <c r="D2080">
        <v>50</v>
      </c>
      <c r="E2080">
        <v>4</v>
      </c>
      <c r="F2080">
        <v>207</v>
      </c>
      <c r="G2080">
        <v>47.2</v>
      </c>
      <c r="H2080">
        <v>2</v>
      </c>
      <c r="I2080">
        <v>208</v>
      </c>
      <c r="J2080">
        <v>1992</v>
      </c>
      <c r="K2080" t="str">
        <f t="shared" si="32"/>
        <v>SOUTH AFRICA</v>
      </c>
      <c r="L2080">
        <v>1</v>
      </c>
    </row>
    <row r="2081" spans="1:12" x14ac:dyDescent="0.3">
      <c r="A2081" t="s">
        <v>14</v>
      </c>
      <c r="B2081" t="s">
        <v>10</v>
      </c>
      <c r="C2081">
        <v>1</v>
      </c>
      <c r="D2081">
        <v>50</v>
      </c>
      <c r="E2081">
        <v>6</v>
      </c>
      <c r="F2081">
        <v>226</v>
      </c>
      <c r="G2081">
        <v>24.3</v>
      </c>
      <c r="H2081">
        <v>10</v>
      </c>
      <c r="I2081">
        <v>65</v>
      </c>
      <c r="J2081">
        <v>2005</v>
      </c>
      <c r="K2081" t="str">
        <f t="shared" si="32"/>
        <v>INDIA</v>
      </c>
      <c r="L2081">
        <v>1</v>
      </c>
    </row>
    <row r="2082" spans="1:12" x14ac:dyDescent="0.3">
      <c r="A2082" t="s">
        <v>10</v>
      </c>
      <c r="B2082" t="s">
        <v>19</v>
      </c>
      <c r="C2082">
        <v>1</v>
      </c>
      <c r="D2082">
        <v>50</v>
      </c>
      <c r="E2082">
        <v>5</v>
      </c>
      <c r="F2082">
        <v>255</v>
      </c>
      <c r="G2082">
        <v>49.5</v>
      </c>
      <c r="H2082">
        <v>5</v>
      </c>
      <c r="I2082">
        <v>258</v>
      </c>
      <c r="J2082">
        <v>2001</v>
      </c>
      <c r="K2082" t="str">
        <f t="shared" si="32"/>
        <v>WEST INDIES</v>
      </c>
      <c r="L2082">
        <v>1</v>
      </c>
    </row>
    <row r="2083" spans="1:12" x14ac:dyDescent="0.3">
      <c r="A2083" t="s">
        <v>15</v>
      </c>
      <c r="B2083" t="s">
        <v>16</v>
      </c>
      <c r="C2083">
        <v>1</v>
      </c>
      <c r="D2083">
        <v>50</v>
      </c>
      <c r="E2083">
        <v>9</v>
      </c>
      <c r="F2083">
        <v>229</v>
      </c>
      <c r="G2083">
        <v>49.3</v>
      </c>
      <c r="H2083">
        <v>7</v>
      </c>
      <c r="I2083">
        <v>232</v>
      </c>
      <c r="J2083">
        <v>1986</v>
      </c>
      <c r="K2083" t="str">
        <f t="shared" si="32"/>
        <v>AUSTRALIA</v>
      </c>
      <c r="L2083">
        <v>1</v>
      </c>
    </row>
    <row r="2084" spans="1:12" x14ac:dyDescent="0.3">
      <c r="A2084" t="s">
        <v>15</v>
      </c>
      <c r="B2084" t="s">
        <v>9</v>
      </c>
      <c r="C2084">
        <v>1</v>
      </c>
      <c r="D2084">
        <v>50</v>
      </c>
      <c r="E2084">
        <v>8</v>
      </c>
      <c r="F2084">
        <v>169</v>
      </c>
      <c r="G2084">
        <v>48</v>
      </c>
      <c r="H2084">
        <v>10</v>
      </c>
      <c r="I2084">
        <v>169</v>
      </c>
      <c r="J2084">
        <v>1996</v>
      </c>
      <c r="K2084" t="str">
        <f t="shared" si="32"/>
        <v>SRI LANKA</v>
      </c>
      <c r="L2084">
        <v>1</v>
      </c>
    </row>
    <row r="2085" spans="1:12" x14ac:dyDescent="0.3">
      <c r="A2085" t="s">
        <v>10</v>
      </c>
      <c r="B2085" t="s">
        <v>22</v>
      </c>
      <c r="C2085">
        <v>1</v>
      </c>
      <c r="D2085">
        <v>49</v>
      </c>
      <c r="E2085">
        <v>10</v>
      </c>
      <c r="F2085">
        <v>170</v>
      </c>
      <c r="G2085">
        <v>28.3</v>
      </c>
      <c r="H2085">
        <v>2</v>
      </c>
      <c r="I2085">
        <v>171</v>
      </c>
      <c r="J2085">
        <v>2018</v>
      </c>
      <c r="K2085" t="str">
        <f t="shared" si="32"/>
        <v>BANGLADESH</v>
      </c>
      <c r="L2085">
        <v>1</v>
      </c>
    </row>
    <row r="2086" spans="1:12" x14ac:dyDescent="0.3">
      <c r="A2086" t="s">
        <v>16</v>
      </c>
      <c r="B2086" t="s">
        <v>32</v>
      </c>
      <c r="C2086">
        <v>1</v>
      </c>
      <c r="D2086">
        <v>50</v>
      </c>
      <c r="E2086">
        <v>5</v>
      </c>
      <c r="F2086">
        <v>293</v>
      </c>
      <c r="G2086">
        <v>27.5</v>
      </c>
      <c r="H2086">
        <v>10</v>
      </c>
      <c r="I2086">
        <v>137</v>
      </c>
      <c r="J2086">
        <v>2005</v>
      </c>
      <c r="K2086" t="str">
        <f t="shared" si="32"/>
        <v>AUSTRALIA</v>
      </c>
      <c r="L2086">
        <v>1</v>
      </c>
    </row>
    <row r="2087" spans="1:12" x14ac:dyDescent="0.3">
      <c r="A2087" t="s">
        <v>19</v>
      </c>
      <c r="B2087" t="s">
        <v>14</v>
      </c>
      <c r="C2087">
        <v>1</v>
      </c>
      <c r="D2087">
        <v>50</v>
      </c>
      <c r="E2087">
        <v>8</v>
      </c>
      <c r="F2087">
        <v>175</v>
      </c>
      <c r="G2087">
        <v>46.4</v>
      </c>
      <c r="H2087">
        <v>5</v>
      </c>
      <c r="I2087">
        <v>176</v>
      </c>
      <c r="J2087">
        <v>1992</v>
      </c>
      <c r="K2087" t="str">
        <f t="shared" si="32"/>
        <v>INDIA</v>
      </c>
      <c r="L2087">
        <v>1</v>
      </c>
    </row>
    <row r="2088" spans="1:12" x14ac:dyDescent="0.3">
      <c r="A2088" t="s">
        <v>17</v>
      </c>
      <c r="B2088" t="s">
        <v>15</v>
      </c>
      <c r="C2088">
        <v>1</v>
      </c>
      <c r="D2088">
        <v>50</v>
      </c>
      <c r="E2088">
        <v>5</v>
      </c>
      <c r="F2088">
        <v>281</v>
      </c>
      <c r="G2088">
        <v>47.3</v>
      </c>
      <c r="H2088">
        <v>9</v>
      </c>
      <c r="I2088">
        <v>235</v>
      </c>
      <c r="J2088">
        <v>1996</v>
      </c>
      <c r="K2088" t="str">
        <f t="shared" si="32"/>
        <v>PAKISTAN</v>
      </c>
      <c r="L2088">
        <v>1</v>
      </c>
    </row>
    <row r="2089" spans="1:12" x14ac:dyDescent="0.3">
      <c r="A2089" t="s">
        <v>19</v>
      </c>
      <c r="B2089" t="s">
        <v>17</v>
      </c>
      <c r="C2089">
        <v>1</v>
      </c>
      <c r="D2089">
        <v>50</v>
      </c>
      <c r="E2089">
        <v>6</v>
      </c>
      <c r="F2089">
        <v>248</v>
      </c>
      <c r="G2089">
        <v>48.1</v>
      </c>
      <c r="H2089">
        <v>10</v>
      </c>
      <c r="I2089">
        <v>231</v>
      </c>
      <c r="J2089">
        <v>2000</v>
      </c>
      <c r="K2089" t="str">
        <f t="shared" si="32"/>
        <v>WEST INDIES</v>
      </c>
      <c r="L2089">
        <v>1</v>
      </c>
    </row>
    <row r="2090" spans="1:12" x14ac:dyDescent="0.3">
      <c r="A2090" t="s">
        <v>17</v>
      </c>
      <c r="B2090" t="s">
        <v>10</v>
      </c>
      <c r="C2090">
        <v>1</v>
      </c>
      <c r="D2090">
        <v>50</v>
      </c>
      <c r="E2090">
        <v>3</v>
      </c>
      <c r="F2090">
        <v>323</v>
      </c>
      <c r="G2090">
        <v>50</v>
      </c>
      <c r="H2090">
        <v>7</v>
      </c>
      <c r="I2090">
        <v>275</v>
      </c>
      <c r="J2090">
        <v>2002</v>
      </c>
      <c r="K2090" t="str">
        <f t="shared" si="32"/>
        <v>PAKISTAN</v>
      </c>
      <c r="L2090">
        <v>1</v>
      </c>
    </row>
    <row r="2091" spans="1:12" x14ac:dyDescent="0.3">
      <c r="A2091" t="s">
        <v>10</v>
      </c>
      <c r="B2091" t="s">
        <v>14</v>
      </c>
      <c r="C2091">
        <v>1</v>
      </c>
      <c r="D2091">
        <v>50</v>
      </c>
      <c r="E2091">
        <v>9</v>
      </c>
      <c r="F2091">
        <v>196</v>
      </c>
      <c r="G2091">
        <v>30</v>
      </c>
      <c r="H2091">
        <v>0</v>
      </c>
      <c r="I2091">
        <v>197</v>
      </c>
      <c r="J2091">
        <v>1998</v>
      </c>
      <c r="K2091" t="str">
        <f t="shared" si="32"/>
        <v>INDIA</v>
      </c>
      <c r="L2091">
        <v>1</v>
      </c>
    </row>
    <row r="2092" spans="1:12" x14ac:dyDescent="0.3">
      <c r="A2092" t="s">
        <v>19</v>
      </c>
      <c r="B2092" t="s">
        <v>17</v>
      </c>
      <c r="C2092">
        <v>1</v>
      </c>
      <c r="D2092">
        <v>34.299999999999997</v>
      </c>
      <c r="E2092">
        <v>10</v>
      </c>
      <c r="F2092">
        <v>133</v>
      </c>
      <c r="G2092">
        <v>30.3</v>
      </c>
      <c r="H2092">
        <v>5</v>
      </c>
      <c r="I2092">
        <v>134</v>
      </c>
      <c r="J2092">
        <v>2009</v>
      </c>
      <c r="K2092" t="str">
        <f t="shared" si="32"/>
        <v>PAKISTAN</v>
      </c>
      <c r="L2092">
        <v>1</v>
      </c>
    </row>
    <row r="2093" spans="1:12" x14ac:dyDescent="0.3">
      <c r="A2093" t="s">
        <v>14</v>
      </c>
      <c r="B2093" t="s">
        <v>15</v>
      </c>
      <c r="C2093">
        <v>1</v>
      </c>
      <c r="D2093">
        <v>48.5</v>
      </c>
      <c r="E2093">
        <v>10</v>
      </c>
      <c r="F2093">
        <v>204</v>
      </c>
      <c r="G2093">
        <v>48.4</v>
      </c>
      <c r="H2093">
        <v>7</v>
      </c>
      <c r="I2093">
        <v>205</v>
      </c>
      <c r="J2093">
        <v>1980</v>
      </c>
      <c r="K2093" t="str">
        <f t="shared" si="32"/>
        <v>NEW ZEALAND</v>
      </c>
      <c r="L2093">
        <v>1</v>
      </c>
    </row>
    <row r="2094" spans="1:12" x14ac:dyDescent="0.3">
      <c r="A2094" t="s">
        <v>25</v>
      </c>
      <c r="B2094" t="s">
        <v>20</v>
      </c>
      <c r="C2094">
        <v>1</v>
      </c>
      <c r="D2094">
        <v>50</v>
      </c>
      <c r="E2094">
        <v>7</v>
      </c>
      <c r="F2094">
        <v>292</v>
      </c>
      <c r="G2094">
        <v>46.5</v>
      </c>
      <c r="H2094">
        <v>10</v>
      </c>
      <c r="I2094">
        <v>262</v>
      </c>
      <c r="J2094">
        <v>2017</v>
      </c>
      <c r="K2094" t="str">
        <f t="shared" si="32"/>
        <v>AFGHANISTAN</v>
      </c>
      <c r="L2094">
        <v>1</v>
      </c>
    </row>
    <row r="2095" spans="1:12" x14ac:dyDescent="0.3">
      <c r="A2095" t="s">
        <v>22</v>
      </c>
      <c r="B2095" t="s">
        <v>18</v>
      </c>
      <c r="C2095">
        <v>1</v>
      </c>
      <c r="D2095">
        <v>50</v>
      </c>
      <c r="E2095">
        <v>9</v>
      </c>
      <c r="F2095">
        <v>134</v>
      </c>
      <c r="G2095">
        <v>27.4</v>
      </c>
      <c r="H2095">
        <v>3</v>
      </c>
      <c r="I2095">
        <v>137</v>
      </c>
      <c r="J2095">
        <v>2003</v>
      </c>
      <c r="K2095" t="str">
        <f t="shared" si="32"/>
        <v>ENGLAND</v>
      </c>
      <c r="L2095">
        <v>1</v>
      </c>
    </row>
    <row r="2096" spans="1:12" x14ac:dyDescent="0.3">
      <c r="A2096" t="s">
        <v>13</v>
      </c>
      <c r="B2096" t="s">
        <v>14</v>
      </c>
      <c r="C2096">
        <v>1</v>
      </c>
      <c r="D2096">
        <v>50</v>
      </c>
      <c r="E2096">
        <v>6</v>
      </c>
      <c r="F2096">
        <v>288</v>
      </c>
      <c r="G2096">
        <v>50</v>
      </c>
      <c r="H2096">
        <v>8</v>
      </c>
      <c r="I2096">
        <v>208</v>
      </c>
      <c r="J2096">
        <v>1996</v>
      </c>
      <c r="K2096" t="str">
        <f t="shared" si="32"/>
        <v>SOUTH AFRICA</v>
      </c>
      <c r="L2096">
        <v>1</v>
      </c>
    </row>
    <row r="2097" spans="1:12" x14ac:dyDescent="0.3">
      <c r="A2097" t="s">
        <v>16</v>
      </c>
      <c r="B2097" t="s">
        <v>15</v>
      </c>
      <c r="C2097">
        <v>1</v>
      </c>
      <c r="D2097">
        <v>50</v>
      </c>
      <c r="E2097">
        <v>8</v>
      </c>
      <c r="F2097">
        <v>252</v>
      </c>
      <c r="G2097">
        <v>27.4</v>
      </c>
      <c r="H2097">
        <v>10</v>
      </c>
      <c r="I2097">
        <v>105</v>
      </c>
      <c r="J2097">
        <v>2005</v>
      </c>
      <c r="K2097" t="str">
        <f t="shared" si="32"/>
        <v>AUSTRALIA</v>
      </c>
      <c r="L2097">
        <v>1</v>
      </c>
    </row>
    <row r="2098" spans="1:12" x14ac:dyDescent="0.3">
      <c r="A2098" t="s">
        <v>13</v>
      </c>
      <c r="B2098" t="s">
        <v>18</v>
      </c>
      <c r="C2098">
        <v>1</v>
      </c>
      <c r="D2098">
        <v>50</v>
      </c>
      <c r="E2098">
        <v>9</v>
      </c>
      <c r="F2098">
        <v>218</v>
      </c>
      <c r="G2098">
        <v>46.1</v>
      </c>
      <c r="H2098">
        <v>10</v>
      </c>
      <c r="I2098">
        <v>154</v>
      </c>
      <c r="J2098">
        <v>1996</v>
      </c>
      <c r="K2098" t="str">
        <f t="shared" si="32"/>
        <v>SOUTH AFRICA</v>
      </c>
      <c r="L2098">
        <v>1</v>
      </c>
    </row>
    <row r="2099" spans="1:12" x14ac:dyDescent="0.3">
      <c r="A2099" t="s">
        <v>18</v>
      </c>
      <c r="B2099" t="s">
        <v>15</v>
      </c>
      <c r="C2099">
        <v>1</v>
      </c>
      <c r="D2099">
        <v>50</v>
      </c>
      <c r="E2099">
        <v>7</v>
      </c>
      <c r="F2099">
        <v>270</v>
      </c>
      <c r="G2099">
        <v>50</v>
      </c>
      <c r="H2099">
        <v>8</v>
      </c>
      <c r="I2099">
        <v>256</v>
      </c>
      <c r="J2099">
        <v>2007</v>
      </c>
      <c r="K2099" t="str">
        <f t="shared" si="32"/>
        <v>ENGLAND</v>
      </c>
      <c r="L2099">
        <v>1</v>
      </c>
    </row>
    <row r="2100" spans="1:12" x14ac:dyDescent="0.3">
      <c r="A2100" t="s">
        <v>11</v>
      </c>
      <c r="B2100" t="s">
        <v>20</v>
      </c>
      <c r="C2100">
        <v>1</v>
      </c>
      <c r="D2100">
        <v>50</v>
      </c>
      <c r="E2100">
        <v>10</v>
      </c>
      <c r="F2100">
        <v>306</v>
      </c>
      <c r="G2100">
        <v>47.4</v>
      </c>
      <c r="H2100">
        <v>4</v>
      </c>
      <c r="I2100">
        <v>307</v>
      </c>
      <c r="J2100">
        <v>2011</v>
      </c>
      <c r="K2100" t="str">
        <f t="shared" si="32"/>
        <v>IRELAND</v>
      </c>
      <c r="L2100">
        <v>1</v>
      </c>
    </row>
    <row r="2101" spans="1:12" x14ac:dyDescent="0.3">
      <c r="A2101" t="s">
        <v>9</v>
      </c>
      <c r="B2101" t="s">
        <v>14</v>
      </c>
      <c r="C2101">
        <v>1</v>
      </c>
      <c r="D2101">
        <v>50</v>
      </c>
      <c r="E2101">
        <v>7</v>
      </c>
      <c r="F2101">
        <v>222</v>
      </c>
      <c r="G2101">
        <v>8.4</v>
      </c>
      <c r="H2101">
        <v>1</v>
      </c>
      <c r="I2101">
        <v>38</v>
      </c>
      <c r="J2101">
        <v>2002</v>
      </c>
      <c r="K2101" t="str">
        <f t="shared" si="32"/>
        <v>SRI LANKA</v>
      </c>
      <c r="L2101">
        <v>1</v>
      </c>
    </row>
    <row r="2102" spans="1:12" x14ac:dyDescent="0.3">
      <c r="A2102" t="s">
        <v>16</v>
      </c>
      <c r="B2102" t="s">
        <v>13</v>
      </c>
      <c r="C2102">
        <v>1</v>
      </c>
      <c r="D2102">
        <v>43.2</v>
      </c>
      <c r="E2102">
        <v>10</v>
      </c>
      <c r="F2102">
        <v>154</v>
      </c>
      <c r="G2102">
        <v>45</v>
      </c>
      <c r="H2102">
        <v>3</v>
      </c>
      <c r="I2102">
        <v>157</v>
      </c>
      <c r="J2102">
        <v>1994</v>
      </c>
      <c r="K2102" t="str">
        <f t="shared" si="32"/>
        <v>SOUTH AFRICA</v>
      </c>
      <c r="L2102">
        <v>1</v>
      </c>
    </row>
    <row r="2103" spans="1:12" x14ac:dyDescent="0.3">
      <c r="A2103" t="s">
        <v>9</v>
      </c>
      <c r="B2103" t="s">
        <v>16</v>
      </c>
      <c r="C2103">
        <v>1</v>
      </c>
      <c r="D2103">
        <v>50</v>
      </c>
      <c r="E2103">
        <v>8</v>
      </c>
      <c r="F2103">
        <v>227</v>
      </c>
      <c r="G2103">
        <v>46.5</v>
      </c>
      <c r="H2103">
        <v>7</v>
      </c>
      <c r="I2103">
        <v>228</v>
      </c>
      <c r="J2103">
        <v>2016</v>
      </c>
      <c r="K2103" t="str">
        <f t="shared" si="32"/>
        <v>AUSTRALIA</v>
      </c>
      <c r="L2103">
        <v>1</v>
      </c>
    </row>
    <row r="2104" spans="1:12" x14ac:dyDescent="0.3">
      <c r="A2104" t="s">
        <v>20</v>
      </c>
      <c r="B2104" t="s">
        <v>21</v>
      </c>
      <c r="C2104">
        <v>1</v>
      </c>
      <c r="D2104">
        <v>50</v>
      </c>
      <c r="E2104">
        <v>4</v>
      </c>
      <c r="F2104">
        <v>284</v>
      </c>
      <c r="G2104">
        <v>49</v>
      </c>
      <c r="H2104">
        <v>9</v>
      </c>
      <c r="I2104">
        <v>286</v>
      </c>
      <c r="J2104">
        <v>2007</v>
      </c>
      <c r="K2104" t="str">
        <f t="shared" si="32"/>
        <v>KENYA</v>
      </c>
      <c r="L2104">
        <v>1</v>
      </c>
    </row>
    <row r="2105" spans="1:12" x14ac:dyDescent="0.3">
      <c r="A2105" t="s">
        <v>22</v>
      </c>
      <c r="B2105" t="s">
        <v>9</v>
      </c>
      <c r="C2105">
        <v>1</v>
      </c>
      <c r="D2105">
        <v>31.1</v>
      </c>
      <c r="E2105">
        <v>10</v>
      </c>
      <c r="F2105">
        <v>124</v>
      </c>
      <c r="G2105">
        <v>21.1</v>
      </c>
      <c r="H2105">
        <v>0</v>
      </c>
      <c r="I2105">
        <v>126</v>
      </c>
      <c r="J2105">
        <v>2003</v>
      </c>
      <c r="K2105" t="str">
        <f t="shared" si="32"/>
        <v>SRI LANKA</v>
      </c>
      <c r="L2105">
        <v>1</v>
      </c>
    </row>
    <row r="2106" spans="1:12" x14ac:dyDescent="0.3">
      <c r="A2106" t="s">
        <v>10</v>
      </c>
      <c r="B2106" t="s">
        <v>16</v>
      </c>
      <c r="C2106">
        <v>1</v>
      </c>
      <c r="D2106">
        <v>48.5</v>
      </c>
      <c r="E2106">
        <v>10</v>
      </c>
      <c r="F2106">
        <v>196</v>
      </c>
      <c r="G2106">
        <v>30.4</v>
      </c>
      <c r="H2106">
        <v>2</v>
      </c>
      <c r="I2106">
        <v>199</v>
      </c>
      <c r="J2106">
        <v>2004</v>
      </c>
      <c r="K2106" t="str">
        <f t="shared" si="32"/>
        <v>AUSTRALIA</v>
      </c>
      <c r="L2106">
        <v>1</v>
      </c>
    </row>
    <row r="2107" spans="1:12" x14ac:dyDescent="0.3">
      <c r="A2107" t="s">
        <v>16</v>
      </c>
      <c r="B2107" t="s">
        <v>19</v>
      </c>
      <c r="C2107">
        <v>1</v>
      </c>
      <c r="D2107">
        <v>50</v>
      </c>
      <c r="E2107">
        <v>9</v>
      </c>
      <c r="F2107">
        <v>253</v>
      </c>
      <c r="G2107">
        <v>37.200000000000003</v>
      </c>
      <c r="H2107">
        <v>10</v>
      </c>
      <c r="I2107">
        <v>119</v>
      </c>
      <c r="J2107">
        <v>2001</v>
      </c>
      <c r="K2107" t="str">
        <f t="shared" si="32"/>
        <v>AUSTRALIA</v>
      </c>
      <c r="L2107">
        <v>1</v>
      </c>
    </row>
    <row r="2108" spans="1:12" x14ac:dyDescent="0.3">
      <c r="A2108" t="s">
        <v>13</v>
      </c>
      <c r="B2108" t="s">
        <v>14</v>
      </c>
      <c r="C2108">
        <v>1</v>
      </c>
      <c r="D2108">
        <v>50</v>
      </c>
      <c r="E2108">
        <v>2</v>
      </c>
      <c r="F2108">
        <v>365</v>
      </c>
      <c r="G2108">
        <v>44.3</v>
      </c>
      <c r="H2108">
        <v>10</v>
      </c>
      <c r="I2108">
        <v>275</v>
      </c>
      <c r="J2108">
        <v>2010</v>
      </c>
      <c r="K2108" t="str">
        <f t="shared" si="32"/>
        <v>SOUTH AFRICA</v>
      </c>
      <c r="L2108">
        <v>1</v>
      </c>
    </row>
    <row r="2109" spans="1:12" x14ac:dyDescent="0.3">
      <c r="A2109" t="s">
        <v>14</v>
      </c>
      <c r="B2109" t="s">
        <v>10</v>
      </c>
      <c r="C2109">
        <v>1</v>
      </c>
      <c r="D2109">
        <v>50</v>
      </c>
      <c r="E2109">
        <v>6</v>
      </c>
      <c r="F2109">
        <v>255</v>
      </c>
      <c r="G2109">
        <v>50</v>
      </c>
      <c r="H2109">
        <v>7</v>
      </c>
      <c r="I2109">
        <v>251</v>
      </c>
      <c r="J2109">
        <v>2015</v>
      </c>
      <c r="K2109" t="str">
        <f t="shared" si="32"/>
        <v>INDIA</v>
      </c>
      <c r="L2109">
        <v>1</v>
      </c>
    </row>
    <row r="2110" spans="1:12" x14ac:dyDescent="0.3">
      <c r="A2110" t="s">
        <v>15</v>
      </c>
      <c r="B2110" t="s">
        <v>16</v>
      </c>
      <c r="C2110">
        <v>1</v>
      </c>
      <c r="D2110">
        <v>50</v>
      </c>
      <c r="E2110">
        <v>9</v>
      </c>
      <c r="F2110">
        <v>286</v>
      </c>
      <c r="G2110">
        <v>47</v>
      </c>
      <c r="H2110">
        <v>10</v>
      </c>
      <c r="I2110">
        <v>280</v>
      </c>
      <c r="J2110">
        <v>2017</v>
      </c>
      <c r="K2110" t="str">
        <f t="shared" si="32"/>
        <v>NEW ZEALAND</v>
      </c>
      <c r="L2110">
        <v>1</v>
      </c>
    </row>
    <row r="2111" spans="1:12" x14ac:dyDescent="0.3">
      <c r="A2111" t="s">
        <v>9</v>
      </c>
      <c r="B2111" t="s">
        <v>14</v>
      </c>
      <c r="C2111">
        <v>1</v>
      </c>
      <c r="D2111">
        <v>46</v>
      </c>
      <c r="E2111">
        <v>8</v>
      </c>
      <c r="F2111">
        <v>145</v>
      </c>
      <c r="G2111">
        <v>27.3</v>
      </c>
      <c r="H2111">
        <v>2</v>
      </c>
      <c r="I2111">
        <v>146</v>
      </c>
      <c r="J2111">
        <v>1987</v>
      </c>
      <c r="K2111" t="str">
        <f t="shared" si="32"/>
        <v>INDIA</v>
      </c>
      <c r="L2111">
        <v>1</v>
      </c>
    </row>
    <row r="2112" spans="1:12" x14ac:dyDescent="0.3">
      <c r="A2112" t="s">
        <v>13</v>
      </c>
      <c r="B2112" t="s">
        <v>18</v>
      </c>
      <c r="C2112">
        <v>1</v>
      </c>
      <c r="D2112">
        <v>50</v>
      </c>
      <c r="E2112">
        <v>9</v>
      </c>
      <c r="F2112">
        <v>198</v>
      </c>
      <c r="G2112">
        <v>39</v>
      </c>
      <c r="H2112">
        <v>6</v>
      </c>
      <c r="I2112">
        <v>199</v>
      </c>
      <c r="J2112">
        <v>2003</v>
      </c>
      <c r="K2112" t="str">
        <f t="shared" si="32"/>
        <v>ENGLAND</v>
      </c>
      <c r="L2112">
        <v>1</v>
      </c>
    </row>
    <row r="2113" spans="1:12" x14ac:dyDescent="0.3">
      <c r="A2113" t="s">
        <v>10</v>
      </c>
      <c r="B2113" t="s">
        <v>16</v>
      </c>
      <c r="C2113">
        <v>1</v>
      </c>
      <c r="D2113">
        <v>37.299999999999997</v>
      </c>
      <c r="E2113">
        <v>10</v>
      </c>
      <c r="F2113">
        <v>116</v>
      </c>
      <c r="G2113">
        <v>28.3</v>
      </c>
      <c r="H2113">
        <v>1</v>
      </c>
      <c r="I2113">
        <v>117</v>
      </c>
      <c r="J2113">
        <v>1999</v>
      </c>
      <c r="K2113" t="str">
        <f t="shared" si="32"/>
        <v>AUSTRALIA</v>
      </c>
      <c r="L2113">
        <v>1</v>
      </c>
    </row>
    <row r="2114" spans="1:12" x14ac:dyDescent="0.3">
      <c r="A2114" t="s">
        <v>18</v>
      </c>
      <c r="B2114" t="s">
        <v>16</v>
      </c>
      <c r="C2114">
        <v>1</v>
      </c>
      <c r="D2114">
        <v>50</v>
      </c>
      <c r="E2114">
        <v>9</v>
      </c>
      <c r="F2114">
        <v>228</v>
      </c>
      <c r="G2114">
        <v>48.3</v>
      </c>
      <c r="H2114">
        <v>4</v>
      </c>
      <c r="I2114">
        <v>230</v>
      </c>
      <c r="J2114">
        <v>2009</v>
      </c>
      <c r="K2114" t="str">
        <f t="shared" si="32"/>
        <v>AUSTRALIA</v>
      </c>
      <c r="L2114">
        <v>1</v>
      </c>
    </row>
    <row r="2115" spans="1:12" x14ac:dyDescent="0.3">
      <c r="A2115" t="s">
        <v>20</v>
      </c>
      <c r="B2115" t="s">
        <v>11</v>
      </c>
      <c r="C2115">
        <v>1</v>
      </c>
      <c r="D2115">
        <v>48.2</v>
      </c>
      <c r="E2115">
        <v>10</v>
      </c>
      <c r="F2115">
        <v>177</v>
      </c>
      <c r="G2115">
        <v>38.5</v>
      </c>
      <c r="H2115">
        <v>10</v>
      </c>
      <c r="I2115">
        <v>138</v>
      </c>
      <c r="J2115">
        <v>2010</v>
      </c>
      <c r="K2115" t="str">
        <f t="shared" ref="K2115:K2178" si="33">IF($F2115-$I2115&gt;0,$A2115,$B2115)</f>
        <v>IRELAND</v>
      </c>
      <c r="L2115">
        <v>1</v>
      </c>
    </row>
    <row r="2116" spans="1:12" x14ac:dyDescent="0.3">
      <c r="A2116" t="s">
        <v>19</v>
      </c>
      <c r="B2116" t="s">
        <v>9</v>
      </c>
      <c r="C2116">
        <v>1</v>
      </c>
      <c r="D2116">
        <v>49.3</v>
      </c>
      <c r="E2116">
        <v>10</v>
      </c>
      <c r="F2116">
        <v>145</v>
      </c>
      <c r="G2116">
        <v>28</v>
      </c>
      <c r="H2116">
        <v>1</v>
      </c>
      <c r="I2116">
        <v>146</v>
      </c>
      <c r="J2116">
        <v>1999</v>
      </c>
      <c r="K2116" t="str">
        <f t="shared" si="33"/>
        <v>SRI LANKA</v>
      </c>
      <c r="L2116">
        <v>1</v>
      </c>
    </row>
    <row r="2117" spans="1:12" x14ac:dyDescent="0.3">
      <c r="A2117" t="s">
        <v>13</v>
      </c>
      <c r="B2117" t="s">
        <v>22</v>
      </c>
      <c r="C2117">
        <v>1</v>
      </c>
      <c r="D2117">
        <v>50</v>
      </c>
      <c r="E2117">
        <v>8</v>
      </c>
      <c r="F2117">
        <v>301</v>
      </c>
      <c r="G2117">
        <v>41.5</v>
      </c>
      <c r="H2117">
        <v>10</v>
      </c>
      <c r="I2117">
        <v>133</v>
      </c>
      <c r="J2117">
        <v>2002</v>
      </c>
      <c r="K2117" t="str">
        <f t="shared" si="33"/>
        <v>SOUTH AFRICA</v>
      </c>
      <c r="L2117">
        <v>1</v>
      </c>
    </row>
    <row r="2118" spans="1:12" x14ac:dyDescent="0.3">
      <c r="A2118" t="s">
        <v>15</v>
      </c>
      <c r="B2118" t="s">
        <v>16</v>
      </c>
      <c r="C2118">
        <v>1</v>
      </c>
      <c r="D2118">
        <v>50</v>
      </c>
      <c r="E2118">
        <v>6</v>
      </c>
      <c r="F2118">
        <v>186</v>
      </c>
      <c r="G2118">
        <v>47</v>
      </c>
      <c r="H2118">
        <v>10</v>
      </c>
      <c r="I2118">
        <v>156</v>
      </c>
      <c r="J2118">
        <v>1986</v>
      </c>
      <c r="K2118" t="str">
        <f t="shared" si="33"/>
        <v>NEW ZEALAND</v>
      </c>
      <c r="L2118">
        <v>1</v>
      </c>
    </row>
    <row r="2119" spans="1:12" x14ac:dyDescent="0.3">
      <c r="A2119" t="s">
        <v>13</v>
      </c>
      <c r="B2119" t="s">
        <v>21</v>
      </c>
      <c r="C2119">
        <v>1</v>
      </c>
      <c r="D2119">
        <v>50</v>
      </c>
      <c r="E2119">
        <v>7</v>
      </c>
      <c r="F2119">
        <v>220</v>
      </c>
      <c r="G2119">
        <v>48.1</v>
      </c>
      <c r="H2119">
        <v>10</v>
      </c>
      <c r="I2119">
        <v>196</v>
      </c>
      <c r="J2119">
        <v>1999</v>
      </c>
      <c r="K2119" t="str">
        <f t="shared" si="33"/>
        <v>SOUTH AFRICA</v>
      </c>
      <c r="L2119">
        <v>1</v>
      </c>
    </row>
    <row r="2120" spans="1:12" x14ac:dyDescent="0.3">
      <c r="A2120" t="s">
        <v>18</v>
      </c>
      <c r="B2120" t="s">
        <v>15</v>
      </c>
      <c r="C2120">
        <v>1</v>
      </c>
      <c r="D2120">
        <v>60</v>
      </c>
      <c r="E2120">
        <v>6</v>
      </c>
      <c r="F2120">
        <v>266</v>
      </c>
      <c r="G2120">
        <v>60</v>
      </c>
      <c r="H2120">
        <v>10</v>
      </c>
      <c r="I2120">
        <v>186</v>
      </c>
      <c r="J2120">
        <v>1975</v>
      </c>
      <c r="K2120" t="str">
        <f t="shared" si="33"/>
        <v>ENGLAND</v>
      </c>
      <c r="L2120">
        <v>1</v>
      </c>
    </row>
    <row r="2121" spans="1:12" x14ac:dyDescent="0.3">
      <c r="A2121" t="s">
        <v>9</v>
      </c>
      <c r="B2121" t="s">
        <v>18</v>
      </c>
      <c r="C2121">
        <v>1</v>
      </c>
      <c r="D2121">
        <v>48.4</v>
      </c>
      <c r="E2121">
        <v>10</v>
      </c>
      <c r="F2121">
        <v>204</v>
      </c>
      <c r="G2121">
        <v>46.5</v>
      </c>
      <c r="H2121">
        <v>2</v>
      </c>
      <c r="I2121">
        <v>207</v>
      </c>
      <c r="J2121">
        <v>1999</v>
      </c>
      <c r="K2121" t="str">
        <f t="shared" si="33"/>
        <v>ENGLAND</v>
      </c>
      <c r="L2121">
        <v>1</v>
      </c>
    </row>
    <row r="2122" spans="1:12" x14ac:dyDescent="0.3">
      <c r="A2122" t="s">
        <v>18</v>
      </c>
      <c r="B2122" t="s">
        <v>16</v>
      </c>
      <c r="C2122">
        <v>1</v>
      </c>
      <c r="D2122">
        <v>50</v>
      </c>
      <c r="E2122">
        <v>9</v>
      </c>
      <c r="F2122">
        <v>192</v>
      </c>
      <c r="G2122">
        <v>41</v>
      </c>
      <c r="H2122">
        <v>4</v>
      </c>
      <c r="I2122">
        <v>193</v>
      </c>
      <c r="J2122">
        <v>1990</v>
      </c>
      <c r="K2122" t="str">
        <f t="shared" si="33"/>
        <v>AUSTRALIA</v>
      </c>
      <c r="L2122">
        <v>1</v>
      </c>
    </row>
    <row r="2123" spans="1:12" x14ac:dyDescent="0.3">
      <c r="A2123" t="s">
        <v>23</v>
      </c>
      <c r="B2123" t="s">
        <v>17</v>
      </c>
      <c r="C2123">
        <v>1</v>
      </c>
      <c r="D2123">
        <v>50</v>
      </c>
      <c r="E2123">
        <v>8</v>
      </c>
      <c r="F2123">
        <v>203</v>
      </c>
      <c r="G2123">
        <v>43.5</v>
      </c>
      <c r="H2123">
        <v>5</v>
      </c>
      <c r="I2123">
        <v>205</v>
      </c>
      <c r="J2123">
        <v>2006</v>
      </c>
      <c r="K2123" t="str">
        <f t="shared" si="33"/>
        <v>PAKISTAN</v>
      </c>
      <c r="L2123">
        <v>1</v>
      </c>
    </row>
    <row r="2124" spans="1:12" x14ac:dyDescent="0.3">
      <c r="A2124" t="s">
        <v>9</v>
      </c>
      <c r="B2124" t="s">
        <v>10</v>
      </c>
      <c r="C2124">
        <v>1</v>
      </c>
      <c r="D2124">
        <v>50</v>
      </c>
      <c r="E2124">
        <v>6</v>
      </c>
      <c r="F2124">
        <v>327</v>
      </c>
      <c r="G2124">
        <v>39</v>
      </c>
      <c r="H2124">
        <v>10</v>
      </c>
      <c r="I2124">
        <v>188</v>
      </c>
      <c r="J2124">
        <v>2011</v>
      </c>
      <c r="K2124" t="str">
        <f t="shared" si="33"/>
        <v>SRI LANKA</v>
      </c>
      <c r="L2124">
        <v>1</v>
      </c>
    </row>
    <row r="2125" spans="1:12" x14ac:dyDescent="0.3">
      <c r="A2125" t="s">
        <v>16</v>
      </c>
      <c r="B2125" t="s">
        <v>15</v>
      </c>
      <c r="C2125">
        <v>1</v>
      </c>
      <c r="D2125">
        <v>35</v>
      </c>
      <c r="E2125">
        <v>5</v>
      </c>
      <c r="F2125">
        <v>265</v>
      </c>
      <c r="G2125">
        <v>35</v>
      </c>
      <c r="H2125">
        <v>6</v>
      </c>
      <c r="I2125">
        <v>234</v>
      </c>
      <c r="J2125">
        <v>1974</v>
      </c>
      <c r="K2125" t="str">
        <f t="shared" si="33"/>
        <v>AUSTRALIA</v>
      </c>
      <c r="L2125">
        <v>1</v>
      </c>
    </row>
    <row r="2126" spans="1:12" x14ac:dyDescent="0.3">
      <c r="A2126" t="s">
        <v>20</v>
      </c>
      <c r="B2126" t="s">
        <v>22</v>
      </c>
      <c r="C2126">
        <v>1</v>
      </c>
      <c r="D2126">
        <v>46</v>
      </c>
      <c r="E2126">
        <v>9</v>
      </c>
      <c r="F2126">
        <v>189</v>
      </c>
      <c r="G2126">
        <v>37.4</v>
      </c>
      <c r="H2126">
        <v>4</v>
      </c>
      <c r="I2126">
        <v>191</v>
      </c>
      <c r="J2126">
        <v>2010</v>
      </c>
      <c r="K2126" t="str">
        <f t="shared" si="33"/>
        <v>BANGLADESH</v>
      </c>
      <c r="L2126">
        <v>1</v>
      </c>
    </row>
    <row r="2127" spans="1:12" x14ac:dyDescent="0.3">
      <c r="A2127" t="s">
        <v>13</v>
      </c>
      <c r="B2127" t="s">
        <v>10</v>
      </c>
      <c r="C2127">
        <v>1</v>
      </c>
      <c r="D2127">
        <v>49.2</v>
      </c>
      <c r="E2127">
        <v>10</v>
      </c>
      <c r="F2127">
        <v>239</v>
      </c>
      <c r="G2127">
        <v>42.5</v>
      </c>
      <c r="H2127">
        <v>10</v>
      </c>
      <c r="I2127">
        <v>127</v>
      </c>
      <c r="J2127">
        <v>1995</v>
      </c>
      <c r="K2127" t="str">
        <f t="shared" si="33"/>
        <v>SOUTH AFRICA</v>
      </c>
      <c r="L2127">
        <v>1</v>
      </c>
    </row>
    <row r="2128" spans="1:12" x14ac:dyDescent="0.3">
      <c r="A2128" t="s">
        <v>24</v>
      </c>
      <c r="B2128" t="s">
        <v>11</v>
      </c>
      <c r="C2128">
        <v>1</v>
      </c>
      <c r="D2128">
        <v>46</v>
      </c>
      <c r="E2128">
        <v>10</v>
      </c>
      <c r="F2128">
        <v>177</v>
      </c>
      <c r="G2128">
        <v>37.5</v>
      </c>
      <c r="H2128">
        <v>2</v>
      </c>
      <c r="I2128">
        <v>180</v>
      </c>
      <c r="J2128">
        <v>2006</v>
      </c>
      <c r="K2128" t="str">
        <f t="shared" si="33"/>
        <v>NETHERLANDS</v>
      </c>
      <c r="L2128">
        <v>1</v>
      </c>
    </row>
    <row r="2129" spans="1:12" x14ac:dyDescent="0.3">
      <c r="A2129" t="s">
        <v>16</v>
      </c>
      <c r="B2129" t="s">
        <v>17</v>
      </c>
      <c r="C2129">
        <v>1</v>
      </c>
      <c r="D2129">
        <v>50</v>
      </c>
      <c r="E2129">
        <v>9</v>
      </c>
      <c r="F2129">
        <v>176</v>
      </c>
      <c r="G2129">
        <v>46.4</v>
      </c>
      <c r="H2129">
        <v>4</v>
      </c>
      <c r="I2129">
        <v>180</v>
      </c>
      <c r="J2129">
        <v>1987</v>
      </c>
      <c r="K2129" t="str">
        <f t="shared" si="33"/>
        <v>PAKISTAN</v>
      </c>
      <c r="L2129">
        <v>1</v>
      </c>
    </row>
    <row r="2130" spans="1:12" x14ac:dyDescent="0.3">
      <c r="A2130" t="s">
        <v>10</v>
      </c>
      <c r="B2130" t="s">
        <v>19</v>
      </c>
      <c r="C2130">
        <v>1</v>
      </c>
      <c r="D2130">
        <v>47.5</v>
      </c>
      <c r="E2130">
        <v>10</v>
      </c>
      <c r="F2130">
        <v>196</v>
      </c>
      <c r="G2130">
        <v>25.4</v>
      </c>
      <c r="H2130">
        <v>2</v>
      </c>
      <c r="I2130">
        <v>197</v>
      </c>
      <c r="J2130">
        <v>2003</v>
      </c>
      <c r="K2130" t="str">
        <f t="shared" si="33"/>
        <v>WEST INDIES</v>
      </c>
      <c r="L2130">
        <v>1</v>
      </c>
    </row>
    <row r="2131" spans="1:12" x14ac:dyDescent="0.3">
      <c r="A2131" t="s">
        <v>14</v>
      </c>
      <c r="B2131" t="s">
        <v>16</v>
      </c>
      <c r="C2131">
        <v>1</v>
      </c>
      <c r="D2131">
        <v>50</v>
      </c>
      <c r="E2131">
        <v>5</v>
      </c>
      <c r="F2131">
        <v>192</v>
      </c>
      <c r="G2131">
        <v>47.2</v>
      </c>
      <c r="H2131">
        <v>3</v>
      </c>
      <c r="I2131">
        <v>193</v>
      </c>
      <c r="J2131">
        <v>1981</v>
      </c>
      <c r="K2131" t="str">
        <f t="shared" si="33"/>
        <v>AUSTRALIA</v>
      </c>
      <c r="L2131">
        <v>1</v>
      </c>
    </row>
    <row r="2132" spans="1:12" x14ac:dyDescent="0.3">
      <c r="A2132" t="s">
        <v>10</v>
      </c>
      <c r="B2132" t="s">
        <v>16</v>
      </c>
      <c r="C2132">
        <v>1</v>
      </c>
      <c r="D2132">
        <v>50</v>
      </c>
      <c r="E2132">
        <v>9</v>
      </c>
      <c r="F2132">
        <v>223</v>
      </c>
      <c r="G2132">
        <v>36.5</v>
      </c>
      <c r="H2132">
        <v>2</v>
      </c>
      <c r="I2132">
        <v>226</v>
      </c>
      <c r="J2132">
        <v>2001</v>
      </c>
      <c r="K2132" t="str">
        <f t="shared" si="33"/>
        <v>AUSTRALIA</v>
      </c>
      <c r="L2132">
        <v>1</v>
      </c>
    </row>
    <row r="2133" spans="1:12" x14ac:dyDescent="0.3">
      <c r="A2133" t="s">
        <v>14</v>
      </c>
      <c r="B2133" t="s">
        <v>22</v>
      </c>
      <c r="C2133">
        <v>1</v>
      </c>
      <c r="D2133">
        <v>50</v>
      </c>
      <c r="E2133">
        <v>5</v>
      </c>
      <c r="F2133">
        <v>348</v>
      </c>
      <c r="G2133">
        <v>50</v>
      </c>
      <c r="H2133">
        <v>9</v>
      </c>
      <c r="I2133">
        <v>257</v>
      </c>
      <c r="J2133">
        <v>2004</v>
      </c>
      <c r="K2133" t="str">
        <f t="shared" si="33"/>
        <v>INDIA</v>
      </c>
      <c r="L2133">
        <v>1</v>
      </c>
    </row>
    <row r="2134" spans="1:12" x14ac:dyDescent="0.3">
      <c r="A2134" t="s">
        <v>18</v>
      </c>
      <c r="B2134" t="s">
        <v>15</v>
      </c>
      <c r="C2134">
        <v>1</v>
      </c>
      <c r="D2134">
        <v>49.4</v>
      </c>
      <c r="E2134">
        <v>10</v>
      </c>
      <c r="F2134">
        <v>130</v>
      </c>
      <c r="G2134">
        <v>30</v>
      </c>
      <c r="H2134">
        <v>4</v>
      </c>
      <c r="I2134">
        <v>131</v>
      </c>
      <c r="J2134">
        <v>2008</v>
      </c>
      <c r="K2134" t="str">
        <f t="shared" si="33"/>
        <v>NEW ZEALAND</v>
      </c>
      <c r="L2134">
        <v>1</v>
      </c>
    </row>
    <row r="2135" spans="1:12" x14ac:dyDescent="0.3">
      <c r="A2135" t="s">
        <v>18</v>
      </c>
      <c r="B2135" t="s">
        <v>20</v>
      </c>
      <c r="C2135">
        <v>1</v>
      </c>
      <c r="D2135">
        <v>42</v>
      </c>
      <c r="E2135">
        <v>8</v>
      </c>
      <c r="F2135">
        <v>201</v>
      </c>
      <c r="G2135">
        <v>23</v>
      </c>
      <c r="H2135">
        <v>8</v>
      </c>
      <c r="I2135">
        <v>117</v>
      </c>
      <c r="J2135">
        <v>2011</v>
      </c>
      <c r="K2135" t="str">
        <f t="shared" si="33"/>
        <v>ENGLAND</v>
      </c>
      <c r="L2135">
        <v>1</v>
      </c>
    </row>
    <row r="2136" spans="1:12" x14ac:dyDescent="0.3">
      <c r="A2136" t="s">
        <v>9</v>
      </c>
      <c r="B2136" t="s">
        <v>22</v>
      </c>
      <c r="C2136">
        <v>1</v>
      </c>
      <c r="D2136">
        <v>30.3</v>
      </c>
      <c r="E2136">
        <v>10</v>
      </c>
      <c r="F2136">
        <v>147</v>
      </c>
      <c r="G2136">
        <v>23.5</v>
      </c>
      <c r="H2136">
        <v>5</v>
      </c>
      <c r="I2136">
        <v>151</v>
      </c>
      <c r="J2136">
        <v>2009</v>
      </c>
      <c r="K2136" t="str">
        <f t="shared" si="33"/>
        <v>BANGLADESH</v>
      </c>
      <c r="L2136">
        <v>1</v>
      </c>
    </row>
    <row r="2137" spans="1:12" x14ac:dyDescent="0.3">
      <c r="A2137" t="s">
        <v>18</v>
      </c>
      <c r="B2137" t="s">
        <v>17</v>
      </c>
      <c r="C2137">
        <v>1</v>
      </c>
      <c r="D2137">
        <v>50</v>
      </c>
      <c r="E2137">
        <v>8</v>
      </c>
      <c r="F2137">
        <v>246</v>
      </c>
      <c r="G2137">
        <v>31</v>
      </c>
      <c r="H2137">
        <v>10</v>
      </c>
      <c r="I2137">
        <v>134</v>
      </c>
      <c r="J2137">
        <v>2003</v>
      </c>
      <c r="K2137" t="str">
        <f t="shared" si="33"/>
        <v>ENGLAND</v>
      </c>
      <c r="L2137">
        <v>1</v>
      </c>
    </row>
    <row r="2138" spans="1:12" x14ac:dyDescent="0.3">
      <c r="A2138" t="s">
        <v>17</v>
      </c>
      <c r="B2138" t="s">
        <v>9</v>
      </c>
      <c r="C2138">
        <v>1</v>
      </c>
      <c r="D2138">
        <v>48.3</v>
      </c>
      <c r="E2138">
        <v>10</v>
      </c>
      <c r="F2138">
        <v>215</v>
      </c>
      <c r="G2138">
        <v>32.5</v>
      </c>
      <c r="H2138">
        <v>10</v>
      </c>
      <c r="I2138">
        <v>172</v>
      </c>
      <c r="J2138">
        <v>1996</v>
      </c>
      <c r="K2138" t="str">
        <f t="shared" si="33"/>
        <v>PAKISTAN</v>
      </c>
      <c r="L2138">
        <v>1</v>
      </c>
    </row>
    <row r="2139" spans="1:12" x14ac:dyDescent="0.3">
      <c r="A2139" t="s">
        <v>18</v>
      </c>
      <c r="B2139" t="s">
        <v>13</v>
      </c>
      <c r="C2139">
        <v>1</v>
      </c>
      <c r="D2139">
        <v>45</v>
      </c>
      <c r="E2139">
        <v>10</v>
      </c>
      <c r="F2139">
        <v>236</v>
      </c>
      <c r="G2139">
        <v>44</v>
      </c>
      <c r="H2139">
        <v>5</v>
      </c>
      <c r="I2139">
        <v>237</v>
      </c>
      <c r="J2139">
        <v>2016</v>
      </c>
      <c r="K2139" t="str">
        <f t="shared" si="33"/>
        <v>SOUTH AFRICA</v>
      </c>
      <c r="L2139">
        <v>1</v>
      </c>
    </row>
    <row r="2140" spans="1:12" x14ac:dyDescent="0.3">
      <c r="A2140" t="s">
        <v>11</v>
      </c>
      <c r="B2140" t="s">
        <v>20</v>
      </c>
      <c r="C2140">
        <v>1</v>
      </c>
      <c r="D2140">
        <v>46</v>
      </c>
      <c r="E2140">
        <v>7</v>
      </c>
      <c r="F2140">
        <v>260</v>
      </c>
      <c r="G2140">
        <v>46</v>
      </c>
      <c r="H2140">
        <v>8</v>
      </c>
      <c r="I2140">
        <v>254</v>
      </c>
      <c r="J2140">
        <v>2007</v>
      </c>
      <c r="K2140" t="str">
        <f t="shared" si="33"/>
        <v>NETHERLANDS</v>
      </c>
      <c r="L2140">
        <v>1</v>
      </c>
    </row>
    <row r="2141" spans="1:12" x14ac:dyDescent="0.3">
      <c r="A2141" t="s">
        <v>17</v>
      </c>
      <c r="B2141" t="s">
        <v>10</v>
      </c>
      <c r="C2141">
        <v>1</v>
      </c>
      <c r="D2141">
        <v>40</v>
      </c>
      <c r="E2141">
        <v>4</v>
      </c>
      <c r="F2141">
        <v>216</v>
      </c>
      <c r="G2141">
        <v>40</v>
      </c>
      <c r="H2141">
        <v>9</v>
      </c>
      <c r="I2141">
        <v>141</v>
      </c>
      <c r="J2141">
        <v>1993</v>
      </c>
      <c r="K2141" t="str">
        <f t="shared" si="33"/>
        <v>PAKISTAN</v>
      </c>
      <c r="L2141">
        <v>1</v>
      </c>
    </row>
    <row r="2142" spans="1:12" x14ac:dyDescent="0.3">
      <c r="A2142" t="s">
        <v>16</v>
      </c>
      <c r="B2142" t="s">
        <v>15</v>
      </c>
      <c r="C2142">
        <v>1</v>
      </c>
      <c r="D2142">
        <v>50</v>
      </c>
      <c r="E2142">
        <v>7</v>
      </c>
      <c r="F2142">
        <v>296</v>
      </c>
      <c r="G2142">
        <v>26.2</v>
      </c>
      <c r="H2142">
        <v>10</v>
      </c>
      <c r="I2142">
        <v>132</v>
      </c>
      <c r="J2142">
        <v>2002</v>
      </c>
      <c r="K2142" t="str">
        <f t="shared" si="33"/>
        <v>AUSTRALIA</v>
      </c>
      <c r="L2142">
        <v>1</v>
      </c>
    </row>
    <row r="2143" spans="1:12" x14ac:dyDescent="0.3">
      <c r="A2143" t="s">
        <v>17</v>
      </c>
      <c r="B2143" t="s">
        <v>18</v>
      </c>
      <c r="C2143">
        <v>1</v>
      </c>
      <c r="D2143">
        <v>50</v>
      </c>
      <c r="E2143">
        <v>10</v>
      </c>
      <c r="F2143">
        <v>222</v>
      </c>
      <c r="G2143">
        <v>37.200000000000003</v>
      </c>
      <c r="H2143">
        <v>1</v>
      </c>
      <c r="I2143">
        <v>226</v>
      </c>
      <c r="J2143">
        <v>2012</v>
      </c>
      <c r="K2143" t="str">
        <f t="shared" si="33"/>
        <v>ENGLAND</v>
      </c>
      <c r="L2143">
        <v>1</v>
      </c>
    </row>
    <row r="2144" spans="1:12" x14ac:dyDescent="0.3">
      <c r="A2144" t="s">
        <v>14</v>
      </c>
      <c r="B2144" t="s">
        <v>9</v>
      </c>
      <c r="C2144">
        <v>1</v>
      </c>
      <c r="D2144">
        <v>50</v>
      </c>
      <c r="E2144">
        <v>5</v>
      </c>
      <c r="F2144">
        <v>226</v>
      </c>
      <c r="G2144">
        <v>44.2</v>
      </c>
      <c r="H2144">
        <v>1</v>
      </c>
      <c r="I2144">
        <v>230</v>
      </c>
      <c r="J2144">
        <v>1996</v>
      </c>
      <c r="K2144" t="str">
        <f t="shared" si="33"/>
        <v>SRI LANKA</v>
      </c>
      <c r="L2144">
        <v>1</v>
      </c>
    </row>
    <row r="2145" spans="1:12" x14ac:dyDescent="0.3">
      <c r="A2145" t="s">
        <v>9</v>
      </c>
      <c r="B2145" t="s">
        <v>13</v>
      </c>
      <c r="C2145">
        <v>1</v>
      </c>
      <c r="D2145">
        <v>50</v>
      </c>
      <c r="E2145">
        <v>4</v>
      </c>
      <c r="F2145">
        <v>247</v>
      </c>
      <c r="G2145">
        <v>48.5</v>
      </c>
      <c r="H2145">
        <v>2</v>
      </c>
      <c r="I2145">
        <v>250</v>
      </c>
      <c r="J2145">
        <v>2001</v>
      </c>
      <c r="K2145" t="str">
        <f t="shared" si="33"/>
        <v>SOUTH AFRICA</v>
      </c>
      <c r="L2145">
        <v>1</v>
      </c>
    </row>
    <row r="2146" spans="1:12" x14ac:dyDescent="0.3">
      <c r="A2146" t="s">
        <v>17</v>
      </c>
      <c r="B2146" t="s">
        <v>9</v>
      </c>
      <c r="C2146">
        <v>1</v>
      </c>
      <c r="D2146">
        <v>50</v>
      </c>
      <c r="E2146">
        <v>8</v>
      </c>
      <c r="F2146">
        <v>199</v>
      </c>
      <c r="G2146">
        <v>43.1</v>
      </c>
      <c r="H2146">
        <v>10</v>
      </c>
      <c r="I2146">
        <v>120</v>
      </c>
      <c r="J2146">
        <v>2003</v>
      </c>
      <c r="K2146" t="str">
        <f t="shared" si="33"/>
        <v>PAKISTAN</v>
      </c>
      <c r="L2146">
        <v>1</v>
      </c>
    </row>
    <row r="2147" spans="1:12" x14ac:dyDescent="0.3">
      <c r="A2147" t="s">
        <v>16</v>
      </c>
      <c r="B2147" t="s">
        <v>13</v>
      </c>
      <c r="C2147">
        <v>1</v>
      </c>
      <c r="D2147">
        <v>50</v>
      </c>
      <c r="E2147">
        <v>7</v>
      </c>
      <c r="F2147">
        <v>327</v>
      </c>
      <c r="G2147">
        <v>46.4</v>
      </c>
      <c r="H2147">
        <v>3</v>
      </c>
      <c r="I2147">
        <v>328</v>
      </c>
      <c r="J2147">
        <v>2014</v>
      </c>
      <c r="K2147" t="str">
        <f t="shared" si="33"/>
        <v>SOUTH AFRICA</v>
      </c>
      <c r="L2147">
        <v>1</v>
      </c>
    </row>
    <row r="2148" spans="1:12" x14ac:dyDescent="0.3">
      <c r="A2148" t="s">
        <v>14</v>
      </c>
      <c r="B2148" t="s">
        <v>17</v>
      </c>
      <c r="C2148">
        <v>1</v>
      </c>
      <c r="D2148">
        <v>46.3</v>
      </c>
      <c r="E2148">
        <v>10</v>
      </c>
      <c r="F2148">
        <v>219</v>
      </c>
      <c r="G2148">
        <v>44.3</v>
      </c>
      <c r="H2148">
        <v>4</v>
      </c>
      <c r="I2148">
        <v>223</v>
      </c>
      <c r="J2148">
        <v>1994</v>
      </c>
      <c r="K2148" t="str">
        <f t="shared" si="33"/>
        <v>PAKISTAN</v>
      </c>
      <c r="L2148">
        <v>1</v>
      </c>
    </row>
    <row r="2149" spans="1:12" x14ac:dyDescent="0.3">
      <c r="A2149" t="s">
        <v>15</v>
      </c>
      <c r="B2149" t="s">
        <v>9</v>
      </c>
      <c r="C2149">
        <v>1</v>
      </c>
      <c r="D2149">
        <v>58.2</v>
      </c>
      <c r="E2149">
        <v>10</v>
      </c>
      <c r="F2149">
        <v>181</v>
      </c>
      <c r="G2149">
        <v>52.5</v>
      </c>
      <c r="H2149">
        <v>7</v>
      </c>
      <c r="I2149">
        <v>184</v>
      </c>
      <c r="J2149">
        <v>1983</v>
      </c>
      <c r="K2149" t="str">
        <f t="shared" si="33"/>
        <v>SRI LANKA</v>
      </c>
      <c r="L2149">
        <v>1</v>
      </c>
    </row>
    <row r="2150" spans="1:12" x14ac:dyDescent="0.3">
      <c r="A2150" t="s">
        <v>18</v>
      </c>
      <c r="B2150" t="s">
        <v>23</v>
      </c>
      <c r="C2150">
        <v>1</v>
      </c>
      <c r="D2150">
        <v>50</v>
      </c>
      <c r="E2150">
        <v>8</v>
      </c>
      <c r="F2150">
        <v>303</v>
      </c>
      <c r="G2150">
        <v>42.2</v>
      </c>
      <c r="H2150">
        <v>10</v>
      </c>
      <c r="I2150">
        <v>184</v>
      </c>
      <c r="J2150">
        <v>2015</v>
      </c>
      <c r="K2150" t="str">
        <f t="shared" si="33"/>
        <v>ENGLAND</v>
      </c>
      <c r="L2150">
        <v>1</v>
      </c>
    </row>
    <row r="2151" spans="1:12" x14ac:dyDescent="0.3">
      <c r="A2151" t="s">
        <v>13</v>
      </c>
      <c r="B2151" t="s">
        <v>19</v>
      </c>
      <c r="C2151">
        <v>1</v>
      </c>
      <c r="D2151">
        <v>46.5</v>
      </c>
      <c r="E2151">
        <v>10</v>
      </c>
      <c r="F2151">
        <v>188</v>
      </c>
      <c r="G2151">
        <v>48.1</v>
      </c>
      <c r="H2151">
        <v>6</v>
      </c>
      <c r="I2151">
        <v>191</v>
      </c>
      <c r="J2151">
        <v>2016</v>
      </c>
      <c r="K2151" t="str">
        <f t="shared" si="33"/>
        <v>WEST INDIES</v>
      </c>
      <c r="L2151">
        <v>1</v>
      </c>
    </row>
    <row r="2152" spans="1:12" x14ac:dyDescent="0.3">
      <c r="A2152" t="s">
        <v>9</v>
      </c>
      <c r="B2152" t="s">
        <v>15</v>
      </c>
      <c r="C2152">
        <v>1</v>
      </c>
      <c r="D2152">
        <v>50</v>
      </c>
      <c r="E2152">
        <v>9</v>
      </c>
      <c r="F2152">
        <v>288</v>
      </c>
      <c r="G2152">
        <v>4.2</v>
      </c>
      <c r="H2152">
        <v>1</v>
      </c>
      <c r="I2152">
        <v>13</v>
      </c>
      <c r="J2152">
        <v>2013</v>
      </c>
      <c r="K2152" t="str">
        <f t="shared" si="33"/>
        <v>SRI LANKA</v>
      </c>
      <c r="L2152">
        <v>1</v>
      </c>
    </row>
    <row r="2153" spans="1:12" x14ac:dyDescent="0.3">
      <c r="A2153" t="s">
        <v>13</v>
      </c>
      <c r="B2153" t="s">
        <v>18</v>
      </c>
      <c r="C2153">
        <v>1</v>
      </c>
      <c r="D2153">
        <v>23</v>
      </c>
      <c r="E2153">
        <v>10</v>
      </c>
      <c r="F2153">
        <v>83</v>
      </c>
      <c r="G2153">
        <v>14.1</v>
      </c>
      <c r="H2153">
        <v>0</v>
      </c>
      <c r="I2153">
        <v>85</v>
      </c>
      <c r="J2153">
        <v>2008</v>
      </c>
      <c r="K2153" t="str">
        <f t="shared" si="33"/>
        <v>ENGLAND</v>
      </c>
      <c r="L2153">
        <v>1</v>
      </c>
    </row>
    <row r="2154" spans="1:12" x14ac:dyDescent="0.3">
      <c r="A2154" t="s">
        <v>16</v>
      </c>
      <c r="B2154" t="s">
        <v>17</v>
      </c>
      <c r="C2154">
        <v>1</v>
      </c>
      <c r="D2154">
        <v>50</v>
      </c>
      <c r="E2154">
        <v>9</v>
      </c>
      <c r="F2154">
        <v>260</v>
      </c>
      <c r="G2154">
        <v>48.5</v>
      </c>
      <c r="H2154">
        <v>10</v>
      </c>
      <c r="I2154">
        <v>245</v>
      </c>
      <c r="J2154">
        <v>2000</v>
      </c>
      <c r="K2154" t="str">
        <f t="shared" si="33"/>
        <v>AUSTRALIA</v>
      </c>
      <c r="L2154">
        <v>1</v>
      </c>
    </row>
    <row r="2155" spans="1:12" x14ac:dyDescent="0.3">
      <c r="A2155" t="s">
        <v>14</v>
      </c>
      <c r="B2155" t="s">
        <v>9</v>
      </c>
      <c r="C2155">
        <v>1</v>
      </c>
      <c r="D2155">
        <v>50</v>
      </c>
      <c r="E2155">
        <v>4</v>
      </c>
      <c r="F2155">
        <v>287</v>
      </c>
      <c r="G2155">
        <v>38</v>
      </c>
      <c r="H2155">
        <v>10</v>
      </c>
      <c r="I2155">
        <v>207</v>
      </c>
      <c r="J2155">
        <v>1999</v>
      </c>
      <c r="K2155" t="str">
        <f t="shared" si="33"/>
        <v>INDIA</v>
      </c>
      <c r="L2155">
        <v>1</v>
      </c>
    </row>
    <row r="2156" spans="1:12" x14ac:dyDescent="0.3">
      <c r="A2156" t="s">
        <v>17</v>
      </c>
      <c r="B2156" t="s">
        <v>9</v>
      </c>
      <c r="C2156">
        <v>1</v>
      </c>
      <c r="D2156">
        <v>40</v>
      </c>
      <c r="E2156">
        <v>5</v>
      </c>
      <c r="F2156">
        <v>205</v>
      </c>
      <c r="G2156">
        <v>39.4</v>
      </c>
      <c r="H2156">
        <v>6</v>
      </c>
      <c r="I2156">
        <v>206</v>
      </c>
      <c r="J2156">
        <v>1992</v>
      </c>
      <c r="K2156" t="str">
        <f t="shared" si="33"/>
        <v>SRI LANKA</v>
      </c>
      <c r="L2156">
        <v>1</v>
      </c>
    </row>
    <row r="2157" spans="1:12" x14ac:dyDescent="0.3">
      <c r="A2157" t="s">
        <v>18</v>
      </c>
      <c r="B2157" t="s">
        <v>16</v>
      </c>
      <c r="C2157">
        <v>1</v>
      </c>
      <c r="D2157">
        <v>41</v>
      </c>
      <c r="E2157">
        <v>10</v>
      </c>
      <c r="F2157">
        <v>207</v>
      </c>
      <c r="G2157">
        <v>27.3</v>
      </c>
      <c r="H2157">
        <v>10</v>
      </c>
      <c r="I2157">
        <v>109</v>
      </c>
      <c r="J2157">
        <v>1983</v>
      </c>
      <c r="K2157" t="str">
        <f t="shared" si="33"/>
        <v>ENGLAND</v>
      </c>
      <c r="L2157">
        <v>1</v>
      </c>
    </row>
    <row r="2158" spans="1:12" x14ac:dyDescent="0.3">
      <c r="A2158" t="s">
        <v>22</v>
      </c>
      <c r="B2158" t="s">
        <v>17</v>
      </c>
      <c r="C2158">
        <v>1</v>
      </c>
      <c r="D2158">
        <v>45.2</v>
      </c>
      <c r="E2158">
        <v>10</v>
      </c>
      <c r="F2158">
        <v>166</v>
      </c>
      <c r="G2158">
        <v>41</v>
      </c>
      <c r="H2158">
        <v>4</v>
      </c>
      <c r="I2158">
        <v>167</v>
      </c>
      <c r="J2158">
        <v>2004</v>
      </c>
      <c r="K2158" t="str">
        <f t="shared" si="33"/>
        <v>PAKISTAN</v>
      </c>
      <c r="L2158">
        <v>1</v>
      </c>
    </row>
    <row r="2159" spans="1:12" x14ac:dyDescent="0.3">
      <c r="A2159" t="s">
        <v>21</v>
      </c>
      <c r="B2159" t="s">
        <v>10</v>
      </c>
      <c r="C2159">
        <v>1</v>
      </c>
      <c r="D2159">
        <v>50</v>
      </c>
      <c r="E2159">
        <v>10</v>
      </c>
      <c r="F2159">
        <v>211</v>
      </c>
      <c r="G2159">
        <v>5.0999999999999996</v>
      </c>
      <c r="H2159">
        <v>1</v>
      </c>
      <c r="I2159">
        <v>17</v>
      </c>
      <c r="J2159">
        <v>2002</v>
      </c>
      <c r="K2159" t="str">
        <f t="shared" si="33"/>
        <v>KENYA</v>
      </c>
      <c r="L2159">
        <v>1</v>
      </c>
    </row>
    <row r="2160" spans="1:12" x14ac:dyDescent="0.3">
      <c r="A2160" t="s">
        <v>25</v>
      </c>
      <c r="B2160" t="s">
        <v>10</v>
      </c>
      <c r="C2160">
        <v>1</v>
      </c>
      <c r="D2160">
        <v>50</v>
      </c>
      <c r="E2160">
        <v>9</v>
      </c>
      <c r="F2160">
        <v>238</v>
      </c>
      <c r="G2160">
        <v>42.1</v>
      </c>
      <c r="H2160">
        <v>10</v>
      </c>
      <c r="I2160">
        <v>184</v>
      </c>
      <c r="J2160">
        <v>2017</v>
      </c>
      <c r="K2160" t="str">
        <f t="shared" si="33"/>
        <v>AFGHANISTAN</v>
      </c>
      <c r="L2160">
        <v>1</v>
      </c>
    </row>
    <row r="2161" spans="1:12" x14ac:dyDescent="0.3">
      <c r="A2161" t="s">
        <v>19</v>
      </c>
      <c r="B2161" t="s">
        <v>9</v>
      </c>
      <c r="C2161">
        <v>1</v>
      </c>
      <c r="D2161">
        <v>49</v>
      </c>
      <c r="E2161">
        <v>7</v>
      </c>
      <c r="F2161">
        <v>283</v>
      </c>
      <c r="G2161">
        <v>49</v>
      </c>
      <c r="H2161">
        <v>8</v>
      </c>
      <c r="I2161">
        <v>248</v>
      </c>
      <c r="J2161">
        <v>1997</v>
      </c>
      <c r="K2161" t="str">
        <f t="shared" si="33"/>
        <v>WEST INDIES</v>
      </c>
      <c r="L2161">
        <v>1</v>
      </c>
    </row>
    <row r="2162" spans="1:12" x14ac:dyDescent="0.3">
      <c r="A2162" t="s">
        <v>13</v>
      </c>
      <c r="B2162" t="s">
        <v>18</v>
      </c>
      <c r="C2162">
        <v>1</v>
      </c>
      <c r="D2162">
        <v>50</v>
      </c>
      <c r="E2162">
        <v>7</v>
      </c>
      <c r="F2162">
        <v>204</v>
      </c>
      <c r="G2162">
        <v>50</v>
      </c>
      <c r="H2162">
        <v>9</v>
      </c>
      <c r="I2162">
        <v>203</v>
      </c>
      <c r="J2162">
        <v>2000</v>
      </c>
      <c r="K2162" t="str">
        <f t="shared" si="33"/>
        <v>SOUTH AFRICA</v>
      </c>
      <c r="L2162">
        <v>1</v>
      </c>
    </row>
    <row r="2163" spans="1:12" x14ac:dyDescent="0.3">
      <c r="A2163" t="s">
        <v>15</v>
      </c>
      <c r="B2163" t="s">
        <v>22</v>
      </c>
      <c r="C2163">
        <v>1</v>
      </c>
      <c r="D2163">
        <v>42.5</v>
      </c>
      <c r="E2163">
        <v>10</v>
      </c>
      <c r="F2163">
        <v>173</v>
      </c>
      <c r="G2163">
        <v>40</v>
      </c>
      <c r="H2163">
        <v>3</v>
      </c>
      <c r="I2163">
        <v>177</v>
      </c>
      <c r="J2163">
        <v>2010</v>
      </c>
      <c r="K2163" t="str">
        <f t="shared" si="33"/>
        <v>BANGLADESH</v>
      </c>
      <c r="L2163">
        <v>1</v>
      </c>
    </row>
    <row r="2164" spans="1:12" x14ac:dyDescent="0.3">
      <c r="A2164" t="s">
        <v>18</v>
      </c>
      <c r="B2164" t="s">
        <v>14</v>
      </c>
      <c r="C2164">
        <v>1</v>
      </c>
      <c r="D2164">
        <v>47</v>
      </c>
      <c r="E2164">
        <v>9</v>
      </c>
      <c r="F2164">
        <v>218</v>
      </c>
      <c r="G2164">
        <v>41.4</v>
      </c>
      <c r="H2164">
        <v>10</v>
      </c>
      <c r="I2164">
        <v>170</v>
      </c>
      <c r="J2164">
        <v>1993</v>
      </c>
      <c r="K2164" t="str">
        <f t="shared" si="33"/>
        <v>ENGLAND</v>
      </c>
      <c r="L2164">
        <v>1</v>
      </c>
    </row>
    <row r="2165" spans="1:12" x14ac:dyDescent="0.3">
      <c r="A2165" t="s">
        <v>13</v>
      </c>
      <c r="B2165" t="s">
        <v>14</v>
      </c>
      <c r="C2165">
        <v>1</v>
      </c>
      <c r="D2165">
        <v>31</v>
      </c>
      <c r="E2165">
        <v>7</v>
      </c>
      <c r="F2165">
        <v>148</v>
      </c>
      <c r="G2165">
        <v>30.2</v>
      </c>
      <c r="H2165">
        <v>4</v>
      </c>
      <c r="I2165">
        <v>152</v>
      </c>
      <c r="J2165">
        <v>2007</v>
      </c>
      <c r="K2165" t="str">
        <f t="shared" si="33"/>
        <v>INDIA</v>
      </c>
      <c r="L2165">
        <v>1</v>
      </c>
    </row>
    <row r="2166" spans="1:12" x14ac:dyDescent="0.3">
      <c r="A2166" t="s">
        <v>16</v>
      </c>
      <c r="B2166" t="s">
        <v>15</v>
      </c>
      <c r="C2166">
        <v>1</v>
      </c>
      <c r="D2166">
        <v>50</v>
      </c>
      <c r="E2166">
        <v>8</v>
      </c>
      <c r="F2166">
        <v>213</v>
      </c>
      <c r="G2166">
        <v>45.2</v>
      </c>
      <c r="H2166">
        <v>5</v>
      </c>
      <c r="I2166">
        <v>214</v>
      </c>
      <c r="J2166">
        <v>1999</v>
      </c>
      <c r="K2166" t="str">
        <f t="shared" si="33"/>
        <v>NEW ZEALAND</v>
      </c>
      <c r="L2166">
        <v>1</v>
      </c>
    </row>
    <row r="2167" spans="1:12" x14ac:dyDescent="0.3">
      <c r="A2167" t="s">
        <v>17</v>
      </c>
      <c r="B2167" t="s">
        <v>10</v>
      </c>
      <c r="C2167">
        <v>1</v>
      </c>
      <c r="D2167">
        <v>50</v>
      </c>
      <c r="E2167">
        <v>6</v>
      </c>
      <c r="F2167">
        <v>260</v>
      </c>
      <c r="G2167">
        <v>40</v>
      </c>
      <c r="H2167">
        <v>10</v>
      </c>
      <c r="I2167">
        <v>152</v>
      </c>
      <c r="J2167">
        <v>2013</v>
      </c>
      <c r="K2167" t="str">
        <f t="shared" si="33"/>
        <v>PAKISTAN</v>
      </c>
      <c r="L2167">
        <v>1</v>
      </c>
    </row>
    <row r="2168" spans="1:12" x14ac:dyDescent="0.3">
      <c r="A2168" t="s">
        <v>14</v>
      </c>
      <c r="B2168" t="s">
        <v>9</v>
      </c>
      <c r="C2168">
        <v>1</v>
      </c>
      <c r="D2168">
        <v>33.299999999999997</v>
      </c>
      <c r="E2168">
        <v>10</v>
      </c>
      <c r="F2168">
        <v>138</v>
      </c>
      <c r="G2168">
        <v>19.5</v>
      </c>
      <c r="H2168">
        <v>1</v>
      </c>
      <c r="I2168">
        <v>139</v>
      </c>
      <c r="J2168">
        <v>2012</v>
      </c>
      <c r="K2168" t="str">
        <f t="shared" si="33"/>
        <v>SRI LANKA</v>
      </c>
      <c r="L2168">
        <v>1</v>
      </c>
    </row>
    <row r="2169" spans="1:12" x14ac:dyDescent="0.3">
      <c r="A2169" t="s">
        <v>17</v>
      </c>
      <c r="B2169" t="s">
        <v>14</v>
      </c>
      <c r="C2169">
        <v>1</v>
      </c>
      <c r="D2169">
        <v>50</v>
      </c>
      <c r="E2169">
        <v>9</v>
      </c>
      <c r="F2169">
        <v>319</v>
      </c>
      <c r="G2169">
        <v>41.4</v>
      </c>
      <c r="H2169">
        <v>10</v>
      </c>
      <c r="I2169">
        <v>213</v>
      </c>
      <c r="J2169">
        <v>2005</v>
      </c>
      <c r="K2169" t="str">
        <f t="shared" si="33"/>
        <v>PAKISTAN</v>
      </c>
      <c r="L2169">
        <v>1</v>
      </c>
    </row>
    <row r="2170" spans="1:12" x14ac:dyDescent="0.3">
      <c r="A2170" t="s">
        <v>16</v>
      </c>
      <c r="B2170" t="s">
        <v>18</v>
      </c>
      <c r="C2170">
        <v>1</v>
      </c>
      <c r="D2170">
        <v>50</v>
      </c>
      <c r="E2170">
        <v>7</v>
      </c>
      <c r="F2170">
        <v>279</v>
      </c>
      <c r="G2170">
        <v>44</v>
      </c>
      <c r="H2170">
        <v>10</v>
      </c>
      <c r="I2170">
        <v>222</v>
      </c>
      <c r="J2170">
        <v>2011</v>
      </c>
      <c r="K2170" t="str">
        <f t="shared" si="33"/>
        <v>AUSTRALIA</v>
      </c>
      <c r="L2170">
        <v>1</v>
      </c>
    </row>
    <row r="2171" spans="1:12" x14ac:dyDescent="0.3">
      <c r="A2171" t="s">
        <v>17</v>
      </c>
      <c r="B2171" t="s">
        <v>16</v>
      </c>
      <c r="C2171">
        <v>1</v>
      </c>
      <c r="D2171">
        <v>50</v>
      </c>
      <c r="E2171">
        <v>9</v>
      </c>
      <c r="F2171">
        <v>203</v>
      </c>
      <c r="G2171">
        <v>44.5</v>
      </c>
      <c r="H2171">
        <v>5</v>
      </c>
      <c r="I2171">
        <v>204</v>
      </c>
      <c r="J2171">
        <v>1989</v>
      </c>
      <c r="K2171" t="str">
        <f t="shared" si="33"/>
        <v>AUSTRALIA</v>
      </c>
      <c r="L2171">
        <v>1</v>
      </c>
    </row>
    <row r="2172" spans="1:12" x14ac:dyDescent="0.3">
      <c r="A2172" t="s">
        <v>18</v>
      </c>
      <c r="B2172" t="s">
        <v>19</v>
      </c>
      <c r="C2172">
        <v>1</v>
      </c>
      <c r="D2172">
        <v>55</v>
      </c>
      <c r="E2172">
        <v>5</v>
      </c>
      <c r="F2172">
        <v>306</v>
      </c>
      <c r="G2172">
        <v>53</v>
      </c>
      <c r="H2172">
        <v>10</v>
      </c>
      <c r="I2172">
        <v>281</v>
      </c>
      <c r="J2172">
        <v>1995</v>
      </c>
      <c r="K2172" t="str">
        <f t="shared" si="33"/>
        <v>ENGLAND</v>
      </c>
      <c r="L2172">
        <v>1</v>
      </c>
    </row>
    <row r="2173" spans="1:12" x14ac:dyDescent="0.3">
      <c r="A2173" t="s">
        <v>15</v>
      </c>
      <c r="B2173" t="s">
        <v>17</v>
      </c>
      <c r="C2173">
        <v>1</v>
      </c>
      <c r="D2173">
        <v>50</v>
      </c>
      <c r="E2173">
        <v>8</v>
      </c>
      <c r="F2173">
        <v>264</v>
      </c>
      <c r="G2173">
        <v>49.4</v>
      </c>
      <c r="H2173">
        <v>10</v>
      </c>
      <c r="I2173">
        <v>251</v>
      </c>
      <c r="J2173">
        <v>1985</v>
      </c>
      <c r="K2173" t="str">
        <f t="shared" si="33"/>
        <v>NEW ZEALAND</v>
      </c>
      <c r="L2173">
        <v>1</v>
      </c>
    </row>
    <row r="2174" spans="1:12" x14ac:dyDescent="0.3">
      <c r="A2174" t="s">
        <v>19</v>
      </c>
      <c r="B2174" t="s">
        <v>18</v>
      </c>
      <c r="C2174">
        <v>1</v>
      </c>
      <c r="D2174">
        <v>50</v>
      </c>
      <c r="E2174">
        <v>8</v>
      </c>
      <c r="F2174">
        <v>169</v>
      </c>
      <c r="G2174">
        <v>35.200000000000003</v>
      </c>
      <c r="H2174">
        <v>0</v>
      </c>
      <c r="I2174">
        <v>171</v>
      </c>
      <c r="J2174">
        <v>2000</v>
      </c>
      <c r="K2174" t="str">
        <f t="shared" si="33"/>
        <v>ENGLAND</v>
      </c>
      <c r="L2174">
        <v>1</v>
      </c>
    </row>
    <row r="2175" spans="1:12" x14ac:dyDescent="0.3">
      <c r="A2175" t="s">
        <v>13</v>
      </c>
      <c r="B2175" t="s">
        <v>17</v>
      </c>
      <c r="C2175">
        <v>1</v>
      </c>
      <c r="D2175">
        <v>41</v>
      </c>
      <c r="E2175">
        <v>10</v>
      </c>
      <c r="F2175">
        <v>164</v>
      </c>
      <c r="G2175">
        <v>31.3</v>
      </c>
      <c r="H2175">
        <v>2</v>
      </c>
      <c r="I2175">
        <v>168</v>
      </c>
      <c r="J2175">
        <v>2019</v>
      </c>
      <c r="K2175" t="str">
        <f t="shared" si="33"/>
        <v>PAKISTAN</v>
      </c>
      <c r="L2175">
        <v>1</v>
      </c>
    </row>
    <row r="2176" spans="1:12" x14ac:dyDescent="0.3">
      <c r="A2176" t="s">
        <v>16</v>
      </c>
      <c r="B2176" t="s">
        <v>18</v>
      </c>
      <c r="C2176">
        <v>1</v>
      </c>
      <c r="D2176">
        <v>50</v>
      </c>
      <c r="E2176">
        <v>3</v>
      </c>
      <c r="F2176">
        <v>242</v>
      </c>
      <c r="G2176">
        <v>47.3</v>
      </c>
      <c r="H2176">
        <v>3</v>
      </c>
      <c r="I2176">
        <v>243</v>
      </c>
      <c r="J2176">
        <v>1989</v>
      </c>
      <c r="K2176" t="str">
        <f t="shared" si="33"/>
        <v>ENGLAND</v>
      </c>
      <c r="L2176">
        <v>1</v>
      </c>
    </row>
    <row r="2177" spans="1:12" x14ac:dyDescent="0.3">
      <c r="A2177" t="s">
        <v>19</v>
      </c>
      <c r="B2177" t="s">
        <v>13</v>
      </c>
      <c r="C2177">
        <v>1</v>
      </c>
      <c r="D2177">
        <v>50</v>
      </c>
      <c r="E2177">
        <v>9</v>
      </c>
      <c r="F2177">
        <v>292</v>
      </c>
      <c r="G2177">
        <v>46.5</v>
      </c>
      <c r="H2177">
        <v>10</v>
      </c>
      <c r="I2177">
        <v>249</v>
      </c>
      <c r="J2177">
        <v>1999</v>
      </c>
      <c r="K2177" t="str">
        <f t="shared" si="33"/>
        <v>WEST INDIES</v>
      </c>
      <c r="L2177">
        <v>1</v>
      </c>
    </row>
    <row r="2178" spans="1:12" x14ac:dyDescent="0.3">
      <c r="A2178" t="s">
        <v>22</v>
      </c>
      <c r="B2178" t="s">
        <v>13</v>
      </c>
      <c r="C2178">
        <v>1</v>
      </c>
      <c r="D2178">
        <v>42.5</v>
      </c>
      <c r="E2178">
        <v>10</v>
      </c>
      <c r="F2178">
        <v>143</v>
      </c>
      <c r="G2178">
        <v>34.200000000000003</v>
      </c>
      <c r="H2178">
        <v>3</v>
      </c>
      <c r="I2178">
        <v>147</v>
      </c>
      <c r="J2178">
        <v>2008</v>
      </c>
      <c r="K2178" t="str">
        <f t="shared" si="33"/>
        <v>SOUTH AFRICA</v>
      </c>
      <c r="L2178">
        <v>1</v>
      </c>
    </row>
    <row r="2179" spans="1:12" x14ac:dyDescent="0.3">
      <c r="A2179" t="s">
        <v>18</v>
      </c>
      <c r="B2179" t="s">
        <v>17</v>
      </c>
      <c r="C2179">
        <v>1</v>
      </c>
      <c r="D2179">
        <v>44</v>
      </c>
      <c r="E2179">
        <v>6</v>
      </c>
      <c r="F2179">
        <v>263</v>
      </c>
      <c r="G2179">
        <v>44</v>
      </c>
      <c r="H2179">
        <v>8</v>
      </c>
      <c r="I2179">
        <v>240</v>
      </c>
      <c r="J2179">
        <v>1987</v>
      </c>
      <c r="K2179" t="str">
        <f t="shared" ref="K2179:K2242" si="34">IF($F2179-$I2179&gt;0,$A2179,$B2179)</f>
        <v>ENGLAND</v>
      </c>
      <c r="L2179">
        <v>1</v>
      </c>
    </row>
    <row r="2180" spans="1:12" x14ac:dyDescent="0.3">
      <c r="A2180" t="s">
        <v>9</v>
      </c>
      <c r="B2180" t="s">
        <v>18</v>
      </c>
      <c r="C2180">
        <v>1</v>
      </c>
      <c r="D2180">
        <v>32</v>
      </c>
      <c r="E2180">
        <v>7</v>
      </c>
      <c r="F2180">
        <v>240</v>
      </c>
      <c r="G2180">
        <v>31.2</v>
      </c>
      <c r="H2180">
        <v>7</v>
      </c>
      <c r="I2180">
        <v>241</v>
      </c>
      <c r="J2180">
        <v>2002</v>
      </c>
      <c r="K2180" t="str">
        <f t="shared" si="34"/>
        <v>ENGLAND</v>
      </c>
      <c r="L2180">
        <v>1</v>
      </c>
    </row>
    <row r="2181" spans="1:12" x14ac:dyDescent="0.3">
      <c r="A2181" t="s">
        <v>19</v>
      </c>
      <c r="B2181" t="s">
        <v>17</v>
      </c>
      <c r="C2181">
        <v>1</v>
      </c>
      <c r="D2181">
        <v>50</v>
      </c>
      <c r="E2181">
        <v>7</v>
      </c>
      <c r="F2181">
        <v>267</v>
      </c>
      <c r="G2181">
        <v>50</v>
      </c>
      <c r="H2181">
        <v>9</v>
      </c>
      <c r="I2181">
        <v>228</v>
      </c>
      <c r="J2181">
        <v>1993</v>
      </c>
      <c r="K2181" t="str">
        <f t="shared" si="34"/>
        <v>WEST INDIES</v>
      </c>
      <c r="L2181">
        <v>1</v>
      </c>
    </row>
    <row r="2182" spans="1:12" x14ac:dyDescent="0.3">
      <c r="A2182" t="s">
        <v>18</v>
      </c>
      <c r="B2182" t="s">
        <v>14</v>
      </c>
      <c r="C2182">
        <v>1</v>
      </c>
      <c r="D2182">
        <v>48</v>
      </c>
      <c r="E2182">
        <v>10</v>
      </c>
      <c r="F2182">
        <v>217</v>
      </c>
      <c r="G2182">
        <v>46.4</v>
      </c>
      <c r="H2182">
        <v>6</v>
      </c>
      <c r="I2182">
        <v>221</v>
      </c>
      <c r="J2182">
        <v>2002</v>
      </c>
      <c r="K2182" t="str">
        <f t="shared" si="34"/>
        <v>INDIA</v>
      </c>
      <c r="L2182">
        <v>1</v>
      </c>
    </row>
    <row r="2183" spans="1:12" x14ac:dyDescent="0.3">
      <c r="A2183" t="s">
        <v>29</v>
      </c>
      <c r="B2183" t="s">
        <v>23</v>
      </c>
      <c r="C2183">
        <v>1</v>
      </c>
      <c r="D2183">
        <v>50</v>
      </c>
      <c r="E2183">
        <v>8</v>
      </c>
      <c r="F2183">
        <v>192</v>
      </c>
      <c r="G2183">
        <v>46.2</v>
      </c>
      <c r="H2183">
        <v>6</v>
      </c>
      <c r="I2183">
        <v>196</v>
      </c>
      <c r="J2183">
        <v>2017</v>
      </c>
      <c r="K2183" t="str">
        <f t="shared" si="34"/>
        <v>SCOTLAND</v>
      </c>
      <c r="L2183">
        <v>1</v>
      </c>
    </row>
    <row r="2184" spans="1:12" x14ac:dyDescent="0.3">
      <c r="A2184" t="s">
        <v>19</v>
      </c>
      <c r="B2184" t="s">
        <v>17</v>
      </c>
      <c r="C2184">
        <v>1</v>
      </c>
      <c r="D2184">
        <v>50</v>
      </c>
      <c r="E2184">
        <v>9</v>
      </c>
      <c r="F2184">
        <v>214</v>
      </c>
      <c r="G2184">
        <v>48</v>
      </c>
      <c r="H2184">
        <v>10</v>
      </c>
      <c r="I2184">
        <v>81</v>
      </c>
      <c r="J2184">
        <v>1992</v>
      </c>
      <c r="K2184" t="str">
        <f t="shared" si="34"/>
        <v>WEST INDIES</v>
      </c>
      <c r="L2184">
        <v>1</v>
      </c>
    </row>
    <row r="2185" spans="1:12" x14ac:dyDescent="0.3">
      <c r="A2185" t="s">
        <v>16</v>
      </c>
      <c r="B2185" t="s">
        <v>19</v>
      </c>
      <c r="C2185">
        <v>1</v>
      </c>
      <c r="D2185">
        <v>50</v>
      </c>
      <c r="E2185">
        <v>8</v>
      </c>
      <c r="F2185">
        <v>273</v>
      </c>
      <c r="G2185">
        <v>39.5</v>
      </c>
      <c r="H2185">
        <v>10</v>
      </c>
      <c r="I2185">
        <v>189</v>
      </c>
      <c r="J2185">
        <v>2008</v>
      </c>
      <c r="K2185" t="str">
        <f t="shared" si="34"/>
        <v>AUSTRALIA</v>
      </c>
      <c r="L2185">
        <v>1</v>
      </c>
    </row>
    <row r="2186" spans="1:12" x14ac:dyDescent="0.3">
      <c r="A2186" t="s">
        <v>9</v>
      </c>
      <c r="B2186" t="s">
        <v>17</v>
      </c>
      <c r="C2186">
        <v>1</v>
      </c>
      <c r="D2186">
        <v>50</v>
      </c>
      <c r="E2186">
        <v>6</v>
      </c>
      <c r="F2186">
        <v>212</v>
      </c>
      <c r="G2186">
        <v>49.1</v>
      </c>
      <c r="H2186">
        <v>6</v>
      </c>
      <c r="I2186">
        <v>216</v>
      </c>
      <c r="J2186">
        <v>1992</v>
      </c>
      <c r="K2186" t="str">
        <f t="shared" si="34"/>
        <v>PAKISTAN</v>
      </c>
      <c r="L2186">
        <v>1</v>
      </c>
    </row>
    <row r="2187" spans="1:12" x14ac:dyDescent="0.3">
      <c r="A2187" t="s">
        <v>9</v>
      </c>
      <c r="B2187" t="s">
        <v>14</v>
      </c>
      <c r="C2187">
        <v>1</v>
      </c>
      <c r="D2187">
        <v>50</v>
      </c>
      <c r="E2187">
        <v>8</v>
      </c>
      <c r="F2187">
        <v>277</v>
      </c>
      <c r="G2187">
        <v>40.5</v>
      </c>
      <c r="H2187">
        <v>4</v>
      </c>
      <c r="I2187">
        <v>281</v>
      </c>
      <c r="J2187">
        <v>1982</v>
      </c>
      <c r="K2187" t="str">
        <f t="shared" si="34"/>
        <v>INDIA</v>
      </c>
      <c r="L2187">
        <v>1</v>
      </c>
    </row>
    <row r="2188" spans="1:12" x14ac:dyDescent="0.3">
      <c r="A2188" t="s">
        <v>16</v>
      </c>
      <c r="B2188" t="s">
        <v>13</v>
      </c>
      <c r="C2188">
        <v>1</v>
      </c>
      <c r="D2188">
        <v>50</v>
      </c>
      <c r="E2188">
        <v>6</v>
      </c>
      <c r="F2188">
        <v>242</v>
      </c>
      <c r="G2188">
        <v>50</v>
      </c>
      <c r="H2188">
        <v>5</v>
      </c>
      <c r="I2188">
        <v>206</v>
      </c>
      <c r="J2188">
        <v>1994</v>
      </c>
      <c r="K2188" t="str">
        <f t="shared" si="34"/>
        <v>AUSTRALIA</v>
      </c>
      <c r="L2188">
        <v>1</v>
      </c>
    </row>
    <row r="2189" spans="1:12" x14ac:dyDescent="0.3">
      <c r="A2189" t="s">
        <v>15</v>
      </c>
      <c r="B2189" t="s">
        <v>14</v>
      </c>
      <c r="C2189">
        <v>1</v>
      </c>
      <c r="D2189">
        <v>43.1</v>
      </c>
      <c r="E2189">
        <v>10</v>
      </c>
      <c r="F2189">
        <v>215</v>
      </c>
      <c r="G2189">
        <v>37.200000000000003</v>
      </c>
      <c r="H2189">
        <v>10</v>
      </c>
      <c r="I2189">
        <v>164</v>
      </c>
      <c r="J2189">
        <v>2005</v>
      </c>
      <c r="K2189" t="str">
        <f t="shared" si="34"/>
        <v>NEW ZEALAND</v>
      </c>
      <c r="L2189">
        <v>1</v>
      </c>
    </row>
    <row r="2190" spans="1:12" x14ac:dyDescent="0.3">
      <c r="A2190" t="s">
        <v>9</v>
      </c>
      <c r="B2190" t="s">
        <v>14</v>
      </c>
      <c r="C2190">
        <v>1</v>
      </c>
      <c r="D2190">
        <v>50</v>
      </c>
      <c r="E2190">
        <v>9</v>
      </c>
      <c r="F2190">
        <v>244</v>
      </c>
      <c r="G2190">
        <v>39.299999999999997</v>
      </c>
      <c r="H2190">
        <v>5</v>
      </c>
      <c r="I2190">
        <v>245</v>
      </c>
      <c r="J2190">
        <v>2005</v>
      </c>
      <c r="K2190" t="str">
        <f t="shared" si="34"/>
        <v>INDIA</v>
      </c>
      <c r="L2190">
        <v>1</v>
      </c>
    </row>
    <row r="2191" spans="1:12" x14ac:dyDescent="0.3">
      <c r="A2191" t="s">
        <v>11</v>
      </c>
      <c r="B2191" t="s">
        <v>30</v>
      </c>
      <c r="C2191">
        <v>1</v>
      </c>
      <c r="D2191">
        <v>47.4</v>
      </c>
      <c r="E2191">
        <v>10</v>
      </c>
      <c r="F2191">
        <v>189</v>
      </c>
      <c r="G2191">
        <v>41.5</v>
      </c>
      <c r="H2191">
        <v>10</v>
      </c>
      <c r="I2191">
        <v>134</v>
      </c>
      <c r="J2191">
        <v>2018</v>
      </c>
      <c r="K2191" t="str">
        <f t="shared" si="34"/>
        <v>NETHERLANDS</v>
      </c>
      <c r="L2191">
        <v>1</v>
      </c>
    </row>
    <row r="2192" spans="1:12" x14ac:dyDescent="0.3">
      <c r="A2192" t="s">
        <v>17</v>
      </c>
      <c r="B2192" t="s">
        <v>9</v>
      </c>
      <c r="C2192">
        <v>1</v>
      </c>
      <c r="D2192">
        <v>50</v>
      </c>
      <c r="E2192">
        <v>9</v>
      </c>
      <c r="F2192">
        <v>245</v>
      </c>
      <c r="G2192">
        <v>50</v>
      </c>
      <c r="H2192">
        <v>9</v>
      </c>
      <c r="I2192">
        <v>233</v>
      </c>
      <c r="J2192">
        <v>1994</v>
      </c>
      <c r="K2192" t="str">
        <f t="shared" si="34"/>
        <v>PAKISTAN</v>
      </c>
      <c r="L2192">
        <v>1</v>
      </c>
    </row>
    <row r="2193" spans="1:12" x14ac:dyDescent="0.3">
      <c r="A2193" t="s">
        <v>19</v>
      </c>
      <c r="B2193" t="s">
        <v>18</v>
      </c>
      <c r="C2193">
        <v>1</v>
      </c>
      <c r="D2193">
        <v>50</v>
      </c>
      <c r="E2193">
        <v>9</v>
      </c>
      <c r="F2193">
        <v>239</v>
      </c>
      <c r="G2193">
        <v>18.3</v>
      </c>
      <c r="H2193">
        <v>1</v>
      </c>
      <c r="I2193">
        <v>136</v>
      </c>
      <c r="J2193">
        <v>2009</v>
      </c>
      <c r="K2193" t="str">
        <f t="shared" si="34"/>
        <v>WEST INDIES</v>
      </c>
      <c r="L2193">
        <v>1</v>
      </c>
    </row>
    <row r="2194" spans="1:12" x14ac:dyDescent="0.3">
      <c r="A2194" t="s">
        <v>25</v>
      </c>
      <c r="B2194" t="s">
        <v>10</v>
      </c>
      <c r="C2194">
        <v>1</v>
      </c>
      <c r="D2194">
        <v>50</v>
      </c>
      <c r="E2194">
        <v>9</v>
      </c>
      <c r="F2194">
        <v>241</v>
      </c>
      <c r="G2194">
        <v>32.1</v>
      </c>
      <c r="H2194">
        <v>10</v>
      </c>
      <c r="I2194">
        <v>95</v>
      </c>
      <c r="J2194">
        <v>2018</v>
      </c>
      <c r="K2194" t="str">
        <f t="shared" si="34"/>
        <v>AFGHANISTAN</v>
      </c>
      <c r="L2194">
        <v>1</v>
      </c>
    </row>
    <row r="2195" spans="1:12" x14ac:dyDescent="0.3">
      <c r="A2195" t="s">
        <v>9</v>
      </c>
      <c r="B2195" t="s">
        <v>10</v>
      </c>
      <c r="C2195">
        <v>1</v>
      </c>
      <c r="D2195">
        <v>50</v>
      </c>
      <c r="E2195">
        <v>6</v>
      </c>
      <c r="F2195">
        <v>300</v>
      </c>
      <c r="G2195">
        <v>29.2</v>
      </c>
      <c r="H2195">
        <v>6</v>
      </c>
      <c r="I2195">
        <v>219</v>
      </c>
      <c r="J2195">
        <v>2017</v>
      </c>
      <c r="K2195" t="str">
        <f t="shared" si="34"/>
        <v>SRI LANKA</v>
      </c>
      <c r="L2195">
        <v>1</v>
      </c>
    </row>
    <row r="2196" spans="1:12" x14ac:dyDescent="0.3">
      <c r="A2196" t="s">
        <v>17</v>
      </c>
      <c r="B2196" t="s">
        <v>14</v>
      </c>
      <c r="C2196">
        <v>1</v>
      </c>
      <c r="D2196">
        <v>45.3</v>
      </c>
      <c r="E2196">
        <v>10</v>
      </c>
      <c r="F2196">
        <v>146</v>
      </c>
      <c r="G2196">
        <v>43.3</v>
      </c>
      <c r="H2196">
        <v>5</v>
      </c>
      <c r="I2196">
        <v>149</v>
      </c>
      <c r="J2196">
        <v>2000</v>
      </c>
      <c r="K2196" t="str">
        <f t="shared" si="34"/>
        <v>INDIA</v>
      </c>
      <c r="L2196">
        <v>1</v>
      </c>
    </row>
    <row r="2197" spans="1:12" x14ac:dyDescent="0.3">
      <c r="A2197" t="s">
        <v>9</v>
      </c>
      <c r="B2197" t="s">
        <v>10</v>
      </c>
      <c r="C2197">
        <v>1</v>
      </c>
      <c r="D2197">
        <v>50</v>
      </c>
      <c r="E2197">
        <v>9</v>
      </c>
      <c r="F2197">
        <v>223</v>
      </c>
      <c r="G2197">
        <v>43.4</v>
      </c>
      <c r="H2197">
        <v>10</v>
      </c>
      <c r="I2197">
        <v>151</v>
      </c>
      <c r="J2197">
        <v>2004</v>
      </c>
      <c r="K2197" t="str">
        <f t="shared" si="34"/>
        <v>SRI LANKA</v>
      </c>
      <c r="L2197">
        <v>1</v>
      </c>
    </row>
    <row r="2198" spans="1:12" x14ac:dyDescent="0.3">
      <c r="A2198" t="s">
        <v>14</v>
      </c>
      <c r="B2198" t="s">
        <v>9</v>
      </c>
      <c r="C2198">
        <v>1</v>
      </c>
      <c r="D2198">
        <v>50</v>
      </c>
      <c r="E2198">
        <v>5</v>
      </c>
      <c r="F2198">
        <v>332</v>
      </c>
      <c r="G2198">
        <v>48</v>
      </c>
      <c r="H2198">
        <v>10</v>
      </c>
      <c r="I2198">
        <v>265</v>
      </c>
      <c r="J2198">
        <v>2009</v>
      </c>
      <c r="K2198" t="str">
        <f t="shared" si="34"/>
        <v>INDIA</v>
      </c>
      <c r="L2198">
        <v>1</v>
      </c>
    </row>
    <row r="2199" spans="1:12" x14ac:dyDescent="0.3">
      <c r="A2199" t="s">
        <v>16</v>
      </c>
      <c r="B2199" t="s">
        <v>15</v>
      </c>
      <c r="C2199">
        <v>1</v>
      </c>
      <c r="D2199">
        <v>50</v>
      </c>
      <c r="E2199">
        <v>9</v>
      </c>
      <c r="F2199">
        <v>208</v>
      </c>
      <c r="G2199">
        <v>30.1</v>
      </c>
      <c r="H2199">
        <v>10</v>
      </c>
      <c r="I2199">
        <v>112</v>
      </c>
      <c r="J2199">
        <v>2003</v>
      </c>
      <c r="K2199" t="str">
        <f t="shared" si="34"/>
        <v>AUSTRALIA</v>
      </c>
      <c r="L2199">
        <v>1</v>
      </c>
    </row>
    <row r="2200" spans="1:12" x14ac:dyDescent="0.3">
      <c r="A2200" t="s">
        <v>10</v>
      </c>
      <c r="B2200" t="s">
        <v>22</v>
      </c>
      <c r="C2200">
        <v>1</v>
      </c>
      <c r="D2200">
        <v>50</v>
      </c>
      <c r="E2200">
        <v>7</v>
      </c>
      <c r="F2200">
        <v>217</v>
      </c>
      <c r="G2200">
        <v>42.4</v>
      </c>
      <c r="H2200">
        <v>4</v>
      </c>
      <c r="I2200">
        <v>218</v>
      </c>
      <c r="J2200">
        <v>2006</v>
      </c>
      <c r="K2200" t="str">
        <f t="shared" si="34"/>
        <v>BANGLADESH</v>
      </c>
      <c r="L2200">
        <v>1</v>
      </c>
    </row>
    <row r="2201" spans="1:12" x14ac:dyDescent="0.3">
      <c r="A2201" t="s">
        <v>18</v>
      </c>
      <c r="B2201" t="s">
        <v>16</v>
      </c>
      <c r="C2201">
        <v>1</v>
      </c>
      <c r="D2201">
        <v>50</v>
      </c>
      <c r="E2201">
        <v>8</v>
      </c>
      <c r="F2201">
        <v>251</v>
      </c>
      <c r="G2201">
        <v>45</v>
      </c>
      <c r="H2201">
        <v>3</v>
      </c>
      <c r="I2201">
        <v>252</v>
      </c>
      <c r="J2201">
        <v>2002</v>
      </c>
      <c r="K2201" t="str">
        <f t="shared" si="34"/>
        <v>AUSTRALIA</v>
      </c>
      <c r="L2201">
        <v>1</v>
      </c>
    </row>
    <row r="2202" spans="1:12" x14ac:dyDescent="0.3">
      <c r="A2202" t="s">
        <v>16</v>
      </c>
      <c r="B2202" t="s">
        <v>9</v>
      </c>
      <c r="C2202">
        <v>1</v>
      </c>
      <c r="D2202">
        <v>50</v>
      </c>
      <c r="E2202">
        <v>6</v>
      </c>
      <c r="F2202">
        <v>280</v>
      </c>
      <c r="G2202">
        <v>49.2</v>
      </c>
      <c r="H2202">
        <v>7</v>
      </c>
      <c r="I2202">
        <v>283</v>
      </c>
      <c r="J2202">
        <v>2012</v>
      </c>
      <c r="K2202" t="str">
        <f t="shared" si="34"/>
        <v>SRI LANKA</v>
      </c>
      <c r="L2202">
        <v>1</v>
      </c>
    </row>
    <row r="2203" spans="1:12" x14ac:dyDescent="0.3">
      <c r="A2203" t="s">
        <v>19</v>
      </c>
      <c r="B2203" t="s">
        <v>18</v>
      </c>
      <c r="C2203">
        <v>1</v>
      </c>
      <c r="D2203">
        <v>50</v>
      </c>
      <c r="E2203">
        <v>5</v>
      </c>
      <c r="F2203">
        <v>246</v>
      </c>
      <c r="G2203">
        <v>42.5</v>
      </c>
      <c r="H2203">
        <v>10</v>
      </c>
      <c r="I2203">
        <v>139</v>
      </c>
      <c r="J2203">
        <v>1980</v>
      </c>
      <c r="K2203" t="str">
        <f t="shared" si="34"/>
        <v>WEST INDIES</v>
      </c>
      <c r="L2203">
        <v>1</v>
      </c>
    </row>
    <row r="2204" spans="1:12" x14ac:dyDescent="0.3">
      <c r="A2204" t="s">
        <v>22</v>
      </c>
      <c r="B2204" t="s">
        <v>10</v>
      </c>
      <c r="C2204">
        <v>1</v>
      </c>
      <c r="D2204">
        <v>50</v>
      </c>
      <c r="E2204">
        <v>7</v>
      </c>
      <c r="F2204">
        <v>246</v>
      </c>
      <c r="G2204">
        <v>49.1</v>
      </c>
      <c r="H2204">
        <v>8</v>
      </c>
      <c r="I2204">
        <v>248</v>
      </c>
      <c r="J2204">
        <v>2006</v>
      </c>
      <c r="K2204" t="str">
        <f t="shared" si="34"/>
        <v>ZIMBABWE</v>
      </c>
      <c r="L2204">
        <v>1</v>
      </c>
    </row>
    <row r="2205" spans="1:12" x14ac:dyDescent="0.3">
      <c r="A2205" t="s">
        <v>18</v>
      </c>
      <c r="B2205" t="s">
        <v>16</v>
      </c>
      <c r="C2205">
        <v>1</v>
      </c>
      <c r="D2205">
        <v>50</v>
      </c>
      <c r="E2205">
        <v>8</v>
      </c>
      <c r="F2205">
        <v>300</v>
      </c>
      <c r="G2205">
        <v>49.3</v>
      </c>
      <c r="H2205">
        <v>9</v>
      </c>
      <c r="I2205">
        <v>301</v>
      </c>
      <c r="J2205">
        <v>2014</v>
      </c>
      <c r="K2205" t="str">
        <f t="shared" si="34"/>
        <v>AUSTRALIA</v>
      </c>
      <c r="L2205">
        <v>1</v>
      </c>
    </row>
    <row r="2206" spans="1:12" x14ac:dyDescent="0.3">
      <c r="A2206" t="s">
        <v>16</v>
      </c>
      <c r="B2206" t="s">
        <v>14</v>
      </c>
      <c r="C2206">
        <v>1</v>
      </c>
      <c r="D2206">
        <v>50</v>
      </c>
      <c r="E2206">
        <v>9</v>
      </c>
      <c r="F2206">
        <v>222</v>
      </c>
      <c r="G2206">
        <v>44.3</v>
      </c>
      <c r="H2206">
        <v>4</v>
      </c>
      <c r="I2206">
        <v>223</v>
      </c>
      <c r="J2206">
        <v>1998</v>
      </c>
      <c r="K2206" t="str">
        <f t="shared" si="34"/>
        <v>INDIA</v>
      </c>
      <c r="L2206">
        <v>1</v>
      </c>
    </row>
    <row r="2207" spans="1:12" x14ac:dyDescent="0.3">
      <c r="A2207" t="s">
        <v>10</v>
      </c>
      <c r="B2207" t="s">
        <v>17</v>
      </c>
      <c r="C2207">
        <v>1</v>
      </c>
      <c r="D2207">
        <v>50</v>
      </c>
      <c r="E2207">
        <v>5</v>
      </c>
      <c r="F2207">
        <v>209</v>
      </c>
      <c r="G2207">
        <v>48.3</v>
      </c>
      <c r="H2207">
        <v>6</v>
      </c>
      <c r="I2207">
        <v>210</v>
      </c>
      <c r="J2207">
        <v>1995</v>
      </c>
      <c r="K2207" t="str">
        <f t="shared" si="34"/>
        <v>PAKISTAN</v>
      </c>
      <c r="L2207">
        <v>1</v>
      </c>
    </row>
    <row r="2208" spans="1:12" x14ac:dyDescent="0.3">
      <c r="A2208" t="s">
        <v>18</v>
      </c>
      <c r="B2208" t="s">
        <v>17</v>
      </c>
      <c r="C2208">
        <v>1</v>
      </c>
      <c r="D2208">
        <v>49.4</v>
      </c>
      <c r="E2208">
        <v>10</v>
      </c>
      <c r="F2208">
        <v>216</v>
      </c>
      <c r="G2208">
        <v>43.4</v>
      </c>
      <c r="H2208">
        <v>4</v>
      </c>
      <c r="I2208">
        <v>217</v>
      </c>
      <c r="J2208">
        <v>2015</v>
      </c>
      <c r="K2208" t="str">
        <f t="shared" si="34"/>
        <v>PAKISTAN</v>
      </c>
      <c r="L2208">
        <v>1</v>
      </c>
    </row>
    <row r="2209" spans="1:12" x14ac:dyDescent="0.3">
      <c r="A2209" t="s">
        <v>14</v>
      </c>
      <c r="B2209" t="s">
        <v>17</v>
      </c>
      <c r="C2209">
        <v>1</v>
      </c>
      <c r="D2209">
        <v>50</v>
      </c>
      <c r="E2209">
        <v>4</v>
      </c>
      <c r="F2209">
        <v>238</v>
      </c>
      <c r="G2209">
        <v>44.4</v>
      </c>
      <c r="H2209">
        <v>10</v>
      </c>
      <c r="I2209">
        <v>178</v>
      </c>
      <c r="J2209">
        <v>1991</v>
      </c>
      <c r="K2209" t="str">
        <f t="shared" si="34"/>
        <v>INDIA</v>
      </c>
      <c r="L2209">
        <v>1</v>
      </c>
    </row>
    <row r="2210" spans="1:12" x14ac:dyDescent="0.3">
      <c r="A2210" t="s">
        <v>16</v>
      </c>
      <c r="B2210" t="s">
        <v>15</v>
      </c>
      <c r="C2210">
        <v>1</v>
      </c>
      <c r="D2210">
        <v>50</v>
      </c>
      <c r="E2210">
        <v>4</v>
      </c>
      <c r="F2210">
        <v>310</v>
      </c>
      <c r="G2210">
        <v>45</v>
      </c>
      <c r="H2210">
        <v>10</v>
      </c>
      <c r="I2210">
        <v>260</v>
      </c>
      <c r="J2210">
        <v>2000</v>
      </c>
      <c r="K2210" t="str">
        <f t="shared" si="34"/>
        <v>AUSTRALIA</v>
      </c>
      <c r="L2210">
        <v>1</v>
      </c>
    </row>
    <row r="2211" spans="1:12" x14ac:dyDescent="0.3">
      <c r="A2211" t="s">
        <v>15</v>
      </c>
      <c r="B2211" t="s">
        <v>14</v>
      </c>
      <c r="C2211">
        <v>1</v>
      </c>
      <c r="D2211">
        <v>50</v>
      </c>
      <c r="E2211">
        <v>7</v>
      </c>
      <c r="F2211">
        <v>292</v>
      </c>
      <c r="G2211">
        <v>48.4</v>
      </c>
      <c r="H2211">
        <v>10</v>
      </c>
      <c r="I2211">
        <v>268</v>
      </c>
      <c r="J2211">
        <v>2014</v>
      </c>
      <c r="K2211" t="str">
        <f t="shared" si="34"/>
        <v>NEW ZEALAND</v>
      </c>
      <c r="L2211">
        <v>1</v>
      </c>
    </row>
    <row r="2212" spans="1:12" x14ac:dyDescent="0.3">
      <c r="A2212" t="s">
        <v>9</v>
      </c>
      <c r="B2212" t="s">
        <v>19</v>
      </c>
      <c r="C2212">
        <v>1</v>
      </c>
      <c r="D2212">
        <v>50</v>
      </c>
      <c r="E2212">
        <v>6</v>
      </c>
      <c r="F2212">
        <v>241</v>
      </c>
      <c r="G2212">
        <v>45.1</v>
      </c>
      <c r="H2212">
        <v>10</v>
      </c>
      <c r="I2212">
        <v>191</v>
      </c>
      <c r="J2212">
        <v>2005</v>
      </c>
      <c r="K2212" t="str">
        <f t="shared" si="34"/>
        <v>SRI LANKA</v>
      </c>
      <c r="L2212">
        <v>1</v>
      </c>
    </row>
    <row r="2213" spans="1:12" x14ac:dyDescent="0.3">
      <c r="A2213" t="s">
        <v>15</v>
      </c>
      <c r="B2213" t="s">
        <v>18</v>
      </c>
      <c r="C2213">
        <v>1</v>
      </c>
      <c r="D2213">
        <v>50</v>
      </c>
      <c r="E2213">
        <v>8</v>
      </c>
      <c r="F2213">
        <v>211</v>
      </c>
      <c r="G2213">
        <v>40.1</v>
      </c>
      <c r="H2213">
        <v>10</v>
      </c>
      <c r="I2213">
        <v>127</v>
      </c>
      <c r="J2213">
        <v>1983</v>
      </c>
      <c r="K2213" t="str">
        <f t="shared" si="34"/>
        <v>NEW ZEALAND</v>
      </c>
      <c r="L2213">
        <v>1</v>
      </c>
    </row>
    <row r="2214" spans="1:12" x14ac:dyDescent="0.3">
      <c r="A2214" t="s">
        <v>18</v>
      </c>
      <c r="B2214" t="s">
        <v>14</v>
      </c>
      <c r="C2214">
        <v>1</v>
      </c>
      <c r="D2214">
        <v>50</v>
      </c>
      <c r="E2214">
        <v>10</v>
      </c>
      <c r="F2214">
        <v>288</v>
      </c>
      <c r="G2214">
        <v>49.1</v>
      </c>
      <c r="H2214">
        <v>3</v>
      </c>
      <c r="I2214">
        <v>289</v>
      </c>
      <c r="J2214">
        <v>2006</v>
      </c>
      <c r="K2214" t="str">
        <f t="shared" si="34"/>
        <v>INDIA</v>
      </c>
      <c r="L2214">
        <v>1</v>
      </c>
    </row>
    <row r="2215" spans="1:12" x14ac:dyDescent="0.3">
      <c r="A2215" t="s">
        <v>9</v>
      </c>
      <c r="B2215" t="s">
        <v>16</v>
      </c>
      <c r="C2215">
        <v>1</v>
      </c>
      <c r="D2215">
        <v>49.4</v>
      </c>
      <c r="E2215">
        <v>10</v>
      </c>
      <c r="F2215">
        <v>226</v>
      </c>
      <c r="G2215">
        <v>42.4</v>
      </c>
      <c r="H2215">
        <v>3</v>
      </c>
      <c r="I2215">
        <v>232</v>
      </c>
      <c r="J2215">
        <v>2007</v>
      </c>
      <c r="K2215" t="str">
        <f t="shared" si="34"/>
        <v>AUSTRALIA</v>
      </c>
      <c r="L2215">
        <v>1</v>
      </c>
    </row>
    <row r="2216" spans="1:12" x14ac:dyDescent="0.3">
      <c r="A2216" t="s">
        <v>17</v>
      </c>
      <c r="B2216" t="s">
        <v>19</v>
      </c>
      <c r="C2216">
        <v>1</v>
      </c>
      <c r="D2216">
        <v>60</v>
      </c>
      <c r="E2216">
        <v>7</v>
      </c>
      <c r="F2216">
        <v>266</v>
      </c>
      <c r="G2216">
        <v>59.4</v>
      </c>
      <c r="H2216">
        <v>9</v>
      </c>
      <c r="I2216">
        <v>267</v>
      </c>
      <c r="J2216">
        <v>1975</v>
      </c>
      <c r="K2216" t="str">
        <f t="shared" si="34"/>
        <v>WEST INDIES</v>
      </c>
      <c r="L2216">
        <v>1</v>
      </c>
    </row>
    <row r="2217" spans="1:12" x14ac:dyDescent="0.3">
      <c r="A2217" t="s">
        <v>15</v>
      </c>
      <c r="B2217" t="s">
        <v>17</v>
      </c>
      <c r="C2217">
        <v>1</v>
      </c>
      <c r="D2217">
        <v>50</v>
      </c>
      <c r="E2217">
        <v>7</v>
      </c>
      <c r="F2217">
        <v>315</v>
      </c>
      <c r="G2217">
        <v>30.1</v>
      </c>
      <c r="H2217">
        <v>6</v>
      </c>
      <c r="I2217">
        <v>166</v>
      </c>
      <c r="J2217">
        <v>2018</v>
      </c>
      <c r="K2217" t="str">
        <f t="shared" si="34"/>
        <v>NEW ZEALAND</v>
      </c>
      <c r="L2217">
        <v>1</v>
      </c>
    </row>
    <row r="2218" spans="1:12" x14ac:dyDescent="0.3">
      <c r="A2218" t="s">
        <v>18</v>
      </c>
      <c r="B2218" t="s">
        <v>19</v>
      </c>
      <c r="C2218">
        <v>1</v>
      </c>
      <c r="D2218">
        <v>50</v>
      </c>
      <c r="E2218">
        <v>6</v>
      </c>
      <c r="F2218">
        <v>252</v>
      </c>
      <c r="G2218">
        <v>45.5</v>
      </c>
      <c r="H2218">
        <v>10</v>
      </c>
      <c r="I2218">
        <v>163</v>
      </c>
      <c r="J2218">
        <v>1987</v>
      </c>
      <c r="K2218" t="str">
        <f t="shared" si="34"/>
        <v>ENGLAND</v>
      </c>
      <c r="L2218">
        <v>1</v>
      </c>
    </row>
    <row r="2219" spans="1:12" x14ac:dyDescent="0.3">
      <c r="A2219" t="s">
        <v>23</v>
      </c>
      <c r="B2219" t="s">
        <v>15</v>
      </c>
      <c r="C2219">
        <v>1</v>
      </c>
      <c r="D2219">
        <v>36.200000000000003</v>
      </c>
      <c r="E2219">
        <v>10</v>
      </c>
      <c r="F2219">
        <v>142</v>
      </c>
      <c r="G2219">
        <v>24.5</v>
      </c>
      <c r="H2219">
        <v>7</v>
      </c>
      <c r="I2219">
        <v>146</v>
      </c>
      <c r="J2219">
        <v>2015</v>
      </c>
      <c r="K2219" t="str">
        <f t="shared" si="34"/>
        <v>NEW ZEALAND</v>
      </c>
      <c r="L2219">
        <v>1</v>
      </c>
    </row>
    <row r="2220" spans="1:12" x14ac:dyDescent="0.3">
      <c r="A2220" t="s">
        <v>19</v>
      </c>
      <c r="B2220" t="s">
        <v>13</v>
      </c>
      <c r="C2220">
        <v>1</v>
      </c>
      <c r="D2220">
        <v>49.5</v>
      </c>
      <c r="E2220">
        <v>10</v>
      </c>
      <c r="F2220">
        <v>285</v>
      </c>
      <c r="G2220">
        <v>46</v>
      </c>
      <c r="H2220">
        <v>10</v>
      </c>
      <c r="I2220">
        <v>185</v>
      </c>
      <c r="J2220">
        <v>2016</v>
      </c>
      <c r="K2220" t="str">
        <f t="shared" si="34"/>
        <v>WEST INDIES</v>
      </c>
      <c r="L2220">
        <v>1</v>
      </c>
    </row>
    <row r="2221" spans="1:12" x14ac:dyDescent="0.3">
      <c r="A2221" t="s">
        <v>17</v>
      </c>
      <c r="B2221" t="s">
        <v>9</v>
      </c>
      <c r="C2221">
        <v>1</v>
      </c>
      <c r="D2221">
        <v>50</v>
      </c>
      <c r="E2221">
        <v>7</v>
      </c>
      <c r="F2221">
        <v>297</v>
      </c>
      <c r="G2221">
        <v>50</v>
      </c>
      <c r="H2221">
        <v>8</v>
      </c>
      <c r="I2221">
        <v>184</v>
      </c>
      <c r="J2221">
        <v>1987</v>
      </c>
      <c r="K2221" t="str">
        <f t="shared" si="34"/>
        <v>PAKISTAN</v>
      </c>
      <c r="L2221">
        <v>1</v>
      </c>
    </row>
    <row r="2222" spans="1:12" x14ac:dyDescent="0.3">
      <c r="A2222" t="s">
        <v>17</v>
      </c>
      <c r="B2222" t="s">
        <v>15</v>
      </c>
      <c r="C2222">
        <v>1</v>
      </c>
      <c r="D2222">
        <v>37.299999999999997</v>
      </c>
      <c r="E2222">
        <v>10</v>
      </c>
      <c r="F2222">
        <v>124</v>
      </c>
      <c r="G2222">
        <v>17.2</v>
      </c>
      <c r="H2222">
        <v>1</v>
      </c>
      <c r="I2222">
        <v>125</v>
      </c>
      <c r="J2222">
        <v>2011</v>
      </c>
      <c r="K2222" t="str">
        <f t="shared" si="34"/>
        <v>NEW ZEALAND</v>
      </c>
      <c r="L2222">
        <v>1</v>
      </c>
    </row>
    <row r="2223" spans="1:12" x14ac:dyDescent="0.3">
      <c r="A2223" t="s">
        <v>15</v>
      </c>
      <c r="B2223" t="s">
        <v>16</v>
      </c>
      <c r="C2223">
        <v>1</v>
      </c>
      <c r="D2223">
        <v>50</v>
      </c>
      <c r="E2223">
        <v>7</v>
      </c>
      <c r="F2223">
        <v>260</v>
      </c>
      <c r="G2223">
        <v>49.4</v>
      </c>
      <c r="H2223">
        <v>7</v>
      </c>
      <c r="I2223">
        <v>263</v>
      </c>
      <c r="J2223">
        <v>1997</v>
      </c>
      <c r="K2223" t="str">
        <f t="shared" si="34"/>
        <v>AUSTRALIA</v>
      </c>
      <c r="L2223">
        <v>1</v>
      </c>
    </row>
    <row r="2224" spans="1:12" x14ac:dyDescent="0.3">
      <c r="A2224" t="s">
        <v>15</v>
      </c>
      <c r="B2224" t="s">
        <v>16</v>
      </c>
      <c r="C2224">
        <v>1</v>
      </c>
      <c r="D2224">
        <v>44.1</v>
      </c>
      <c r="E2224">
        <v>10</v>
      </c>
      <c r="F2224">
        <v>238</v>
      </c>
      <c r="G2224">
        <v>31.1</v>
      </c>
      <c r="H2224">
        <v>4</v>
      </c>
      <c r="I2224">
        <v>202</v>
      </c>
      <c r="J2224">
        <v>2010</v>
      </c>
      <c r="K2224" t="str">
        <f t="shared" si="34"/>
        <v>NEW ZEALAND</v>
      </c>
      <c r="L2224">
        <v>1</v>
      </c>
    </row>
    <row r="2225" spans="1:12" x14ac:dyDescent="0.3">
      <c r="A2225" t="s">
        <v>19</v>
      </c>
      <c r="B2225" t="s">
        <v>12</v>
      </c>
      <c r="C2225">
        <v>1</v>
      </c>
      <c r="D2225">
        <v>50</v>
      </c>
      <c r="E2225">
        <v>4</v>
      </c>
      <c r="F2225">
        <v>316</v>
      </c>
      <c r="G2225">
        <v>39.200000000000003</v>
      </c>
      <c r="H2225">
        <v>10</v>
      </c>
      <c r="I2225">
        <v>108</v>
      </c>
      <c r="J2225">
        <v>2010</v>
      </c>
      <c r="K2225" t="str">
        <f t="shared" si="34"/>
        <v>WEST INDIES</v>
      </c>
      <c r="L2225">
        <v>1</v>
      </c>
    </row>
    <row r="2226" spans="1:12" x14ac:dyDescent="0.3">
      <c r="A2226" t="s">
        <v>9</v>
      </c>
      <c r="B2226" t="s">
        <v>14</v>
      </c>
      <c r="C2226">
        <v>1</v>
      </c>
      <c r="D2226">
        <v>50</v>
      </c>
      <c r="E2226">
        <v>6</v>
      </c>
      <c r="F2226">
        <v>254</v>
      </c>
      <c r="G2226">
        <v>43.3</v>
      </c>
      <c r="H2226">
        <v>10</v>
      </c>
      <c r="I2226">
        <v>185</v>
      </c>
      <c r="J2226">
        <v>2007</v>
      </c>
      <c r="K2226" t="str">
        <f t="shared" si="34"/>
        <v>SRI LANKA</v>
      </c>
      <c r="L2226">
        <v>1</v>
      </c>
    </row>
    <row r="2227" spans="1:12" x14ac:dyDescent="0.3">
      <c r="A2227" t="s">
        <v>9</v>
      </c>
      <c r="B2227" t="s">
        <v>17</v>
      </c>
      <c r="C2227">
        <v>1</v>
      </c>
      <c r="D2227">
        <v>50</v>
      </c>
      <c r="E2227">
        <v>6</v>
      </c>
      <c r="F2227">
        <v>223</v>
      </c>
      <c r="G2227">
        <v>47.2</v>
      </c>
      <c r="H2227">
        <v>3</v>
      </c>
      <c r="I2227">
        <v>225</v>
      </c>
      <c r="J2227">
        <v>2003</v>
      </c>
      <c r="K2227" t="str">
        <f t="shared" si="34"/>
        <v>PAKISTAN</v>
      </c>
      <c r="L2227">
        <v>1</v>
      </c>
    </row>
    <row r="2228" spans="1:12" x14ac:dyDescent="0.3">
      <c r="A2228" t="s">
        <v>19</v>
      </c>
      <c r="B2228" t="s">
        <v>13</v>
      </c>
      <c r="C2228">
        <v>1</v>
      </c>
      <c r="D2228">
        <v>50</v>
      </c>
      <c r="E2228">
        <v>8</v>
      </c>
      <c r="F2228">
        <v>220</v>
      </c>
      <c r="G2228">
        <v>45.5</v>
      </c>
      <c r="H2228">
        <v>2</v>
      </c>
      <c r="I2228">
        <v>221</v>
      </c>
      <c r="J2228">
        <v>2001</v>
      </c>
      <c r="K2228" t="str">
        <f t="shared" si="34"/>
        <v>SOUTH AFRICA</v>
      </c>
      <c r="L2228">
        <v>1</v>
      </c>
    </row>
    <row r="2229" spans="1:12" x14ac:dyDescent="0.3">
      <c r="A2229" t="s">
        <v>16</v>
      </c>
      <c r="B2229" t="s">
        <v>13</v>
      </c>
      <c r="C2229">
        <v>1</v>
      </c>
      <c r="D2229">
        <v>50</v>
      </c>
      <c r="E2229">
        <v>7</v>
      </c>
      <c r="F2229">
        <v>303</v>
      </c>
      <c r="G2229">
        <v>45.5</v>
      </c>
      <c r="H2229">
        <v>10</v>
      </c>
      <c r="I2229">
        <v>256</v>
      </c>
      <c r="J2229">
        <v>2009</v>
      </c>
      <c r="K2229" t="str">
        <f t="shared" si="34"/>
        <v>AUSTRALIA</v>
      </c>
      <c r="L2229">
        <v>1</v>
      </c>
    </row>
    <row r="2230" spans="1:12" x14ac:dyDescent="0.3">
      <c r="A2230" t="s">
        <v>10</v>
      </c>
      <c r="B2230" t="s">
        <v>20</v>
      </c>
      <c r="C2230">
        <v>1</v>
      </c>
      <c r="D2230">
        <v>50</v>
      </c>
      <c r="E2230">
        <v>8</v>
      </c>
      <c r="F2230">
        <v>303</v>
      </c>
      <c r="G2230">
        <v>46.1</v>
      </c>
      <c r="H2230">
        <v>10</v>
      </c>
      <c r="I2230">
        <v>147</v>
      </c>
      <c r="J2230">
        <v>2008</v>
      </c>
      <c r="K2230" t="str">
        <f t="shared" si="34"/>
        <v>ZIMBABWE</v>
      </c>
      <c r="L2230">
        <v>1</v>
      </c>
    </row>
    <row r="2231" spans="1:12" x14ac:dyDescent="0.3">
      <c r="A2231" t="s">
        <v>17</v>
      </c>
      <c r="B2231" t="s">
        <v>14</v>
      </c>
      <c r="C2231">
        <v>1</v>
      </c>
      <c r="D2231">
        <v>16</v>
      </c>
      <c r="E2231">
        <v>9</v>
      </c>
      <c r="F2231">
        <v>87</v>
      </c>
      <c r="G2231">
        <v>16</v>
      </c>
      <c r="H2231">
        <v>9</v>
      </c>
      <c r="I2231">
        <v>80</v>
      </c>
      <c r="J2231">
        <v>1989</v>
      </c>
      <c r="K2231" t="str">
        <f t="shared" si="34"/>
        <v>PAKISTAN</v>
      </c>
      <c r="L2231">
        <v>1</v>
      </c>
    </row>
    <row r="2232" spans="1:12" x14ac:dyDescent="0.3">
      <c r="A2232" t="s">
        <v>14</v>
      </c>
      <c r="B2232" t="s">
        <v>18</v>
      </c>
      <c r="C2232">
        <v>1</v>
      </c>
      <c r="D2232">
        <v>50</v>
      </c>
      <c r="E2232">
        <v>7</v>
      </c>
      <c r="F2232">
        <v>300</v>
      </c>
      <c r="G2232">
        <v>36.1</v>
      </c>
      <c r="H2232">
        <v>10</v>
      </c>
      <c r="I2232">
        <v>174</v>
      </c>
      <c r="J2232">
        <v>2011</v>
      </c>
      <c r="K2232" t="str">
        <f t="shared" si="34"/>
        <v>INDIA</v>
      </c>
      <c r="L2232">
        <v>1</v>
      </c>
    </row>
    <row r="2233" spans="1:12" x14ac:dyDescent="0.3">
      <c r="A2233" t="s">
        <v>16</v>
      </c>
      <c r="B2233" t="s">
        <v>19</v>
      </c>
      <c r="C2233">
        <v>1</v>
      </c>
      <c r="D2233">
        <v>50</v>
      </c>
      <c r="E2233">
        <v>9</v>
      </c>
      <c r="F2233">
        <v>200</v>
      </c>
      <c r="G2233">
        <v>43.4</v>
      </c>
      <c r="H2233">
        <v>4</v>
      </c>
      <c r="I2233">
        <v>201</v>
      </c>
      <c r="J2233">
        <v>1985</v>
      </c>
      <c r="K2233" t="str">
        <f t="shared" si="34"/>
        <v>WEST INDIES</v>
      </c>
      <c r="L2233">
        <v>1</v>
      </c>
    </row>
    <row r="2234" spans="1:12" x14ac:dyDescent="0.3">
      <c r="A2234" t="s">
        <v>19</v>
      </c>
      <c r="B2234" t="s">
        <v>10</v>
      </c>
      <c r="C2234">
        <v>1</v>
      </c>
      <c r="D2234">
        <v>50</v>
      </c>
      <c r="E2234">
        <v>6</v>
      </c>
      <c r="F2234">
        <v>333</v>
      </c>
      <c r="G2234">
        <v>50</v>
      </c>
      <c r="H2234">
        <v>7</v>
      </c>
      <c r="I2234">
        <v>251</v>
      </c>
      <c r="J2234">
        <v>2006</v>
      </c>
      <c r="K2234" t="str">
        <f t="shared" si="34"/>
        <v>WEST INDIES</v>
      </c>
      <c r="L2234">
        <v>1</v>
      </c>
    </row>
    <row r="2235" spans="1:12" x14ac:dyDescent="0.3">
      <c r="A2235" t="s">
        <v>22</v>
      </c>
      <c r="B2235" t="s">
        <v>14</v>
      </c>
      <c r="C2235">
        <v>1</v>
      </c>
      <c r="D2235">
        <v>50</v>
      </c>
      <c r="E2235">
        <v>6</v>
      </c>
      <c r="F2235">
        <v>283</v>
      </c>
      <c r="G2235">
        <v>43.2</v>
      </c>
      <c r="H2235">
        <v>3</v>
      </c>
      <c r="I2235">
        <v>284</v>
      </c>
      <c r="J2235">
        <v>2008</v>
      </c>
      <c r="K2235" t="str">
        <f t="shared" si="34"/>
        <v>INDIA</v>
      </c>
      <c r="L2235">
        <v>1</v>
      </c>
    </row>
    <row r="2236" spans="1:12" x14ac:dyDescent="0.3">
      <c r="A2236" t="s">
        <v>11</v>
      </c>
      <c r="B2236" t="s">
        <v>21</v>
      </c>
      <c r="C2236">
        <v>1</v>
      </c>
      <c r="D2236">
        <v>50</v>
      </c>
      <c r="E2236">
        <v>9</v>
      </c>
      <c r="F2236">
        <v>219</v>
      </c>
      <c r="G2236">
        <v>34.5</v>
      </c>
      <c r="H2236">
        <v>4</v>
      </c>
      <c r="I2236">
        <v>221</v>
      </c>
      <c r="J2236">
        <v>2010</v>
      </c>
      <c r="K2236" t="str">
        <f t="shared" si="34"/>
        <v>KENYA</v>
      </c>
      <c r="L2236">
        <v>1</v>
      </c>
    </row>
    <row r="2237" spans="1:12" x14ac:dyDescent="0.3">
      <c r="A2237" t="s">
        <v>21</v>
      </c>
      <c r="B2237" t="s">
        <v>9</v>
      </c>
      <c r="C2237">
        <v>1</v>
      </c>
      <c r="D2237">
        <v>50</v>
      </c>
      <c r="E2237">
        <v>9</v>
      </c>
      <c r="F2237">
        <v>188</v>
      </c>
      <c r="G2237">
        <v>30.4</v>
      </c>
      <c r="H2237">
        <v>3</v>
      </c>
      <c r="I2237">
        <v>190</v>
      </c>
      <c r="J2237">
        <v>1996</v>
      </c>
      <c r="K2237" t="str">
        <f t="shared" si="34"/>
        <v>SRI LANKA</v>
      </c>
      <c r="L2237">
        <v>1</v>
      </c>
    </row>
    <row r="2238" spans="1:12" x14ac:dyDescent="0.3">
      <c r="A2238" t="s">
        <v>9</v>
      </c>
      <c r="B2238" t="s">
        <v>10</v>
      </c>
      <c r="C2238">
        <v>1</v>
      </c>
      <c r="D2238">
        <v>50</v>
      </c>
      <c r="E2238">
        <v>7</v>
      </c>
      <c r="F2238">
        <v>285</v>
      </c>
      <c r="G2238">
        <v>42.3</v>
      </c>
      <c r="H2238">
        <v>10</v>
      </c>
      <c r="I2238">
        <v>141</v>
      </c>
      <c r="J2238">
        <v>2006</v>
      </c>
      <c r="K2238" t="str">
        <f t="shared" si="34"/>
        <v>SRI LANKA</v>
      </c>
      <c r="L2238">
        <v>1</v>
      </c>
    </row>
    <row r="2239" spans="1:12" x14ac:dyDescent="0.3">
      <c r="A2239" t="s">
        <v>10</v>
      </c>
      <c r="B2239" t="s">
        <v>17</v>
      </c>
      <c r="C2239">
        <v>1</v>
      </c>
      <c r="D2239">
        <v>49.3</v>
      </c>
      <c r="E2239">
        <v>10</v>
      </c>
      <c r="F2239">
        <v>237</v>
      </c>
      <c r="G2239">
        <v>47.4</v>
      </c>
      <c r="H2239">
        <v>6</v>
      </c>
      <c r="I2239">
        <v>241</v>
      </c>
      <c r="J2239">
        <v>1998</v>
      </c>
      <c r="K2239" t="str">
        <f t="shared" si="34"/>
        <v>PAKISTAN</v>
      </c>
      <c r="L2239">
        <v>1</v>
      </c>
    </row>
    <row r="2240" spans="1:12" x14ac:dyDescent="0.3">
      <c r="A2240" t="s">
        <v>17</v>
      </c>
      <c r="B2240" t="s">
        <v>13</v>
      </c>
      <c r="C2240">
        <v>1</v>
      </c>
      <c r="D2240">
        <v>50</v>
      </c>
      <c r="E2240">
        <v>9</v>
      </c>
      <c r="F2240">
        <v>230</v>
      </c>
      <c r="G2240">
        <v>37.4</v>
      </c>
      <c r="H2240">
        <v>3</v>
      </c>
      <c r="I2240">
        <v>233</v>
      </c>
      <c r="J2240">
        <v>2007</v>
      </c>
      <c r="K2240" t="str">
        <f t="shared" si="34"/>
        <v>SOUTH AFRICA</v>
      </c>
      <c r="L2240">
        <v>1</v>
      </c>
    </row>
    <row r="2241" spans="1:12" x14ac:dyDescent="0.3">
      <c r="A2241" t="s">
        <v>10</v>
      </c>
      <c r="B2241" t="s">
        <v>22</v>
      </c>
      <c r="C2241">
        <v>1</v>
      </c>
      <c r="D2241">
        <v>50</v>
      </c>
      <c r="E2241">
        <v>4</v>
      </c>
      <c r="F2241">
        <v>305</v>
      </c>
      <c r="G2241">
        <v>47.1</v>
      </c>
      <c r="H2241">
        <v>10</v>
      </c>
      <c r="I2241">
        <v>257</v>
      </c>
      <c r="J2241">
        <v>1997</v>
      </c>
      <c r="K2241" t="str">
        <f t="shared" si="34"/>
        <v>ZIMBABWE</v>
      </c>
      <c r="L2241">
        <v>1</v>
      </c>
    </row>
    <row r="2242" spans="1:12" x14ac:dyDescent="0.3">
      <c r="A2242" t="s">
        <v>9</v>
      </c>
      <c r="B2242" t="s">
        <v>19</v>
      </c>
      <c r="C2242">
        <v>1</v>
      </c>
      <c r="D2242">
        <v>50</v>
      </c>
      <c r="E2242">
        <v>10</v>
      </c>
      <c r="F2242">
        <v>191</v>
      </c>
      <c r="G2242">
        <v>36.5</v>
      </c>
      <c r="H2242">
        <v>4</v>
      </c>
      <c r="I2242">
        <v>160</v>
      </c>
      <c r="J2242">
        <v>2003</v>
      </c>
      <c r="K2242" t="str">
        <f t="shared" si="34"/>
        <v>SRI LANKA</v>
      </c>
      <c r="L2242">
        <v>1</v>
      </c>
    </row>
    <row r="2243" spans="1:12" x14ac:dyDescent="0.3">
      <c r="A2243" t="s">
        <v>9</v>
      </c>
      <c r="B2243" t="s">
        <v>14</v>
      </c>
      <c r="C2243">
        <v>1</v>
      </c>
      <c r="D2243">
        <v>50</v>
      </c>
      <c r="E2243">
        <v>7</v>
      </c>
      <c r="F2243">
        <v>230</v>
      </c>
      <c r="G2243">
        <v>41.5</v>
      </c>
      <c r="H2243">
        <v>2</v>
      </c>
      <c r="I2243">
        <v>233</v>
      </c>
      <c r="J2243">
        <v>1995</v>
      </c>
      <c r="K2243" t="str">
        <f t="shared" ref="K2243:K2306" si="35">IF($F2243-$I2243&gt;0,$A2243,$B2243)</f>
        <v>INDIA</v>
      </c>
      <c r="L2243">
        <v>1</v>
      </c>
    </row>
    <row r="2244" spans="1:12" x14ac:dyDescent="0.3">
      <c r="A2244" t="s">
        <v>14</v>
      </c>
      <c r="B2244" t="s">
        <v>18</v>
      </c>
      <c r="C2244">
        <v>1</v>
      </c>
      <c r="D2244">
        <v>55</v>
      </c>
      <c r="E2244">
        <v>6</v>
      </c>
      <c r="F2244">
        <v>254</v>
      </c>
      <c r="G2244">
        <v>53.5</v>
      </c>
      <c r="H2244">
        <v>5</v>
      </c>
      <c r="I2244">
        <v>256</v>
      </c>
      <c r="J2244">
        <v>1986</v>
      </c>
      <c r="K2244" t="str">
        <f t="shared" si="35"/>
        <v>ENGLAND</v>
      </c>
      <c r="L2244">
        <v>1</v>
      </c>
    </row>
    <row r="2245" spans="1:12" x14ac:dyDescent="0.3">
      <c r="A2245" t="s">
        <v>16</v>
      </c>
      <c r="B2245" t="s">
        <v>14</v>
      </c>
      <c r="C2245">
        <v>1</v>
      </c>
      <c r="D2245">
        <v>50</v>
      </c>
      <c r="E2245">
        <v>7</v>
      </c>
      <c r="F2245">
        <v>235</v>
      </c>
      <c r="G2245">
        <v>48.5</v>
      </c>
      <c r="H2245">
        <v>4</v>
      </c>
      <c r="I2245">
        <v>238</v>
      </c>
      <c r="J2245">
        <v>1986</v>
      </c>
      <c r="K2245" t="str">
        <f t="shared" si="35"/>
        <v>INDIA</v>
      </c>
      <c r="L2245">
        <v>1</v>
      </c>
    </row>
    <row r="2246" spans="1:12" x14ac:dyDescent="0.3">
      <c r="A2246" t="s">
        <v>14</v>
      </c>
      <c r="B2246" t="s">
        <v>15</v>
      </c>
      <c r="C2246">
        <v>1</v>
      </c>
      <c r="D2246">
        <v>55.5</v>
      </c>
      <c r="E2246">
        <v>10</v>
      </c>
      <c r="F2246">
        <v>182</v>
      </c>
      <c r="G2246">
        <v>57</v>
      </c>
      <c r="H2246">
        <v>2</v>
      </c>
      <c r="I2246">
        <v>183</v>
      </c>
      <c r="J2246">
        <v>1979</v>
      </c>
      <c r="K2246" t="str">
        <f t="shared" si="35"/>
        <v>NEW ZEALAND</v>
      </c>
      <c r="L2246">
        <v>1</v>
      </c>
    </row>
    <row r="2247" spans="1:12" x14ac:dyDescent="0.3">
      <c r="A2247" t="s">
        <v>14</v>
      </c>
      <c r="B2247" t="s">
        <v>16</v>
      </c>
      <c r="C2247">
        <v>1</v>
      </c>
      <c r="D2247">
        <v>39.4</v>
      </c>
      <c r="E2247">
        <v>10</v>
      </c>
      <c r="F2247">
        <v>148</v>
      </c>
      <c r="G2247">
        <v>25.5</v>
      </c>
      <c r="H2247">
        <v>1</v>
      </c>
      <c r="I2247">
        <v>149</v>
      </c>
      <c r="J2247">
        <v>2007</v>
      </c>
      <c r="K2247" t="str">
        <f t="shared" si="35"/>
        <v>AUSTRALIA</v>
      </c>
      <c r="L2247">
        <v>1</v>
      </c>
    </row>
    <row r="2248" spans="1:12" x14ac:dyDescent="0.3">
      <c r="A2248" t="s">
        <v>16</v>
      </c>
      <c r="B2248" t="s">
        <v>9</v>
      </c>
      <c r="C2248">
        <v>1</v>
      </c>
      <c r="D2248">
        <v>50</v>
      </c>
      <c r="E2248">
        <v>9</v>
      </c>
      <c r="F2248">
        <v>241</v>
      </c>
      <c r="G2248">
        <v>47.1</v>
      </c>
      <c r="H2248">
        <v>10</v>
      </c>
      <c r="I2248">
        <v>214</v>
      </c>
      <c r="J2248">
        <v>1999</v>
      </c>
      <c r="K2248" t="str">
        <f t="shared" si="35"/>
        <v>AUSTRALIA</v>
      </c>
      <c r="L2248">
        <v>1</v>
      </c>
    </row>
    <row r="2249" spans="1:12" x14ac:dyDescent="0.3">
      <c r="A2249" t="s">
        <v>16</v>
      </c>
      <c r="B2249" t="s">
        <v>13</v>
      </c>
      <c r="C2249">
        <v>1</v>
      </c>
      <c r="D2249">
        <v>40.200000000000003</v>
      </c>
      <c r="E2249">
        <v>10</v>
      </c>
      <c r="F2249">
        <v>131</v>
      </c>
      <c r="G2249">
        <v>26.2</v>
      </c>
      <c r="H2249">
        <v>3</v>
      </c>
      <c r="I2249">
        <v>132</v>
      </c>
      <c r="J2249">
        <v>2009</v>
      </c>
      <c r="K2249" t="str">
        <f t="shared" si="35"/>
        <v>SOUTH AFRICA</v>
      </c>
      <c r="L2249">
        <v>1</v>
      </c>
    </row>
    <row r="2250" spans="1:12" x14ac:dyDescent="0.3">
      <c r="A2250" t="s">
        <v>17</v>
      </c>
      <c r="B2250" t="s">
        <v>14</v>
      </c>
      <c r="C2250">
        <v>1</v>
      </c>
      <c r="D2250">
        <v>46</v>
      </c>
      <c r="E2250">
        <v>8</v>
      </c>
      <c r="F2250">
        <v>151</v>
      </c>
      <c r="G2250">
        <v>43</v>
      </c>
      <c r="H2250">
        <v>6</v>
      </c>
      <c r="I2250">
        <v>152</v>
      </c>
      <c r="J2250">
        <v>1983</v>
      </c>
      <c r="K2250" t="str">
        <f t="shared" si="35"/>
        <v>INDIA</v>
      </c>
      <c r="L2250">
        <v>1</v>
      </c>
    </row>
    <row r="2251" spans="1:12" x14ac:dyDescent="0.3">
      <c r="A2251" t="s">
        <v>11</v>
      </c>
      <c r="B2251" t="s">
        <v>20</v>
      </c>
      <c r="C2251">
        <v>1</v>
      </c>
      <c r="D2251">
        <v>47.1</v>
      </c>
      <c r="E2251">
        <v>10</v>
      </c>
      <c r="F2251">
        <v>142</v>
      </c>
      <c r="G2251">
        <v>29</v>
      </c>
      <c r="H2251">
        <v>3</v>
      </c>
      <c r="I2251">
        <v>143</v>
      </c>
      <c r="J2251">
        <v>2008</v>
      </c>
      <c r="K2251" t="str">
        <f t="shared" si="35"/>
        <v>IRELAND</v>
      </c>
      <c r="L2251">
        <v>1</v>
      </c>
    </row>
    <row r="2252" spans="1:12" x14ac:dyDescent="0.3">
      <c r="A2252" t="s">
        <v>20</v>
      </c>
      <c r="B2252" t="s">
        <v>23</v>
      </c>
      <c r="C2252">
        <v>1</v>
      </c>
      <c r="D2252">
        <v>50</v>
      </c>
      <c r="E2252">
        <v>9</v>
      </c>
      <c r="F2252">
        <v>271</v>
      </c>
      <c r="G2252">
        <v>47.4</v>
      </c>
      <c r="H2252">
        <v>10</v>
      </c>
      <c r="I2252">
        <v>246</v>
      </c>
      <c r="J2252">
        <v>2018</v>
      </c>
      <c r="K2252" t="str">
        <f t="shared" si="35"/>
        <v>IRELAND</v>
      </c>
      <c r="L2252">
        <v>1</v>
      </c>
    </row>
    <row r="2253" spans="1:12" x14ac:dyDescent="0.3">
      <c r="A2253" t="s">
        <v>9</v>
      </c>
      <c r="B2253" t="s">
        <v>17</v>
      </c>
      <c r="C2253">
        <v>1</v>
      </c>
      <c r="D2253">
        <v>50</v>
      </c>
      <c r="E2253">
        <v>8</v>
      </c>
      <c r="F2253">
        <v>274</v>
      </c>
      <c r="G2253">
        <v>48</v>
      </c>
      <c r="H2253">
        <v>10</v>
      </c>
      <c r="I2253">
        <v>245</v>
      </c>
      <c r="J2253">
        <v>2000</v>
      </c>
      <c r="K2253" t="str">
        <f t="shared" si="35"/>
        <v>SRI LANKA</v>
      </c>
      <c r="L2253">
        <v>1</v>
      </c>
    </row>
    <row r="2254" spans="1:12" x14ac:dyDescent="0.3">
      <c r="A2254" t="s">
        <v>17</v>
      </c>
      <c r="B2254" t="s">
        <v>13</v>
      </c>
      <c r="C2254">
        <v>1</v>
      </c>
      <c r="D2254">
        <v>50</v>
      </c>
      <c r="E2254">
        <v>8</v>
      </c>
      <c r="F2254">
        <v>220</v>
      </c>
      <c r="G2254">
        <v>50</v>
      </c>
      <c r="H2254">
        <v>9</v>
      </c>
      <c r="I2254">
        <v>198</v>
      </c>
      <c r="J2254">
        <v>1993</v>
      </c>
      <c r="K2254" t="str">
        <f t="shared" si="35"/>
        <v>PAKISTAN</v>
      </c>
      <c r="L2254">
        <v>1</v>
      </c>
    </row>
    <row r="2255" spans="1:12" x14ac:dyDescent="0.3">
      <c r="A2255" t="s">
        <v>9</v>
      </c>
      <c r="B2255" t="s">
        <v>17</v>
      </c>
      <c r="C2255">
        <v>1</v>
      </c>
      <c r="D2255">
        <v>50</v>
      </c>
      <c r="E2255">
        <v>6</v>
      </c>
      <c r="F2255">
        <v>293</v>
      </c>
      <c r="G2255">
        <v>48.5</v>
      </c>
      <c r="H2255">
        <v>4</v>
      </c>
      <c r="I2255">
        <v>297</v>
      </c>
      <c r="J2255">
        <v>2004</v>
      </c>
      <c r="K2255" t="str">
        <f t="shared" si="35"/>
        <v>PAKISTAN</v>
      </c>
      <c r="L2255">
        <v>1</v>
      </c>
    </row>
    <row r="2256" spans="1:12" x14ac:dyDescent="0.3">
      <c r="A2256" t="s">
        <v>16</v>
      </c>
      <c r="B2256" t="s">
        <v>15</v>
      </c>
      <c r="C2256">
        <v>1</v>
      </c>
      <c r="D2256">
        <v>50</v>
      </c>
      <c r="E2256">
        <v>5</v>
      </c>
      <c r="F2256">
        <v>378</v>
      </c>
      <c r="G2256">
        <v>47.2</v>
      </c>
      <c r="H2256">
        <v>10</v>
      </c>
      <c r="I2256">
        <v>262</v>
      </c>
      <c r="J2256">
        <v>2016</v>
      </c>
      <c r="K2256" t="str">
        <f t="shared" si="35"/>
        <v>AUSTRALIA</v>
      </c>
      <c r="L2256">
        <v>1</v>
      </c>
    </row>
    <row r="2257" spans="1:12" x14ac:dyDescent="0.3">
      <c r="A2257" t="s">
        <v>17</v>
      </c>
      <c r="B2257" t="s">
        <v>15</v>
      </c>
      <c r="C2257">
        <v>1</v>
      </c>
      <c r="D2257">
        <v>50</v>
      </c>
      <c r="E2257">
        <v>10</v>
      </c>
      <c r="F2257">
        <v>135</v>
      </c>
      <c r="G2257">
        <v>30.3</v>
      </c>
      <c r="H2257">
        <v>4</v>
      </c>
      <c r="I2257">
        <v>136</v>
      </c>
      <c r="J2257">
        <v>2001</v>
      </c>
      <c r="K2257" t="str">
        <f t="shared" si="35"/>
        <v>NEW ZEALAND</v>
      </c>
      <c r="L2257">
        <v>1</v>
      </c>
    </row>
    <row r="2258" spans="1:12" x14ac:dyDescent="0.3">
      <c r="A2258" t="s">
        <v>17</v>
      </c>
      <c r="B2258" t="s">
        <v>10</v>
      </c>
      <c r="C2258">
        <v>1</v>
      </c>
      <c r="D2258">
        <v>50</v>
      </c>
      <c r="E2258">
        <v>7</v>
      </c>
      <c r="F2258">
        <v>308</v>
      </c>
      <c r="G2258">
        <v>35</v>
      </c>
      <c r="H2258">
        <v>10</v>
      </c>
      <c r="I2258">
        <v>107</v>
      </c>
      <c r="J2258">
        <v>2018</v>
      </c>
      <c r="K2258" t="str">
        <f t="shared" si="35"/>
        <v>PAKISTAN</v>
      </c>
      <c r="L2258">
        <v>1</v>
      </c>
    </row>
    <row r="2259" spans="1:12" x14ac:dyDescent="0.3">
      <c r="A2259" t="s">
        <v>15</v>
      </c>
      <c r="B2259" t="s">
        <v>14</v>
      </c>
      <c r="C2259">
        <v>1</v>
      </c>
      <c r="D2259">
        <v>44</v>
      </c>
      <c r="E2259">
        <v>8</v>
      </c>
      <c r="F2259">
        <v>132</v>
      </c>
      <c r="G2259">
        <v>41.4</v>
      </c>
      <c r="H2259">
        <v>7</v>
      </c>
      <c r="I2259">
        <v>134</v>
      </c>
      <c r="J2259">
        <v>1986</v>
      </c>
      <c r="K2259" t="str">
        <f t="shared" si="35"/>
        <v>INDIA</v>
      </c>
      <c r="L2259">
        <v>1</v>
      </c>
    </row>
    <row r="2260" spans="1:12" x14ac:dyDescent="0.3">
      <c r="A2260" t="s">
        <v>9</v>
      </c>
      <c r="B2260" t="s">
        <v>24</v>
      </c>
      <c r="C2260">
        <v>1</v>
      </c>
      <c r="D2260">
        <v>50</v>
      </c>
      <c r="E2260">
        <v>6</v>
      </c>
      <c r="F2260">
        <v>321</v>
      </c>
      <c r="G2260">
        <v>24.4</v>
      </c>
      <c r="H2260">
        <v>10</v>
      </c>
      <c r="I2260">
        <v>78</v>
      </c>
      <c r="J2260">
        <v>2007</v>
      </c>
      <c r="K2260" t="str">
        <f t="shared" si="35"/>
        <v>SRI LANKA</v>
      </c>
      <c r="L2260">
        <v>1</v>
      </c>
    </row>
    <row r="2261" spans="1:12" x14ac:dyDescent="0.3">
      <c r="A2261" t="s">
        <v>20</v>
      </c>
      <c r="B2261" t="s">
        <v>16</v>
      </c>
      <c r="C2261">
        <v>1</v>
      </c>
      <c r="D2261">
        <v>43.5</v>
      </c>
      <c r="E2261">
        <v>10</v>
      </c>
      <c r="F2261">
        <v>198</v>
      </c>
      <c r="G2261">
        <v>30.1</v>
      </c>
      <c r="H2261">
        <v>1</v>
      </c>
      <c r="I2261">
        <v>199</v>
      </c>
      <c r="J2261">
        <v>2016</v>
      </c>
      <c r="K2261" t="str">
        <f t="shared" si="35"/>
        <v>AUSTRALIA</v>
      </c>
      <c r="L2261">
        <v>1</v>
      </c>
    </row>
    <row r="2262" spans="1:12" x14ac:dyDescent="0.3">
      <c r="A2262" t="s">
        <v>19</v>
      </c>
      <c r="B2262" t="s">
        <v>16</v>
      </c>
      <c r="C2262">
        <v>1</v>
      </c>
      <c r="D2262">
        <v>49.2</v>
      </c>
      <c r="E2262">
        <v>10</v>
      </c>
      <c r="F2262">
        <v>172</v>
      </c>
      <c r="G2262">
        <v>48.4</v>
      </c>
      <c r="H2262">
        <v>5</v>
      </c>
      <c r="I2262">
        <v>173</v>
      </c>
      <c r="J2262">
        <v>1996</v>
      </c>
      <c r="K2262" t="str">
        <f t="shared" si="35"/>
        <v>AUSTRALIA</v>
      </c>
      <c r="L2262">
        <v>1</v>
      </c>
    </row>
    <row r="2263" spans="1:12" x14ac:dyDescent="0.3">
      <c r="A2263" t="s">
        <v>16</v>
      </c>
      <c r="B2263" t="s">
        <v>17</v>
      </c>
      <c r="C2263">
        <v>1</v>
      </c>
      <c r="D2263">
        <v>50</v>
      </c>
      <c r="E2263">
        <v>7</v>
      </c>
      <c r="F2263">
        <v>198</v>
      </c>
      <c r="G2263">
        <v>47.1</v>
      </c>
      <c r="H2263">
        <v>10</v>
      </c>
      <c r="I2263">
        <v>171</v>
      </c>
      <c r="J2263">
        <v>2009</v>
      </c>
      <c r="K2263" t="str">
        <f t="shared" si="35"/>
        <v>AUSTRALIA</v>
      </c>
      <c r="L2263">
        <v>1</v>
      </c>
    </row>
    <row r="2264" spans="1:12" x14ac:dyDescent="0.3">
      <c r="A2264" t="s">
        <v>16</v>
      </c>
      <c r="B2264" t="s">
        <v>10</v>
      </c>
      <c r="C2264">
        <v>1</v>
      </c>
      <c r="D2264">
        <v>50</v>
      </c>
      <c r="E2264">
        <v>5</v>
      </c>
      <c r="F2264">
        <v>266</v>
      </c>
      <c r="G2264">
        <v>50</v>
      </c>
      <c r="H2264">
        <v>6</v>
      </c>
      <c r="I2264">
        <v>196</v>
      </c>
      <c r="J2264">
        <v>1987</v>
      </c>
      <c r="K2264" t="str">
        <f t="shared" si="35"/>
        <v>AUSTRALIA</v>
      </c>
      <c r="L2264">
        <v>1</v>
      </c>
    </row>
    <row r="2265" spans="1:12" x14ac:dyDescent="0.3">
      <c r="A2265" t="s">
        <v>13</v>
      </c>
      <c r="B2265" t="s">
        <v>19</v>
      </c>
      <c r="C2265">
        <v>1</v>
      </c>
      <c r="D2265">
        <v>50</v>
      </c>
      <c r="E2265">
        <v>8</v>
      </c>
      <c r="F2265">
        <v>262</v>
      </c>
      <c r="G2265">
        <v>48.3</v>
      </c>
      <c r="H2265">
        <v>9</v>
      </c>
      <c r="I2265">
        <v>266</v>
      </c>
      <c r="J2265">
        <v>2015</v>
      </c>
      <c r="K2265" t="str">
        <f t="shared" si="35"/>
        <v>WEST INDIES</v>
      </c>
      <c r="L2265">
        <v>1</v>
      </c>
    </row>
    <row r="2266" spans="1:12" x14ac:dyDescent="0.3">
      <c r="A2266" t="s">
        <v>19</v>
      </c>
      <c r="B2266" t="s">
        <v>17</v>
      </c>
      <c r="C2266">
        <v>1</v>
      </c>
      <c r="D2266">
        <v>45</v>
      </c>
      <c r="E2266">
        <v>4</v>
      </c>
      <c r="F2266">
        <v>259</v>
      </c>
      <c r="G2266">
        <v>43.1</v>
      </c>
      <c r="H2266">
        <v>3</v>
      </c>
      <c r="I2266">
        <v>261</v>
      </c>
      <c r="J2266">
        <v>1993</v>
      </c>
      <c r="K2266" t="str">
        <f t="shared" si="35"/>
        <v>PAKISTAN</v>
      </c>
      <c r="L2266">
        <v>1</v>
      </c>
    </row>
    <row r="2267" spans="1:12" x14ac:dyDescent="0.3">
      <c r="A2267" t="s">
        <v>10</v>
      </c>
      <c r="B2267" t="s">
        <v>17</v>
      </c>
      <c r="C2267">
        <v>1</v>
      </c>
      <c r="D2267">
        <v>50</v>
      </c>
      <c r="E2267">
        <v>4</v>
      </c>
      <c r="F2267">
        <v>272</v>
      </c>
      <c r="G2267">
        <v>46.4</v>
      </c>
      <c r="H2267">
        <v>6</v>
      </c>
      <c r="I2267">
        <v>276</v>
      </c>
      <c r="J2267">
        <v>1998</v>
      </c>
      <c r="K2267" t="str">
        <f t="shared" si="35"/>
        <v>PAKISTAN</v>
      </c>
      <c r="L2267">
        <v>1</v>
      </c>
    </row>
    <row r="2268" spans="1:12" x14ac:dyDescent="0.3">
      <c r="A2268" t="s">
        <v>17</v>
      </c>
      <c r="B2268" t="s">
        <v>13</v>
      </c>
      <c r="C2268">
        <v>1</v>
      </c>
      <c r="D2268">
        <v>49.4</v>
      </c>
      <c r="E2268">
        <v>10</v>
      </c>
      <c r="F2268">
        <v>209</v>
      </c>
      <c r="G2268">
        <v>40.4</v>
      </c>
      <c r="H2268">
        <v>10</v>
      </c>
      <c r="I2268">
        <v>143</v>
      </c>
      <c r="J2268">
        <v>2013</v>
      </c>
      <c r="K2268" t="str">
        <f t="shared" si="35"/>
        <v>PAKISTAN</v>
      </c>
      <c r="L2268">
        <v>1</v>
      </c>
    </row>
    <row r="2269" spans="1:12" x14ac:dyDescent="0.3">
      <c r="A2269" t="s">
        <v>26</v>
      </c>
      <c r="B2269" t="s">
        <v>20</v>
      </c>
      <c r="C2269">
        <v>1</v>
      </c>
      <c r="D2269">
        <v>50</v>
      </c>
      <c r="E2269">
        <v>9</v>
      </c>
      <c r="F2269">
        <v>222</v>
      </c>
      <c r="G2269">
        <v>49.2</v>
      </c>
      <c r="H2269">
        <v>6</v>
      </c>
      <c r="I2269">
        <v>226</v>
      </c>
      <c r="J2269">
        <v>2018</v>
      </c>
      <c r="K2269" t="str">
        <f t="shared" si="35"/>
        <v>IRELAND</v>
      </c>
      <c r="L2269">
        <v>1</v>
      </c>
    </row>
    <row r="2270" spans="1:12" x14ac:dyDescent="0.3">
      <c r="A2270" t="s">
        <v>16</v>
      </c>
      <c r="B2270" t="s">
        <v>15</v>
      </c>
      <c r="C2270">
        <v>1</v>
      </c>
      <c r="D2270">
        <v>50</v>
      </c>
      <c r="E2270">
        <v>9</v>
      </c>
      <c r="F2270">
        <v>240</v>
      </c>
      <c r="G2270">
        <v>46</v>
      </c>
      <c r="H2270">
        <v>10</v>
      </c>
      <c r="I2270">
        <v>206</v>
      </c>
      <c r="J2270">
        <v>2006</v>
      </c>
      <c r="K2270" t="str">
        <f t="shared" si="35"/>
        <v>AUSTRALIA</v>
      </c>
      <c r="L2270">
        <v>1</v>
      </c>
    </row>
    <row r="2271" spans="1:12" x14ac:dyDescent="0.3">
      <c r="A2271" t="s">
        <v>17</v>
      </c>
      <c r="B2271" t="s">
        <v>16</v>
      </c>
      <c r="C2271">
        <v>1</v>
      </c>
      <c r="D2271">
        <v>50</v>
      </c>
      <c r="E2271">
        <v>5</v>
      </c>
      <c r="F2271">
        <v>280</v>
      </c>
      <c r="G2271">
        <v>49</v>
      </c>
      <c r="H2271">
        <v>2</v>
      </c>
      <c r="I2271">
        <v>281</v>
      </c>
      <c r="J2271">
        <v>2019</v>
      </c>
      <c r="K2271" t="str">
        <f t="shared" si="35"/>
        <v>AUSTRALIA</v>
      </c>
      <c r="L2271">
        <v>1</v>
      </c>
    </row>
    <row r="2272" spans="1:12" x14ac:dyDescent="0.3">
      <c r="A2272" t="s">
        <v>17</v>
      </c>
      <c r="B2272" t="s">
        <v>14</v>
      </c>
      <c r="C2272">
        <v>1</v>
      </c>
      <c r="D2272">
        <v>50</v>
      </c>
      <c r="E2272">
        <v>6</v>
      </c>
      <c r="F2272">
        <v>316</v>
      </c>
      <c r="G2272">
        <v>46.3</v>
      </c>
      <c r="H2272">
        <v>10</v>
      </c>
      <c r="I2272">
        <v>182</v>
      </c>
      <c r="J2272">
        <v>1998</v>
      </c>
      <c r="K2272" t="str">
        <f t="shared" si="35"/>
        <v>PAKISTAN</v>
      </c>
      <c r="L2272">
        <v>1</v>
      </c>
    </row>
    <row r="2273" spans="1:12" x14ac:dyDescent="0.3">
      <c r="A2273" t="s">
        <v>18</v>
      </c>
      <c r="B2273" t="s">
        <v>22</v>
      </c>
      <c r="C2273">
        <v>1</v>
      </c>
      <c r="D2273">
        <v>50</v>
      </c>
      <c r="E2273">
        <v>4</v>
      </c>
      <c r="F2273">
        <v>391</v>
      </c>
      <c r="G2273">
        <v>45.2</v>
      </c>
      <c r="H2273">
        <v>10</v>
      </c>
      <c r="I2273">
        <v>223</v>
      </c>
      <c r="J2273">
        <v>2005</v>
      </c>
      <c r="K2273" t="str">
        <f t="shared" si="35"/>
        <v>ENGLAND</v>
      </c>
      <c r="L2273">
        <v>1</v>
      </c>
    </row>
    <row r="2274" spans="1:12" x14ac:dyDescent="0.3">
      <c r="A2274" t="s">
        <v>16</v>
      </c>
      <c r="B2274" t="s">
        <v>17</v>
      </c>
      <c r="C2274">
        <v>1</v>
      </c>
      <c r="D2274">
        <v>50</v>
      </c>
      <c r="E2274">
        <v>8</v>
      </c>
      <c r="F2274">
        <v>310</v>
      </c>
      <c r="G2274">
        <v>44.3</v>
      </c>
      <c r="H2274">
        <v>10</v>
      </c>
      <c r="I2274">
        <v>228</v>
      </c>
      <c r="J2274">
        <v>2003</v>
      </c>
      <c r="K2274" t="str">
        <f t="shared" si="35"/>
        <v>AUSTRALIA</v>
      </c>
      <c r="L2274">
        <v>1</v>
      </c>
    </row>
    <row r="2275" spans="1:12" x14ac:dyDescent="0.3">
      <c r="A2275" t="s">
        <v>15</v>
      </c>
      <c r="B2275" t="s">
        <v>14</v>
      </c>
      <c r="C2275">
        <v>1</v>
      </c>
      <c r="D2275">
        <v>50</v>
      </c>
      <c r="E2275">
        <v>9</v>
      </c>
      <c r="F2275">
        <v>259</v>
      </c>
      <c r="G2275">
        <v>48</v>
      </c>
      <c r="H2275">
        <v>5</v>
      </c>
      <c r="I2275">
        <v>263</v>
      </c>
      <c r="J2275">
        <v>1986</v>
      </c>
      <c r="K2275" t="str">
        <f t="shared" si="35"/>
        <v>INDIA</v>
      </c>
      <c r="L2275">
        <v>1</v>
      </c>
    </row>
    <row r="2276" spans="1:12" x14ac:dyDescent="0.3">
      <c r="A2276" t="s">
        <v>14</v>
      </c>
      <c r="B2276" t="s">
        <v>19</v>
      </c>
      <c r="C2276">
        <v>1</v>
      </c>
      <c r="D2276">
        <v>50</v>
      </c>
      <c r="E2276">
        <v>5</v>
      </c>
      <c r="F2276">
        <v>418</v>
      </c>
      <c r="G2276">
        <v>49.2</v>
      </c>
      <c r="H2276">
        <v>10</v>
      </c>
      <c r="I2276">
        <v>265</v>
      </c>
      <c r="J2276">
        <v>2011</v>
      </c>
      <c r="K2276" t="str">
        <f t="shared" si="35"/>
        <v>INDIA</v>
      </c>
      <c r="L2276">
        <v>1</v>
      </c>
    </row>
    <row r="2277" spans="1:12" x14ac:dyDescent="0.3">
      <c r="A2277" t="s">
        <v>17</v>
      </c>
      <c r="B2277" t="s">
        <v>9</v>
      </c>
      <c r="C2277">
        <v>1</v>
      </c>
      <c r="D2277">
        <v>46</v>
      </c>
      <c r="E2277">
        <v>9</v>
      </c>
      <c r="F2277">
        <v>187</v>
      </c>
      <c r="G2277">
        <v>43.3</v>
      </c>
      <c r="H2277">
        <v>5</v>
      </c>
      <c r="I2277">
        <v>190</v>
      </c>
      <c r="J2277">
        <v>1984</v>
      </c>
      <c r="K2277" t="str">
        <f t="shared" si="35"/>
        <v>SRI LANKA</v>
      </c>
      <c r="L2277">
        <v>1</v>
      </c>
    </row>
    <row r="2278" spans="1:12" x14ac:dyDescent="0.3">
      <c r="A2278" t="s">
        <v>18</v>
      </c>
      <c r="B2278" t="s">
        <v>16</v>
      </c>
      <c r="C2278">
        <v>1</v>
      </c>
      <c r="D2278">
        <v>55</v>
      </c>
      <c r="E2278">
        <v>7</v>
      </c>
      <c r="F2278">
        <v>278</v>
      </c>
      <c r="G2278">
        <v>54.3</v>
      </c>
      <c r="H2278">
        <v>4</v>
      </c>
      <c r="I2278">
        <v>279</v>
      </c>
      <c r="J2278">
        <v>1989</v>
      </c>
      <c r="K2278" t="str">
        <f t="shared" si="35"/>
        <v>AUSTRALIA</v>
      </c>
      <c r="L2278">
        <v>1</v>
      </c>
    </row>
    <row r="2279" spans="1:12" x14ac:dyDescent="0.3">
      <c r="A2279" t="s">
        <v>17</v>
      </c>
      <c r="B2279" t="s">
        <v>14</v>
      </c>
      <c r="C2279">
        <v>1</v>
      </c>
      <c r="D2279">
        <v>50</v>
      </c>
      <c r="E2279">
        <v>9</v>
      </c>
      <c r="F2279">
        <v>266</v>
      </c>
      <c r="G2279">
        <v>42.4</v>
      </c>
      <c r="H2279">
        <v>10</v>
      </c>
      <c r="I2279">
        <v>169</v>
      </c>
      <c r="J2279">
        <v>1995</v>
      </c>
      <c r="K2279" t="str">
        <f t="shared" si="35"/>
        <v>PAKISTAN</v>
      </c>
      <c r="L2279">
        <v>1</v>
      </c>
    </row>
    <row r="2280" spans="1:12" x14ac:dyDescent="0.3">
      <c r="A2280" t="s">
        <v>26</v>
      </c>
      <c r="B2280" t="s">
        <v>29</v>
      </c>
      <c r="C2280">
        <v>1</v>
      </c>
      <c r="D2280">
        <v>50</v>
      </c>
      <c r="E2280">
        <v>9</v>
      </c>
      <c r="F2280">
        <v>251</v>
      </c>
      <c r="G2280">
        <v>35.200000000000003</v>
      </c>
      <c r="H2280">
        <v>10</v>
      </c>
      <c r="I2280">
        <v>148</v>
      </c>
      <c r="J2280">
        <v>2017</v>
      </c>
      <c r="K2280" t="str">
        <f t="shared" si="35"/>
        <v>UNITED ARAB EMIRATES</v>
      </c>
      <c r="L2280">
        <v>1</v>
      </c>
    </row>
    <row r="2281" spans="1:12" x14ac:dyDescent="0.3">
      <c r="A2281" t="s">
        <v>21</v>
      </c>
      <c r="B2281" t="s">
        <v>14</v>
      </c>
      <c r="C2281">
        <v>1</v>
      </c>
      <c r="D2281">
        <v>37.1</v>
      </c>
      <c r="E2281">
        <v>10</v>
      </c>
      <c r="F2281">
        <v>90</v>
      </c>
      <c r="G2281">
        <v>11.3</v>
      </c>
      <c r="H2281">
        <v>0</v>
      </c>
      <c r="I2281">
        <v>91</v>
      </c>
      <c r="J2281">
        <v>2001</v>
      </c>
      <c r="K2281" t="str">
        <f t="shared" si="35"/>
        <v>INDIA</v>
      </c>
      <c r="L2281">
        <v>1</v>
      </c>
    </row>
    <row r="2282" spans="1:12" x14ac:dyDescent="0.3">
      <c r="A2282" t="s">
        <v>13</v>
      </c>
      <c r="B2282" t="s">
        <v>15</v>
      </c>
      <c r="C2282">
        <v>1</v>
      </c>
      <c r="D2282">
        <v>50</v>
      </c>
      <c r="E2282">
        <v>7</v>
      </c>
      <c r="F2282">
        <v>212</v>
      </c>
      <c r="G2282">
        <v>43.1</v>
      </c>
      <c r="H2282">
        <v>3</v>
      </c>
      <c r="I2282">
        <v>215</v>
      </c>
      <c r="J2282">
        <v>1999</v>
      </c>
      <c r="K2282" t="str">
        <f t="shared" si="35"/>
        <v>NEW ZEALAND</v>
      </c>
      <c r="L2282">
        <v>1</v>
      </c>
    </row>
    <row r="2283" spans="1:12" x14ac:dyDescent="0.3">
      <c r="A2283" t="s">
        <v>9</v>
      </c>
      <c r="B2283" t="s">
        <v>14</v>
      </c>
      <c r="C2283">
        <v>1</v>
      </c>
      <c r="D2283">
        <v>50</v>
      </c>
      <c r="E2283">
        <v>5</v>
      </c>
      <c r="F2283">
        <v>299</v>
      </c>
      <c r="G2283">
        <v>26.3</v>
      </c>
      <c r="H2283">
        <v>10</v>
      </c>
      <c r="I2283">
        <v>54</v>
      </c>
      <c r="J2283">
        <v>2000</v>
      </c>
      <c r="K2283" t="str">
        <f t="shared" si="35"/>
        <v>SRI LANKA</v>
      </c>
      <c r="L2283">
        <v>1</v>
      </c>
    </row>
    <row r="2284" spans="1:12" x14ac:dyDescent="0.3">
      <c r="A2284" t="s">
        <v>10</v>
      </c>
      <c r="B2284" t="s">
        <v>22</v>
      </c>
      <c r="C2284">
        <v>1</v>
      </c>
      <c r="D2284">
        <v>48.2</v>
      </c>
      <c r="E2284">
        <v>10</v>
      </c>
      <c r="F2284">
        <v>199</v>
      </c>
      <c r="G2284">
        <v>36.4</v>
      </c>
      <c r="H2284">
        <v>4</v>
      </c>
      <c r="I2284">
        <v>203</v>
      </c>
      <c r="J2284">
        <v>2011</v>
      </c>
      <c r="K2284" t="str">
        <f t="shared" si="35"/>
        <v>BANGLADESH</v>
      </c>
      <c r="L2284">
        <v>1</v>
      </c>
    </row>
    <row r="2285" spans="1:12" x14ac:dyDescent="0.3">
      <c r="A2285" t="s">
        <v>9</v>
      </c>
      <c r="B2285" t="s">
        <v>14</v>
      </c>
      <c r="C2285">
        <v>1</v>
      </c>
      <c r="D2285">
        <v>50</v>
      </c>
      <c r="E2285">
        <v>8</v>
      </c>
      <c r="F2285">
        <v>181</v>
      </c>
      <c r="G2285">
        <v>35</v>
      </c>
      <c r="H2285">
        <v>2</v>
      </c>
      <c r="I2285">
        <v>182</v>
      </c>
      <c r="J2285">
        <v>2013</v>
      </c>
      <c r="K2285" t="str">
        <f t="shared" si="35"/>
        <v>INDIA</v>
      </c>
      <c r="L2285">
        <v>1</v>
      </c>
    </row>
    <row r="2286" spans="1:12" x14ac:dyDescent="0.3">
      <c r="A2286" t="s">
        <v>9</v>
      </c>
      <c r="B2286" t="s">
        <v>15</v>
      </c>
      <c r="C2286">
        <v>1</v>
      </c>
      <c r="D2286">
        <v>41</v>
      </c>
      <c r="E2286">
        <v>9</v>
      </c>
      <c r="F2286">
        <v>114</v>
      </c>
      <c r="G2286">
        <v>31.4</v>
      </c>
      <c r="H2286">
        <v>3</v>
      </c>
      <c r="I2286">
        <v>118</v>
      </c>
      <c r="J2286">
        <v>1984</v>
      </c>
      <c r="K2286" t="str">
        <f t="shared" si="35"/>
        <v>NEW ZEALAND</v>
      </c>
      <c r="L2286">
        <v>1</v>
      </c>
    </row>
    <row r="2287" spans="1:12" x14ac:dyDescent="0.3">
      <c r="A2287" t="s">
        <v>16</v>
      </c>
      <c r="B2287" t="s">
        <v>17</v>
      </c>
      <c r="C2287">
        <v>1</v>
      </c>
      <c r="D2287">
        <v>48.2</v>
      </c>
      <c r="E2287">
        <v>10</v>
      </c>
      <c r="F2287">
        <v>220</v>
      </c>
      <c r="G2287">
        <v>47.4</v>
      </c>
      <c r="H2287">
        <v>4</v>
      </c>
      <c r="I2287">
        <v>221</v>
      </c>
      <c r="J2287">
        <v>2017</v>
      </c>
      <c r="K2287" t="str">
        <f t="shared" si="35"/>
        <v>PAKISTAN</v>
      </c>
      <c r="L2287">
        <v>1</v>
      </c>
    </row>
    <row r="2288" spans="1:12" x14ac:dyDescent="0.3">
      <c r="A2288" t="s">
        <v>18</v>
      </c>
      <c r="B2288" t="s">
        <v>17</v>
      </c>
      <c r="C2288">
        <v>1</v>
      </c>
      <c r="D2288">
        <v>55</v>
      </c>
      <c r="E2288">
        <v>6</v>
      </c>
      <c r="F2288">
        <v>278</v>
      </c>
      <c r="G2288">
        <v>54.2</v>
      </c>
      <c r="H2288">
        <v>10</v>
      </c>
      <c r="I2288">
        <v>199</v>
      </c>
      <c r="J2288">
        <v>1992</v>
      </c>
      <c r="K2288" t="str">
        <f t="shared" si="35"/>
        <v>ENGLAND</v>
      </c>
      <c r="L2288">
        <v>1</v>
      </c>
    </row>
    <row r="2289" spans="1:12" x14ac:dyDescent="0.3">
      <c r="A2289" t="s">
        <v>16</v>
      </c>
      <c r="B2289" t="s">
        <v>14</v>
      </c>
      <c r="C2289">
        <v>1</v>
      </c>
      <c r="D2289">
        <v>50</v>
      </c>
      <c r="E2289">
        <v>5</v>
      </c>
      <c r="F2289">
        <v>334</v>
      </c>
      <c r="G2289">
        <v>50</v>
      </c>
      <c r="H2289">
        <v>8</v>
      </c>
      <c r="I2289">
        <v>313</v>
      </c>
      <c r="J2289">
        <v>2017</v>
      </c>
      <c r="K2289" t="str">
        <f t="shared" si="35"/>
        <v>AUSTRALIA</v>
      </c>
      <c r="L2289">
        <v>1</v>
      </c>
    </row>
    <row r="2290" spans="1:12" x14ac:dyDescent="0.3">
      <c r="A2290" t="s">
        <v>10</v>
      </c>
      <c r="B2290" t="s">
        <v>22</v>
      </c>
      <c r="C2290">
        <v>1</v>
      </c>
      <c r="D2290">
        <v>46.2</v>
      </c>
      <c r="E2290">
        <v>10</v>
      </c>
      <c r="F2290">
        <v>191</v>
      </c>
      <c r="G2290">
        <v>39.4</v>
      </c>
      <c r="H2290">
        <v>4</v>
      </c>
      <c r="I2290">
        <v>194</v>
      </c>
      <c r="J2290">
        <v>2010</v>
      </c>
      <c r="K2290" t="str">
        <f t="shared" si="35"/>
        <v>BANGLADESH</v>
      </c>
      <c r="L2290">
        <v>1</v>
      </c>
    </row>
    <row r="2291" spans="1:12" x14ac:dyDescent="0.3">
      <c r="A2291" t="s">
        <v>17</v>
      </c>
      <c r="B2291" t="s">
        <v>9</v>
      </c>
      <c r="C2291">
        <v>1</v>
      </c>
      <c r="D2291">
        <v>47</v>
      </c>
      <c r="E2291">
        <v>7</v>
      </c>
      <c r="F2291">
        <v>222</v>
      </c>
      <c r="G2291">
        <v>45.3</v>
      </c>
      <c r="H2291">
        <v>7</v>
      </c>
      <c r="I2291">
        <v>223</v>
      </c>
      <c r="J2291">
        <v>1989</v>
      </c>
      <c r="K2291" t="str">
        <f t="shared" si="35"/>
        <v>SRI LANKA</v>
      </c>
      <c r="L2291">
        <v>1</v>
      </c>
    </row>
    <row r="2292" spans="1:12" x14ac:dyDescent="0.3">
      <c r="A2292" t="s">
        <v>19</v>
      </c>
      <c r="B2292" t="s">
        <v>9</v>
      </c>
      <c r="C2292">
        <v>1</v>
      </c>
      <c r="D2292">
        <v>50</v>
      </c>
      <c r="E2292">
        <v>8</v>
      </c>
      <c r="F2292">
        <v>268</v>
      </c>
      <c r="G2292">
        <v>50</v>
      </c>
      <c r="H2292">
        <v>9</v>
      </c>
      <c r="I2292">
        <v>177</v>
      </c>
      <c r="J2292">
        <v>1992</v>
      </c>
      <c r="K2292" t="str">
        <f t="shared" si="35"/>
        <v>WEST INDIES</v>
      </c>
      <c r="L2292">
        <v>1</v>
      </c>
    </row>
    <row r="2293" spans="1:12" x14ac:dyDescent="0.3">
      <c r="A2293" t="s">
        <v>23</v>
      </c>
      <c r="B2293" t="s">
        <v>29</v>
      </c>
      <c r="C2293">
        <v>1</v>
      </c>
      <c r="D2293">
        <v>50</v>
      </c>
      <c r="E2293">
        <v>9</v>
      </c>
      <c r="F2293">
        <v>278</v>
      </c>
      <c r="G2293">
        <v>43.3</v>
      </c>
      <c r="H2293">
        <v>10</v>
      </c>
      <c r="I2293">
        <v>177</v>
      </c>
      <c r="J2293">
        <v>2017</v>
      </c>
      <c r="K2293" t="str">
        <f t="shared" si="35"/>
        <v>SCOTLAND</v>
      </c>
      <c r="L2293">
        <v>1</v>
      </c>
    </row>
    <row r="2294" spans="1:12" x14ac:dyDescent="0.3">
      <c r="A2294" t="s">
        <v>16</v>
      </c>
      <c r="B2294" t="s">
        <v>14</v>
      </c>
      <c r="C2294">
        <v>1</v>
      </c>
      <c r="D2294">
        <v>50</v>
      </c>
      <c r="E2294">
        <v>6</v>
      </c>
      <c r="F2294">
        <v>350</v>
      </c>
      <c r="G2294">
        <v>49.3</v>
      </c>
      <c r="H2294">
        <v>4</v>
      </c>
      <c r="I2294">
        <v>351</v>
      </c>
      <c r="J2294">
        <v>2013</v>
      </c>
      <c r="K2294" t="str">
        <f t="shared" si="35"/>
        <v>INDIA</v>
      </c>
      <c r="L2294">
        <v>1</v>
      </c>
    </row>
    <row r="2295" spans="1:12" x14ac:dyDescent="0.3">
      <c r="A2295" t="s">
        <v>27</v>
      </c>
      <c r="B2295" t="s">
        <v>36</v>
      </c>
      <c r="C2295">
        <v>1</v>
      </c>
      <c r="D2295">
        <v>50</v>
      </c>
      <c r="E2295">
        <v>7</v>
      </c>
      <c r="F2295">
        <v>226</v>
      </c>
      <c r="G2295">
        <v>29</v>
      </c>
      <c r="H2295">
        <v>10</v>
      </c>
      <c r="I2295">
        <v>81</v>
      </c>
      <c r="J2295">
        <v>2019</v>
      </c>
      <c r="K2295" t="str">
        <f t="shared" si="35"/>
        <v>NAMIBIA</v>
      </c>
      <c r="L2295">
        <v>1</v>
      </c>
    </row>
    <row r="2296" spans="1:12" x14ac:dyDescent="0.3">
      <c r="A2296" t="s">
        <v>13</v>
      </c>
      <c r="B2296" t="s">
        <v>16</v>
      </c>
      <c r="C2296">
        <v>1</v>
      </c>
      <c r="D2296">
        <v>50</v>
      </c>
      <c r="E2296">
        <v>7</v>
      </c>
      <c r="F2296">
        <v>208</v>
      </c>
      <c r="G2296">
        <v>41</v>
      </c>
      <c r="H2296">
        <v>10</v>
      </c>
      <c r="I2296">
        <v>126</v>
      </c>
      <c r="J2296">
        <v>1994</v>
      </c>
      <c r="K2296" t="str">
        <f t="shared" si="35"/>
        <v>SOUTH AFRICA</v>
      </c>
      <c r="L2296">
        <v>1</v>
      </c>
    </row>
    <row r="2297" spans="1:12" x14ac:dyDescent="0.3">
      <c r="A2297" t="s">
        <v>15</v>
      </c>
      <c r="B2297" t="s">
        <v>19</v>
      </c>
      <c r="C2297">
        <v>1</v>
      </c>
      <c r="D2297">
        <v>50</v>
      </c>
      <c r="E2297">
        <v>6</v>
      </c>
      <c r="F2297">
        <v>285</v>
      </c>
      <c r="G2297">
        <v>33.4</v>
      </c>
      <c r="H2297">
        <v>5</v>
      </c>
      <c r="I2297">
        <v>134</v>
      </c>
      <c r="J2297">
        <v>2014</v>
      </c>
      <c r="K2297" t="str">
        <f t="shared" si="35"/>
        <v>NEW ZEALAND</v>
      </c>
      <c r="L2297">
        <v>1</v>
      </c>
    </row>
    <row r="2298" spans="1:12" x14ac:dyDescent="0.3">
      <c r="A2298" t="s">
        <v>14</v>
      </c>
      <c r="B2298" t="s">
        <v>10</v>
      </c>
      <c r="C2298">
        <v>1</v>
      </c>
      <c r="D2298">
        <v>50</v>
      </c>
      <c r="E2298">
        <v>6</v>
      </c>
      <c r="F2298">
        <v>333</v>
      </c>
      <c r="G2298">
        <v>42.1</v>
      </c>
      <c r="H2298">
        <v>10</v>
      </c>
      <c r="I2298">
        <v>232</v>
      </c>
      <c r="J2298">
        <v>2002</v>
      </c>
      <c r="K2298" t="str">
        <f t="shared" si="35"/>
        <v>INDIA</v>
      </c>
      <c r="L2298">
        <v>1</v>
      </c>
    </row>
    <row r="2299" spans="1:12" x14ac:dyDescent="0.3">
      <c r="A2299" t="s">
        <v>19</v>
      </c>
      <c r="B2299" t="s">
        <v>17</v>
      </c>
      <c r="C2299">
        <v>1</v>
      </c>
      <c r="D2299">
        <v>50</v>
      </c>
      <c r="E2299">
        <v>6</v>
      </c>
      <c r="F2299">
        <v>235</v>
      </c>
      <c r="G2299">
        <v>49.4</v>
      </c>
      <c r="H2299">
        <v>10</v>
      </c>
      <c r="I2299">
        <v>224</v>
      </c>
      <c r="J2299">
        <v>1988</v>
      </c>
      <c r="K2299" t="str">
        <f t="shared" si="35"/>
        <v>WEST INDIES</v>
      </c>
      <c r="L2299">
        <v>1</v>
      </c>
    </row>
    <row r="2300" spans="1:12" x14ac:dyDescent="0.3">
      <c r="A2300" t="s">
        <v>18</v>
      </c>
      <c r="B2300" t="s">
        <v>14</v>
      </c>
      <c r="C2300">
        <v>1</v>
      </c>
      <c r="D2300">
        <v>32</v>
      </c>
      <c r="E2300">
        <v>8</v>
      </c>
      <c r="F2300">
        <v>229</v>
      </c>
      <c r="G2300">
        <v>29.1</v>
      </c>
      <c r="H2300">
        <v>10</v>
      </c>
      <c r="I2300">
        <v>165</v>
      </c>
      <c r="J2300">
        <v>2002</v>
      </c>
      <c r="K2300" t="str">
        <f t="shared" si="35"/>
        <v>ENGLAND</v>
      </c>
      <c r="L2300">
        <v>1</v>
      </c>
    </row>
    <row r="2301" spans="1:12" x14ac:dyDescent="0.3">
      <c r="A2301" t="s">
        <v>17</v>
      </c>
      <c r="B2301" t="s">
        <v>14</v>
      </c>
      <c r="C2301">
        <v>1</v>
      </c>
      <c r="D2301">
        <v>44</v>
      </c>
      <c r="E2301">
        <v>6</v>
      </c>
      <c r="F2301">
        <v>286</v>
      </c>
      <c r="G2301">
        <v>44</v>
      </c>
      <c r="H2301">
        <v>9</v>
      </c>
      <c r="I2301">
        <v>245</v>
      </c>
      <c r="J2301">
        <v>1987</v>
      </c>
      <c r="K2301" t="str">
        <f t="shared" si="35"/>
        <v>PAKISTAN</v>
      </c>
      <c r="L2301">
        <v>1</v>
      </c>
    </row>
    <row r="2302" spans="1:12" x14ac:dyDescent="0.3">
      <c r="A2302" t="s">
        <v>14</v>
      </c>
      <c r="B2302" t="s">
        <v>9</v>
      </c>
      <c r="C2302">
        <v>1</v>
      </c>
      <c r="D2302">
        <v>38.200000000000003</v>
      </c>
      <c r="E2302">
        <v>10</v>
      </c>
      <c r="F2302">
        <v>112</v>
      </c>
      <c r="G2302">
        <v>20.399999999999999</v>
      </c>
      <c r="H2302">
        <v>3</v>
      </c>
      <c r="I2302">
        <v>114</v>
      </c>
      <c r="J2302">
        <v>2017</v>
      </c>
      <c r="K2302" t="str">
        <f t="shared" si="35"/>
        <v>SRI LANKA</v>
      </c>
      <c r="L2302">
        <v>1</v>
      </c>
    </row>
    <row r="2303" spans="1:12" x14ac:dyDescent="0.3">
      <c r="A2303" t="s">
        <v>9</v>
      </c>
      <c r="B2303" t="s">
        <v>18</v>
      </c>
      <c r="C2303">
        <v>1</v>
      </c>
      <c r="D2303">
        <v>50</v>
      </c>
      <c r="E2303">
        <v>9</v>
      </c>
      <c r="F2303">
        <v>300</v>
      </c>
      <c r="G2303">
        <v>50</v>
      </c>
      <c r="H2303">
        <v>8</v>
      </c>
      <c r="I2303">
        <v>293</v>
      </c>
      <c r="J2303">
        <v>2014</v>
      </c>
      <c r="K2303" t="str">
        <f t="shared" si="35"/>
        <v>SRI LANKA</v>
      </c>
      <c r="L2303">
        <v>1</v>
      </c>
    </row>
    <row r="2304" spans="1:12" x14ac:dyDescent="0.3">
      <c r="A2304" t="s">
        <v>10</v>
      </c>
      <c r="B2304" t="s">
        <v>9</v>
      </c>
      <c r="C2304">
        <v>1</v>
      </c>
      <c r="D2304">
        <v>50</v>
      </c>
      <c r="E2304">
        <v>6</v>
      </c>
      <c r="F2304">
        <v>211</v>
      </c>
      <c r="G2304">
        <v>27</v>
      </c>
      <c r="H2304">
        <v>4</v>
      </c>
      <c r="I2304">
        <v>144</v>
      </c>
      <c r="J2304">
        <v>2004</v>
      </c>
      <c r="K2304" t="str">
        <f t="shared" si="35"/>
        <v>ZIMBABWE</v>
      </c>
      <c r="L2304">
        <v>1</v>
      </c>
    </row>
    <row r="2305" spans="1:12" x14ac:dyDescent="0.3">
      <c r="A2305" t="s">
        <v>9</v>
      </c>
      <c r="B2305" t="s">
        <v>17</v>
      </c>
      <c r="C2305">
        <v>1</v>
      </c>
      <c r="D2305">
        <v>50</v>
      </c>
      <c r="E2305">
        <v>7</v>
      </c>
      <c r="F2305">
        <v>297</v>
      </c>
      <c r="G2305">
        <v>41.4</v>
      </c>
      <c r="H2305">
        <v>10</v>
      </c>
      <c r="I2305">
        <v>220</v>
      </c>
      <c r="J2305">
        <v>2001</v>
      </c>
      <c r="K2305" t="str">
        <f t="shared" si="35"/>
        <v>SRI LANKA</v>
      </c>
      <c r="L2305">
        <v>1</v>
      </c>
    </row>
    <row r="2306" spans="1:12" x14ac:dyDescent="0.3">
      <c r="A2306" t="s">
        <v>15</v>
      </c>
      <c r="B2306" t="s">
        <v>9</v>
      </c>
      <c r="C2306">
        <v>1</v>
      </c>
      <c r="D2306">
        <v>50</v>
      </c>
      <c r="E2306">
        <v>4</v>
      </c>
      <c r="F2306">
        <v>255</v>
      </c>
      <c r="G2306">
        <v>47.1</v>
      </c>
      <c r="H2306">
        <v>5</v>
      </c>
      <c r="I2306">
        <v>257</v>
      </c>
      <c r="J2306">
        <v>1994</v>
      </c>
      <c r="K2306" t="str">
        <f t="shared" si="35"/>
        <v>SRI LANKA</v>
      </c>
      <c r="L2306">
        <v>1</v>
      </c>
    </row>
    <row r="2307" spans="1:12" x14ac:dyDescent="0.3">
      <c r="A2307" t="s">
        <v>18</v>
      </c>
      <c r="B2307" t="s">
        <v>9</v>
      </c>
      <c r="C2307">
        <v>1</v>
      </c>
      <c r="D2307">
        <v>44.4</v>
      </c>
      <c r="E2307">
        <v>10</v>
      </c>
      <c r="F2307">
        <v>211</v>
      </c>
      <c r="G2307">
        <v>45</v>
      </c>
      <c r="H2307">
        <v>8</v>
      </c>
      <c r="I2307">
        <v>206</v>
      </c>
      <c r="J2307">
        <v>1982</v>
      </c>
      <c r="K2307" t="str">
        <f t="shared" ref="K2307:K2370" si="36">IF($F2307-$I2307&gt;0,$A2307,$B2307)</f>
        <v>ENGLAND</v>
      </c>
      <c r="L2307">
        <v>1</v>
      </c>
    </row>
    <row r="2308" spans="1:12" x14ac:dyDescent="0.3">
      <c r="A2308" t="s">
        <v>19</v>
      </c>
      <c r="B2308" t="s">
        <v>16</v>
      </c>
      <c r="C2308">
        <v>1</v>
      </c>
      <c r="D2308">
        <v>50</v>
      </c>
      <c r="E2308">
        <v>5</v>
      </c>
      <c r="F2308">
        <v>282</v>
      </c>
      <c r="G2308">
        <v>34.5</v>
      </c>
      <c r="H2308">
        <v>10</v>
      </c>
      <c r="I2308">
        <v>149</v>
      </c>
      <c r="J2308">
        <v>1995</v>
      </c>
      <c r="K2308" t="str">
        <f t="shared" si="36"/>
        <v>WEST INDIES</v>
      </c>
      <c r="L2308">
        <v>1</v>
      </c>
    </row>
    <row r="2309" spans="1:12" x14ac:dyDescent="0.3">
      <c r="A2309" t="s">
        <v>9</v>
      </c>
      <c r="B2309" t="s">
        <v>15</v>
      </c>
      <c r="C2309">
        <v>1</v>
      </c>
      <c r="D2309">
        <v>50</v>
      </c>
      <c r="E2309">
        <v>4</v>
      </c>
      <c r="F2309">
        <v>293</v>
      </c>
      <c r="G2309">
        <v>39.1</v>
      </c>
      <c r="H2309">
        <v>10</v>
      </c>
      <c r="I2309">
        <v>206</v>
      </c>
      <c r="J2309">
        <v>1998</v>
      </c>
      <c r="K2309" t="str">
        <f t="shared" si="36"/>
        <v>SRI LANKA</v>
      </c>
      <c r="L2309">
        <v>1</v>
      </c>
    </row>
    <row r="2310" spans="1:12" x14ac:dyDescent="0.3">
      <c r="A2310" t="s">
        <v>9</v>
      </c>
      <c r="B2310" t="s">
        <v>10</v>
      </c>
      <c r="C2310">
        <v>1</v>
      </c>
      <c r="D2310">
        <v>50</v>
      </c>
      <c r="E2310">
        <v>5</v>
      </c>
      <c r="F2310">
        <v>316</v>
      </c>
      <c r="G2310">
        <v>47.4</v>
      </c>
      <c r="H2310">
        <v>4</v>
      </c>
      <c r="I2310">
        <v>322</v>
      </c>
      <c r="J2310">
        <v>2017</v>
      </c>
      <c r="K2310" t="str">
        <f t="shared" si="36"/>
        <v>ZIMBABWE</v>
      </c>
      <c r="L2310">
        <v>1</v>
      </c>
    </row>
    <row r="2311" spans="1:12" x14ac:dyDescent="0.3">
      <c r="A2311" t="s">
        <v>10</v>
      </c>
      <c r="B2311" t="s">
        <v>21</v>
      </c>
      <c r="C2311">
        <v>1</v>
      </c>
      <c r="D2311">
        <v>44.1</v>
      </c>
      <c r="E2311">
        <v>10</v>
      </c>
      <c r="F2311">
        <v>133</v>
      </c>
      <c r="G2311">
        <v>26</v>
      </c>
      <c r="H2311">
        <v>3</v>
      </c>
      <c r="I2311">
        <v>135</v>
      </c>
      <c r="J2311">
        <v>2003</v>
      </c>
      <c r="K2311" t="str">
        <f t="shared" si="36"/>
        <v>KENYA</v>
      </c>
      <c r="L2311">
        <v>1</v>
      </c>
    </row>
    <row r="2312" spans="1:12" x14ac:dyDescent="0.3">
      <c r="A2312" t="s">
        <v>13</v>
      </c>
      <c r="B2312" t="s">
        <v>15</v>
      </c>
      <c r="C2312">
        <v>1</v>
      </c>
      <c r="D2312">
        <v>50</v>
      </c>
      <c r="E2312">
        <v>8</v>
      </c>
      <c r="F2312">
        <v>253</v>
      </c>
      <c r="G2312">
        <v>45.1</v>
      </c>
      <c r="H2312">
        <v>5</v>
      </c>
      <c r="I2312">
        <v>255</v>
      </c>
      <c r="J2312">
        <v>2004</v>
      </c>
      <c r="K2312" t="str">
        <f t="shared" si="36"/>
        <v>NEW ZEALAND</v>
      </c>
      <c r="L2312">
        <v>1</v>
      </c>
    </row>
    <row r="2313" spans="1:12" x14ac:dyDescent="0.3">
      <c r="A2313" t="s">
        <v>18</v>
      </c>
      <c r="B2313" t="s">
        <v>14</v>
      </c>
      <c r="C2313">
        <v>1</v>
      </c>
      <c r="D2313">
        <v>50</v>
      </c>
      <c r="E2313">
        <v>4</v>
      </c>
      <c r="F2313">
        <v>325</v>
      </c>
      <c r="G2313">
        <v>50</v>
      </c>
      <c r="H2313">
        <v>9</v>
      </c>
      <c r="I2313">
        <v>316</v>
      </c>
      <c r="J2313">
        <v>2013</v>
      </c>
      <c r="K2313" t="str">
        <f t="shared" si="36"/>
        <v>ENGLAND</v>
      </c>
      <c r="L2313">
        <v>1</v>
      </c>
    </row>
    <row r="2314" spans="1:12" x14ac:dyDescent="0.3">
      <c r="A2314" t="s">
        <v>17</v>
      </c>
      <c r="B2314" t="s">
        <v>16</v>
      </c>
      <c r="C2314">
        <v>1</v>
      </c>
      <c r="D2314">
        <v>49.3</v>
      </c>
      <c r="E2314">
        <v>10</v>
      </c>
      <c r="F2314">
        <v>215</v>
      </c>
      <c r="G2314">
        <v>43.2</v>
      </c>
      <c r="H2314">
        <v>5</v>
      </c>
      <c r="I2314">
        <v>217</v>
      </c>
      <c r="J2314">
        <v>2014</v>
      </c>
      <c r="K2314" t="str">
        <f t="shared" si="36"/>
        <v>AUSTRALIA</v>
      </c>
      <c r="L2314">
        <v>1</v>
      </c>
    </row>
    <row r="2315" spans="1:12" x14ac:dyDescent="0.3">
      <c r="A2315" t="s">
        <v>16</v>
      </c>
      <c r="B2315" t="s">
        <v>13</v>
      </c>
      <c r="C2315">
        <v>1</v>
      </c>
      <c r="D2315">
        <v>29</v>
      </c>
      <c r="E2315">
        <v>4</v>
      </c>
      <c r="F2315">
        <v>183</v>
      </c>
      <c r="G2315">
        <v>22</v>
      </c>
      <c r="H2315">
        <v>10</v>
      </c>
      <c r="I2315">
        <v>129</v>
      </c>
      <c r="J2315">
        <v>2011</v>
      </c>
      <c r="K2315" t="str">
        <f t="shared" si="36"/>
        <v>AUSTRALIA</v>
      </c>
      <c r="L2315">
        <v>1</v>
      </c>
    </row>
    <row r="2316" spans="1:12" x14ac:dyDescent="0.3">
      <c r="A2316" t="s">
        <v>18</v>
      </c>
      <c r="B2316" t="s">
        <v>14</v>
      </c>
      <c r="C2316">
        <v>1</v>
      </c>
      <c r="D2316">
        <v>50</v>
      </c>
      <c r="E2316">
        <v>8</v>
      </c>
      <c r="F2316">
        <v>281</v>
      </c>
      <c r="G2316">
        <v>48.1</v>
      </c>
      <c r="H2316">
        <v>10</v>
      </c>
      <c r="I2316">
        <v>239</v>
      </c>
      <c r="J2316">
        <v>2007</v>
      </c>
      <c r="K2316" t="str">
        <f t="shared" si="36"/>
        <v>ENGLAND</v>
      </c>
      <c r="L2316">
        <v>1</v>
      </c>
    </row>
    <row r="2317" spans="1:12" x14ac:dyDescent="0.3">
      <c r="A2317" t="s">
        <v>21</v>
      </c>
      <c r="B2317" t="s">
        <v>10</v>
      </c>
      <c r="C2317">
        <v>1</v>
      </c>
      <c r="D2317">
        <v>50</v>
      </c>
      <c r="E2317">
        <v>9</v>
      </c>
      <c r="F2317">
        <v>207</v>
      </c>
      <c r="G2317">
        <v>41.2</v>
      </c>
      <c r="H2317">
        <v>3</v>
      </c>
      <c r="I2317">
        <v>210</v>
      </c>
      <c r="J2317">
        <v>1997</v>
      </c>
      <c r="K2317" t="str">
        <f t="shared" si="36"/>
        <v>ZIMBABWE</v>
      </c>
      <c r="L2317">
        <v>1</v>
      </c>
    </row>
    <row r="2318" spans="1:12" x14ac:dyDescent="0.3">
      <c r="A2318" t="s">
        <v>9</v>
      </c>
      <c r="B2318" t="s">
        <v>15</v>
      </c>
      <c r="C2318">
        <v>1</v>
      </c>
      <c r="D2318">
        <v>50</v>
      </c>
      <c r="E2318">
        <v>9</v>
      </c>
      <c r="F2318">
        <v>218</v>
      </c>
      <c r="G2318">
        <v>43</v>
      </c>
      <c r="H2318">
        <v>7</v>
      </c>
      <c r="I2318">
        <v>219</v>
      </c>
      <c r="J2318">
        <v>2015</v>
      </c>
      <c r="K2318" t="str">
        <f t="shared" si="36"/>
        <v>NEW ZEALAND</v>
      </c>
      <c r="L2318">
        <v>1</v>
      </c>
    </row>
    <row r="2319" spans="1:12" x14ac:dyDescent="0.3">
      <c r="A2319" t="s">
        <v>17</v>
      </c>
      <c r="B2319" t="s">
        <v>15</v>
      </c>
      <c r="C2319">
        <v>1</v>
      </c>
      <c r="D2319">
        <v>42</v>
      </c>
      <c r="E2319">
        <v>8</v>
      </c>
      <c r="F2319">
        <v>136</v>
      </c>
      <c r="G2319">
        <v>37.4</v>
      </c>
      <c r="H2319">
        <v>4</v>
      </c>
      <c r="I2319">
        <v>137</v>
      </c>
      <c r="J2319">
        <v>1992</v>
      </c>
      <c r="K2319" t="str">
        <f t="shared" si="36"/>
        <v>NEW ZEALAND</v>
      </c>
      <c r="L2319">
        <v>1</v>
      </c>
    </row>
    <row r="2320" spans="1:12" x14ac:dyDescent="0.3">
      <c r="A2320" t="s">
        <v>14</v>
      </c>
      <c r="B2320" t="s">
        <v>13</v>
      </c>
      <c r="C2320">
        <v>1</v>
      </c>
      <c r="D2320">
        <v>48.1</v>
      </c>
      <c r="E2320">
        <v>10</v>
      </c>
      <c r="F2320">
        <v>185</v>
      </c>
      <c r="G2320">
        <v>48.4</v>
      </c>
      <c r="H2320">
        <v>5</v>
      </c>
      <c r="I2320">
        <v>188</v>
      </c>
      <c r="J2320">
        <v>1996</v>
      </c>
      <c r="K2320" t="str">
        <f t="shared" si="36"/>
        <v>SOUTH AFRICA</v>
      </c>
      <c r="L2320">
        <v>1</v>
      </c>
    </row>
    <row r="2321" spans="1:12" x14ac:dyDescent="0.3">
      <c r="A2321" t="s">
        <v>19</v>
      </c>
      <c r="B2321" t="s">
        <v>17</v>
      </c>
      <c r="C2321">
        <v>1</v>
      </c>
      <c r="D2321">
        <v>49.5</v>
      </c>
      <c r="E2321">
        <v>10</v>
      </c>
      <c r="F2321">
        <v>151</v>
      </c>
      <c r="G2321">
        <v>48.2</v>
      </c>
      <c r="H2321">
        <v>8</v>
      </c>
      <c r="I2321">
        <v>154</v>
      </c>
      <c r="J2321">
        <v>2006</v>
      </c>
      <c r="K2321" t="str">
        <f t="shared" si="36"/>
        <v>PAKISTAN</v>
      </c>
      <c r="L2321">
        <v>1</v>
      </c>
    </row>
    <row r="2322" spans="1:12" x14ac:dyDescent="0.3">
      <c r="A2322" t="s">
        <v>14</v>
      </c>
      <c r="B2322" t="s">
        <v>22</v>
      </c>
      <c r="C2322">
        <v>1</v>
      </c>
      <c r="D2322">
        <v>50</v>
      </c>
      <c r="E2322">
        <v>5</v>
      </c>
      <c r="F2322">
        <v>289</v>
      </c>
      <c r="G2322">
        <v>49.2</v>
      </c>
      <c r="H2322">
        <v>5</v>
      </c>
      <c r="I2322">
        <v>293</v>
      </c>
      <c r="J2322">
        <v>2012</v>
      </c>
      <c r="K2322" t="str">
        <f t="shared" si="36"/>
        <v>BANGLADESH</v>
      </c>
      <c r="L2322">
        <v>1</v>
      </c>
    </row>
    <row r="2323" spans="1:12" x14ac:dyDescent="0.3">
      <c r="A2323" t="s">
        <v>10</v>
      </c>
      <c r="B2323" t="s">
        <v>13</v>
      </c>
      <c r="C2323">
        <v>1</v>
      </c>
      <c r="D2323">
        <v>50</v>
      </c>
      <c r="E2323">
        <v>6</v>
      </c>
      <c r="F2323">
        <v>233</v>
      </c>
      <c r="G2323">
        <v>47.2</v>
      </c>
      <c r="H2323">
        <v>10</v>
      </c>
      <c r="I2323">
        <v>185</v>
      </c>
      <c r="J2323">
        <v>1999</v>
      </c>
      <c r="K2323" t="str">
        <f t="shared" si="36"/>
        <v>ZIMBABWE</v>
      </c>
      <c r="L2323">
        <v>1</v>
      </c>
    </row>
    <row r="2324" spans="1:12" x14ac:dyDescent="0.3">
      <c r="A2324" t="s">
        <v>17</v>
      </c>
      <c r="B2324" t="s">
        <v>10</v>
      </c>
      <c r="C2324">
        <v>1</v>
      </c>
      <c r="D2324">
        <v>50</v>
      </c>
      <c r="E2324">
        <v>7</v>
      </c>
      <c r="F2324">
        <v>244</v>
      </c>
      <c r="G2324">
        <v>48.2</v>
      </c>
      <c r="H2324">
        <v>3</v>
      </c>
      <c r="I2324">
        <v>246</v>
      </c>
      <c r="J2324">
        <v>2013</v>
      </c>
      <c r="K2324" t="str">
        <f t="shared" si="36"/>
        <v>ZIMBABWE</v>
      </c>
      <c r="L2324">
        <v>1</v>
      </c>
    </row>
    <row r="2325" spans="1:12" x14ac:dyDescent="0.3">
      <c r="A2325" t="s">
        <v>14</v>
      </c>
      <c r="B2325" t="s">
        <v>10</v>
      </c>
      <c r="C2325">
        <v>1</v>
      </c>
      <c r="D2325">
        <v>50</v>
      </c>
      <c r="E2325">
        <v>6</v>
      </c>
      <c r="F2325">
        <v>255</v>
      </c>
      <c r="G2325">
        <v>47.1</v>
      </c>
      <c r="H2325">
        <v>9</v>
      </c>
      <c r="I2325">
        <v>231</v>
      </c>
      <c r="J2325">
        <v>2004</v>
      </c>
      <c r="K2325" t="str">
        <f t="shared" si="36"/>
        <v>INDIA</v>
      </c>
      <c r="L2325">
        <v>1</v>
      </c>
    </row>
    <row r="2326" spans="1:12" x14ac:dyDescent="0.3">
      <c r="A2326" t="s">
        <v>19</v>
      </c>
      <c r="B2326" t="s">
        <v>15</v>
      </c>
      <c r="C2326">
        <v>1</v>
      </c>
      <c r="D2326">
        <v>39.1</v>
      </c>
      <c r="E2326">
        <v>10</v>
      </c>
      <c r="F2326">
        <v>123</v>
      </c>
      <c r="G2326">
        <v>9</v>
      </c>
      <c r="H2326">
        <v>1</v>
      </c>
      <c r="I2326">
        <v>25</v>
      </c>
      <c r="J2326">
        <v>1994</v>
      </c>
      <c r="K2326" t="str">
        <f t="shared" si="36"/>
        <v>WEST INDIES</v>
      </c>
      <c r="L2326">
        <v>1</v>
      </c>
    </row>
    <row r="2327" spans="1:12" x14ac:dyDescent="0.3">
      <c r="A2327" t="s">
        <v>16</v>
      </c>
      <c r="B2327" t="s">
        <v>19</v>
      </c>
      <c r="C2327">
        <v>1</v>
      </c>
      <c r="D2327">
        <v>50</v>
      </c>
      <c r="E2327">
        <v>4</v>
      </c>
      <c r="F2327">
        <v>244</v>
      </c>
      <c r="G2327">
        <v>46</v>
      </c>
      <c r="H2327">
        <v>10</v>
      </c>
      <c r="I2327">
        <v>209</v>
      </c>
      <c r="J2327">
        <v>1991</v>
      </c>
      <c r="K2327" t="str">
        <f t="shared" si="36"/>
        <v>AUSTRALIA</v>
      </c>
      <c r="L2327">
        <v>1</v>
      </c>
    </row>
    <row r="2328" spans="1:12" x14ac:dyDescent="0.3">
      <c r="A2328" t="s">
        <v>14</v>
      </c>
      <c r="B2328" t="s">
        <v>9</v>
      </c>
      <c r="C2328">
        <v>1</v>
      </c>
      <c r="D2328">
        <v>50</v>
      </c>
      <c r="E2328">
        <v>8</v>
      </c>
      <c r="F2328">
        <v>220</v>
      </c>
      <c r="G2328">
        <v>48</v>
      </c>
      <c r="H2328">
        <v>6</v>
      </c>
      <c r="I2328">
        <v>221</v>
      </c>
      <c r="J2328">
        <v>2005</v>
      </c>
      <c r="K2328" t="str">
        <f t="shared" si="36"/>
        <v>SRI LANKA</v>
      </c>
      <c r="L2328">
        <v>1</v>
      </c>
    </row>
    <row r="2329" spans="1:12" x14ac:dyDescent="0.3">
      <c r="A2329" t="s">
        <v>17</v>
      </c>
      <c r="B2329" t="s">
        <v>22</v>
      </c>
      <c r="C2329">
        <v>1</v>
      </c>
      <c r="D2329">
        <v>50</v>
      </c>
      <c r="E2329">
        <v>8</v>
      </c>
      <c r="F2329">
        <v>308</v>
      </c>
      <c r="G2329">
        <v>50</v>
      </c>
      <c r="H2329">
        <v>7</v>
      </c>
      <c r="I2329">
        <v>285</v>
      </c>
      <c r="J2329">
        <v>2008</v>
      </c>
      <c r="K2329" t="str">
        <f t="shared" si="36"/>
        <v>PAKISTAN</v>
      </c>
      <c r="L2329">
        <v>1</v>
      </c>
    </row>
    <row r="2330" spans="1:12" x14ac:dyDescent="0.3">
      <c r="A2330" t="s">
        <v>13</v>
      </c>
      <c r="B2330" t="s">
        <v>19</v>
      </c>
      <c r="C2330">
        <v>1</v>
      </c>
      <c r="D2330">
        <v>49.5</v>
      </c>
      <c r="E2330">
        <v>10</v>
      </c>
      <c r="F2330">
        <v>190</v>
      </c>
      <c r="G2330">
        <v>47</v>
      </c>
      <c r="H2330">
        <v>10</v>
      </c>
      <c r="I2330">
        <v>137</v>
      </c>
      <c r="J2330">
        <v>2001</v>
      </c>
      <c r="K2330" t="str">
        <f t="shared" si="36"/>
        <v>SOUTH AFRICA</v>
      </c>
      <c r="L2330">
        <v>1</v>
      </c>
    </row>
    <row r="2331" spans="1:12" x14ac:dyDescent="0.3">
      <c r="A2331" t="s">
        <v>16</v>
      </c>
      <c r="B2331" t="s">
        <v>14</v>
      </c>
      <c r="C2331">
        <v>1</v>
      </c>
      <c r="D2331">
        <v>50</v>
      </c>
      <c r="E2331">
        <v>9</v>
      </c>
      <c r="F2331">
        <v>244</v>
      </c>
      <c r="G2331">
        <v>45.4</v>
      </c>
      <c r="H2331">
        <v>3</v>
      </c>
      <c r="I2331">
        <v>245</v>
      </c>
      <c r="J2331">
        <v>1994</v>
      </c>
      <c r="K2331" t="str">
        <f t="shared" si="36"/>
        <v>INDIA</v>
      </c>
      <c r="L2331">
        <v>1</v>
      </c>
    </row>
    <row r="2332" spans="1:12" x14ac:dyDescent="0.3">
      <c r="A2332" t="s">
        <v>19</v>
      </c>
      <c r="B2332" t="s">
        <v>17</v>
      </c>
      <c r="C2332">
        <v>1</v>
      </c>
      <c r="D2332">
        <v>50</v>
      </c>
      <c r="E2332">
        <v>7</v>
      </c>
      <c r="F2332">
        <v>242</v>
      </c>
      <c r="G2332">
        <v>49.5</v>
      </c>
      <c r="H2332">
        <v>6</v>
      </c>
      <c r="I2332">
        <v>243</v>
      </c>
      <c r="J2332">
        <v>2013</v>
      </c>
      <c r="K2332" t="str">
        <f t="shared" si="36"/>
        <v>PAKISTAN</v>
      </c>
      <c r="L2332">
        <v>1</v>
      </c>
    </row>
    <row r="2333" spans="1:12" x14ac:dyDescent="0.3">
      <c r="A2333" t="s">
        <v>13</v>
      </c>
      <c r="B2333" t="s">
        <v>15</v>
      </c>
      <c r="C2333">
        <v>1</v>
      </c>
      <c r="D2333">
        <v>50</v>
      </c>
      <c r="E2333">
        <v>6</v>
      </c>
      <c r="F2333">
        <v>300</v>
      </c>
      <c r="G2333">
        <v>50</v>
      </c>
      <c r="H2333">
        <v>9</v>
      </c>
      <c r="I2333">
        <v>298</v>
      </c>
      <c r="J2333">
        <v>1998</v>
      </c>
      <c r="K2333" t="str">
        <f t="shared" si="36"/>
        <v>SOUTH AFRICA</v>
      </c>
      <c r="L2333">
        <v>1</v>
      </c>
    </row>
    <row r="2334" spans="1:12" x14ac:dyDescent="0.3">
      <c r="A2334" t="s">
        <v>13</v>
      </c>
      <c r="B2334" t="s">
        <v>9</v>
      </c>
      <c r="C2334">
        <v>1</v>
      </c>
      <c r="D2334">
        <v>50</v>
      </c>
      <c r="E2334">
        <v>10</v>
      </c>
      <c r="F2334">
        <v>195</v>
      </c>
      <c r="G2334">
        <v>49.5</v>
      </c>
      <c r="H2334">
        <v>7</v>
      </c>
      <c r="I2334">
        <v>198</v>
      </c>
      <c r="J2334">
        <v>1992</v>
      </c>
      <c r="K2334" t="str">
        <f t="shared" si="36"/>
        <v>SRI LANKA</v>
      </c>
      <c r="L2334">
        <v>1</v>
      </c>
    </row>
    <row r="2335" spans="1:12" x14ac:dyDescent="0.3">
      <c r="A2335" t="s">
        <v>13</v>
      </c>
      <c r="B2335" t="s">
        <v>16</v>
      </c>
      <c r="C2335">
        <v>1</v>
      </c>
      <c r="D2335">
        <v>50</v>
      </c>
      <c r="E2335">
        <v>9</v>
      </c>
      <c r="F2335">
        <v>189</v>
      </c>
      <c r="G2335">
        <v>34.200000000000003</v>
      </c>
      <c r="H2335">
        <v>10</v>
      </c>
      <c r="I2335">
        <v>142</v>
      </c>
      <c r="J2335">
        <v>2016</v>
      </c>
      <c r="K2335" t="str">
        <f t="shared" si="36"/>
        <v>SOUTH AFRICA</v>
      </c>
      <c r="L2335">
        <v>1</v>
      </c>
    </row>
    <row r="2336" spans="1:12" x14ac:dyDescent="0.3">
      <c r="A2336" t="s">
        <v>9</v>
      </c>
      <c r="B2336" t="s">
        <v>15</v>
      </c>
      <c r="C2336">
        <v>1</v>
      </c>
      <c r="D2336">
        <v>48.2</v>
      </c>
      <c r="E2336">
        <v>10</v>
      </c>
      <c r="F2336">
        <v>174</v>
      </c>
      <c r="G2336">
        <v>48.4</v>
      </c>
      <c r="H2336">
        <v>4</v>
      </c>
      <c r="I2336">
        <v>178</v>
      </c>
      <c r="J2336">
        <v>1988</v>
      </c>
      <c r="K2336" t="str">
        <f t="shared" si="36"/>
        <v>NEW ZEALAND</v>
      </c>
      <c r="L2336">
        <v>1</v>
      </c>
    </row>
    <row r="2337" spans="1:12" x14ac:dyDescent="0.3">
      <c r="A2337" t="s">
        <v>9</v>
      </c>
      <c r="B2337" t="s">
        <v>15</v>
      </c>
      <c r="C2337">
        <v>1</v>
      </c>
      <c r="D2337">
        <v>50</v>
      </c>
      <c r="E2337">
        <v>5</v>
      </c>
      <c r="F2337">
        <v>289</v>
      </c>
      <c r="G2337">
        <v>41.4</v>
      </c>
      <c r="H2337">
        <v>10</v>
      </c>
      <c r="I2337">
        <v>208</v>
      </c>
      <c r="J2337">
        <v>2007</v>
      </c>
      <c r="K2337" t="str">
        <f t="shared" si="36"/>
        <v>SRI LANKA</v>
      </c>
      <c r="L2337">
        <v>1</v>
      </c>
    </row>
    <row r="2338" spans="1:12" x14ac:dyDescent="0.3">
      <c r="A2338" t="s">
        <v>15</v>
      </c>
      <c r="B2338" t="s">
        <v>18</v>
      </c>
      <c r="C2338">
        <v>1</v>
      </c>
      <c r="D2338">
        <v>50</v>
      </c>
      <c r="E2338">
        <v>7</v>
      </c>
      <c r="F2338">
        <v>349</v>
      </c>
      <c r="G2338">
        <v>44</v>
      </c>
      <c r="H2338">
        <v>3</v>
      </c>
      <c r="I2338">
        <v>350</v>
      </c>
      <c r="J2338">
        <v>2015</v>
      </c>
      <c r="K2338" t="str">
        <f t="shared" si="36"/>
        <v>ENGLAND</v>
      </c>
      <c r="L2338">
        <v>1</v>
      </c>
    </row>
    <row r="2339" spans="1:12" x14ac:dyDescent="0.3">
      <c r="A2339" t="s">
        <v>13</v>
      </c>
      <c r="B2339" t="s">
        <v>14</v>
      </c>
      <c r="C2339">
        <v>1</v>
      </c>
      <c r="D2339">
        <v>50</v>
      </c>
      <c r="E2339">
        <v>7</v>
      </c>
      <c r="F2339">
        <v>265</v>
      </c>
      <c r="G2339">
        <v>32.5</v>
      </c>
      <c r="H2339">
        <v>6</v>
      </c>
      <c r="I2339">
        <v>142</v>
      </c>
      <c r="J2339">
        <v>2011</v>
      </c>
      <c r="K2339" t="str">
        <f t="shared" si="36"/>
        <v>SOUTH AFRICA</v>
      </c>
      <c r="L2339">
        <v>1</v>
      </c>
    </row>
    <row r="2340" spans="1:12" x14ac:dyDescent="0.3">
      <c r="A2340" t="s">
        <v>16</v>
      </c>
      <c r="B2340" t="s">
        <v>14</v>
      </c>
      <c r="C2340">
        <v>1</v>
      </c>
      <c r="D2340">
        <v>60</v>
      </c>
      <c r="E2340">
        <v>9</v>
      </c>
      <c r="F2340">
        <v>320</v>
      </c>
      <c r="G2340">
        <v>37.5</v>
      </c>
      <c r="H2340">
        <v>10</v>
      </c>
      <c r="I2340">
        <v>158</v>
      </c>
      <c r="J2340">
        <v>1983</v>
      </c>
      <c r="K2340" t="str">
        <f t="shared" si="36"/>
        <v>AUSTRALIA</v>
      </c>
      <c r="L2340">
        <v>1</v>
      </c>
    </row>
    <row r="2341" spans="1:12" x14ac:dyDescent="0.3">
      <c r="A2341" t="s">
        <v>15</v>
      </c>
      <c r="B2341" t="s">
        <v>22</v>
      </c>
      <c r="C2341">
        <v>1</v>
      </c>
      <c r="D2341">
        <v>50</v>
      </c>
      <c r="E2341">
        <v>9</v>
      </c>
      <c r="F2341">
        <v>201</v>
      </c>
      <c r="G2341">
        <v>45.3</v>
      </c>
      <c r="H2341">
        <v>3</v>
      </c>
      <c r="I2341">
        <v>202</v>
      </c>
      <c r="J2341">
        <v>2008</v>
      </c>
      <c r="K2341" t="str">
        <f t="shared" si="36"/>
        <v>BANGLADESH</v>
      </c>
      <c r="L2341">
        <v>1</v>
      </c>
    </row>
    <row r="2342" spans="1:12" x14ac:dyDescent="0.3">
      <c r="A2342" t="s">
        <v>14</v>
      </c>
      <c r="B2342" t="s">
        <v>16</v>
      </c>
      <c r="C2342">
        <v>1</v>
      </c>
      <c r="D2342">
        <v>37</v>
      </c>
      <c r="E2342">
        <v>10</v>
      </c>
      <c r="F2342">
        <v>175</v>
      </c>
      <c r="G2342">
        <v>7.4</v>
      </c>
      <c r="H2342">
        <v>1</v>
      </c>
      <c r="I2342">
        <v>29</v>
      </c>
      <c r="J2342">
        <v>1984</v>
      </c>
      <c r="K2342" t="str">
        <f t="shared" si="36"/>
        <v>INDIA</v>
      </c>
      <c r="L2342">
        <v>1</v>
      </c>
    </row>
    <row r="2343" spans="1:12" x14ac:dyDescent="0.3">
      <c r="A2343" t="s">
        <v>16</v>
      </c>
      <c r="B2343" t="s">
        <v>18</v>
      </c>
      <c r="C2343">
        <v>1</v>
      </c>
      <c r="D2343">
        <v>50</v>
      </c>
      <c r="E2343">
        <v>9</v>
      </c>
      <c r="F2343">
        <v>259</v>
      </c>
      <c r="G2343">
        <v>46.3</v>
      </c>
      <c r="H2343">
        <v>4</v>
      </c>
      <c r="I2343">
        <v>262</v>
      </c>
      <c r="J2343">
        <v>2004</v>
      </c>
      <c r="K2343" t="str">
        <f t="shared" si="36"/>
        <v>ENGLAND</v>
      </c>
      <c r="L2343">
        <v>1</v>
      </c>
    </row>
    <row r="2344" spans="1:12" x14ac:dyDescent="0.3">
      <c r="A2344" t="s">
        <v>20</v>
      </c>
      <c r="B2344" t="s">
        <v>22</v>
      </c>
      <c r="C2344">
        <v>1</v>
      </c>
      <c r="D2344">
        <v>46.3</v>
      </c>
      <c r="E2344">
        <v>10</v>
      </c>
      <c r="F2344">
        <v>181</v>
      </c>
      <c r="G2344">
        <v>27.1</v>
      </c>
      <c r="H2344">
        <v>2</v>
      </c>
      <c r="I2344">
        <v>182</v>
      </c>
      <c r="J2344">
        <v>2017</v>
      </c>
      <c r="K2344" t="str">
        <f t="shared" si="36"/>
        <v>BANGLADESH</v>
      </c>
      <c r="L2344">
        <v>1</v>
      </c>
    </row>
    <row r="2345" spans="1:12" x14ac:dyDescent="0.3">
      <c r="A2345" t="s">
        <v>28</v>
      </c>
      <c r="B2345" t="s">
        <v>23</v>
      </c>
      <c r="C2345">
        <v>1</v>
      </c>
      <c r="D2345">
        <v>38.200000000000003</v>
      </c>
      <c r="E2345">
        <v>10</v>
      </c>
      <c r="F2345">
        <v>91</v>
      </c>
      <c r="G2345">
        <v>23.3</v>
      </c>
      <c r="H2345">
        <v>6</v>
      </c>
      <c r="I2345">
        <v>92</v>
      </c>
      <c r="J2345">
        <v>2018</v>
      </c>
      <c r="K2345" t="str">
        <f t="shared" si="36"/>
        <v>SCOTLAND</v>
      </c>
      <c r="L2345">
        <v>1</v>
      </c>
    </row>
    <row r="2346" spans="1:12" x14ac:dyDescent="0.3">
      <c r="A2346" t="s">
        <v>16</v>
      </c>
      <c r="B2346" t="s">
        <v>13</v>
      </c>
      <c r="C2346">
        <v>1</v>
      </c>
      <c r="D2346">
        <v>50</v>
      </c>
      <c r="E2346">
        <v>5</v>
      </c>
      <c r="F2346">
        <v>295</v>
      </c>
      <c r="G2346">
        <v>50</v>
      </c>
      <c r="H2346">
        <v>7</v>
      </c>
      <c r="I2346">
        <v>201</v>
      </c>
      <c r="J2346">
        <v>2000</v>
      </c>
      <c r="K2346" t="str">
        <f t="shared" si="36"/>
        <v>AUSTRALIA</v>
      </c>
      <c r="L2346">
        <v>1</v>
      </c>
    </row>
    <row r="2347" spans="1:12" x14ac:dyDescent="0.3">
      <c r="A2347" t="s">
        <v>9</v>
      </c>
      <c r="B2347" t="s">
        <v>14</v>
      </c>
      <c r="C2347">
        <v>1</v>
      </c>
      <c r="D2347">
        <v>50</v>
      </c>
      <c r="E2347">
        <v>1</v>
      </c>
      <c r="F2347">
        <v>348</v>
      </c>
      <c r="G2347">
        <v>44.5</v>
      </c>
      <c r="H2347">
        <v>10</v>
      </c>
      <c r="I2347">
        <v>187</v>
      </c>
      <c r="J2347">
        <v>2013</v>
      </c>
      <c r="K2347" t="str">
        <f t="shared" si="36"/>
        <v>SRI LANKA</v>
      </c>
      <c r="L2347">
        <v>1</v>
      </c>
    </row>
    <row r="2348" spans="1:12" x14ac:dyDescent="0.3">
      <c r="A2348" t="s">
        <v>14</v>
      </c>
      <c r="B2348" t="s">
        <v>16</v>
      </c>
      <c r="C2348">
        <v>1</v>
      </c>
      <c r="D2348">
        <v>50</v>
      </c>
      <c r="E2348">
        <v>8</v>
      </c>
      <c r="F2348">
        <v>246</v>
      </c>
      <c r="G2348">
        <v>47.4</v>
      </c>
      <c r="H2348">
        <v>10</v>
      </c>
      <c r="I2348">
        <v>215</v>
      </c>
      <c r="J2348">
        <v>1994</v>
      </c>
      <c r="K2348" t="str">
        <f t="shared" si="36"/>
        <v>INDIA</v>
      </c>
      <c r="L2348">
        <v>1</v>
      </c>
    </row>
    <row r="2349" spans="1:12" x14ac:dyDescent="0.3">
      <c r="A2349" t="s">
        <v>14</v>
      </c>
      <c r="B2349" t="s">
        <v>19</v>
      </c>
      <c r="C2349">
        <v>1</v>
      </c>
      <c r="D2349">
        <v>49.1</v>
      </c>
      <c r="E2349">
        <v>10</v>
      </c>
      <c r="F2349">
        <v>268</v>
      </c>
      <c r="G2349">
        <v>43</v>
      </c>
      <c r="H2349">
        <v>10</v>
      </c>
      <c r="I2349">
        <v>188</v>
      </c>
      <c r="J2349">
        <v>2011</v>
      </c>
      <c r="K2349" t="str">
        <f t="shared" si="36"/>
        <v>INDIA</v>
      </c>
      <c r="L2349">
        <v>1</v>
      </c>
    </row>
    <row r="2350" spans="1:12" x14ac:dyDescent="0.3">
      <c r="A2350" t="s">
        <v>18</v>
      </c>
      <c r="B2350" t="s">
        <v>13</v>
      </c>
      <c r="C2350">
        <v>1</v>
      </c>
      <c r="D2350">
        <v>44.1</v>
      </c>
      <c r="E2350">
        <v>10</v>
      </c>
      <c r="F2350">
        <v>182</v>
      </c>
      <c r="G2350">
        <v>39.1</v>
      </c>
      <c r="H2350">
        <v>2</v>
      </c>
      <c r="I2350">
        <v>184</v>
      </c>
      <c r="J2350">
        <v>2000</v>
      </c>
      <c r="K2350" t="str">
        <f t="shared" si="36"/>
        <v>SOUTH AFRICA</v>
      </c>
      <c r="L2350">
        <v>1</v>
      </c>
    </row>
    <row r="2351" spans="1:12" x14ac:dyDescent="0.3">
      <c r="A2351" t="s">
        <v>18</v>
      </c>
      <c r="B2351" t="s">
        <v>16</v>
      </c>
      <c r="C2351">
        <v>1</v>
      </c>
      <c r="D2351">
        <v>50</v>
      </c>
      <c r="E2351">
        <v>7</v>
      </c>
      <c r="F2351">
        <v>292</v>
      </c>
      <c r="G2351">
        <v>38.5</v>
      </c>
      <c r="H2351">
        <v>9</v>
      </c>
      <c r="I2351">
        <v>200</v>
      </c>
      <c r="J2351">
        <v>2007</v>
      </c>
      <c r="K2351" t="str">
        <f t="shared" si="36"/>
        <v>ENGLAND</v>
      </c>
      <c r="L2351">
        <v>1</v>
      </c>
    </row>
    <row r="2352" spans="1:12" x14ac:dyDescent="0.3">
      <c r="A2352" t="s">
        <v>19</v>
      </c>
      <c r="B2352" t="s">
        <v>10</v>
      </c>
      <c r="C2352">
        <v>1</v>
      </c>
      <c r="D2352">
        <v>42.3</v>
      </c>
      <c r="E2352">
        <v>10</v>
      </c>
      <c r="F2352">
        <v>125</v>
      </c>
      <c r="G2352">
        <v>29.4</v>
      </c>
      <c r="H2352">
        <v>4</v>
      </c>
      <c r="I2352">
        <v>128</v>
      </c>
      <c r="J2352">
        <v>2003</v>
      </c>
      <c r="K2352" t="str">
        <f t="shared" si="36"/>
        <v>ZIMBABWE</v>
      </c>
      <c r="L2352">
        <v>1</v>
      </c>
    </row>
    <row r="2353" spans="1:12" x14ac:dyDescent="0.3">
      <c r="A2353" t="s">
        <v>10</v>
      </c>
      <c r="B2353" t="s">
        <v>9</v>
      </c>
      <c r="C2353">
        <v>1</v>
      </c>
      <c r="D2353">
        <v>36.299999999999997</v>
      </c>
      <c r="E2353">
        <v>10</v>
      </c>
      <c r="F2353">
        <v>160</v>
      </c>
      <c r="G2353">
        <v>37.299999999999997</v>
      </c>
      <c r="H2353">
        <v>4</v>
      </c>
      <c r="I2353">
        <v>166</v>
      </c>
      <c r="J2353">
        <v>2016</v>
      </c>
      <c r="K2353" t="str">
        <f t="shared" si="36"/>
        <v>SRI LANKA</v>
      </c>
      <c r="L2353">
        <v>1</v>
      </c>
    </row>
    <row r="2354" spans="1:12" x14ac:dyDescent="0.3">
      <c r="A2354" t="s">
        <v>20</v>
      </c>
      <c r="B2354" t="s">
        <v>12</v>
      </c>
      <c r="C2354">
        <v>1</v>
      </c>
      <c r="D2354">
        <v>50</v>
      </c>
      <c r="E2354">
        <v>7</v>
      </c>
      <c r="F2354">
        <v>308</v>
      </c>
      <c r="G2354">
        <v>49.4</v>
      </c>
      <c r="H2354">
        <v>4</v>
      </c>
      <c r="I2354">
        <v>312</v>
      </c>
      <c r="J2354">
        <v>2007</v>
      </c>
      <c r="K2354" t="str">
        <f t="shared" si="36"/>
        <v>CANADA</v>
      </c>
      <c r="L2354">
        <v>1</v>
      </c>
    </row>
    <row r="2355" spans="1:12" x14ac:dyDescent="0.3">
      <c r="A2355" t="s">
        <v>17</v>
      </c>
      <c r="B2355" t="s">
        <v>14</v>
      </c>
      <c r="C2355">
        <v>1</v>
      </c>
      <c r="D2355">
        <v>50</v>
      </c>
      <c r="E2355">
        <v>8</v>
      </c>
      <c r="F2355">
        <v>258</v>
      </c>
      <c r="G2355">
        <v>39.200000000000003</v>
      </c>
      <c r="H2355">
        <v>10</v>
      </c>
      <c r="I2355">
        <v>161</v>
      </c>
      <c r="J2355">
        <v>1996</v>
      </c>
      <c r="K2355" t="str">
        <f t="shared" si="36"/>
        <v>PAKISTAN</v>
      </c>
      <c r="L2355">
        <v>1</v>
      </c>
    </row>
    <row r="2356" spans="1:12" x14ac:dyDescent="0.3">
      <c r="A2356" t="s">
        <v>22</v>
      </c>
      <c r="B2356" t="s">
        <v>19</v>
      </c>
      <c r="C2356">
        <v>1</v>
      </c>
      <c r="D2356">
        <v>18.5</v>
      </c>
      <c r="E2356">
        <v>10</v>
      </c>
      <c r="F2356">
        <v>58</v>
      </c>
      <c r="G2356">
        <v>12.2</v>
      </c>
      <c r="H2356">
        <v>1</v>
      </c>
      <c r="I2356">
        <v>59</v>
      </c>
      <c r="J2356">
        <v>2011</v>
      </c>
      <c r="K2356" t="str">
        <f t="shared" si="36"/>
        <v>WEST INDIES</v>
      </c>
      <c r="L2356">
        <v>1</v>
      </c>
    </row>
    <row r="2357" spans="1:12" x14ac:dyDescent="0.3">
      <c r="A2357" t="s">
        <v>22</v>
      </c>
      <c r="B2357" t="s">
        <v>13</v>
      </c>
      <c r="C2357">
        <v>1</v>
      </c>
      <c r="D2357">
        <v>31.3</v>
      </c>
      <c r="E2357">
        <v>10</v>
      </c>
      <c r="F2357">
        <v>93</v>
      </c>
      <c r="G2357">
        <v>17.5</v>
      </c>
      <c r="H2357">
        <v>1</v>
      </c>
      <c r="I2357">
        <v>94</v>
      </c>
      <c r="J2357">
        <v>2004</v>
      </c>
      <c r="K2357" t="str">
        <f t="shared" si="36"/>
        <v>SOUTH AFRICA</v>
      </c>
      <c r="L2357">
        <v>1</v>
      </c>
    </row>
    <row r="2358" spans="1:12" x14ac:dyDescent="0.3">
      <c r="A2358" t="s">
        <v>18</v>
      </c>
      <c r="B2358" t="s">
        <v>11</v>
      </c>
      <c r="C2358">
        <v>1</v>
      </c>
      <c r="D2358">
        <v>50</v>
      </c>
      <c r="E2358">
        <v>4</v>
      </c>
      <c r="F2358">
        <v>279</v>
      </c>
      <c r="G2358">
        <v>50</v>
      </c>
      <c r="H2358">
        <v>6</v>
      </c>
      <c r="I2358">
        <v>230</v>
      </c>
      <c r="J2358">
        <v>1996</v>
      </c>
      <c r="K2358" t="str">
        <f t="shared" si="36"/>
        <v>ENGLAND</v>
      </c>
      <c r="L2358">
        <v>1</v>
      </c>
    </row>
    <row r="2359" spans="1:12" x14ac:dyDescent="0.3">
      <c r="A2359" t="s">
        <v>12</v>
      </c>
      <c r="B2359" t="s">
        <v>24</v>
      </c>
      <c r="C2359">
        <v>1</v>
      </c>
      <c r="D2359">
        <v>39.5</v>
      </c>
      <c r="E2359">
        <v>10</v>
      </c>
      <c r="F2359">
        <v>145</v>
      </c>
      <c r="G2359">
        <v>40</v>
      </c>
      <c r="H2359">
        <v>4</v>
      </c>
      <c r="I2359">
        <v>150</v>
      </c>
      <c r="J2359">
        <v>2006</v>
      </c>
      <c r="K2359" t="str">
        <f t="shared" si="36"/>
        <v>BERMUDA</v>
      </c>
      <c r="L2359">
        <v>1</v>
      </c>
    </row>
    <row r="2360" spans="1:12" x14ac:dyDescent="0.3">
      <c r="A2360" t="s">
        <v>16</v>
      </c>
      <c r="B2360" t="s">
        <v>9</v>
      </c>
      <c r="C2360">
        <v>1</v>
      </c>
      <c r="D2360">
        <v>50</v>
      </c>
      <c r="E2360">
        <v>6</v>
      </c>
      <c r="F2360">
        <v>266</v>
      </c>
      <c r="G2360">
        <v>50</v>
      </c>
      <c r="H2360">
        <v>9</v>
      </c>
      <c r="I2360">
        <v>183</v>
      </c>
      <c r="J2360">
        <v>1996</v>
      </c>
      <c r="K2360" t="str">
        <f t="shared" si="36"/>
        <v>AUSTRALIA</v>
      </c>
      <c r="L2360">
        <v>1</v>
      </c>
    </row>
    <row r="2361" spans="1:12" x14ac:dyDescent="0.3">
      <c r="A2361" t="s">
        <v>15</v>
      </c>
      <c r="B2361" t="s">
        <v>19</v>
      </c>
      <c r="C2361">
        <v>1</v>
      </c>
      <c r="D2361">
        <v>50</v>
      </c>
      <c r="E2361">
        <v>8</v>
      </c>
      <c r="F2361">
        <v>291</v>
      </c>
      <c r="G2361">
        <v>50</v>
      </c>
      <c r="H2361">
        <v>6</v>
      </c>
      <c r="I2361">
        <v>292</v>
      </c>
      <c r="J2361">
        <v>2002</v>
      </c>
      <c r="K2361" t="str">
        <f t="shared" si="36"/>
        <v>WEST INDIES</v>
      </c>
      <c r="L2361">
        <v>1</v>
      </c>
    </row>
    <row r="2362" spans="1:12" x14ac:dyDescent="0.3">
      <c r="A2362" t="s">
        <v>9</v>
      </c>
      <c r="B2362" t="s">
        <v>19</v>
      </c>
      <c r="C2362">
        <v>1</v>
      </c>
      <c r="D2362">
        <v>49.5</v>
      </c>
      <c r="E2362">
        <v>10</v>
      </c>
      <c r="F2362">
        <v>273</v>
      </c>
      <c r="G2362">
        <v>47.3</v>
      </c>
      <c r="H2362">
        <v>10</v>
      </c>
      <c r="I2362">
        <v>223</v>
      </c>
      <c r="J2362">
        <v>1995</v>
      </c>
      <c r="K2362" t="str">
        <f t="shared" si="36"/>
        <v>SRI LANKA</v>
      </c>
      <c r="L2362">
        <v>1</v>
      </c>
    </row>
    <row r="2363" spans="1:12" x14ac:dyDescent="0.3">
      <c r="A2363" t="s">
        <v>21</v>
      </c>
      <c r="B2363" t="s">
        <v>20</v>
      </c>
      <c r="C2363">
        <v>1</v>
      </c>
      <c r="D2363">
        <v>45.3</v>
      </c>
      <c r="E2363">
        <v>10</v>
      </c>
      <c r="F2363">
        <v>163</v>
      </c>
      <c r="G2363">
        <v>39.5</v>
      </c>
      <c r="H2363">
        <v>3</v>
      </c>
      <c r="I2363">
        <v>164</v>
      </c>
      <c r="J2363">
        <v>2010</v>
      </c>
      <c r="K2363" t="str">
        <f t="shared" si="36"/>
        <v>IRELAND</v>
      </c>
      <c r="L2363">
        <v>1</v>
      </c>
    </row>
    <row r="2364" spans="1:12" x14ac:dyDescent="0.3">
      <c r="A2364" t="s">
        <v>15</v>
      </c>
      <c r="B2364" t="s">
        <v>13</v>
      </c>
      <c r="C2364">
        <v>1</v>
      </c>
      <c r="D2364">
        <v>50</v>
      </c>
      <c r="E2364">
        <v>9</v>
      </c>
      <c r="F2364">
        <v>260</v>
      </c>
      <c r="G2364">
        <v>50</v>
      </c>
      <c r="H2364">
        <v>9</v>
      </c>
      <c r="I2364">
        <v>264</v>
      </c>
      <c r="J2364">
        <v>2013</v>
      </c>
      <c r="K2364" t="str">
        <f t="shared" si="36"/>
        <v>SOUTH AFRICA</v>
      </c>
      <c r="L2364">
        <v>1</v>
      </c>
    </row>
    <row r="2365" spans="1:12" x14ac:dyDescent="0.3">
      <c r="A2365" t="s">
        <v>9</v>
      </c>
      <c r="B2365" t="s">
        <v>14</v>
      </c>
      <c r="C2365">
        <v>1</v>
      </c>
      <c r="D2365">
        <v>50</v>
      </c>
      <c r="E2365">
        <v>6</v>
      </c>
      <c r="F2365">
        <v>227</v>
      </c>
      <c r="G2365">
        <v>26.3</v>
      </c>
      <c r="H2365">
        <v>10</v>
      </c>
      <c r="I2365">
        <v>103</v>
      </c>
      <c r="J2365">
        <v>2008</v>
      </c>
      <c r="K2365" t="str">
        <f t="shared" si="36"/>
        <v>SRI LANKA</v>
      </c>
      <c r="L2365">
        <v>1</v>
      </c>
    </row>
    <row r="2366" spans="1:12" x14ac:dyDescent="0.3">
      <c r="A2366" t="s">
        <v>17</v>
      </c>
      <c r="B2366" t="s">
        <v>10</v>
      </c>
      <c r="C2366">
        <v>1</v>
      </c>
      <c r="D2366">
        <v>50</v>
      </c>
      <c r="E2366">
        <v>6</v>
      </c>
      <c r="F2366">
        <v>259</v>
      </c>
      <c r="G2366">
        <v>37</v>
      </c>
      <c r="H2366">
        <v>10</v>
      </c>
      <c r="I2366">
        <v>128</v>
      </c>
      <c r="J2366">
        <v>2015</v>
      </c>
      <c r="K2366" t="str">
        <f t="shared" si="36"/>
        <v>PAKISTAN</v>
      </c>
      <c r="L2366">
        <v>1</v>
      </c>
    </row>
    <row r="2367" spans="1:12" x14ac:dyDescent="0.3">
      <c r="A2367" t="s">
        <v>19</v>
      </c>
      <c r="B2367" t="s">
        <v>17</v>
      </c>
      <c r="C2367">
        <v>1</v>
      </c>
      <c r="D2367">
        <v>47</v>
      </c>
      <c r="E2367">
        <v>4</v>
      </c>
      <c r="F2367">
        <v>315</v>
      </c>
      <c r="G2367">
        <v>43.3</v>
      </c>
      <c r="H2367">
        <v>10</v>
      </c>
      <c r="I2367">
        <v>265</v>
      </c>
      <c r="J2367">
        <v>1988</v>
      </c>
      <c r="K2367" t="str">
        <f t="shared" si="36"/>
        <v>WEST INDIES</v>
      </c>
      <c r="L2367">
        <v>1</v>
      </c>
    </row>
    <row r="2368" spans="1:12" x14ac:dyDescent="0.3">
      <c r="A2368" t="s">
        <v>17</v>
      </c>
      <c r="B2368" t="s">
        <v>14</v>
      </c>
      <c r="C2368">
        <v>1</v>
      </c>
      <c r="D2368">
        <v>50</v>
      </c>
      <c r="E2368">
        <v>9</v>
      </c>
      <c r="F2368">
        <v>302</v>
      </c>
      <c r="G2368">
        <v>44.5</v>
      </c>
      <c r="H2368">
        <v>10</v>
      </c>
      <c r="I2368">
        <v>248</v>
      </c>
      <c r="J2368">
        <v>2009</v>
      </c>
      <c r="K2368" t="str">
        <f t="shared" si="36"/>
        <v>PAKISTAN</v>
      </c>
      <c r="L2368">
        <v>1</v>
      </c>
    </row>
    <row r="2369" spans="1:12" x14ac:dyDescent="0.3">
      <c r="A2369" t="s">
        <v>14</v>
      </c>
      <c r="B2369" t="s">
        <v>15</v>
      </c>
      <c r="C2369">
        <v>1</v>
      </c>
      <c r="D2369">
        <v>50</v>
      </c>
      <c r="E2369">
        <v>5</v>
      </c>
      <c r="F2369">
        <v>261</v>
      </c>
      <c r="G2369">
        <v>50</v>
      </c>
      <c r="H2369">
        <v>8</v>
      </c>
      <c r="I2369">
        <v>247</v>
      </c>
      <c r="J2369">
        <v>1999</v>
      </c>
      <c r="K2369" t="str">
        <f t="shared" si="36"/>
        <v>INDIA</v>
      </c>
      <c r="L2369">
        <v>1</v>
      </c>
    </row>
    <row r="2370" spans="1:12" x14ac:dyDescent="0.3">
      <c r="A2370" t="s">
        <v>14</v>
      </c>
      <c r="B2370" t="s">
        <v>9</v>
      </c>
      <c r="C2370">
        <v>1</v>
      </c>
      <c r="D2370">
        <v>50</v>
      </c>
      <c r="E2370">
        <v>8</v>
      </c>
      <c r="F2370">
        <v>227</v>
      </c>
      <c r="G2370">
        <v>49.4</v>
      </c>
      <c r="H2370">
        <v>10</v>
      </c>
      <c r="I2370">
        <v>221</v>
      </c>
      <c r="J2370">
        <v>1989</v>
      </c>
      <c r="K2370" t="str">
        <f t="shared" si="36"/>
        <v>INDIA</v>
      </c>
      <c r="L2370">
        <v>1</v>
      </c>
    </row>
    <row r="2371" spans="1:12" x14ac:dyDescent="0.3">
      <c r="A2371" t="s">
        <v>10</v>
      </c>
      <c r="B2371" t="s">
        <v>17</v>
      </c>
      <c r="C2371">
        <v>1</v>
      </c>
      <c r="D2371">
        <v>49.5</v>
      </c>
      <c r="E2371">
        <v>10</v>
      </c>
      <c r="F2371">
        <v>210</v>
      </c>
      <c r="G2371">
        <v>35.4</v>
      </c>
      <c r="H2371">
        <v>2</v>
      </c>
      <c r="I2371">
        <v>211</v>
      </c>
      <c r="J2371">
        <v>2002</v>
      </c>
      <c r="K2371" t="str">
        <f t="shared" ref="K2371:K2434" si="37">IF($F2371-$I2371&gt;0,$A2371,$B2371)</f>
        <v>PAKISTAN</v>
      </c>
      <c r="L2371">
        <v>1</v>
      </c>
    </row>
    <row r="2372" spans="1:12" x14ac:dyDescent="0.3">
      <c r="A2372" t="s">
        <v>9</v>
      </c>
      <c r="B2372" t="s">
        <v>14</v>
      </c>
      <c r="C2372">
        <v>1</v>
      </c>
      <c r="D2372">
        <v>28</v>
      </c>
      <c r="E2372">
        <v>5</v>
      </c>
      <c r="F2372">
        <v>171</v>
      </c>
      <c r="G2372">
        <v>28</v>
      </c>
      <c r="H2372">
        <v>4</v>
      </c>
      <c r="I2372">
        <v>157</v>
      </c>
      <c r="J2372">
        <v>1985</v>
      </c>
      <c r="K2372" t="str">
        <f t="shared" si="37"/>
        <v>SRI LANKA</v>
      </c>
      <c r="L2372">
        <v>1</v>
      </c>
    </row>
    <row r="2373" spans="1:12" x14ac:dyDescent="0.3">
      <c r="A2373" t="s">
        <v>13</v>
      </c>
      <c r="B2373" t="s">
        <v>17</v>
      </c>
      <c r="C2373">
        <v>1</v>
      </c>
      <c r="D2373">
        <v>50</v>
      </c>
      <c r="E2373">
        <v>6</v>
      </c>
      <c r="F2373">
        <v>274</v>
      </c>
      <c r="G2373">
        <v>49.5</v>
      </c>
      <c r="H2373">
        <v>9</v>
      </c>
      <c r="I2373">
        <v>275</v>
      </c>
      <c r="J2373">
        <v>2010</v>
      </c>
      <c r="K2373" t="str">
        <f t="shared" si="37"/>
        <v>PAKISTAN</v>
      </c>
      <c r="L2373">
        <v>1</v>
      </c>
    </row>
    <row r="2374" spans="1:12" x14ac:dyDescent="0.3">
      <c r="A2374" t="s">
        <v>22</v>
      </c>
      <c r="B2374" t="s">
        <v>10</v>
      </c>
      <c r="C2374">
        <v>1</v>
      </c>
      <c r="D2374">
        <v>50</v>
      </c>
      <c r="E2374">
        <v>9</v>
      </c>
      <c r="F2374">
        <v>276</v>
      </c>
      <c r="G2374">
        <v>43.3</v>
      </c>
      <c r="H2374">
        <v>10</v>
      </c>
      <c r="I2374">
        <v>215</v>
      </c>
      <c r="J2374">
        <v>2015</v>
      </c>
      <c r="K2374" t="str">
        <f t="shared" si="37"/>
        <v>BANGLADESH</v>
      </c>
      <c r="L2374">
        <v>1</v>
      </c>
    </row>
    <row r="2375" spans="1:12" x14ac:dyDescent="0.3">
      <c r="A2375" t="s">
        <v>16</v>
      </c>
      <c r="B2375" t="s">
        <v>18</v>
      </c>
      <c r="C2375">
        <v>1</v>
      </c>
      <c r="D2375">
        <v>50</v>
      </c>
      <c r="E2375">
        <v>8</v>
      </c>
      <c r="F2375">
        <v>170</v>
      </c>
      <c r="G2375">
        <v>40.1</v>
      </c>
      <c r="H2375">
        <v>4</v>
      </c>
      <c r="I2375">
        <v>175</v>
      </c>
      <c r="J2375">
        <v>1997</v>
      </c>
      <c r="K2375" t="str">
        <f t="shared" si="37"/>
        <v>ENGLAND</v>
      </c>
      <c r="L2375">
        <v>1</v>
      </c>
    </row>
    <row r="2376" spans="1:12" x14ac:dyDescent="0.3">
      <c r="A2376" t="s">
        <v>15</v>
      </c>
      <c r="B2376" t="s">
        <v>16</v>
      </c>
      <c r="C2376">
        <v>1</v>
      </c>
      <c r="D2376">
        <v>50</v>
      </c>
      <c r="E2376">
        <v>9</v>
      </c>
      <c r="F2376">
        <v>286</v>
      </c>
      <c r="G2376">
        <v>47.5</v>
      </c>
      <c r="H2376">
        <v>4</v>
      </c>
      <c r="I2376">
        <v>289</v>
      </c>
      <c r="J2376">
        <v>1996</v>
      </c>
      <c r="K2376" t="str">
        <f t="shared" si="37"/>
        <v>AUSTRALIA</v>
      </c>
      <c r="L2376">
        <v>1</v>
      </c>
    </row>
    <row r="2377" spans="1:12" x14ac:dyDescent="0.3">
      <c r="A2377" t="s">
        <v>17</v>
      </c>
      <c r="B2377" t="s">
        <v>16</v>
      </c>
      <c r="C2377">
        <v>1</v>
      </c>
      <c r="D2377">
        <v>49.5</v>
      </c>
      <c r="E2377">
        <v>10</v>
      </c>
      <c r="F2377">
        <v>213</v>
      </c>
      <c r="G2377">
        <v>33.5</v>
      </c>
      <c r="H2377">
        <v>4</v>
      </c>
      <c r="I2377">
        <v>216</v>
      </c>
      <c r="J2377">
        <v>2015</v>
      </c>
      <c r="K2377" t="str">
        <f t="shared" si="37"/>
        <v>AUSTRALIA</v>
      </c>
      <c r="L2377">
        <v>1</v>
      </c>
    </row>
    <row r="2378" spans="1:12" x14ac:dyDescent="0.3">
      <c r="A2378" t="s">
        <v>16</v>
      </c>
      <c r="B2378" t="s">
        <v>18</v>
      </c>
      <c r="C2378">
        <v>1</v>
      </c>
      <c r="D2378">
        <v>50</v>
      </c>
      <c r="E2378">
        <v>5</v>
      </c>
      <c r="F2378">
        <v>283</v>
      </c>
      <c r="G2378">
        <v>50</v>
      </c>
      <c r="H2378">
        <v>7</v>
      </c>
      <c r="I2378">
        <v>246</v>
      </c>
      <c r="J2378">
        <v>1990</v>
      </c>
      <c r="K2378" t="str">
        <f t="shared" si="37"/>
        <v>AUSTRALIA</v>
      </c>
      <c r="L2378">
        <v>1</v>
      </c>
    </row>
    <row r="2379" spans="1:12" x14ac:dyDescent="0.3">
      <c r="A2379" t="s">
        <v>11</v>
      </c>
      <c r="B2379" t="s">
        <v>24</v>
      </c>
      <c r="C2379">
        <v>1</v>
      </c>
      <c r="D2379">
        <v>26.4</v>
      </c>
      <c r="E2379">
        <v>9</v>
      </c>
      <c r="F2379">
        <v>91</v>
      </c>
      <c r="G2379">
        <v>17</v>
      </c>
      <c r="H2379">
        <v>4</v>
      </c>
      <c r="I2379">
        <v>94</v>
      </c>
      <c r="J2379">
        <v>2006</v>
      </c>
      <c r="K2379" t="str">
        <f t="shared" si="37"/>
        <v>BERMUDA</v>
      </c>
      <c r="L2379">
        <v>1</v>
      </c>
    </row>
    <row r="2380" spans="1:12" x14ac:dyDescent="0.3">
      <c r="A2380" t="s">
        <v>19</v>
      </c>
      <c r="B2380" t="s">
        <v>14</v>
      </c>
      <c r="C2380">
        <v>1</v>
      </c>
      <c r="D2380">
        <v>50</v>
      </c>
      <c r="E2380">
        <v>9</v>
      </c>
      <c r="F2380">
        <v>189</v>
      </c>
      <c r="G2380">
        <v>49.4</v>
      </c>
      <c r="H2380">
        <v>10</v>
      </c>
      <c r="I2380">
        <v>178</v>
      </c>
      <c r="J2380">
        <v>2017</v>
      </c>
      <c r="K2380" t="str">
        <f t="shared" si="37"/>
        <v>WEST INDIES</v>
      </c>
      <c r="L2380">
        <v>1</v>
      </c>
    </row>
    <row r="2381" spans="1:12" x14ac:dyDescent="0.3">
      <c r="A2381" t="s">
        <v>20</v>
      </c>
      <c r="B2381" t="s">
        <v>10</v>
      </c>
      <c r="C2381">
        <v>1</v>
      </c>
      <c r="D2381">
        <v>50</v>
      </c>
      <c r="E2381">
        <v>9</v>
      </c>
      <c r="F2381">
        <v>238</v>
      </c>
      <c r="G2381">
        <v>48.5</v>
      </c>
      <c r="H2381">
        <v>7</v>
      </c>
      <c r="I2381">
        <v>239</v>
      </c>
      <c r="J2381">
        <v>2010</v>
      </c>
      <c r="K2381" t="str">
        <f t="shared" si="37"/>
        <v>ZIMBABWE</v>
      </c>
      <c r="L2381">
        <v>1</v>
      </c>
    </row>
    <row r="2382" spans="1:12" x14ac:dyDescent="0.3">
      <c r="A2382" t="s">
        <v>13</v>
      </c>
      <c r="B2382" t="s">
        <v>18</v>
      </c>
      <c r="C2382">
        <v>1</v>
      </c>
      <c r="D2382">
        <v>50</v>
      </c>
      <c r="E2382">
        <v>7</v>
      </c>
      <c r="F2382">
        <v>244</v>
      </c>
      <c r="G2382">
        <v>48.5</v>
      </c>
      <c r="H2382">
        <v>10</v>
      </c>
      <c r="I2382">
        <v>230</v>
      </c>
      <c r="J2382">
        <v>1998</v>
      </c>
      <c r="K2382" t="str">
        <f t="shared" si="37"/>
        <v>SOUTH AFRICA</v>
      </c>
      <c r="L2382">
        <v>1</v>
      </c>
    </row>
    <row r="2383" spans="1:12" x14ac:dyDescent="0.3">
      <c r="A2383" t="s">
        <v>13</v>
      </c>
      <c r="B2383" t="s">
        <v>16</v>
      </c>
      <c r="C2383">
        <v>1</v>
      </c>
      <c r="D2383">
        <v>50</v>
      </c>
      <c r="E2383">
        <v>3</v>
      </c>
      <c r="F2383">
        <v>232</v>
      </c>
      <c r="G2383">
        <v>50</v>
      </c>
      <c r="H2383">
        <v>5</v>
      </c>
      <c r="I2383">
        <v>227</v>
      </c>
      <c r="J2383">
        <v>1994</v>
      </c>
      <c r="K2383" t="str">
        <f t="shared" si="37"/>
        <v>SOUTH AFRICA</v>
      </c>
      <c r="L2383">
        <v>1</v>
      </c>
    </row>
    <row r="2384" spans="1:12" x14ac:dyDescent="0.3">
      <c r="A2384" t="s">
        <v>9</v>
      </c>
      <c r="B2384" t="s">
        <v>12</v>
      </c>
      <c r="C2384">
        <v>1</v>
      </c>
      <c r="D2384">
        <v>50</v>
      </c>
      <c r="E2384">
        <v>7</v>
      </c>
      <c r="F2384">
        <v>332</v>
      </c>
      <c r="G2384">
        <v>36.5</v>
      </c>
      <c r="H2384">
        <v>10</v>
      </c>
      <c r="I2384">
        <v>122</v>
      </c>
      <c r="J2384">
        <v>2011</v>
      </c>
      <c r="K2384" t="str">
        <f t="shared" si="37"/>
        <v>SRI LANKA</v>
      </c>
      <c r="L2384">
        <v>1</v>
      </c>
    </row>
    <row r="2385" spans="1:12" x14ac:dyDescent="0.3">
      <c r="A2385" t="s">
        <v>10</v>
      </c>
      <c r="B2385" t="s">
        <v>22</v>
      </c>
      <c r="C2385">
        <v>1</v>
      </c>
      <c r="D2385">
        <v>37</v>
      </c>
      <c r="E2385">
        <v>9</v>
      </c>
      <c r="F2385">
        <v>119</v>
      </c>
      <c r="G2385">
        <v>32.299999999999997</v>
      </c>
      <c r="H2385">
        <v>4</v>
      </c>
      <c r="I2385">
        <v>121</v>
      </c>
      <c r="J2385">
        <v>2009</v>
      </c>
      <c r="K2385" t="str">
        <f t="shared" si="37"/>
        <v>BANGLADESH</v>
      </c>
      <c r="L2385">
        <v>1</v>
      </c>
    </row>
    <row r="2386" spans="1:12" x14ac:dyDescent="0.3">
      <c r="A2386" t="s">
        <v>10</v>
      </c>
      <c r="B2386" t="s">
        <v>16</v>
      </c>
      <c r="C2386">
        <v>1</v>
      </c>
      <c r="D2386">
        <v>50</v>
      </c>
      <c r="E2386">
        <v>9</v>
      </c>
      <c r="F2386">
        <v>246</v>
      </c>
      <c r="G2386">
        <v>47.3</v>
      </c>
      <c r="H2386">
        <v>3</v>
      </c>
      <c r="I2386">
        <v>248</v>
      </c>
      <c r="J2386">
        <v>2003</v>
      </c>
      <c r="K2386" t="str">
        <f t="shared" si="37"/>
        <v>AUSTRALIA</v>
      </c>
      <c r="L2386">
        <v>1</v>
      </c>
    </row>
    <row r="2387" spans="1:12" x14ac:dyDescent="0.3">
      <c r="A2387" t="s">
        <v>9</v>
      </c>
      <c r="B2387" t="s">
        <v>15</v>
      </c>
      <c r="C2387">
        <v>1</v>
      </c>
      <c r="D2387">
        <v>50</v>
      </c>
      <c r="E2387">
        <v>7</v>
      </c>
      <c r="F2387">
        <v>255</v>
      </c>
      <c r="G2387">
        <v>48</v>
      </c>
      <c r="H2387">
        <v>5</v>
      </c>
      <c r="I2387">
        <v>256</v>
      </c>
      <c r="J2387">
        <v>2006</v>
      </c>
      <c r="K2387" t="str">
        <f t="shared" si="37"/>
        <v>NEW ZEALAND</v>
      </c>
      <c r="L2387">
        <v>1</v>
      </c>
    </row>
    <row r="2388" spans="1:12" x14ac:dyDescent="0.3">
      <c r="A2388" t="s">
        <v>16</v>
      </c>
      <c r="B2388" t="s">
        <v>10</v>
      </c>
      <c r="C2388">
        <v>1</v>
      </c>
      <c r="D2388">
        <v>50</v>
      </c>
      <c r="E2388">
        <v>6</v>
      </c>
      <c r="F2388">
        <v>291</v>
      </c>
      <c r="G2388">
        <v>47.5</v>
      </c>
      <c r="H2388">
        <v>10</v>
      </c>
      <c r="I2388">
        <v>205</v>
      </c>
      <c r="J2388">
        <v>2001</v>
      </c>
      <c r="K2388" t="str">
        <f t="shared" si="37"/>
        <v>AUSTRALIA</v>
      </c>
      <c r="L2388">
        <v>1</v>
      </c>
    </row>
    <row r="2389" spans="1:12" x14ac:dyDescent="0.3">
      <c r="A2389" t="s">
        <v>16</v>
      </c>
      <c r="B2389" t="s">
        <v>17</v>
      </c>
      <c r="C2389">
        <v>1</v>
      </c>
      <c r="D2389">
        <v>45</v>
      </c>
      <c r="E2389">
        <v>8</v>
      </c>
      <c r="F2389">
        <v>229</v>
      </c>
      <c r="G2389">
        <v>45</v>
      </c>
      <c r="H2389">
        <v>7</v>
      </c>
      <c r="I2389">
        <v>229</v>
      </c>
      <c r="J2389">
        <v>1988</v>
      </c>
      <c r="K2389" t="str">
        <f t="shared" si="37"/>
        <v>PAKISTAN</v>
      </c>
      <c r="L2389">
        <v>1</v>
      </c>
    </row>
    <row r="2390" spans="1:12" x14ac:dyDescent="0.3">
      <c r="A2390" t="s">
        <v>10</v>
      </c>
      <c r="B2390" t="s">
        <v>17</v>
      </c>
      <c r="C2390">
        <v>1</v>
      </c>
      <c r="D2390">
        <v>38.5</v>
      </c>
      <c r="E2390">
        <v>10</v>
      </c>
      <c r="F2390">
        <v>161</v>
      </c>
      <c r="G2390">
        <v>34</v>
      </c>
      <c r="H2390">
        <v>3</v>
      </c>
      <c r="I2390">
        <v>162</v>
      </c>
      <c r="J2390">
        <v>2015</v>
      </c>
      <c r="K2390" t="str">
        <f t="shared" si="37"/>
        <v>PAKISTAN</v>
      </c>
      <c r="L2390">
        <v>1</v>
      </c>
    </row>
    <row r="2391" spans="1:12" x14ac:dyDescent="0.3">
      <c r="A2391" t="s">
        <v>18</v>
      </c>
      <c r="B2391" t="s">
        <v>14</v>
      </c>
      <c r="C2391">
        <v>1</v>
      </c>
      <c r="D2391">
        <v>49.5</v>
      </c>
      <c r="E2391">
        <v>10</v>
      </c>
      <c r="F2391">
        <v>250</v>
      </c>
      <c r="G2391">
        <v>49.3</v>
      </c>
      <c r="H2391">
        <v>10</v>
      </c>
      <c r="I2391">
        <v>243</v>
      </c>
      <c r="J2391">
        <v>1997</v>
      </c>
      <c r="K2391" t="str">
        <f t="shared" si="37"/>
        <v>ENGLAND</v>
      </c>
      <c r="L2391">
        <v>1</v>
      </c>
    </row>
    <row r="2392" spans="1:12" x14ac:dyDescent="0.3">
      <c r="A2392" t="s">
        <v>16</v>
      </c>
      <c r="B2392" t="s">
        <v>13</v>
      </c>
      <c r="C2392">
        <v>1</v>
      </c>
      <c r="D2392">
        <v>50</v>
      </c>
      <c r="E2392">
        <v>6</v>
      </c>
      <c r="F2392">
        <v>290</v>
      </c>
      <c r="G2392">
        <v>48.1</v>
      </c>
      <c r="H2392">
        <v>10</v>
      </c>
      <c r="I2392">
        <v>253</v>
      </c>
      <c r="J2392">
        <v>2002</v>
      </c>
      <c r="K2392" t="str">
        <f t="shared" si="37"/>
        <v>AUSTRALIA</v>
      </c>
      <c r="L2392">
        <v>1</v>
      </c>
    </row>
    <row r="2393" spans="1:12" x14ac:dyDescent="0.3">
      <c r="A2393" t="s">
        <v>16</v>
      </c>
      <c r="B2393" t="s">
        <v>13</v>
      </c>
      <c r="C2393">
        <v>1</v>
      </c>
      <c r="D2393">
        <v>50</v>
      </c>
      <c r="E2393">
        <v>8</v>
      </c>
      <c r="F2393">
        <v>223</v>
      </c>
      <c r="G2393">
        <v>50</v>
      </c>
      <c r="H2393">
        <v>9</v>
      </c>
      <c r="I2393">
        <v>188</v>
      </c>
      <c r="J2393">
        <v>1994</v>
      </c>
      <c r="K2393" t="str">
        <f t="shared" si="37"/>
        <v>AUSTRALIA</v>
      </c>
      <c r="L2393">
        <v>1</v>
      </c>
    </row>
    <row r="2394" spans="1:12" x14ac:dyDescent="0.3">
      <c r="A2394" t="s">
        <v>28</v>
      </c>
      <c r="B2394" t="s">
        <v>26</v>
      </c>
      <c r="C2394">
        <v>1</v>
      </c>
      <c r="D2394">
        <v>48.5</v>
      </c>
      <c r="E2394">
        <v>10</v>
      </c>
      <c r="F2394">
        <v>174</v>
      </c>
      <c r="G2394">
        <v>38.1</v>
      </c>
      <c r="H2394">
        <v>4</v>
      </c>
      <c r="I2394">
        <v>175</v>
      </c>
      <c r="J2394">
        <v>2017</v>
      </c>
      <c r="K2394" t="str">
        <f t="shared" si="37"/>
        <v>UNITED ARAB EMIRATES</v>
      </c>
      <c r="L2394">
        <v>1</v>
      </c>
    </row>
    <row r="2395" spans="1:12" x14ac:dyDescent="0.3">
      <c r="A2395" t="s">
        <v>16</v>
      </c>
      <c r="B2395" t="s">
        <v>15</v>
      </c>
      <c r="C2395">
        <v>1</v>
      </c>
      <c r="D2395">
        <v>43.5</v>
      </c>
      <c r="E2395">
        <v>9</v>
      </c>
      <c r="F2395">
        <v>236</v>
      </c>
      <c r="G2395">
        <v>40</v>
      </c>
      <c r="H2395">
        <v>7</v>
      </c>
      <c r="I2395">
        <v>174</v>
      </c>
      <c r="J2395">
        <v>1990</v>
      </c>
      <c r="K2395" t="str">
        <f t="shared" si="37"/>
        <v>AUSTRALIA</v>
      </c>
      <c r="L2395">
        <v>1</v>
      </c>
    </row>
    <row r="2396" spans="1:12" x14ac:dyDescent="0.3">
      <c r="A2396" t="s">
        <v>9</v>
      </c>
      <c r="B2396" t="s">
        <v>15</v>
      </c>
      <c r="C2396">
        <v>1</v>
      </c>
      <c r="D2396">
        <v>50</v>
      </c>
      <c r="E2396">
        <v>7</v>
      </c>
      <c r="F2396">
        <v>224</v>
      </c>
      <c r="G2396">
        <v>50</v>
      </c>
      <c r="H2396">
        <v>9</v>
      </c>
      <c r="I2396">
        <v>228</v>
      </c>
      <c r="J2396">
        <v>2006</v>
      </c>
      <c r="K2396" t="str">
        <f t="shared" si="37"/>
        <v>NEW ZEALAND</v>
      </c>
      <c r="L2396">
        <v>1</v>
      </c>
    </row>
    <row r="2397" spans="1:12" x14ac:dyDescent="0.3">
      <c r="A2397" t="s">
        <v>13</v>
      </c>
      <c r="B2397" t="s">
        <v>15</v>
      </c>
      <c r="C2397">
        <v>1</v>
      </c>
      <c r="D2397">
        <v>43</v>
      </c>
      <c r="E2397">
        <v>5</v>
      </c>
      <c r="F2397">
        <v>281</v>
      </c>
      <c r="G2397">
        <v>42.5</v>
      </c>
      <c r="H2397">
        <v>6</v>
      </c>
      <c r="I2397">
        <v>299</v>
      </c>
      <c r="J2397">
        <v>2015</v>
      </c>
      <c r="K2397" t="str">
        <f t="shared" si="37"/>
        <v>NEW ZEALAND</v>
      </c>
      <c r="L2397">
        <v>1</v>
      </c>
    </row>
    <row r="2398" spans="1:12" x14ac:dyDescent="0.3">
      <c r="A2398" t="s">
        <v>19</v>
      </c>
      <c r="B2398" t="s">
        <v>9</v>
      </c>
      <c r="C2398">
        <v>1</v>
      </c>
      <c r="D2398">
        <v>26</v>
      </c>
      <c r="E2398">
        <v>8</v>
      </c>
      <c r="F2398">
        <v>159</v>
      </c>
      <c r="G2398">
        <v>24.5</v>
      </c>
      <c r="H2398">
        <v>9</v>
      </c>
      <c r="I2398">
        <v>164</v>
      </c>
      <c r="J2398">
        <v>2015</v>
      </c>
      <c r="K2398" t="str">
        <f t="shared" si="37"/>
        <v>SRI LANKA</v>
      </c>
      <c r="L2398">
        <v>1</v>
      </c>
    </row>
    <row r="2399" spans="1:12" x14ac:dyDescent="0.3">
      <c r="A2399" t="s">
        <v>18</v>
      </c>
      <c r="B2399" t="s">
        <v>14</v>
      </c>
      <c r="C2399">
        <v>1</v>
      </c>
      <c r="D2399">
        <v>60</v>
      </c>
      <c r="E2399">
        <v>4</v>
      </c>
      <c r="F2399">
        <v>334</v>
      </c>
      <c r="G2399">
        <v>60</v>
      </c>
      <c r="H2399">
        <v>3</v>
      </c>
      <c r="I2399">
        <v>132</v>
      </c>
      <c r="J2399">
        <v>1975</v>
      </c>
      <c r="K2399" t="str">
        <f t="shared" si="37"/>
        <v>ENGLAND</v>
      </c>
      <c r="L2399">
        <v>1</v>
      </c>
    </row>
    <row r="2400" spans="1:12" x14ac:dyDescent="0.3">
      <c r="A2400" t="s">
        <v>14</v>
      </c>
      <c r="B2400" t="s">
        <v>19</v>
      </c>
      <c r="C2400">
        <v>1</v>
      </c>
      <c r="D2400">
        <v>50</v>
      </c>
      <c r="E2400">
        <v>6</v>
      </c>
      <c r="F2400">
        <v>321</v>
      </c>
      <c r="G2400">
        <v>50</v>
      </c>
      <c r="H2400">
        <v>7</v>
      </c>
      <c r="I2400">
        <v>321</v>
      </c>
      <c r="J2400">
        <v>2018</v>
      </c>
      <c r="K2400" t="str">
        <f t="shared" si="37"/>
        <v>WEST INDIES</v>
      </c>
      <c r="L2400">
        <v>1</v>
      </c>
    </row>
    <row r="2401" spans="1:12" x14ac:dyDescent="0.3">
      <c r="A2401" t="s">
        <v>19</v>
      </c>
      <c r="B2401" t="s">
        <v>10</v>
      </c>
      <c r="C2401">
        <v>1</v>
      </c>
      <c r="D2401">
        <v>50</v>
      </c>
      <c r="E2401">
        <v>3</v>
      </c>
      <c r="F2401">
        <v>280</v>
      </c>
      <c r="G2401">
        <v>50</v>
      </c>
      <c r="H2401">
        <v>8</v>
      </c>
      <c r="I2401">
        <v>239</v>
      </c>
      <c r="J2401">
        <v>2000</v>
      </c>
      <c r="K2401" t="str">
        <f t="shared" si="37"/>
        <v>WEST INDIES</v>
      </c>
      <c r="L2401">
        <v>1</v>
      </c>
    </row>
    <row r="2402" spans="1:12" x14ac:dyDescent="0.3">
      <c r="A2402" t="s">
        <v>9</v>
      </c>
      <c r="B2402" t="s">
        <v>17</v>
      </c>
      <c r="C2402">
        <v>1</v>
      </c>
      <c r="D2402">
        <v>23</v>
      </c>
      <c r="E2402">
        <v>6</v>
      </c>
      <c r="F2402">
        <v>124</v>
      </c>
      <c r="G2402">
        <v>21.3</v>
      </c>
      <c r="H2402">
        <v>2</v>
      </c>
      <c r="I2402">
        <v>125</v>
      </c>
      <c r="J2402">
        <v>1986</v>
      </c>
      <c r="K2402" t="str">
        <f t="shared" si="37"/>
        <v>PAKISTAN</v>
      </c>
      <c r="L2402">
        <v>1</v>
      </c>
    </row>
    <row r="2403" spans="1:12" x14ac:dyDescent="0.3">
      <c r="A2403" t="s">
        <v>14</v>
      </c>
      <c r="B2403" t="s">
        <v>15</v>
      </c>
      <c r="C2403">
        <v>1</v>
      </c>
      <c r="D2403">
        <v>48.2</v>
      </c>
      <c r="E2403">
        <v>10</v>
      </c>
      <c r="F2403">
        <v>221</v>
      </c>
      <c r="G2403">
        <v>48.5</v>
      </c>
      <c r="H2403">
        <v>10</v>
      </c>
      <c r="I2403">
        <v>220</v>
      </c>
      <c r="J2403">
        <v>1990</v>
      </c>
      <c r="K2403" t="str">
        <f t="shared" si="37"/>
        <v>INDIA</v>
      </c>
      <c r="L2403">
        <v>1</v>
      </c>
    </row>
    <row r="2404" spans="1:12" x14ac:dyDescent="0.3">
      <c r="A2404" t="s">
        <v>16</v>
      </c>
      <c r="B2404" t="s">
        <v>18</v>
      </c>
      <c r="C2404">
        <v>1</v>
      </c>
      <c r="D2404">
        <v>45.5</v>
      </c>
      <c r="E2404">
        <v>10</v>
      </c>
      <c r="F2404">
        <v>176</v>
      </c>
      <c r="G2404">
        <v>40</v>
      </c>
      <c r="H2404">
        <v>6</v>
      </c>
      <c r="I2404">
        <v>177</v>
      </c>
      <c r="J2404">
        <v>2009</v>
      </c>
      <c r="K2404" t="str">
        <f t="shared" si="37"/>
        <v>ENGLAND</v>
      </c>
      <c r="L2404">
        <v>1</v>
      </c>
    </row>
    <row r="2405" spans="1:12" x14ac:dyDescent="0.3">
      <c r="A2405" t="s">
        <v>16</v>
      </c>
      <c r="B2405" t="s">
        <v>19</v>
      </c>
      <c r="C2405">
        <v>1</v>
      </c>
      <c r="D2405">
        <v>50</v>
      </c>
      <c r="E2405">
        <v>9</v>
      </c>
      <c r="F2405">
        <v>252</v>
      </c>
      <c r="G2405">
        <v>37</v>
      </c>
      <c r="H2405">
        <v>2</v>
      </c>
      <c r="I2405">
        <v>197</v>
      </c>
      <c r="J2405">
        <v>1999</v>
      </c>
      <c r="K2405" t="str">
        <f t="shared" si="37"/>
        <v>AUSTRALIA</v>
      </c>
      <c r="L2405">
        <v>1</v>
      </c>
    </row>
    <row r="2406" spans="1:12" x14ac:dyDescent="0.3">
      <c r="A2406" t="s">
        <v>14</v>
      </c>
      <c r="B2406" t="s">
        <v>16</v>
      </c>
      <c r="C2406">
        <v>1</v>
      </c>
      <c r="D2406">
        <v>50</v>
      </c>
      <c r="E2406">
        <v>5</v>
      </c>
      <c r="F2406">
        <v>309</v>
      </c>
      <c r="G2406">
        <v>45.5</v>
      </c>
      <c r="H2406">
        <v>10</v>
      </c>
      <c r="I2406">
        <v>268</v>
      </c>
      <c r="J2406">
        <v>1998</v>
      </c>
      <c r="K2406" t="str">
        <f t="shared" si="37"/>
        <v>INDIA</v>
      </c>
      <c r="L2406">
        <v>1</v>
      </c>
    </row>
    <row r="2407" spans="1:12" x14ac:dyDescent="0.3">
      <c r="A2407" t="s">
        <v>9</v>
      </c>
      <c r="B2407" t="s">
        <v>14</v>
      </c>
      <c r="C2407">
        <v>1</v>
      </c>
      <c r="D2407">
        <v>50</v>
      </c>
      <c r="E2407">
        <v>9</v>
      </c>
      <c r="F2407">
        <v>281</v>
      </c>
      <c r="G2407">
        <v>50</v>
      </c>
      <c r="H2407">
        <v>9</v>
      </c>
      <c r="I2407">
        <v>263</v>
      </c>
      <c r="J2407">
        <v>2005</v>
      </c>
      <c r="K2407" t="str">
        <f t="shared" si="37"/>
        <v>SRI LANKA</v>
      </c>
      <c r="L2407">
        <v>1</v>
      </c>
    </row>
    <row r="2408" spans="1:12" x14ac:dyDescent="0.3">
      <c r="A2408" t="s">
        <v>18</v>
      </c>
      <c r="B2408" t="s">
        <v>19</v>
      </c>
      <c r="C2408">
        <v>1</v>
      </c>
      <c r="D2408">
        <v>49.5</v>
      </c>
      <c r="E2408">
        <v>10</v>
      </c>
      <c r="F2408">
        <v>225</v>
      </c>
      <c r="G2408">
        <v>39.5</v>
      </c>
      <c r="H2408">
        <v>10</v>
      </c>
      <c r="I2408">
        <v>146</v>
      </c>
      <c r="J2408">
        <v>2007</v>
      </c>
      <c r="K2408" t="str">
        <f t="shared" si="37"/>
        <v>ENGLAND</v>
      </c>
      <c r="L2408">
        <v>1</v>
      </c>
    </row>
    <row r="2409" spans="1:12" x14ac:dyDescent="0.3">
      <c r="A2409" t="s">
        <v>13</v>
      </c>
      <c r="B2409" t="s">
        <v>17</v>
      </c>
      <c r="C2409">
        <v>1</v>
      </c>
      <c r="D2409">
        <v>47.5</v>
      </c>
      <c r="E2409">
        <v>10</v>
      </c>
      <c r="F2409">
        <v>182</v>
      </c>
      <c r="G2409">
        <v>36.200000000000003</v>
      </c>
      <c r="H2409">
        <v>10</v>
      </c>
      <c r="I2409">
        <v>120</v>
      </c>
      <c r="J2409">
        <v>2002</v>
      </c>
      <c r="K2409" t="str">
        <f t="shared" si="37"/>
        <v>SOUTH AFRICA</v>
      </c>
      <c r="L2409">
        <v>1</v>
      </c>
    </row>
    <row r="2410" spans="1:12" x14ac:dyDescent="0.3">
      <c r="A2410" t="s">
        <v>23</v>
      </c>
      <c r="B2410" t="s">
        <v>20</v>
      </c>
      <c r="C2410">
        <v>1</v>
      </c>
      <c r="D2410">
        <v>49.5</v>
      </c>
      <c r="E2410">
        <v>10</v>
      </c>
      <c r="F2410">
        <v>221</v>
      </c>
      <c r="G2410">
        <v>44.2</v>
      </c>
      <c r="H2410">
        <v>7</v>
      </c>
      <c r="I2410">
        <v>225</v>
      </c>
      <c r="J2410">
        <v>2014</v>
      </c>
      <c r="K2410" t="str">
        <f t="shared" si="37"/>
        <v>IRELAND</v>
      </c>
      <c r="L2410">
        <v>1</v>
      </c>
    </row>
    <row r="2411" spans="1:12" x14ac:dyDescent="0.3">
      <c r="A2411" t="s">
        <v>18</v>
      </c>
      <c r="B2411" t="s">
        <v>16</v>
      </c>
      <c r="C2411">
        <v>1</v>
      </c>
      <c r="D2411">
        <v>48</v>
      </c>
      <c r="E2411">
        <v>10</v>
      </c>
      <c r="F2411">
        <v>214</v>
      </c>
      <c r="G2411">
        <v>46</v>
      </c>
      <c r="H2411">
        <v>6</v>
      </c>
      <c r="I2411">
        <v>215</v>
      </c>
      <c r="J2411">
        <v>2011</v>
      </c>
      <c r="K2411" t="str">
        <f t="shared" si="37"/>
        <v>AUSTRALIA</v>
      </c>
      <c r="L2411">
        <v>1</v>
      </c>
    </row>
    <row r="2412" spans="1:12" x14ac:dyDescent="0.3">
      <c r="A2412" t="s">
        <v>17</v>
      </c>
      <c r="B2412" t="s">
        <v>9</v>
      </c>
      <c r="C2412">
        <v>1</v>
      </c>
      <c r="D2412">
        <v>50</v>
      </c>
      <c r="E2412">
        <v>8</v>
      </c>
      <c r="F2412">
        <v>257</v>
      </c>
      <c r="G2412">
        <v>48.5</v>
      </c>
      <c r="H2412">
        <v>10</v>
      </c>
      <c r="I2412">
        <v>236</v>
      </c>
      <c r="J2412">
        <v>2011</v>
      </c>
      <c r="K2412" t="str">
        <f t="shared" si="37"/>
        <v>PAKISTAN</v>
      </c>
      <c r="L2412">
        <v>1</v>
      </c>
    </row>
    <row r="2413" spans="1:12" x14ac:dyDescent="0.3">
      <c r="A2413" t="s">
        <v>15</v>
      </c>
      <c r="B2413" t="s">
        <v>19</v>
      </c>
      <c r="C2413">
        <v>1</v>
      </c>
      <c r="D2413">
        <v>28</v>
      </c>
      <c r="E2413">
        <v>8</v>
      </c>
      <c r="F2413">
        <v>152</v>
      </c>
      <c r="G2413">
        <v>27.5</v>
      </c>
      <c r="H2413">
        <v>5</v>
      </c>
      <c r="I2413">
        <v>158</v>
      </c>
      <c r="J2413">
        <v>2009</v>
      </c>
      <c r="K2413" t="str">
        <f t="shared" si="37"/>
        <v>WEST INDIES</v>
      </c>
      <c r="L2413">
        <v>1</v>
      </c>
    </row>
    <row r="2414" spans="1:12" x14ac:dyDescent="0.3">
      <c r="A2414" t="s">
        <v>10</v>
      </c>
      <c r="B2414" t="s">
        <v>13</v>
      </c>
      <c r="C2414">
        <v>1</v>
      </c>
      <c r="D2414">
        <v>50</v>
      </c>
      <c r="E2414">
        <v>8</v>
      </c>
      <c r="F2414">
        <v>256</v>
      </c>
      <c r="G2414">
        <v>48.3</v>
      </c>
      <c r="H2414">
        <v>6</v>
      </c>
      <c r="I2414">
        <v>259</v>
      </c>
      <c r="J2414">
        <v>1997</v>
      </c>
      <c r="K2414" t="str">
        <f t="shared" si="37"/>
        <v>SOUTH AFRICA</v>
      </c>
      <c r="L2414">
        <v>1</v>
      </c>
    </row>
    <row r="2415" spans="1:12" x14ac:dyDescent="0.3">
      <c r="A2415" t="s">
        <v>15</v>
      </c>
      <c r="B2415" t="s">
        <v>17</v>
      </c>
      <c r="C2415">
        <v>1</v>
      </c>
      <c r="D2415">
        <v>50</v>
      </c>
      <c r="E2415">
        <v>5</v>
      </c>
      <c r="F2415">
        <v>369</v>
      </c>
      <c r="G2415">
        <v>43.1</v>
      </c>
      <c r="H2415">
        <v>10</v>
      </c>
      <c r="I2415">
        <v>250</v>
      </c>
      <c r="J2415">
        <v>2015</v>
      </c>
      <c r="K2415" t="str">
        <f t="shared" si="37"/>
        <v>NEW ZEALAND</v>
      </c>
      <c r="L2415">
        <v>1</v>
      </c>
    </row>
    <row r="2416" spans="1:12" x14ac:dyDescent="0.3">
      <c r="A2416" t="s">
        <v>9</v>
      </c>
      <c r="B2416" t="s">
        <v>19</v>
      </c>
      <c r="C2416">
        <v>1</v>
      </c>
      <c r="D2416">
        <v>50</v>
      </c>
      <c r="E2416">
        <v>7</v>
      </c>
      <c r="F2416">
        <v>235</v>
      </c>
      <c r="G2416">
        <v>50</v>
      </c>
      <c r="H2416">
        <v>9</v>
      </c>
      <c r="I2416">
        <v>236</v>
      </c>
      <c r="J2416">
        <v>2008</v>
      </c>
      <c r="K2416" t="str">
        <f t="shared" si="37"/>
        <v>WEST INDIES</v>
      </c>
      <c r="L2416">
        <v>1</v>
      </c>
    </row>
    <row r="2417" spans="1:12" x14ac:dyDescent="0.3">
      <c r="A2417" t="s">
        <v>26</v>
      </c>
      <c r="B2417" t="s">
        <v>20</v>
      </c>
      <c r="C2417">
        <v>1</v>
      </c>
      <c r="D2417">
        <v>50</v>
      </c>
      <c r="E2417">
        <v>9</v>
      </c>
      <c r="F2417">
        <v>278</v>
      </c>
      <c r="G2417">
        <v>49.2</v>
      </c>
      <c r="H2417">
        <v>8</v>
      </c>
      <c r="I2417">
        <v>279</v>
      </c>
      <c r="J2417">
        <v>2015</v>
      </c>
      <c r="K2417" t="str">
        <f t="shared" si="37"/>
        <v>IRELAND</v>
      </c>
      <c r="L2417">
        <v>1</v>
      </c>
    </row>
    <row r="2418" spans="1:12" x14ac:dyDescent="0.3">
      <c r="A2418" t="s">
        <v>13</v>
      </c>
      <c r="B2418" t="s">
        <v>15</v>
      </c>
      <c r="C2418">
        <v>1</v>
      </c>
      <c r="D2418">
        <v>50</v>
      </c>
      <c r="E2418">
        <v>7</v>
      </c>
      <c r="F2418">
        <v>190</v>
      </c>
      <c r="G2418">
        <v>34.299999999999997</v>
      </c>
      <c r="H2418">
        <v>3</v>
      </c>
      <c r="I2418">
        <v>191</v>
      </c>
      <c r="J2418">
        <v>1992</v>
      </c>
      <c r="K2418" t="str">
        <f t="shared" si="37"/>
        <v>NEW ZEALAND</v>
      </c>
      <c r="L2418">
        <v>1</v>
      </c>
    </row>
    <row r="2419" spans="1:12" x14ac:dyDescent="0.3">
      <c r="A2419" t="s">
        <v>18</v>
      </c>
      <c r="B2419" t="s">
        <v>9</v>
      </c>
      <c r="C2419">
        <v>1</v>
      </c>
      <c r="D2419">
        <v>50</v>
      </c>
      <c r="E2419">
        <v>3</v>
      </c>
      <c r="F2419">
        <v>302</v>
      </c>
      <c r="G2419">
        <v>49.4</v>
      </c>
      <c r="H2419">
        <v>9</v>
      </c>
      <c r="I2419">
        <v>303</v>
      </c>
      <c r="J2419">
        <v>1999</v>
      </c>
      <c r="K2419" t="str">
        <f t="shared" si="37"/>
        <v>SRI LANKA</v>
      </c>
      <c r="L2419">
        <v>1</v>
      </c>
    </row>
    <row r="2420" spans="1:12" x14ac:dyDescent="0.3">
      <c r="A2420" t="s">
        <v>22</v>
      </c>
      <c r="B2420" t="s">
        <v>17</v>
      </c>
      <c r="C2420">
        <v>1</v>
      </c>
      <c r="D2420">
        <v>48.5</v>
      </c>
      <c r="E2420">
        <v>10</v>
      </c>
      <c r="F2420">
        <v>239</v>
      </c>
      <c r="G2420">
        <v>50</v>
      </c>
      <c r="H2420">
        <v>9</v>
      </c>
      <c r="I2420">
        <v>202</v>
      </c>
      <c r="J2420">
        <v>2018</v>
      </c>
      <c r="K2420" t="str">
        <f t="shared" si="37"/>
        <v>BANGLADESH</v>
      </c>
      <c r="L2420">
        <v>1</v>
      </c>
    </row>
    <row r="2421" spans="1:12" x14ac:dyDescent="0.3">
      <c r="A2421" t="s">
        <v>23</v>
      </c>
      <c r="B2421" t="s">
        <v>12</v>
      </c>
      <c r="C2421">
        <v>1</v>
      </c>
      <c r="D2421">
        <v>50</v>
      </c>
      <c r="E2421">
        <v>9</v>
      </c>
      <c r="F2421">
        <v>341</v>
      </c>
      <c r="G2421">
        <v>39.200000000000003</v>
      </c>
      <c r="H2421">
        <v>10</v>
      </c>
      <c r="I2421">
        <v>171</v>
      </c>
      <c r="J2421">
        <v>2014</v>
      </c>
      <c r="K2421" t="str">
        <f t="shared" si="37"/>
        <v>SCOTLAND</v>
      </c>
      <c r="L2421">
        <v>1</v>
      </c>
    </row>
    <row r="2422" spans="1:12" x14ac:dyDescent="0.3">
      <c r="A2422" t="s">
        <v>16</v>
      </c>
      <c r="B2422" t="s">
        <v>9</v>
      </c>
      <c r="C2422">
        <v>1</v>
      </c>
      <c r="D2422">
        <v>50</v>
      </c>
      <c r="E2422">
        <v>3</v>
      </c>
      <c r="F2422">
        <v>332</v>
      </c>
      <c r="G2422">
        <v>45.4</v>
      </c>
      <c r="H2422">
        <v>9</v>
      </c>
      <c r="I2422">
        <v>218</v>
      </c>
      <c r="J2422">
        <v>1990</v>
      </c>
      <c r="K2422" t="str">
        <f t="shared" si="37"/>
        <v>AUSTRALIA</v>
      </c>
      <c r="L2422">
        <v>1</v>
      </c>
    </row>
    <row r="2423" spans="1:12" x14ac:dyDescent="0.3">
      <c r="A2423" t="s">
        <v>14</v>
      </c>
      <c r="B2423" t="s">
        <v>18</v>
      </c>
      <c r="C2423">
        <v>1</v>
      </c>
      <c r="D2423">
        <v>50</v>
      </c>
      <c r="E2423">
        <v>8</v>
      </c>
      <c r="F2423">
        <v>281</v>
      </c>
      <c r="G2423">
        <v>44</v>
      </c>
      <c r="H2423">
        <v>10</v>
      </c>
      <c r="I2423">
        <v>259</v>
      </c>
      <c r="J2423">
        <v>2002</v>
      </c>
      <c r="K2423" t="str">
        <f t="shared" si="37"/>
        <v>INDIA</v>
      </c>
      <c r="L2423">
        <v>1</v>
      </c>
    </row>
    <row r="2424" spans="1:12" x14ac:dyDescent="0.3">
      <c r="A2424" t="s">
        <v>16</v>
      </c>
      <c r="B2424" t="s">
        <v>10</v>
      </c>
      <c r="C2424">
        <v>1</v>
      </c>
      <c r="D2424">
        <v>50</v>
      </c>
      <c r="E2424">
        <v>9</v>
      </c>
      <c r="F2424">
        <v>209</v>
      </c>
      <c r="G2424">
        <v>48</v>
      </c>
      <c r="H2424">
        <v>7</v>
      </c>
      <c r="I2424">
        <v>211</v>
      </c>
      <c r="J2424">
        <v>2014</v>
      </c>
      <c r="K2424" t="str">
        <f t="shared" si="37"/>
        <v>ZIMBABWE</v>
      </c>
      <c r="L2424">
        <v>1</v>
      </c>
    </row>
    <row r="2425" spans="1:12" x14ac:dyDescent="0.3">
      <c r="A2425" t="s">
        <v>15</v>
      </c>
      <c r="B2425" t="s">
        <v>9</v>
      </c>
      <c r="C2425">
        <v>1</v>
      </c>
      <c r="D2425">
        <v>50</v>
      </c>
      <c r="E2425">
        <v>6</v>
      </c>
      <c r="F2425">
        <v>272</v>
      </c>
      <c r="G2425">
        <v>33.1</v>
      </c>
      <c r="H2425">
        <v>10</v>
      </c>
      <c r="I2425">
        <v>165</v>
      </c>
      <c r="J2425">
        <v>1991</v>
      </c>
      <c r="K2425" t="str">
        <f t="shared" si="37"/>
        <v>NEW ZEALAND</v>
      </c>
      <c r="L2425">
        <v>1</v>
      </c>
    </row>
    <row r="2426" spans="1:12" x14ac:dyDescent="0.3">
      <c r="A2426" t="s">
        <v>17</v>
      </c>
      <c r="B2426" t="s">
        <v>13</v>
      </c>
      <c r="C2426">
        <v>1</v>
      </c>
      <c r="D2426">
        <v>50</v>
      </c>
      <c r="E2426">
        <v>4</v>
      </c>
      <c r="F2426">
        <v>351</v>
      </c>
      <c r="G2426">
        <v>40</v>
      </c>
      <c r="H2426">
        <v>10</v>
      </c>
      <c r="I2426">
        <v>210</v>
      </c>
      <c r="J2426">
        <v>2007</v>
      </c>
      <c r="K2426" t="str">
        <f t="shared" si="37"/>
        <v>PAKISTAN</v>
      </c>
      <c r="L2426">
        <v>1</v>
      </c>
    </row>
    <row r="2427" spans="1:12" x14ac:dyDescent="0.3">
      <c r="A2427" t="s">
        <v>19</v>
      </c>
      <c r="B2427" t="s">
        <v>13</v>
      </c>
      <c r="C2427">
        <v>1</v>
      </c>
      <c r="D2427">
        <v>50</v>
      </c>
      <c r="E2427">
        <v>6</v>
      </c>
      <c r="F2427">
        <v>287</v>
      </c>
      <c r="G2427">
        <v>42.2</v>
      </c>
      <c r="H2427">
        <v>10</v>
      </c>
      <c r="I2427">
        <v>180</v>
      </c>
      <c r="J2427">
        <v>1992</v>
      </c>
      <c r="K2427" t="str">
        <f t="shared" si="37"/>
        <v>WEST INDIES</v>
      </c>
      <c r="L2427">
        <v>1</v>
      </c>
    </row>
    <row r="2428" spans="1:12" x14ac:dyDescent="0.3">
      <c r="A2428" t="s">
        <v>9</v>
      </c>
      <c r="B2428" t="s">
        <v>14</v>
      </c>
      <c r="C2428">
        <v>1</v>
      </c>
      <c r="D2428">
        <v>49.4</v>
      </c>
      <c r="E2428">
        <v>10</v>
      </c>
      <c r="F2428">
        <v>203</v>
      </c>
      <c r="G2428">
        <v>44.4</v>
      </c>
      <c r="H2428">
        <v>3</v>
      </c>
      <c r="I2428">
        <v>205</v>
      </c>
      <c r="J2428">
        <v>1993</v>
      </c>
      <c r="K2428" t="str">
        <f t="shared" si="37"/>
        <v>INDIA</v>
      </c>
      <c r="L2428">
        <v>1</v>
      </c>
    </row>
    <row r="2429" spans="1:12" x14ac:dyDescent="0.3">
      <c r="A2429" t="s">
        <v>17</v>
      </c>
      <c r="B2429" t="s">
        <v>18</v>
      </c>
      <c r="C2429">
        <v>1</v>
      </c>
      <c r="D2429">
        <v>50</v>
      </c>
      <c r="E2429">
        <v>9</v>
      </c>
      <c r="F2429">
        <v>304</v>
      </c>
      <c r="G2429">
        <v>47.2</v>
      </c>
      <c r="H2429">
        <v>5</v>
      </c>
      <c r="I2429">
        <v>306</v>
      </c>
      <c r="J2429">
        <v>2000</v>
      </c>
      <c r="K2429" t="str">
        <f t="shared" si="37"/>
        <v>ENGLAND</v>
      </c>
      <c r="L2429">
        <v>1</v>
      </c>
    </row>
    <row r="2430" spans="1:12" x14ac:dyDescent="0.3">
      <c r="A2430" t="s">
        <v>15</v>
      </c>
      <c r="B2430" t="s">
        <v>22</v>
      </c>
      <c r="C2430">
        <v>1</v>
      </c>
      <c r="D2430">
        <v>50</v>
      </c>
      <c r="E2430">
        <v>8</v>
      </c>
      <c r="F2430">
        <v>270</v>
      </c>
      <c r="G2430">
        <v>48.2</v>
      </c>
      <c r="H2430">
        <v>5</v>
      </c>
      <c r="I2430">
        <v>271</v>
      </c>
      <c r="J2430">
        <v>2017</v>
      </c>
      <c r="K2430" t="str">
        <f t="shared" si="37"/>
        <v>BANGLADESH</v>
      </c>
      <c r="L2430">
        <v>1</v>
      </c>
    </row>
    <row r="2431" spans="1:12" x14ac:dyDescent="0.3">
      <c r="A2431" t="s">
        <v>15</v>
      </c>
      <c r="B2431" t="s">
        <v>18</v>
      </c>
      <c r="C2431">
        <v>1</v>
      </c>
      <c r="D2431">
        <v>47.1</v>
      </c>
      <c r="E2431">
        <v>10</v>
      </c>
      <c r="F2431">
        <v>135</v>
      </c>
      <c r="G2431">
        <v>45.1</v>
      </c>
      <c r="H2431">
        <v>4</v>
      </c>
      <c r="I2431">
        <v>139</v>
      </c>
      <c r="J2431">
        <v>1984</v>
      </c>
      <c r="K2431" t="str">
        <f t="shared" si="37"/>
        <v>ENGLAND</v>
      </c>
      <c r="L2431">
        <v>1</v>
      </c>
    </row>
    <row r="2432" spans="1:12" x14ac:dyDescent="0.3">
      <c r="A2432" t="s">
        <v>14</v>
      </c>
      <c r="B2432" t="s">
        <v>16</v>
      </c>
      <c r="C2432">
        <v>1</v>
      </c>
      <c r="D2432">
        <v>50</v>
      </c>
      <c r="E2432">
        <v>6</v>
      </c>
      <c r="F2432">
        <v>226</v>
      </c>
      <c r="G2432">
        <v>49.3</v>
      </c>
      <c r="H2432">
        <v>6</v>
      </c>
      <c r="I2432">
        <v>230</v>
      </c>
      <c r="J2432">
        <v>2000</v>
      </c>
      <c r="K2432" t="str">
        <f t="shared" si="37"/>
        <v>AUSTRALIA</v>
      </c>
      <c r="L2432">
        <v>1</v>
      </c>
    </row>
    <row r="2433" spans="1:12" x14ac:dyDescent="0.3">
      <c r="A2433" t="s">
        <v>19</v>
      </c>
      <c r="B2433" t="s">
        <v>17</v>
      </c>
      <c r="C2433">
        <v>1</v>
      </c>
      <c r="D2433">
        <v>60</v>
      </c>
      <c r="E2433">
        <v>6</v>
      </c>
      <c r="F2433">
        <v>293</v>
      </c>
      <c r="G2433">
        <v>56.2</v>
      </c>
      <c r="H2433">
        <v>10</v>
      </c>
      <c r="I2433">
        <v>250</v>
      </c>
      <c r="J2433">
        <v>1979</v>
      </c>
      <c r="K2433" t="str">
        <f t="shared" si="37"/>
        <v>WEST INDIES</v>
      </c>
      <c r="L2433">
        <v>1</v>
      </c>
    </row>
    <row r="2434" spans="1:12" x14ac:dyDescent="0.3">
      <c r="A2434" t="s">
        <v>16</v>
      </c>
      <c r="B2434" t="s">
        <v>13</v>
      </c>
      <c r="C2434">
        <v>1</v>
      </c>
      <c r="D2434">
        <v>48.3</v>
      </c>
      <c r="E2434">
        <v>10</v>
      </c>
      <c r="F2434">
        <v>231</v>
      </c>
      <c r="G2434">
        <v>50</v>
      </c>
      <c r="H2434">
        <v>9</v>
      </c>
      <c r="I2434">
        <v>224</v>
      </c>
      <c r="J2434">
        <v>2018</v>
      </c>
      <c r="K2434" t="str">
        <f t="shared" si="37"/>
        <v>AUSTRALIA</v>
      </c>
      <c r="L2434">
        <v>1</v>
      </c>
    </row>
    <row r="2435" spans="1:12" x14ac:dyDescent="0.3">
      <c r="A2435" t="s">
        <v>13</v>
      </c>
      <c r="B2435" t="s">
        <v>10</v>
      </c>
      <c r="C2435">
        <v>1</v>
      </c>
      <c r="D2435">
        <v>50</v>
      </c>
      <c r="E2435">
        <v>6</v>
      </c>
      <c r="F2435">
        <v>399</v>
      </c>
      <c r="G2435">
        <v>29</v>
      </c>
      <c r="H2435">
        <v>10</v>
      </c>
      <c r="I2435">
        <v>127</v>
      </c>
      <c r="J2435">
        <v>2010</v>
      </c>
      <c r="K2435" t="str">
        <f t="shared" ref="K2435:K2498" si="38">IF($F2435-$I2435&gt;0,$A2435,$B2435)</f>
        <v>SOUTH AFRICA</v>
      </c>
      <c r="L2435">
        <v>1</v>
      </c>
    </row>
    <row r="2436" spans="1:12" x14ac:dyDescent="0.3">
      <c r="A2436" t="s">
        <v>9</v>
      </c>
      <c r="B2436" t="s">
        <v>16</v>
      </c>
      <c r="C2436">
        <v>1</v>
      </c>
      <c r="D2436">
        <v>50</v>
      </c>
      <c r="E2436">
        <v>9</v>
      </c>
      <c r="F2436">
        <v>188</v>
      </c>
      <c r="G2436">
        <v>49.3</v>
      </c>
      <c r="H2436">
        <v>7</v>
      </c>
      <c r="I2436">
        <v>189</v>
      </c>
      <c r="J2436">
        <v>1988</v>
      </c>
      <c r="K2436" t="str">
        <f t="shared" si="38"/>
        <v>AUSTRALIA</v>
      </c>
      <c r="L2436">
        <v>1</v>
      </c>
    </row>
    <row r="2437" spans="1:12" x14ac:dyDescent="0.3">
      <c r="A2437" t="s">
        <v>13</v>
      </c>
      <c r="B2437" t="s">
        <v>11</v>
      </c>
      <c r="C2437">
        <v>1</v>
      </c>
      <c r="D2437">
        <v>50</v>
      </c>
      <c r="E2437">
        <v>3</v>
      </c>
      <c r="F2437">
        <v>341</v>
      </c>
      <c r="G2437">
        <v>50</v>
      </c>
      <c r="H2437">
        <v>9</v>
      </c>
      <c r="I2437">
        <v>258</v>
      </c>
      <c r="J2437">
        <v>2013</v>
      </c>
      <c r="K2437" t="str">
        <f t="shared" si="38"/>
        <v>SOUTH AFRICA</v>
      </c>
      <c r="L2437">
        <v>1</v>
      </c>
    </row>
    <row r="2438" spans="1:12" x14ac:dyDescent="0.3">
      <c r="A2438" t="s">
        <v>13</v>
      </c>
      <c r="B2438" t="s">
        <v>15</v>
      </c>
      <c r="C2438">
        <v>1</v>
      </c>
      <c r="D2438">
        <v>50</v>
      </c>
      <c r="E2438">
        <v>5</v>
      </c>
      <c r="F2438">
        <v>270</v>
      </c>
      <c r="G2438">
        <v>50</v>
      </c>
      <c r="H2438">
        <v>8</v>
      </c>
      <c r="I2438">
        <v>203</v>
      </c>
      <c r="J2438">
        <v>2002</v>
      </c>
      <c r="K2438" t="str">
        <f t="shared" si="38"/>
        <v>SOUTH AFRICA</v>
      </c>
      <c r="L2438">
        <v>1</v>
      </c>
    </row>
    <row r="2439" spans="1:12" x14ac:dyDescent="0.3">
      <c r="A2439" t="s">
        <v>16</v>
      </c>
      <c r="B2439" t="s">
        <v>15</v>
      </c>
      <c r="C2439">
        <v>1</v>
      </c>
      <c r="D2439">
        <v>50</v>
      </c>
      <c r="E2439">
        <v>5</v>
      </c>
      <c r="F2439">
        <v>347</v>
      </c>
      <c r="G2439">
        <v>50</v>
      </c>
      <c r="H2439">
        <v>8</v>
      </c>
      <c r="I2439">
        <v>225</v>
      </c>
      <c r="J2439">
        <v>2005</v>
      </c>
      <c r="K2439" t="str">
        <f t="shared" si="38"/>
        <v>AUSTRALIA</v>
      </c>
      <c r="L2439">
        <v>1</v>
      </c>
    </row>
    <row r="2440" spans="1:12" x14ac:dyDescent="0.3">
      <c r="A2440" t="s">
        <v>21</v>
      </c>
      <c r="B2440" t="s">
        <v>10</v>
      </c>
      <c r="C2440">
        <v>1</v>
      </c>
      <c r="D2440">
        <v>50</v>
      </c>
      <c r="E2440">
        <v>7</v>
      </c>
      <c r="F2440">
        <v>284</v>
      </c>
      <c r="G2440">
        <v>46.2</v>
      </c>
      <c r="H2440">
        <v>10</v>
      </c>
      <c r="I2440">
        <v>205</v>
      </c>
      <c r="J2440">
        <v>2006</v>
      </c>
      <c r="K2440" t="str">
        <f t="shared" si="38"/>
        <v>KENYA</v>
      </c>
      <c r="L2440">
        <v>1</v>
      </c>
    </row>
    <row r="2441" spans="1:12" x14ac:dyDescent="0.3">
      <c r="A2441" t="s">
        <v>16</v>
      </c>
      <c r="B2441" t="s">
        <v>9</v>
      </c>
      <c r="C2441">
        <v>1</v>
      </c>
      <c r="D2441">
        <v>50</v>
      </c>
      <c r="E2441">
        <v>5</v>
      </c>
      <c r="F2441">
        <v>319</v>
      </c>
      <c r="G2441">
        <v>47.4</v>
      </c>
      <c r="H2441">
        <v>9</v>
      </c>
      <c r="I2441">
        <v>223</v>
      </c>
      <c r="J2441">
        <v>2003</v>
      </c>
      <c r="K2441" t="str">
        <f t="shared" si="38"/>
        <v>AUSTRALIA</v>
      </c>
      <c r="L2441">
        <v>1</v>
      </c>
    </row>
    <row r="2442" spans="1:12" x14ac:dyDescent="0.3">
      <c r="A2442" t="s">
        <v>13</v>
      </c>
      <c r="B2442" t="s">
        <v>15</v>
      </c>
      <c r="C2442">
        <v>1</v>
      </c>
      <c r="D2442">
        <v>50</v>
      </c>
      <c r="E2442">
        <v>7</v>
      </c>
      <c r="F2442">
        <v>314</v>
      </c>
      <c r="G2442">
        <v>40.299999999999997</v>
      </c>
      <c r="H2442">
        <v>10</v>
      </c>
      <c r="I2442">
        <v>233</v>
      </c>
      <c r="J2442">
        <v>1994</v>
      </c>
      <c r="K2442" t="str">
        <f t="shared" si="38"/>
        <v>SOUTH AFRICA</v>
      </c>
      <c r="L2442">
        <v>1</v>
      </c>
    </row>
    <row r="2443" spans="1:12" x14ac:dyDescent="0.3">
      <c r="A2443" t="s">
        <v>9</v>
      </c>
      <c r="B2443" t="s">
        <v>16</v>
      </c>
      <c r="C2443">
        <v>1</v>
      </c>
      <c r="D2443">
        <v>49.2</v>
      </c>
      <c r="E2443">
        <v>10</v>
      </c>
      <c r="F2443">
        <v>226</v>
      </c>
      <c r="G2443">
        <v>46</v>
      </c>
      <c r="H2443">
        <v>8</v>
      </c>
      <c r="I2443">
        <v>227</v>
      </c>
      <c r="J2443">
        <v>2016</v>
      </c>
      <c r="K2443" t="str">
        <f t="shared" si="38"/>
        <v>AUSTRALIA</v>
      </c>
      <c r="L2443">
        <v>1</v>
      </c>
    </row>
    <row r="2444" spans="1:12" x14ac:dyDescent="0.3">
      <c r="A2444" t="s">
        <v>14</v>
      </c>
      <c r="B2444" t="s">
        <v>15</v>
      </c>
      <c r="C2444">
        <v>1</v>
      </c>
      <c r="D2444">
        <v>50</v>
      </c>
      <c r="E2444">
        <v>5</v>
      </c>
      <c r="F2444">
        <v>255</v>
      </c>
      <c r="G2444">
        <v>50</v>
      </c>
      <c r="H2444">
        <v>9</v>
      </c>
      <c r="I2444">
        <v>243</v>
      </c>
      <c r="J2444">
        <v>1994</v>
      </c>
      <c r="K2444" t="str">
        <f t="shared" si="38"/>
        <v>INDIA</v>
      </c>
      <c r="L2444">
        <v>1</v>
      </c>
    </row>
    <row r="2445" spans="1:12" x14ac:dyDescent="0.3">
      <c r="A2445" t="s">
        <v>10</v>
      </c>
      <c r="B2445" t="s">
        <v>19</v>
      </c>
      <c r="C2445">
        <v>1</v>
      </c>
      <c r="D2445">
        <v>49.5</v>
      </c>
      <c r="E2445">
        <v>10</v>
      </c>
      <c r="F2445">
        <v>206</v>
      </c>
      <c r="G2445">
        <v>47.5</v>
      </c>
      <c r="H2445">
        <v>6</v>
      </c>
      <c r="I2445">
        <v>208</v>
      </c>
      <c r="J2445">
        <v>2010</v>
      </c>
      <c r="K2445" t="str">
        <f t="shared" si="38"/>
        <v>WEST INDIES</v>
      </c>
      <c r="L2445">
        <v>1</v>
      </c>
    </row>
    <row r="2446" spans="1:12" x14ac:dyDescent="0.3">
      <c r="A2446" t="s">
        <v>18</v>
      </c>
      <c r="B2446" t="s">
        <v>16</v>
      </c>
      <c r="C2446">
        <v>1</v>
      </c>
      <c r="D2446">
        <v>31.7</v>
      </c>
      <c r="E2446">
        <v>10</v>
      </c>
      <c r="F2446">
        <v>94</v>
      </c>
      <c r="G2446">
        <v>21.5</v>
      </c>
      <c r="H2446">
        <v>4</v>
      </c>
      <c r="I2446">
        <v>95</v>
      </c>
      <c r="J2446">
        <v>1979</v>
      </c>
      <c r="K2446" t="str">
        <f t="shared" si="38"/>
        <v>AUSTRALIA</v>
      </c>
      <c r="L2446">
        <v>1</v>
      </c>
    </row>
    <row r="2447" spans="1:12" x14ac:dyDescent="0.3">
      <c r="A2447" t="s">
        <v>14</v>
      </c>
      <c r="B2447" t="s">
        <v>18</v>
      </c>
      <c r="C2447">
        <v>1</v>
      </c>
      <c r="D2447">
        <v>23</v>
      </c>
      <c r="E2447">
        <v>8</v>
      </c>
      <c r="F2447">
        <v>187</v>
      </c>
      <c r="G2447">
        <v>22.1</v>
      </c>
      <c r="H2447">
        <v>3</v>
      </c>
      <c r="I2447">
        <v>188</v>
      </c>
      <c r="J2447">
        <v>2011</v>
      </c>
      <c r="K2447" t="str">
        <f t="shared" si="38"/>
        <v>ENGLAND</v>
      </c>
      <c r="L2447">
        <v>1</v>
      </c>
    </row>
    <row r="2448" spans="1:12" x14ac:dyDescent="0.3">
      <c r="A2448" t="s">
        <v>15</v>
      </c>
      <c r="B2448" t="s">
        <v>19</v>
      </c>
      <c r="C2448">
        <v>1</v>
      </c>
      <c r="D2448">
        <v>49.1</v>
      </c>
      <c r="E2448">
        <v>10</v>
      </c>
      <c r="F2448">
        <v>243</v>
      </c>
      <c r="G2448">
        <v>49.1</v>
      </c>
      <c r="H2448">
        <v>9</v>
      </c>
      <c r="I2448">
        <v>247</v>
      </c>
      <c r="J2448">
        <v>1996</v>
      </c>
      <c r="K2448" t="str">
        <f t="shared" si="38"/>
        <v>WEST INDIES</v>
      </c>
      <c r="L2448">
        <v>1</v>
      </c>
    </row>
    <row r="2449" spans="1:12" x14ac:dyDescent="0.3">
      <c r="A2449" t="s">
        <v>18</v>
      </c>
      <c r="B2449" t="s">
        <v>17</v>
      </c>
      <c r="C2449">
        <v>1</v>
      </c>
      <c r="D2449">
        <v>50</v>
      </c>
      <c r="E2449">
        <v>4</v>
      </c>
      <c r="F2449">
        <v>327</v>
      </c>
      <c r="G2449">
        <v>46.5</v>
      </c>
      <c r="H2449">
        <v>10</v>
      </c>
      <c r="I2449">
        <v>285</v>
      </c>
      <c r="J2449">
        <v>2005</v>
      </c>
      <c r="K2449" t="str">
        <f t="shared" si="38"/>
        <v>ENGLAND</v>
      </c>
      <c r="L2449">
        <v>1</v>
      </c>
    </row>
    <row r="2450" spans="1:12" x14ac:dyDescent="0.3">
      <c r="A2450" t="s">
        <v>16</v>
      </c>
      <c r="B2450" t="s">
        <v>9</v>
      </c>
      <c r="C2450">
        <v>1</v>
      </c>
      <c r="D2450">
        <v>50</v>
      </c>
      <c r="E2450">
        <v>6</v>
      </c>
      <c r="F2450">
        <v>321</v>
      </c>
      <c r="G2450">
        <v>49.2</v>
      </c>
      <c r="H2450">
        <v>10</v>
      </c>
      <c r="I2450">
        <v>306</v>
      </c>
      <c r="J2450">
        <v>2012</v>
      </c>
      <c r="K2450" t="str">
        <f t="shared" si="38"/>
        <v>AUSTRALIA</v>
      </c>
      <c r="L2450">
        <v>1</v>
      </c>
    </row>
    <row r="2451" spans="1:12" x14ac:dyDescent="0.3">
      <c r="A2451" t="s">
        <v>13</v>
      </c>
      <c r="B2451" t="s">
        <v>14</v>
      </c>
      <c r="C2451">
        <v>1</v>
      </c>
      <c r="D2451">
        <v>50</v>
      </c>
      <c r="E2451">
        <v>5</v>
      </c>
      <c r="F2451">
        <v>287</v>
      </c>
      <c r="G2451">
        <v>50</v>
      </c>
      <c r="H2451">
        <v>9</v>
      </c>
      <c r="I2451">
        <v>249</v>
      </c>
      <c r="J2451">
        <v>1996</v>
      </c>
      <c r="K2451" t="str">
        <f t="shared" si="38"/>
        <v>SOUTH AFRICA</v>
      </c>
      <c r="L2451">
        <v>1</v>
      </c>
    </row>
    <row r="2452" spans="1:12" x14ac:dyDescent="0.3">
      <c r="A2452" t="s">
        <v>13</v>
      </c>
      <c r="B2452" t="s">
        <v>15</v>
      </c>
      <c r="C2452">
        <v>1</v>
      </c>
      <c r="D2452">
        <v>50</v>
      </c>
      <c r="E2452">
        <v>7</v>
      </c>
      <c r="F2452">
        <v>259</v>
      </c>
      <c r="G2452">
        <v>49</v>
      </c>
      <c r="H2452">
        <v>4</v>
      </c>
      <c r="I2452">
        <v>264</v>
      </c>
      <c r="J2452">
        <v>2004</v>
      </c>
      <c r="K2452" t="str">
        <f t="shared" si="38"/>
        <v>NEW ZEALAND</v>
      </c>
      <c r="L2452">
        <v>1</v>
      </c>
    </row>
    <row r="2453" spans="1:12" x14ac:dyDescent="0.3">
      <c r="A2453" t="s">
        <v>16</v>
      </c>
      <c r="B2453" t="s">
        <v>17</v>
      </c>
      <c r="C2453">
        <v>1</v>
      </c>
      <c r="D2453">
        <v>50</v>
      </c>
      <c r="E2453">
        <v>5</v>
      </c>
      <c r="F2453">
        <v>230</v>
      </c>
      <c r="G2453">
        <v>40.299999999999997</v>
      </c>
      <c r="H2453">
        <v>9</v>
      </c>
      <c r="I2453">
        <v>154</v>
      </c>
      <c r="J2453">
        <v>1982</v>
      </c>
      <c r="K2453" t="str">
        <f t="shared" si="38"/>
        <v>AUSTRALIA</v>
      </c>
      <c r="L2453">
        <v>1</v>
      </c>
    </row>
    <row r="2454" spans="1:12" x14ac:dyDescent="0.3">
      <c r="A2454" t="s">
        <v>16</v>
      </c>
      <c r="B2454" t="s">
        <v>19</v>
      </c>
      <c r="C2454">
        <v>1</v>
      </c>
      <c r="D2454">
        <v>49.5</v>
      </c>
      <c r="E2454">
        <v>10</v>
      </c>
      <c r="F2454">
        <v>225</v>
      </c>
      <c r="G2454">
        <v>1</v>
      </c>
      <c r="H2454">
        <v>0</v>
      </c>
      <c r="I2454">
        <v>6</v>
      </c>
      <c r="J2454">
        <v>2010</v>
      </c>
      <c r="K2454" t="str">
        <f t="shared" si="38"/>
        <v>AUSTRALIA</v>
      </c>
      <c r="L2454">
        <v>1</v>
      </c>
    </row>
    <row r="2455" spans="1:12" x14ac:dyDescent="0.3">
      <c r="A2455" t="s">
        <v>13</v>
      </c>
      <c r="B2455" t="s">
        <v>19</v>
      </c>
      <c r="C2455">
        <v>1</v>
      </c>
      <c r="D2455">
        <v>49.5</v>
      </c>
      <c r="E2455">
        <v>10</v>
      </c>
      <c r="F2455">
        <v>273</v>
      </c>
      <c r="G2455">
        <v>40.299999999999997</v>
      </c>
      <c r="H2455">
        <v>10</v>
      </c>
      <c r="I2455">
        <v>159</v>
      </c>
      <c r="J2455">
        <v>1999</v>
      </c>
      <c r="K2455" t="str">
        <f t="shared" si="38"/>
        <v>SOUTH AFRICA</v>
      </c>
      <c r="L2455">
        <v>1</v>
      </c>
    </row>
    <row r="2456" spans="1:12" x14ac:dyDescent="0.3">
      <c r="A2456" t="s">
        <v>18</v>
      </c>
      <c r="B2456" t="s">
        <v>10</v>
      </c>
      <c r="C2456">
        <v>1</v>
      </c>
      <c r="D2456">
        <v>50</v>
      </c>
      <c r="E2456">
        <v>10</v>
      </c>
      <c r="F2456">
        <v>207</v>
      </c>
      <c r="G2456">
        <v>48.2</v>
      </c>
      <c r="H2456">
        <v>5</v>
      </c>
      <c r="I2456">
        <v>210</v>
      </c>
      <c r="J2456">
        <v>2000</v>
      </c>
      <c r="K2456" t="str">
        <f t="shared" si="38"/>
        <v>ZIMBABWE</v>
      </c>
      <c r="L2456">
        <v>1</v>
      </c>
    </row>
    <row r="2457" spans="1:12" x14ac:dyDescent="0.3">
      <c r="A2457" t="s">
        <v>19</v>
      </c>
      <c r="B2457" t="s">
        <v>15</v>
      </c>
      <c r="C2457">
        <v>1</v>
      </c>
      <c r="D2457">
        <v>50</v>
      </c>
      <c r="E2457">
        <v>5</v>
      </c>
      <c r="F2457">
        <v>259</v>
      </c>
      <c r="G2457">
        <v>48.1</v>
      </c>
      <c r="H2457">
        <v>10</v>
      </c>
      <c r="I2457">
        <v>129</v>
      </c>
      <c r="J2457">
        <v>1985</v>
      </c>
      <c r="K2457" t="str">
        <f t="shared" si="38"/>
        <v>WEST INDIES</v>
      </c>
      <c r="L2457">
        <v>1</v>
      </c>
    </row>
    <row r="2458" spans="1:12" x14ac:dyDescent="0.3">
      <c r="A2458" t="s">
        <v>16</v>
      </c>
      <c r="B2458" t="s">
        <v>17</v>
      </c>
      <c r="C2458">
        <v>1</v>
      </c>
      <c r="D2458">
        <v>50</v>
      </c>
      <c r="E2458">
        <v>6</v>
      </c>
      <c r="F2458">
        <v>353</v>
      </c>
      <c r="G2458">
        <v>43.5</v>
      </c>
      <c r="H2458">
        <v>10</v>
      </c>
      <c r="I2458">
        <v>267</v>
      </c>
      <c r="J2458">
        <v>2017</v>
      </c>
      <c r="K2458" t="str">
        <f t="shared" si="38"/>
        <v>AUSTRALIA</v>
      </c>
      <c r="L2458">
        <v>1</v>
      </c>
    </row>
    <row r="2459" spans="1:12" x14ac:dyDescent="0.3">
      <c r="A2459" t="s">
        <v>14</v>
      </c>
      <c r="B2459" t="s">
        <v>18</v>
      </c>
      <c r="C2459">
        <v>1</v>
      </c>
      <c r="D2459">
        <v>50</v>
      </c>
      <c r="E2459">
        <v>4</v>
      </c>
      <c r="F2459">
        <v>236</v>
      </c>
      <c r="G2459">
        <v>48.5</v>
      </c>
      <c r="H2459">
        <v>6</v>
      </c>
      <c r="I2459">
        <v>239</v>
      </c>
      <c r="J2459">
        <v>1996</v>
      </c>
      <c r="K2459" t="str">
        <f t="shared" si="38"/>
        <v>ENGLAND</v>
      </c>
      <c r="L2459">
        <v>1</v>
      </c>
    </row>
    <row r="2460" spans="1:12" x14ac:dyDescent="0.3">
      <c r="A2460" t="s">
        <v>15</v>
      </c>
      <c r="B2460" t="s">
        <v>19</v>
      </c>
      <c r="C2460">
        <v>1</v>
      </c>
      <c r="D2460">
        <v>50</v>
      </c>
      <c r="E2460">
        <v>9</v>
      </c>
      <c r="F2460">
        <v>190</v>
      </c>
      <c r="G2460">
        <v>24.2</v>
      </c>
      <c r="H2460">
        <v>1</v>
      </c>
      <c r="I2460">
        <v>136</v>
      </c>
      <c r="J2460">
        <v>2012</v>
      </c>
      <c r="K2460" t="str">
        <f t="shared" si="38"/>
        <v>NEW ZEALAND</v>
      </c>
      <c r="L2460">
        <v>1</v>
      </c>
    </row>
    <row r="2461" spans="1:12" x14ac:dyDescent="0.3">
      <c r="A2461" t="s">
        <v>19</v>
      </c>
      <c r="B2461" t="s">
        <v>16</v>
      </c>
      <c r="C2461">
        <v>1</v>
      </c>
      <c r="D2461">
        <v>50</v>
      </c>
      <c r="E2461">
        <v>9</v>
      </c>
      <c r="F2461">
        <v>277</v>
      </c>
      <c r="G2461">
        <v>40</v>
      </c>
      <c r="H2461">
        <v>10</v>
      </c>
      <c r="I2461">
        <v>185</v>
      </c>
      <c r="J2461">
        <v>1989</v>
      </c>
      <c r="K2461" t="str">
        <f t="shared" si="38"/>
        <v>WEST INDIES</v>
      </c>
      <c r="L2461">
        <v>1</v>
      </c>
    </row>
    <row r="2462" spans="1:12" x14ac:dyDescent="0.3">
      <c r="A2462" t="s">
        <v>15</v>
      </c>
      <c r="B2462" t="s">
        <v>13</v>
      </c>
      <c r="C2462">
        <v>1</v>
      </c>
      <c r="D2462">
        <v>50</v>
      </c>
      <c r="E2462">
        <v>4</v>
      </c>
      <c r="F2462">
        <v>289</v>
      </c>
      <c r="G2462">
        <v>50</v>
      </c>
      <c r="H2462">
        <v>9</v>
      </c>
      <c r="I2462">
        <v>283</v>
      </c>
      <c r="J2462">
        <v>2017</v>
      </c>
      <c r="K2462" t="str">
        <f t="shared" si="38"/>
        <v>NEW ZEALAND</v>
      </c>
      <c r="L2462">
        <v>1</v>
      </c>
    </row>
    <row r="2463" spans="1:12" x14ac:dyDescent="0.3">
      <c r="A2463" t="s">
        <v>15</v>
      </c>
      <c r="B2463" t="s">
        <v>14</v>
      </c>
      <c r="C2463">
        <v>1</v>
      </c>
      <c r="D2463">
        <v>50</v>
      </c>
      <c r="E2463">
        <v>8</v>
      </c>
      <c r="F2463">
        <v>211</v>
      </c>
      <c r="G2463">
        <v>41.1</v>
      </c>
      <c r="H2463">
        <v>10</v>
      </c>
      <c r="I2463">
        <v>127</v>
      </c>
      <c r="J2463">
        <v>2001</v>
      </c>
      <c r="K2463" t="str">
        <f t="shared" si="38"/>
        <v>NEW ZEALAND</v>
      </c>
      <c r="L2463">
        <v>1</v>
      </c>
    </row>
    <row r="2464" spans="1:12" x14ac:dyDescent="0.3">
      <c r="A2464" t="s">
        <v>14</v>
      </c>
      <c r="B2464" t="s">
        <v>9</v>
      </c>
      <c r="C2464">
        <v>1</v>
      </c>
      <c r="D2464">
        <v>50</v>
      </c>
      <c r="E2464">
        <v>6</v>
      </c>
      <c r="F2464">
        <v>268</v>
      </c>
      <c r="G2464">
        <v>44.4</v>
      </c>
      <c r="H2464">
        <v>10</v>
      </c>
      <c r="I2464">
        <v>187</v>
      </c>
      <c r="J2464">
        <v>2010</v>
      </c>
      <c r="K2464" t="str">
        <f t="shared" si="38"/>
        <v>INDIA</v>
      </c>
      <c r="L2464">
        <v>1</v>
      </c>
    </row>
    <row r="2465" spans="1:12" x14ac:dyDescent="0.3">
      <c r="A2465" t="s">
        <v>14</v>
      </c>
      <c r="B2465" t="s">
        <v>9</v>
      </c>
      <c r="C2465">
        <v>1</v>
      </c>
      <c r="D2465">
        <v>50</v>
      </c>
      <c r="E2465">
        <v>8</v>
      </c>
      <c r="F2465">
        <v>212</v>
      </c>
      <c r="G2465">
        <v>49.2</v>
      </c>
      <c r="H2465">
        <v>10</v>
      </c>
      <c r="I2465">
        <v>211</v>
      </c>
      <c r="J2465">
        <v>1993</v>
      </c>
      <c r="K2465" t="str">
        <f t="shared" si="38"/>
        <v>INDIA</v>
      </c>
      <c r="L2465">
        <v>1</v>
      </c>
    </row>
    <row r="2466" spans="1:12" x14ac:dyDescent="0.3">
      <c r="A2466" t="s">
        <v>15</v>
      </c>
      <c r="B2466" t="s">
        <v>14</v>
      </c>
      <c r="C2466">
        <v>1</v>
      </c>
      <c r="D2466">
        <v>49.3</v>
      </c>
      <c r="E2466">
        <v>10</v>
      </c>
      <c r="F2466">
        <v>213</v>
      </c>
      <c r="G2466">
        <v>49.5</v>
      </c>
      <c r="H2466">
        <v>8</v>
      </c>
      <c r="I2466">
        <v>214</v>
      </c>
      <c r="J2466">
        <v>1999</v>
      </c>
      <c r="K2466" t="str">
        <f t="shared" si="38"/>
        <v>INDIA</v>
      </c>
      <c r="L2466">
        <v>1</v>
      </c>
    </row>
    <row r="2467" spans="1:12" x14ac:dyDescent="0.3">
      <c r="A2467" t="s">
        <v>16</v>
      </c>
      <c r="B2467" t="s">
        <v>17</v>
      </c>
      <c r="C2467">
        <v>1</v>
      </c>
      <c r="D2467">
        <v>50</v>
      </c>
      <c r="E2467">
        <v>8</v>
      </c>
      <c r="F2467">
        <v>277</v>
      </c>
      <c r="G2467">
        <v>37.5</v>
      </c>
      <c r="H2467">
        <v>10</v>
      </c>
      <c r="I2467">
        <v>142</v>
      </c>
      <c r="J2467">
        <v>2010</v>
      </c>
      <c r="K2467" t="str">
        <f t="shared" si="38"/>
        <v>AUSTRALIA</v>
      </c>
      <c r="L2467">
        <v>1</v>
      </c>
    </row>
    <row r="2468" spans="1:12" x14ac:dyDescent="0.3">
      <c r="A2468" t="s">
        <v>16</v>
      </c>
      <c r="B2468" t="s">
        <v>22</v>
      </c>
      <c r="C2468">
        <v>1</v>
      </c>
      <c r="D2468">
        <v>50</v>
      </c>
      <c r="E2468">
        <v>8</v>
      </c>
      <c r="F2468">
        <v>361</v>
      </c>
      <c r="G2468">
        <v>50</v>
      </c>
      <c r="H2468">
        <v>6</v>
      </c>
      <c r="I2468">
        <v>295</v>
      </c>
      <c r="J2468">
        <v>2011</v>
      </c>
      <c r="K2468" t="str">
        <f t="shared" si="38"/>
        <v>AUSTRALIA</v>
      </c>
      <c r="L2468">
        <v>1</v>
      </c>
    </row>
    <row r="2469" spans="1:12" x14ac:dyDescent="0.3">
      <c r="A2469" t="s">
        <v>23</v>
      </c>
      <c r="B2469" t="s">
        <v>15</v>
      </c>
      <c r="C2469">
        <v>1</v>
      </c>
      <c r="D2469">
        <v>42.1</v>
      </c>
      <c r="E2469">
        <v>10</v>
      </c>
      <c r="F2469">
        <v>121</v>
      </c>
      <c r="G2469">
        <v>17.5</v>
      </c>
      <c r="H2469">
        <v>4</v>
      </c>
      <c r="I2469">
        <v>123</v>
      </c>
      <c r="J2469">
        <v>1999</v>
      </c>
      <c r="K2469" t="str">
        <f t="shared" si="38"/>
        <v>NEW ZEALAND</v>
      </c>
      <c r="L2469">
        <v>1</v>
      </c>
    </row>
    <row r="2470" spans="1:12" x14ac:dyDescent="0.3">
      <c r="A2470" t="s">
        <v>18</v>
      </c>
      <c r="B2470" t="s">
        <v>15</v>
      </c>
      <c r="C2470">
        <v>1</v>
      </c>
      <c r="D2470">
        <v>50</v>
      </c>
      <c r="E2470">
        <v>6</v>
      </c>
      <c r="F2470">
        <v>340</v>
      </c>
      <c r="G2470">
        <v>50</v>
      </c>
      <c r="H2470">
        <v>7</v>
      </c>
      <c r="I2470">
        <v>340</v>
      </c>
      <c r="J2470">
        <v>2008</v>
      </c>
      <c r="K2470" t="str">
        <f t="shared" si="38"/>
        <v>NEW ZEALAND</v>
      </c>
      <c r="L2470">
        <v>1</v>
      </c>
    </row>
    <row r="2471" spans="1:12" x14ac:dyDescent="0.3">
      <c r="A2471" t="s">
        <v>16</v>
      </c>
      <c r="B2471" t="s">
        <v>19</v>
      </c>
      <c r="C2471">
        <v>1</v>
      </c>
      <c r="D2471">
        <v>50</v>
      </c>
      <c r="E2471">
        <v>6</v>
      </c>
      <c r="F2471">
        <v>247</v>
      </c>
      <c r="G2471">
        <v>47.3</v>
      </c>
      <c r="H2471">
        <v>10</v>
      </c>
      <c r="I2471">
        <v>221</v>
      </c>
      <c r="J2471">
        <v>1985</v>
      </c>
      <c r="K2471" t="str">
        <f t="shared" si="38"/>
        <v>AUSTRALIA</v>
      </c>
      <c r="L2471">
        <v>1</v>
      </c>
    </row>
    <row r="2472" spans="1:12" x14ac:dyDescent="0.3">
      <c r="A2472" t="s">
        <v>22</v>
      </c>
      <c r="B2472" t="s">
        <v>17</v>
      </c>
      <c r="C2472">
        <v>1</v>
      </c>
      <c r="D2472">
        <v>35.299999999999997</v>
      </c>
      <c r="E2472">
        <v>10</v>
      </c>
      <c r="F2472">
        <v>94</v>
      </c>
      <c r="G2472">
        <v>32.1</v>
      </c>
      <c r="H2472">
        <v>3</v>
      </c>
      <c r="I2472">
        <v>98</v>
      </c>
      <c r="J2472">
        <v>1986</v>
      </c>
      <c r="K2472" t="str">
        <f t="shared" si="38"/>
        <v>PAKISTAN</v>
      </c>
      <c r="L2472">
        <v>1</v>
      </c>
    </row>
    <row r="2473" spans="1:12" x14ac:dyDescent="0.3">
      <c r="A2473" t="s">
        <v>18</v>
      </c>
      <c r="B2473" t="s">
        <v>16</v>
      </c>
      <c r="C2473">
        <v>1</v>
      </c>
      <c r="D2473">
        <v>54.2</v>
      </c>
      <c r="E2473">
        <v>10</v>
      </c>
      <c r="F2473">
        <v>242</v>
      </c>
      <c r="G2473">
        <v>53.2</v>
      </c>
      <c r="H2473">
        <v>8</v>
      </c>
      <c r="I2473">
        <v>246</v>
      </c>
      <c r="J2473">
        <v>1977</v>
      </c>
      <c r="K2473" t="str">
        <f t="shared" si="38"/>
        <v>AUSTRALIA</v>
      </c>
      <c r="L2473">
        <v>1</v>
      </c>
    </row>
    <row r="2474" spans="1:12" x14ac:dyDescent="0.3">
      <c r="A2474" t="s">
        <v>16</v>
      </c>
      <c r="B2474" t="s">
        <v>17</v>
      </c>
      <c r="C2474">
        <v>1</v>
      </c>
      <c r="D2474">
        <v>50</v>
      </c>
      <c r="E2474">
        <v>8</v>
      </c>
      <c r="F2474">
        <v>210</v>
      </c>
      <c r="G2474">
        <v>45.2</v>
      </c>
      <c r="H2474">
        <v>10</v>
      </c>
      <c r="I2474">
        <v>140</v>
      </c>
      <c r="J2474">
        <v>1984</v>
      </c>
      <c r="K2474" t="str">
        <f t="shared" si="38"/>
        <v>AUSTRALIA</v>
      </c>
      <c r="L2474">
        <v>1</v>
      </c>
    </row>
    <row r="2475" spans="1:12" x14ac:dyDescent="0.3">
      <c r="A2475" t="s">
        <v>17</v>
      </c>
      <c r="B2475" t="s">
        <v>14</v>
      </c>
      <c r="C2475">
        <v>1</v>
      </c>
      <c r="D2475">
        <v>45</v>
      </c>
      <c r="E2475">
        <v>4</v>
      </c>
      <c r="F2475">
        <v>203</v>
      </c>
      <c r="G2475">
        <v>40.4</v>
      </c>
      <c r="H2475">
        <v>10</v>
      </c>
      <c r="I2475">
        <v>155</v>
      </c>
      <c r="J2475">
        <v>1985</v>
      </c>
      <c r="K2475" t="str">
        <f t="shared" si="38"/>
        <v>PAKISTAN</v>
      </c>
      <c r="L2475">
        <v>1</v>
      </c>
    </row>
    <row r="2476" spans="1:12" x14ac:dyDescent="0.3">
      <c r="A2476" t="s">
        <v>16</v>
      </c>
      <c r="B2476" t="s">
        <v>19</v>
      </c>
      <c r="C2476">
        <v>1</v>
      </c>
      <c r="D2476">
        <v>50</v>
      </c>
      <c r="E2476">
        <v>10</v>
      </c>
      <c r="F2476">
        <v>252</v>
      </c>
      <c r="G2476">
        <v>48.4</v>
      </c>
      <c r="H2476">
        <v>7</v>
      </c>
      <c r="I2476">
        <v>254</v>
      </c>
      <c r="J2476">
        <v>2003</v>
      </c>
      <c r="K2476" t="str">
        <f t="shared" si="38"/>
        <v>WEST INDIES</v>
      </c>
      <c r="L2476">
        <v>1</v>
      </c>
    </row>
    <row r="2477" spans="1:12" x14ac:dyDescent="0.3">
      <c r="A2477" t="s">
        <v>16</v>
      </c>
      <c r="B2477" t="s">
        <v>15</v>
      </c>
      <c r="C2477">
        <v>1</v>
      </c>
      <c r="D2477">
        <v>50</v>
      </c>
      <c r="E2477">
        <v>6</v>
      </c>
      <c r="F2477">
        <v>297</v>
      </c>
      <c r="G2477">
        <v>47.3</v>
      </c>
      <c r="H2477">
        <v>10</v>
      </c>
      <c r="I2477">
        <v>231</v>
      </c>
      <c r="J2477">
        <v>1998</v>
      </c>
      <c r="K2477" t="str">
        <f t="shared" si="38"/>
        <v>AUSTRALIA</v>
      </c>
      <c r="L2477">
        <v>1</v>
      </c>
    </row>
    <row r="2478" spans="1:12" x14ac:dyDescent="0.3">
      <c r="A2478" t="s">
        <v>16</v>
      </c>
      <c r="B2478" t="s">
        <v>20</v>
      </c>
      <c r="C2478">
        <v>1</v>
      </c>
      <c r="D2478">
        <v>40.200000000000003</v>
      </c>
      <c r="E2478">
        <v>6</v>
      </c>
      <c r="F2478">
        <v>222</v>
      </c>
      <c r="G2478">
        <v>23.4</v>
      </c>
      <c r="H2478">
        <v>10</v>
      </c>
      <c r="I2478">
        <v>157</v>
      </c>
      <c r="J2478">
        <v>2015</v>
      </c>
      <c r="K2478" t="str">
        <f t="shared" si="38"/>
        <v>AUSTRALIA</v>
      </c>
      <c r="L2478">
        <v>1</v>
      </c>
    </row>
    <row r="2479" spans="1:12" x14ac:dyDescent="0.3">
      <c r="A2479" t="s">
        <v>15</v>
      </c>
      <c r="B2479" t="s">
        <v>9</v>
      </c>
      <c r="C2479">
        <v>1</v>
      </c>
      <c r="D2479">
        <v>50</v>
      </c>
      <c r="E2479">
        <v>7</v>
      </c>
      <c r="F2479">
        <v>219</v>
      </c>
      <c r="G2479">
        <v>45.1</v>
      </c>
      <c r="H2479">
        <v>4</v>
      </c>
      <c r="I2479">
        <v>222</v>
      </c>
      <c r="J2479">
        <v>2007</v>
      </c>
      <c r="K2479" t="str">
        <f t="shared" si="38"/>
        <v>SRI LANKA</v>
      </c>
      <c r="L2479">
        <v>1</v>
      </c>
    </row>
    <row r="2480" spans="1:12" x14ac:dyDescent="0.3">
      <c r="A2480" t="s">
        <v>16</v>
      </c>
      <c r="B2480" t="s">
        <v>13</v>
      </c>
      <c r="C2480">
        <v>1</v>
      </c>
      <c r="D2480">
        <v>50</v>
      </c>
      <c r="E2480">
        <v>6</v>
      </c>
      <c r="F2480">
        <v>254</v>
      </c>
      <c r="G2480">
        <v>47.2</v>
      </c>
      <c r="H2480">
        <v>10</v>
      </c>
      <c r="I2480">
        <v>230</v>
      </c>
      <c r="J2480">
        <v>2006</v>
      </c>
      <c r="K2480" t="str">
        <f t="shared" si="38"/>
        <v>AUSTRALIA</v>
      </c>
      <c r="L2480">
        <v>1</v>
      </c>
    </row>
    <row r="2481" spans="1:12" x14ac:dyDescent="0.3">
      <c r="A2481" t="s">
        <v>10</v>
      </c>
      <c r="B2481" t="s">
        <v>19</v>
      </c>
      <c r="C2481">
        <v>1</v>
      </c>
      <c r="D2481">
        <v>50</v>
      </c>
      <c r="E2481">
        <v>9</v>
      </c>
      <c r="F2481">
        <v>244</v>
      </c>
      <c r="G2481">
        <v>43.4</v>
      </c>
      <c r="H2481">
        <v>4</v>
      </c>
      <c r="I2481">
        <v>247</v>
      </c>
      <c r="J2481">
        <v>1999</v>
      </c>
      <c r="K2481" t="str">
        <f t="shared" si="38"/>
        <v>WEST INDIES</v>
      </c>
      <c r="L2481">
        <v>1</v>
      </c>
    </row>
    <row r="2482" spans="1:12" x14ac:dyDescent="0.3">
      <c r="A2482" t="s">
        <v>17</v>
      </c>
      <c r="B2482" t="s">
        <v>19</v>
      </c>
      <c r="C2482">
        <v>1</v>
      </c>
      <c r="D2482">
        <v>49</v>
      </c>
      <c r="E2482">
        <v>9</v>
      </c>
      <c r="F2482">
        <v>284</v>
      </c>
      <c r="G2482">
        <v>38.4</v>
      </c>
      <c r="H2482">
        <v>10</v>
      </c>
      <c r="I2482">
        <v>175</v>
      </c>
      <c r="J2482">
        <v>2016</v>
      </c>
      <c r="K2482" t="str">
        <f t="shared" si="38"/>
        <v>PAKISTAN</v>
      </c>
      <c r="L2482">
        <v>1</v>
      </c>
    </row>
    <row r="2483" spans="1:12" x14ac:dyDescent="0.3">
      <c r="A2483" t="s">
        <v>9</v>
      </c>
      <c r="B2483" t="s">
        <v>18</v>
      </c>
      <c r="C2483">
        <v>1</v>
      </c>
      <c r="D2483">
        <v>50</v>
      </c>
      <c r="E2483">
        <v>9</v>
      </c>
      <c r="F2483">
        <v>257</v>
      </c>
      <c r="G2483">
        <v>50</v>
      </c>
      <c r="H2483">
        <v>9</v>
      </c>
      <c r="I2483">
        <v>237</v>
      </c>
      <c r="J2483">
        <v>2006</v>
      </c>
      <c r="K2483" t="str">
        <f t="shared" si="38"/>
        <v>SRI LANKA</v>
      </c>
      <c r="L2483">
        <v>1</v>
      </c>
    </row>
    <row r="2484" spans="1:12" x14ac:dyDescent="0.3">
      <c r="A2484" t="s">
        <v>16</v>
      </c>
      <c r="B2484" t="s">
        <v>17</v>
      </c>
      <c r="C2484">
        <v>1</v>
      </c>
      <c r="D2484">
        <v>50</v>
      </c>
      <c r="E2484">
        <v>6</v>
      </c>
      <c r="F2484">
        <v>269</v>
      </c>
      <c r="G2484">
        <v>48.2</v>
      </c>
      <c r="H2484">
        <v>10</v>
      </c>
      <c r="I2484">
        <v>259</v>
      </c>
      <c r="J2484">
        <v>2004</v>
      </c>
      <c r="K2484" t="str">
        <f t="shared" si="38"/>
        <v>AUSTRALIA</v>
      </c>
      <c r="L2484">
        <v>1</v>
      </c>
    </row>
    <row r="2485" spans="1:12" x14ac:dyDescent="0.3">
      <c r="A2485" t="s">
        <v>17</v>
      </c>
      <c r="B2485" t="s">
        <v>21</v>
      </c>
      <c r="C2485">
        <v>1</v>
      </c>
      <c r="D2485">
        <v>50</v>
      </c>
      <c r="E2485">
        <v>8</v>
      </c>
      <c r="F2485">
        <v>286</v>
      </c>
      <c r="G2485">
        <v>31.4</v>
      </c>
      <c r="H2485">
        <v>10</v>
      </c>
      <c r="I2485">
        <v>143</v>
      </c>
      <c r="J2485">
        <v>2003</v>
      </c>
      <c r="K2485" t="str">
        <f t="shared" si="38"/>
        <v>PAKISTAN</v>
      </c>
      <c r="L2485">
        <v>1</v>
      </c>
    </row>
    <row r="2486" spans="1:12" x14ac:dyDescent="0.3">
      <c r="A2486" t="s">
        <v>19</v>
      </c>
      <c r="B2486" t="s">
        <v>18</v>
      </c>
      <c r="C2486">
        <v>1</v>
      </c>
      <c r="D2486">
        <v>50</v>
      </c>
      <c r="E2486">
        <v>6</v>
      </c>
      <c r="F2486">
        <v>288</v>
      </c>
      <c r="G2486">
        <v>38</v>
      </c>
      <c r="H2486">
        <v>1</v>
      </c>
      <c r="I2486">
        <v>294</v>
      </c>
      <c r="J2486">
        <v>2017</v>
      </c>
      <c r="K2486" t="str">
        <f t="shared" si="38"/>
        <v>ENGLAND</v>
      </c>
      <c r="L2486">
        <v>1</v>
      </c>
    </row>
    <row r="2487" spans="1:12" x14ac:dyDescent="0.3">
      <c r="A2487" t="s">
        <v>15</v>
      </c>
      <c r="B2487" t="s">
        <v>19</v>
      </c>
      <c r="C2487">
        <v>1</v>
      </c>
      <c r="D2487">
        <v>50</v>
      </c>
      <c r="E2487">
        <v>6</v>
      </c>
      <c r="F2487">
        <v>276</v>
      </c>
      <c r="G2487">
        <v>49</v>
      </c>
      <c r="H2487">
        <v>10</v>
      </c>
      <c r="I2487">
        <v>255</v>
      </c>
      <c r="J2487">
        <v>2006</v>
      </c>
      <c r="K2487" t="str">
        <f t="shared" si="38"/>
        <v>NEW ZEALAND</v>
      </c>
      <c r="L2487">
        <v>1</v>
      </c>
    </row>
    <row r="2488" spans="1:12" x14ac:dyDescent="0.3">
      <c r="A2488" t="s">
        <v>14</v>
      </c>
      <c r="B2488" t="s">
        <v>19</v>
      </c>
      <c r="C2488">
        <v>1</v>
      </c>
      <c r="D2488">
        <v>47.3</v>
      </c>
      <c r="E2488">
        <v>10</v>
      </c>
      <c r="F2488">
        <v>251</v>
      </c>
      <c r="G2488">
        <v>48.4</v>
      </c>
      <c r="H2488">
        <v>3</v>
      </c>
      <c r="I2488">
        <v>255</v>
      </c>
      <c r="J2488">
        <v>2011</v>
      </c>
      <c r="K2488" t="str">
        <f t="shared" si="38"/>
        <v>WEST INDIES</v>
      </c>
      <c r="L2488">
        <v>1</v>
      </c>
    </row>
    <row r="2489" spans="1:12" x14ac:dyDescent="0.3">
      <c r="A2489" t="s">
        <v>14</v>
      </c>
      <c r="B2489" t="s">
        <v>17</v>
      </c>
      <c r="C2489">
        <v>1</v>
      </c>
      <c r="D2489">
        <v>50</v>
      </c>
      <c r="E2489">
        <v>7</v>
      </c>
      <c r="F2489">
        <v>300</v>
      </c>
      <c r="G2489">
        <v>47</v>
      </c>
      <c r="H2489">
        <v>10</v>
      </c>
      <c r="I2489">
        <v>224</v>
      </c>
      <c r="J2489">
        <v>2015</v>
      </c>
      <c r="K2489" t="str">
        <f t="shared" si="38"/>
        <v>INDIA</v>
      </c>
      <c r="L2489">
        <v>1</v>
      </c>
    </row>
    <row r="2490" spans="1:12" x14ac:dyDescent="0.3">
      <c r="A2490" t="s">
        <v>17</v>
      </c>
      <c r="B2490" t="s">
        <v>18</v>
      </c>
      <c r="C2490">
        <v>1</v>
      </c>
      <c r="D2490">
        <v>49.4</v>
      </c>
      <c r="E2490">
        <v>10</v>
      </c>
      <c r="F2490">
        <v>241</v>
      </c>
      <c r="G2490">
        <v>45.4</v>
      </c>
      <c r="H2490">
        <v>10</v>
      </c>
      <c r="I2490">
        <v>218</v>
      </c>
      <c r="J2490">
        <v>2010</v>
      </c>
      <c r="K2490" t="str">
        <f t="shared" si="38"/>
        <v>PAKISTAN</v>
      </c>
      <c r="L2490">
        <v>1</v>
      </c>
    </row>
    <row r="2491" spans="1:12" x14ac:dyDescent="0.3">
      <c r="A2491" t="s">
        <v>19</v>
      </c>
      <c r="B2491" t="s">
        <v>18</v>
      </c>
      <c r="C2491">
        <v>1</v>
      </c>
      <c r="D2491">
        <v>55</v>
      </c>
      <c r="E2491">
        <v>9</v>
      </c>
      <c r="F2491">
        <v>272</v>
      </c>
      <c r="G2491">
        <v>50</v>
      </c>
      <c r="H2491">
        <v>10</v>
      </c>
      <c r="I2491">
        <v>168</v>
      </c>
      <c r="J2491">
        <v>1984</v>
      </c>
      <c r="K2491" t="str">
        <f t="shared" si="38"/>
        <v>WEST INDIES</v>
      </c>
      <c r="L2491">
        <v>1</v>
      </c>
    </row>
    <row r="2492" spans="1:12" x14ac:dyDescent="0.3">
      <c r="A2492" t="s">
        <v>16</v>
      </c>
      <c r="B2492" t="s">
        <v>17</v>
      </c>
      <c r="C2492">
        <v>1</v>
      </c>
      <c r="D2492">
        <v>50</v>
      </c>
      <c r="E2492">
        <v>10</v>
      </c>
      <c r="F2492">
        <v>265</v>
      </c>
      <c r="G2492">
        <v>47.2</v>
      </c>
      <c r="H2492">
        <v>7</v>
      </c>
      <c r="I2492">
        <v>268</v>
      </c>
      <c r="J2492">
        <v>2005</v>
      </c>
      <c r="K2492" t="str">
        <f t="shared" si="38"/>
        <v>PAKISTAN</v>
      </c>
      <c r="L2492">
        <v>1</v>
      </c>
    </row>
    <row r="2493" spans="1:12" x14ac:dyDescent="0.3">
      <c r="A2493" t="s">
        <v>17</v>
      </c>
      <c r="B2493" t="s">
        <v>16</v>
      </c>
      <c r="C2493">
        <v>1</v>
      </c>
      <c r="D2493">
        <v>39</v>
      </c>
      <c r="E2493">
        <v>10</v>
      </c>
      <c r="F2493">
        <v>132</v>
      </c>
      <c r="G2493">
        <v>20.100000000000001</v>
      </c>
      <c r="H2493">
        <v>2</v>
      </c>
      <c r="I2493">
        <v>133</v>
      </c>
      <c r="J2493">
        <v>1999</v>
      </c>
      <c r="K2493" t="str">
        <f t="shared" si="38"/>
        <v>AUSTRALIA</v>
      </c>
      <c r="L2493">
        <v>1</v>
      </c>
    </row>
    <row r="2494" spans="1:12" x14ac:dyDescent="0.3">
      <c r="A2494" t="s">
        <v>9</v>
      </c>
      <c r="B2494" t="s">
        <v>22</v>
      </c>
      <c r="C2494">
        <v>1</v>
      </c>
      <c r="D2494">
        <v>50</v>
      </c>
      <c r="E2494">
        <v>9</v>
      </c>
      <c r="F2494">
        <v>357</v>
      </c>
      <c r="G2494">
        <v>50</v>
      </c>
      <c r="H2494">
        <v>7</v>
      </c>
      <c r="I2494">
        <v>226</v>
      </c>
      <c r="J2494">
        <v>2008</v>
      </c>
      <c r="K2494" t="str">
        <f t="shared" si="38"/>
        <v>SRI LANKA</v>
      </c>
      <c r="L2494">
        <v>1</v>
      </c>
    </row>
    <row r="2495" spans="1:12" x14ac:dyDescent="0.3">
      <c r="A2495" t="s">
        <v>14</v>
      </c>
      <c r="B2495" t="s">
        <v>19</v>
      </c>
      <c r="C2495">
        <v>1</v>
      </c>
      <c r="D2495">
        <v>50</v>
      </c>
      <c r="E2495">
        <v>7</v>
      </c>
      <c r="F2495">
        <v>225</v>
      </c>
      <c r="G2495">
        <v>34.200000000000003</v>
      </c>
      <c r="H2495">
        <v>10</v>
      </c>
      <c r="I2495">
        <v>137</v>
      </c>
      <c r="J2495">
        <v>1999</v>
      </c>
      <c r="K2495" t="str">
        <f t="shared" si="38"/>
        <v>INDIA</v>
      </c>
      <c r="L2495">
        <v>1</v>
      </c>
    </row>
    <row r="2496" spans="1:12" x14ac:dyDescent="0.3">
      <c r="A2496" t="s">
        <v>22</v>
      </c>
      <c r="B2496" t="s">
        <v>15</v>
      </c>
      <c r="C2496">
        <v>1</v>
      </c>
      <c r="D2496">
        <v>48.5</v>
      </c>
      <c r="E2496">
        <v>10</v>
      </c>
      <c r="F2496">
        <v>232</v>
      </c>
      <c r="G2496">
        <v>44.3</v>
      </c>
      <c r="H2496">
        <v>2</v>
      </c>
      <c r="I2496">
        <v>233</v>
      </c>
      <c r="J2496">
        <v>2019</v>
      </c>
      <c r="K2496" t="str">
        <f t="shared" si="38"/>
        <v>NEW ZEALAND</v>
      </c>
      <c r="L2496">
        <v>1</v>
      </c>
    </row>
    <row r="2497" spans="1:12" x14ac:dyDescent="0.3">
      <c r="A2497" t="s">
        <v>23</v>
      </c>
      <c r="B2497" t="s">
        <v>26</v>
      </c>
      <c r="C2497">
        <v>1</v>
      </c>
      <c r="D2497">
        <v>50</v>
      </c>
      <c r="E2497">
        <v>8</v>
      </c>
      <c r="F2497">
        <v>249</v>
      </c>
      <c r="G2497">
        <v>46.3</v>
      </c>
      <c r="H2497">
        <v>10</v>
      </c>
      <c r="I2497">
        <v>218</v>
      </c>
      <c r="J2497">
        <v>2018</v>
      </c>
      <c r="K2497" t="str">
        <f t="shared" si="38"/>
        <v>SCOTLAND</v>
      </c>
      <c r="L2497">
        <v>1</v>
      </c>
    </row>
    <row r="2498" spans="1:12" x14ac:dyDescent="0.3">
      <c r="A2498" t="s">
        <v>15</v>
      </c>
      <c r="B2498" t="s">
        <v>16</v>
      </c>
      <c r="C2498">
        <v>1</v>
      </c>
      <c r="D2498">
        <v>50</v>
      </c>
      <c r="E2498">
        <v>10</v>
      </c>
      <c r="F2498">
        <v>214</v>
      </c>
      <c r="G2498">
        <v>37.200000000000003</v>
      </c>
      <c r="H2498">
        <v>10</v>
      </c>
      <c r="I2498">
        <v>126</v>
      </c>
      <c r="J2498">
        <v>1993</v>
      </c>
      <c r="K2498" t="str">
        <f t="shared" si="38"/>
        <v>NEW ZEALAND</v>
      </c>
      <c r="L2498">
        <v>1</v>
      </c>
    </row>
    <row r="2499" spans="1:12" x14ac:dyDescent="0.3">
      <c r="A2499" t="s">
        <v>9</v>
      </c>
      <c r="B2499" t="s">
        <v>14</v>
      </c>
      <c r="C2499">
        <v>1</v>
      </c>
      <c r="D2499">
        <v>49.4</v>
      </c>
      <c r="E2499">
        <v>10</v>
      </c>
      <c r="F2499">
        <v>264</v>
      </c>
      <c r="G2499">
        <v>50</v>
      </c>
      <c r="H2499">
        <v>8</v>
      </c>
      <c r="I2499">
        <v>255</v>
      </c>
      <c r="J2499">
        <v>1997</v>
      </c>
      <c r="K2499" t="str">
        <f t="shared" ref="K2499:K2562" si="39">IF($F2499-$I2499&gt;0,$A2499,$B2499)</f>
        <v>SRI LANKA</v>
      </c>
      <c r="L2499">
        <v>1</v>
      </c>
    </row>
    <row r="2500" spans="1:12" x14ac:dyDescent="0.3">
      <c r="A2500" t="s">
        <v>17</v>
      </c>
      <c r="B2500" t="s">
        <v>22</v>
      </c>
      <c r="C2500">
        <v>1</v>
      </c>
      <c r="D2500">
        <v>50</v>
      </c>
      <c r="E2500">
        <v>3</v>
      </c>
      <c r="F2500">
        <v>323</v>
      </c>
      <c r="G2500">
        <v>43.2</v>
      </c>
      <c r="H2500">
        <v>10</v>
      </c>
      <c r="I2500">
        <v>186</v>
      </c>
      <c r="J2500">
        <v>2003</v>
      </c>
      <c r="K2500" t="str">
        <f t="shared" si="39"/>
        <v>PAKISTAN</v>
      </c>
      <c r="L2500">
        <v>1</v>
      </c>
    </row>
    <row r="2501" spans="1:12" x14ac:dyDescent="0.3">
      <c r="A2501" t="s">
        <v>17</v>
      </c>
      <c r="B2501" t="s">
        <v>14</v>
      </c>
      <c r="C2501">
        <v>1</v>
      </c>
      <c r="D2501">
        <v>49.2</v>
      </c>
      <c r="E2501">
        <v>10</v>
      </c>
      <c r="F2501">
        <v>183</v>
      </c>
      <c r="G2501">
        <v>45.5</v>
      </c>
      <c r="H2501">
        <v>4</v>
      </c>
      <c r="I2501">
        <v>184</v>
      </c>
      <c r="J2501">
        <v>1985</v>
      </c>
      <c r="K2501" t="str">
        <f t="shared" si="39"/>
        <v>INDIA</v>
      </c>
      <c r="L2501">
        <v>1</v>
      </c>
    </row>
    <row r="2502" spans="1:12" x14ac:dyDescent="0.3">
      <c r="A2502" t="s">
        <v>18</v>
      </c>
      <c r="B2502" t="s">
        <v>14</v>
      </c>
      <c r="C2502">
        <v>1</v>
      </c>
      <c r="D2502">
        <v>55</v>
      </c>
      <c r="E2502">
        <v>10</v>
      </c>
      <c r="F2502">
        <v>281</v>
      </c>
      <c r="G2502">
        <v>53</v>
      </c>
      <c r="H2502">
        <v>5</v>
      </c>
      <c r="I2502">
        <v>282</v>
      </c>
      <c r="J2502">
        <v>1990</v>
      </c>
      <c r="K2502" t="str">
        <f t="shared" si="39"/>
        <v>INDIA</v>
      </c>
      <c r="L2502">
        <v>1</v>
      </c>
    </row>
    <row r="2503" spans="1:12" x14ac:dyDescent="0.3">
      <c r="A2503" t="s">
        <v>19</v>
      </c>
      <c r="B2503" t="s">
        <v>16</v>
      </c>
      <c r="C2503">
        <v>1</v>
      </c>
      <c r="D2503">
        <v>50</v>
      </c>
      <c r="E2503">
        <v>5</v>
      </c>
      <c r="F2503">
        <v>222</v>
      </c>
      <c r="G2503">
        <v>50</v>
      </c>
      <c r="H2503">
        <v>9</v>
      </c>
      <c r="I2503">
        <v>222</v>
      </c>
      <c r="J2503">
        <v>1984</v>
      </c>
      <c r="K2503" t="str">
        <f t="shared" si="39"/>
        <v>AUSTRALIA</v>
      </c>
      <c r="L2503">
        <v>1</v>
      </c>
    </row>
    <row r="2504" spans="1:12" x14ac:dyDescent="0.3">
      <c r="A2504" t="s">
        <v>18</v>
      </c>
      <c r="B2504" t="s">
        <v>17</v>
      </c>
      <c r="C2504">
        <v>1</v>
      </c>
      <c r="D2504">
        <v>39.1</v>
      </c>
      <c r="E2504">
        <v>10</v>
      </c>
      <c r="F2504">
        <v>166</v>
      </c>
      <c r="G2504">
        <v>36.4</v>
      </c>
      <c r="H2504">
        <v>3</v>
      </c>
      <c r="I2504">
        <v>169</v>
      </c>
      <c r="J2504">
        <v>2006</v>
      </c>
      <c r="K2504" t="str">
        <f t="shared" si="39"/>
        <v>PAKISTAN</v>
      </c>
      <c r="L2504">
        <v>1</v>
      </c>
    </row>
    <row r="2505" spans="1:12" x14ac:dyDescent="0.3">
      <c r="A2505" t="s">
        <v>10</v>
      </c>
      <c r="B2505" t="s">
        <v>18</v>
      </c>
      <c r="C2505">
        <v>1</v>
      </c>
      <c r="D2505">
        <v>47.3</v>
      </c>
      <c r="E2505">
        <v>10</v>
      </c>
      <c r="F2505">
        <v>131</v>
      </c>
      <c r="G2505">
        <v>44.2</v>
      </c>
      <c r="H2505">
        <v>9</v>
      </c>
      <c r="I2505">
        <v>134</v>
      </c>
      <c r="J2505">
        <v>2000</v>
      </c>
      <c r="K2505" t="str">
        <f t="shared" si="39"/>
        <v>ENGLAND</v>
      </c>
      <c r="L2505">
        <v>1</v>
      </c>
    </row>
    <row r="2506" spans="1:12" x14ac:dyDescent="0.3">
      <c r="A2506" t="s">
        <v>26</v>
      </c>
      <c r="B2506" t="s">
        <v>10</v>
      </c>
      <c r="C2506">
        <v>1</v>
      </c>
      <c r="D2506">
        <v>47.5</v>
      </c>
      <c r="E2506">
        <v>7</v>
      </c>
      <c r="F2506">
        <v>235</v>
      </c>
      <c r="G2506">
        <v>40</v>
      </c>
      <c r="H2506">
        <v>7</v>
      </c>
      <c r="I2506">
        <v>226</v>
      </c>
      <c r="J2506">
        <v>2018</v>
      </c>
      <c r="K2506" t="str">
        <f t="shared" si="39"/>
        <v>UNITED ARAB EMIRATES</v>
      </c>
      <c r="L2506">
        <v>1</v>
      </c>
    </row>
    <row r="2507" spans="1:12" x14ac:dyDescent="0.3">
      <c r="A2507" t="s">
        <v>21</v>
      </c>
      <c r="B2507" t="s">
        <v>11</v>
      </c>
      <c r="C2507">
        <v>1</v>
      </c>
      <c r="D2507">
        <v>24</v>
      </c>
      <c r="E2507">
        <v>5</v>
      </c>
      <c r="F2507">
        <v>118</v>
      </c>
      <c r="G2507">
        <v>23</v>
      </c>
      <c r="H2507">
        <v>4</v>
      </c>
      <c r="I2507">
        <v>121</v>
      </c>
      <c r="J2507">
        <v>2008</v>
      </c>
      <c r="K2507" t="str">
        <f t="shared" si="39"/>
        <v>NETHERLANDS</v>
      </c>
      <c r="L2507">
        <v>1</v>
      </c>
    </row>
    <row r="2508" spans="1:12" x14ac:dyDescent="0.3">
      <c r="A2508" t="s">
        <v>14</v>
      </c>
      <c r="B2508" t="s">
        <v>19</v>
      </c>
      <c r="C2508">
        <v>1</v>
      </c>
      <c r="D2508">
        <v>47</v>
      </c>
      <c r="E2508">
        <v>7</v>
      </c>
      <c r="F2508">
        <v>240</v>
      </c>
      <c r="G2508">
        <v>45.2</v>
      </c>
      <c r="H2508">
        <v>2</v>
      </c>
      <c r="I2508">
        <v>241</v>
      </c>
      <c r="J2508">
        <v>1983</v>
      </c>
      <c r="K2508" t="str">
        <f t="shared" si="39"/>
        <v>WEST INDIES</v>
      </c>
      <c r="L2508">
        <v>1</v>
      </c>
    </row>
    <row r="2509" spans="1:12" x14ac:dyDescent="0.3">
      <c r="A2509" t="s">
        <v>10</v>
      </c>
      <c r="B2509" t="s">
        <v>21</v>
      </c>
      <c r="C2509">
        <v>1</v>
      </c>
      <c r="D2509">
        <v>50</v>
      </c>
      <c r="E2509">
        <v>6</v>
      </c>
      <c r="F2509">
        <v>325</v>
      </c>
      <c r="G2509">
        <v>36.5</v>
      </c>
      <c r="H2509">
        <v>9</v>
      </c>
      <c r="I2509">
        <v>123</v>
      </c>
      <c r="J2509">
        <v>1999</v>
      </c>
      <c r="K2509" t="str">
        <f t="shared" si="39"/>
        <v>ZIMBABWE</v>
      </c>
      <c r="L2509">
        <v>1</v>
      </c>
    </row>
    <row r="2510" spans="1:12" x14ac:dyDescent="0.3">
      <c r="A2510" t="s">
        <v>19</v>
      </c>
      <c r="B2510" t="s">
        <v>15</v>
      </c>
      <c r="C2510">
        <v>1</v>
      </c>
      <c r="D2510">
        <v>44.4</v>
      </c>
      <c r="E2510">
        <v>10</v>
      </c>
      <c r="F2510">
        <v>177</v>
      </c>
      <c r="G2510">
        <v>39.200000000000003</v>
      </c>
      <c r="H2510">
        <v>3</v>
      </c>
      <c r="I2510">
        <v>179</v>
      </c>
      <c r="J2510">
        <v>2007</v>
      </c>
      <c r="K2510" t="str">
        <f t="shared" si="39"/>
        <v>NEW ZEALAND</v>
      </c>
      <c r="L2510">
        <v>1</v>
      </c>
    </row>
    <row r="2511" spans="1:12" x14ac:dyDescent="0.3">
      <c r="A2511" t="s">
        <v>18</v>
      </c>
      <c r="B2511" t="s">
        <v>15</v>
      </c>
      <c r="C2511">
        <v>1</v>
      </c>
      <c r="D2511">
        <v>49.3</v>
      </c>
      <c r="E2511">
        <v>10</v>
      </c>
      <c r="F2511">
        <v>258</v>
      </c>
      <c r="G2511">
        <v>48.5</v>
      </c>
      <c r="H2511">
        <v>7</v>
      </c>
      <c r="I2511">
        <v>259</v>
      </c>
      <c r="J2511">
        <v>2013</v>
      </c>
      <c r="K2511" t="str">
        <f t="shared" si="39"/>
        <v>NEW ZEALAND</v>
      </c>
      <c r="L2511">
        <v>1</v>
      </c>
    </row>
    <row r="2512" spans="1:12" x14ac:dyDescent="0.3">
      <c r="A2512" t="s">
        <v>19</v>
      </c>
      <c r="B2512" t="s">
        <v>15</v>
      </c>
      <c r="C2512">
        <v>1</v>
      </c>
      <c r="D2512">
        <v>60</v>
      </c>
      <c r="E2512">
        <v>7</v>
      </c>
      <c r="F2512">
        <v>244</v>
      </c>
      <c r="G2512">
        <v>60</v>
      </c>
      <c r="H2512">
        <v>9</v>
      </c>
      <c r="I2512">
        <v>212</v>
      </c>
      <c r="J2512">
        <v>1979</v>
      </c>
      <c r="K2512" t="str">
        <f t="shared" si="39"/>
        <v>WEST INDIES</v>
      </c>
      <c r="L2512">
        <v>1</v>
      </c>
    </row>
    <row r="2513" spans="1:12" x14ac:dyDescent="0.3">
      <c r="A2513" t="s">
        <v>15</v>
      </c>
      <c r="B2513" t="s">
        <v>22</v>
      </c>
      <c r="C2513">
        <v>1</v>
      </c>
      <c r="D2513">
        <v>50</v>
      </c>
      <c r="E2513">
        <v>5</v>
      </c>
      <c r="F2513">
        <v>307</v>
      </c>
      <c r="G2513">
        <v>49.2</v>
      </c>
      <c r="H2513">
        <v>6</v>
      </c>
      <c r="I2513">
        <v>309</v>
      </c>
      <c r="J2513">
        <v>2013</v>
      </c>
      <c r="K2513" t="str">
        <f t="shared" si="39"/>
        <v>BANGLADESH</v>
      </c>
      <c r="L2513">
        <v>1</v>
      </c>
    </row>
    <row r="2514" spans="1:12" x14ac:dyDescent="0.3">
      <c r="A2514" t="s">
        <v>19</v>
      </c>
      <c r="B2514" t="s">
        <v>18</v>
      </c>
      <c r="C2514">
        <v>1</v>
      </c>
      <c r="D2514">
        <v>46.3</v>
      </c>
      <c r="E2514">
        <v>10</v>
      </c>
      <c r="F2514">
        <v>154</v>
      </c>
      <c r="G2514">
        <v>43.1</v>
      </c>
      <c r="H2514">
        <v>4</v>
      </c>
      <c r="I2514">
        <v>156</v>
      </c>
      <c r="J2514">
        <v>1987</v>
      </c>
      <c r="K2514" t="str">
        <f t="shared" si="39"/>
        <v>ENGLAND</v>
      </c>
      <c r="L2514">
        <v>1</v>
      </c>
    </row>
    <row r="2515" spans="1:12" x14ac:dyDescent="0.3">
      <c r="A2515" t="s">
        <v>26</v>
      </c>
      <c r="B2515" t="s">
        <v>10</v>
      </c>
      <c r="C2515">
        <v>1</v>
      </c>
      <c r="D2515">
        <v>50</v>
      </c>
      <c r="E2515">
        <v>7</v>
      </c>
      <c r="F2515">
        <v>285</v>
      </c>
      <c r="G2515">
        <v>48</v>
      </c>
      <c r="H2515">
        <v>6</v>
      </c>
      <c r="I2515">
        <v>286</v>
      </c>
      <c r="J2515">
        <v>2015</v>
      </c>
      <c r="K2515" t="str">
        <f t="shared" si="39"/>
        <v>ZIMBABWE</v>
      </c>
      <c r="L2515">
        <v>1</v>
      </c>
    </row>
    <row r="2516" spans="1:12" x14ac:dyDescent="0.3">
      <c r="A2516" t="s">
        <v>10</v>
      </c>
      <c r="B2516" t="s">
        <v>9</v>
      </c>
      <c r="C2516">
        <v>1</v>
      </c>
      <c r="D2516">
        <v>44</v>
      </c>
      <c r="E2516">
        <v>10</v>
      </c>
      <c r="F2516">
        <v>198</v>
      </c>
      <c r="G2516">
        <v>44.5</v>
      </c>
      <c r="H2516">
        <v>5</v>
      </c>
      <c r="I2516">
        <v>202</v>
      </c>
      <c r="J2516">
        <v>2018</v>
      </c>
      <c r="K2516" t="str">
        <f t="shared" si="39"/>
        <v>SRI LANKA</v>
      </c>
      <c r="L2516">
        <v>1</v>
      </c>
    </row>
    <row r="2517" spans="1:12" x14ac:dyDescent="0.3">
      <c r="A2517" t="s">
        <v>9</v>
      </c>
      <c r="B2517" t="s">
        <v>20</v>
      </c>
      <c r="C2517">
        <v>1</v>
      </c>
      <c r="D2517">
        <v>50</v>
      </c>
      <c r="E2517">
        <v>8</v>
      </c>
      <c r="F2517">
        <v>377</v>
      </c>
      <c r="G2517">
        <v>45</v>
      </c>
      <c r="H2517">
        <v>10</v>
      </c>
      <c r="I2517">
        <v>241</v>
      </c>
      <c r="J2517">
        <v>2016</v>
      </c>
      <c r="K2517" t="str">
        <f t="shared" si="39"/>
        <v>SRI LANKA</v>
      </c>
      <c r="L2517">
        <v>1</v>
      </c>
    </row>
    <row r="2518" spans="1:12" x14ac:dyDescent="0.3">
      <c r="A2518" t="s">
        <v>15</v>
      </c>
      <c r="B2518" t="s">
        <v>9</v>
      </c>
      <c r="C2518">
        <v>1</v>
      </c>
      <c r="D2518">
        <v>50</v>
      </c>
      <c r="E2518">
        <v>8</v>
      </c>
      <c r="F2518">
        <v>156</v>
      </c>
      <c r="G2518">
        <v>49.1</v>
      </c>
      <c r="H2518">
        <v>10</v>
      </c>
      <c r="I2518">
        <v>147</v>
      </c>
      <c r="J2518">
        <v>2003</v>
      </c>
      <c r="K2518" t="str">
        <f t="shared" si="39"/>
        <v>NEW ZEALAND</v>
      </c>
      <c r="L2518">
        <v>1</v>
      </c>
    </row>
    <row r="2519" spans="1:12" x14ac:dyDescent="0.3">
      <c r="A2519" t="s">
        <v>9</v>
      </c>
      <c r="B2519" t="s">
        <v>17</v>
      </c>
      <c r="C2519">
        <v>1</v>
      </c>
      <c r="D2519">
        <v>33</v>
      </c>
      <c r="E2519">
        <v>3</v>
      </c>
      <c r="F2519">
        <v>171</v>
      </c>
      <c r="G2519">
        <v>29.2</v>
      </c>
      <c r="H2519">
        <v>2</v>
      </c>
      <c r="I2519">
        <v>174</v>
      </c>
      <c r="J2519">
        <v>1982</v>
      </c>
      <c r="K2519" t="str">
        <f t="shared" si="39"/>
        <v>PAKISTAN</v>
      </c>
      <c r="L2519">
        <v>1</v>
      </c>
    </row>
    <row r="2520" spans="1:12" x14ac:dyDescent="0.3">
      <c r="A2520" t="s">
        <v>17</v>
      </c>
      <c r="B2520" t="s">
        <v>9</v>
      </c>
      <c r="C2520">
        <v>1</v>
      </c>
      <c r="D2520">
        <v>50</v>
      </c>
      <c r="E2520">
        <v>7</v>
      </c>
      <c r="F2520">
        <v>237</v>
      </c>
      <c r="G2520">
        <v>49</v>
      </c>
      <c r="H2520">
        <v>10</v>
      </c>
      <c r="I2520">
        <v>218</v>
      </c>
      <c r="J2520">
        <v>1994</v>
      </c>
      <c r="K2520" t="str">
        <f t="shared" si="39"/>
        <v>PAKISTAN</v>
      </c>
      <c r="L2520">
        <v>1</v>
      </c>
    </row>
    <row r="2521" spans="1:12" x14ac:dyDescent="0.3">
      <c r="A2521" t="s">
        <v>16</v>
      </c>
      <c r="B2521" t="s">
        <v>19</v>
      </c>
      <c r="C2521">
        <v>1</v>
      </c>
      <c r="D2521">
        <v>50</v>
      </c>
      <c r="E2521">
        <v>5</v>
      </c>
      <c r="F2521">
        <v>274</v>
      </c>
      <c r="G2521">
        <v>49.5</v>
      </c>
      <c r="H2521">
        <v>10</v>
      </c>
      <c r="I2521">
        <v>257</v>
      </c>
      <c r="J2521">
        <v>2013</v>
      </c>
      <c r="K2521" t="str">
        <f t="shared" si="39"/>
        <v>AUSTRALIA</v>
      </c>
      <c r="L2521">
        <v>1</v>
      </c>
    </row>
    <row r="2522" spans="1:12" x14ac:dyDescent="0.3">
      <c r="A2522" t="s">
        <v>14</v>
      </c>
      <c r="B2522" t="s">
        <v>18</v>
      </c>
      <c r="C2522">
        <v>1</v>
      </c>
      <c r="D2522">
        <v>50</v>
      </c>
      <c r="E2522">
        <v>6</v>
      </c>
      <c r="F2522">
        <v>304</v>
      </c>
      <c r="G2522">
        <v>32.200000000000003</v>
      </c>
      <c r="H2522">
        <v>4</v>
      </c>
      <c r="I2522">
        <v>241</v>
      </c>
      <c r="J2522">
        <v>2011</v>
      </c>
      <c r="K2522" t="str">
        <f t="shared" si="39"/>
        <v>INDIA</v>
      </c>
      <c r="L2522">
        <v>1</v>
      </c>
    </row>
    <row r="2523" spans="1:12" x14ac:dyDescent="0.3">
      <c r="A2523" t="s">
        <v>10</v>
      </c>
      <c r="B2523" t="s">
        <v>25</v>
      </c>
      <c r="C2523">
        <v>1</v>
      </c>
      <c r="D2523">
        <v>49.1</v>
      </c>
      <c r="E2523">
        <v>10</v>
      </c>
      <c r="F2523">
        <v>226</v>
      </c>
      <c r="G2523">
        <v>45</v>
      </c>
      <c r="H2523">
        <v>10</v>
      </c>
      <c r="I2523">
        <v>161</v>
      </c>
      <c r="J2523">
        <v>2016</v>
      </c>
      <c r="K2523" t="str">
        <f t="shared" si="39"/>
        <v>ZIMBABWE</v>
      </c>
      <c r="L2523">
        <v>1</v>
      </c>
    </row>
    <row r="2524" spans="1:12" x14ac:dyDescent="0.3">
      <c r="A2524" t="s">
        <v>9</v>
      </c>
      <c r="B2524" t="s">
        <v>17</v>
      </c>
      <c r="C2524">
        <v>1</v>
      </c>
      <c r="D2524">
        <v>50</v>
      </c>
      <c r="E2524">
        <v>6</v>
      </c>
      <c r="F2524">
        <v>239</v>
      </c>
      <c r="G2524">
        <v>50</v>
      </c>
      <c r="H2524">
        <v>5</v>
      </c>
      <c r="I2524">
        <v>230</v>
      </c>
      <c r="J2524">
        <v>2002</v>
      </c>
      <c r="K2524" t="str">
        <f t="shared" si="39"/>
        <v>SRI LANKA</v>
      </c>
      <c r="L2524">
        <v>1</v>
      </c>
    </row>
    <row r="2525" spans="1:12" x14ac:dyDescent="0.3">
      <c r="A2525" t="s">
        <v>16</v>
      </c>
      <c r="B2525" t="s">
        <v>27</v>
      </c>
      <c r="C2525">
        <v>1</v>
      </c>
      <c r="D2525">
        <v>50</v>
      </c>
      <c r="E2525">
        <v>6</v>
      </c>
      <c r="F2525">
        <v>301</v>
      </c>
      <c r="G2525">
        <v>14</v>
      </c>
      <c r="H2525">
        <v>10</v>
      </c>
      <c r="I2525">
        <v>45</v>
      </c>
      <c r="J2525">
        <v>2003</v>
      </c>
      <c r="K2525" t="str">
        <f t="shared" si="39"/>
        <v>AUSTRALIA</v>
      </c>
      <c r="L2525">
        <v>1</v>
      </c>
    </row>
    <row r="2526" spans="1:12" x14ac:dyDescent="0.3">
      <c r="A2526" t="s">
        <v>25</v>
      </c>
      <c r="B2526" t="s">
        <v>26</v>
      </c>
      <c r="C2526">
        <v>1</v>
      </c>
      <c r="D2526">
        <v>50</v>
      </c>
      <c r="E2526">
        <v>8</v>
      </c>
      <c r="F2526">
        <v>280</v>
      </c>
      <c r="G2526">
        <v>48.2</v>
      </c>
      <c r="H2526">
        <v>4</v>
      </c>
      <c r="I2526">
        <v>282</v>
      </c>
      <c r="J2526">
        <v>2014</v>
      </c>
      <c r="K2526" t="str">
        <f t="shared" si="39"/>
        <v>UNITED ARAB EMIRATES</v>
      </c>
      <c r="L2526">
        <v>1</v>
      </c>
    </row>
    <row r="2527" spans="1:12" x14ac:dyDescent="0.3">
      <c r="A2527" t="s">
        <v>19</v>
      </c>
      <c r="B2527" t="s">
        <v>22</v>
      </c>
      <c r="C2527">
        <v>1</v>
      </c>
      <c r="D2527">
        <v>50</v>
      </c>
      <c r="E2527">
        <v>7</v>
      </c>
      <c r="F2527">
        <v>247</v>
      </c>
      <c r="G2527">
        <v>24.4</v>
      </c>
      <c r="H2527">
        <v>10</v>
      </c>
      <c r="I2527">
        <v>70</v>
      </c>
      <c r="J2527">
        <v>2014</v>
      </c>
      <c r="K2527" t="str">
        <f t="shared" si="39"/>
        <v>WEST INDIES</v>
      </c>
      <c r="L2527">
        <v>1</v>
      </c>
    </row>
    <row r="2528" spans="1:12" x14ac:dyDescent="0.3">
      <c r="A2528" t="s">
        <v>22</v>
      </c>
      <c r="B2528" t="s">
        <v>10</v>
      </c>
      <c r="C2528">
        <v>1</v>
      </c>
      <c r="D2528">
        <v>50</v>
      </c>
      <c r="E2528">
        <v>9</v>
      </c>
      <c r="F2528">
        <v>247</v>
      </c>
      <c r="G2528">
        <v>47.2</v>
      </c>
      <c r="H2528">
        <v>10</v>
      </c>
      <c r="I2528">
        <v>189</v>
      </c>
      <c r="J2528">
        <v>2005</v>
      </c>
      <c r="K2528" t="str">
        <f t="shared" si="39"/>
        <v>BANGLADESH</v>
      </c>
      <c r="L2528">
        <v>1</v>
      </c>
    </row>
    <row r="2529" spans="1:12" x14ac:dyDescent="0.3">
      <c r="A2529" t="s">
        <v>16</v>
      </c>
      <c r="B2529" t="s">
        <v>9</v>
      </c>
      <c r="C2529">
        <v>1</v>
      </c>
      <c r="D2529">
        <v>50</v>
      </c>
      <c r="E2529">
        <v>5</v>
      </c>
      <c r="F2529">
        <v>305</v>
      </c>
      <c r="G2529">
        <v>43</v>
      </c>
      <c r="H2529">
        <v>10</v>
      </c>
      <c r="I2529">
        <v>163</v>
      </c>
      <c r="J2529">
        <v>2002</v>
      </c>
      <c r="K2529" t="str">
        <f t="shared" si="39"/>
        <v>AUSTRALIA</v>
      </c>
      <c r="L2529">
        <v>1</v>
      </c>
    </row>
    <row r="2530" spans="1:12" x14ac:dyDescent="0.3">
      <c r="A2530" t="s">
        <v>16</v>
      </c>
      <c r="B2530" t="s">
        <v>19</v>
      </c>
      <c r="C2530">
        <v>1</v>
      </c>
      <c r="D2530">
        <v>50</v>
      </c>
      <c r="E2530">
        <v>9</v>
      </c>
      <c r="F2530">
        <v>188</v>
      </c>
      <c r="G2530">
        <v>30</v>
      </c>
      <c r="H2530">
        <v>2</v>
      </c>
      <c r="I2530">
        <v>190</v>
      </c>
      <c r="J2530">
        <v>1981</v>
      </c>
      <c r="K2530" t="str">
        <f t="shared" si="39"/>
        <v>WEST INDIES</v>
      </c>
      <c r="L2530">
        <v>1</v>
      </c>
    </row>
    <row r="2531" spans="1:12" x14ac:dyDescent="0.3">
      <c r="A2531" t="s">
        <v>19</v>
      </c>
      <c r="B2531" t="s">
        <v>13</v>
      </c>
      <c r="C2531">
        <v>1</v>
      </c>
      <c r="D2531">
        <v>40</v>
      </c>
      <c r="E2531">
        <v>8</v>
      </c>
      <c r="F2531">
        <v>147</v>
      </c>
      <c r="G2531">
        <v>5</v>
      </c>
      <c r="H2531">
        <v>1</v>
      </c>
      <c r="I2531">
        <v>15</v>
      </c>
      <c r="J2531">
        <v>2004</v>
      </c>
      <c r="K2531" t="str">
        <f t="shared" si="39"/>
        <v>WEST INDIES</v>
      </c>
      <c r="L2531">
        <v>1</v>
      </c>
    </row>
    <row r="2532" spans="1:12" x14ac:dyDescent="0.3">
      <c r="A2532" t="s">
        <v>17</v>
      </c>
      <c r="B2532" t="s">
        <v>14</v>
      </c>
      <c r="C2532">
        <v>1</v>
      </c>
      <c r="D2532">
        <v>50</v>
      </c>
      <c r="E2532">
        <v>8</v>
      </c>
      <c r="F2532">
        <v>279</v>
      </c>
      <c r="G2532">
        <v>50</v>
      </c>
      <c r="H2532">
        <v>6</v>
      </c>
      <c r="I2532">
        <v>163</v>
      </c>
      <c r="J2532">
        <v>1999</v>
      </c>
      <c r="K2532" t="str">
        <f t="shared" si="39"/>
        <v>PAKISTAN</v>
      </c>
      <c r="L2532">
        <v>1</v>
      </c>
    </row>
    <row r="2533" spans="1:12" x14ac:dyDescent="0.3">
      <c r="A2533" t="s">
        <v>9</v>
      </c>
      <c r="B2533" t="s">
        <v>18</v>
      </c>
      <c r="C2533">
        <v>1</v>
      </c>
      <c r="D2533">
        <v>50</v>
      </c>
      <c r="E2533">
        <v>6</v>
      </c>
      <c r="F2533">
        <v>366</v>
      </c>
      <c r="G2533">
        <v>26.1</v>
      </c>
      <c r="H2533">
        <v>9</v>
      </c>
      <c r="I2533">
        <v>132</v>
      </c>
      <c r="J2533">
        <v>2018</v>
      </c>
      <c r="K2533" t="str">
        <f t="shared" si="39"/>
        <v>SRI LANKA</v>
      </c>
      <c r="L2533">
        <v>1</v>
      </c>
    </row>
    <row r="2534" spans="1:12" x14ac:dyDescent="0.3">
      <c r="A2534" t="s">
        <v>14</v>
      </c>
      <c r="B2534" t="s">
        <v>10</v>
      </c>
      <c r="C2534">
        <v>1</v>
      </c>
      <c r="D2534">
        <v>43.5</v>
      </c>
      <c r="E2534">
        <v>10</v>
      </c>
      <c r="F2534">
        <v>168</v>
      </c>
      <c r="G2534">
        <v>25.5</v>
      </c>
      <c r="H2534">
        <v>2</v>
      </c>
      <c r="I2534">
        <v>139</v>
      </c>
      <c r="J2534">
        <v>1997</v>
      </c>
      <c r="K2534" t="str">
        <f t="shared" si="39"/>
        <v>INDIA</v>
      </c>
      <c r="L2534">
        <v>1</v>
      </c>
    </row>
    <row r="2535" spans="1:12" x14ac:dyDescent="0.3">
      <c r="A2535" t="s">
        <v>17</v>
      </c>
      <c r="B2535" t="s">
        <v>14</v>
      </c>
      <c r="C2535">
        <v>1</v>
      </c>
      <c r="D2535">
        <v>40</v>
      </c>
      <c r="E2535">
        <v>7</v>
      </c>
      <c r="F2535">
        <v>205</v>
      </c>
      <c r="G2535">
        <v>37.4</v>
      </c>
      <c r="H2535">
        <v>2</v>
      </c>
      <c r="I2535">
        <v>183</v>
      </c>
      <c r="J2535">
        <v>1978</v>
      </c>
      <c r="K2535" t="str">
        <f t="shared" si="39"/>
        <v>PAKISTAN</v>
      </c>
      <c r="L2535">
        <v>1</v>
      </c>
    </row>
    <row r="2536" spans="1:12" x14ac:dyDescent="0.3">
      <c r="A2536" t="s">
        <v>18</v>
      </c>
      <c r="B2536" t="s">
        <v>16</v>
      </c>
      <c r="C2536">
        <v>1</v>
      </c>
      <c r="D2536">
        <v>44.5</v>
      </c>
      <c r="E2536">
        <v>10</v>
      </c>
      <c r="F2536">
        <v>196</v>
      </c>
      <c r="G2536">
        <v>37</v>
      </c>
      <c r="H2536">
        <v>7</v>
      </c>
      <c r="I2536">
        <v>197</v>
      </c>
      <c r="J2536">
        <v>2018</v>
      </c>
      <c r="K2536" t="str">
        <f t="shared" si="39"/>
        <v>AUSTRALIA</v>
      </c>
      <c r="L2536">
        <v>1</v>
      </c>
    </row>
    <row r="2537" spans="1:12" x14ac:dyDescent="0.3">
      <c r="A2537" t="s">
        <v>10</v>
      </c>
      <c r="B2537" t="s">
        <v>18</v>
      </c>
      <c r="C2537">
        <v>1</v>
      </c>
      <c r="D2537">
        <v>50</v>
      </c>
      <c r="E2537">
        <v>7</v>
      </c>
      <c r="F2537">
        <v>169</v>
      </c>
      <c r="G2537">
        <v>45.2</v>
      </c>
      <c r="H2537">
        <v>4</v>
      </c>
      <c r="I2537">
        <v>170</v>
      </c>
      <c r="J2537">
        <v>2000</v>
      </c>
      <c r="K2537" t="str">
        <f t="shared" si="39"/>
        <v>ENGLAND</v>
      </c>
      <c r="L2537">
        <v>1</v>
      </c>
    </row>
    <row r="2538" spans="1:12" x14ac:dyDescent="0.3">
      <c r="A2538" t="s">
        <v>9</v>
      </c>
      <c r="B2538" t="s">
        <v>15</v>
      </c>
      <c r="C2538">
        <v>1</v>
      </c>
      <c r="D2538">
        <v>50</v>
      </c>
      <c r="E2538">
        <v>7</v>
      </c>
      <c r="F2538">
        <v>216</v>
      </c>
      <c r="G2538">
        <v>36.1</v>
      </c>
      <c r="H2538">
        <v>10</v>
      </c>
      <c r="I2538">
        <v>119</v>
      </c>
      <c r="J2538">
        <v>2009</v>
      </c>
      <c r="K2538" t="str">
        <f t="shared" si="39"/>
        <v>SRI LANKA</v>
      </c>
      <c r="L2538">
        <v>1</v>
      </c>
    </row>
    <row r="2539" spans="1:12" x14ac:dyDescent="0.3">
      <c r="A2539" t="s">
        <v>13</v>
      </c>
      <c r="B2539" t="s">
        <v>17</v>
      </c>
      <c r="C2539">
        <v>1</v>
      </c>
      <c r="D2539">
        <v>50</v>
      </c>
      <c r="E2539">
        <v>9</v>
      </c>
      <c r="F2539">
        <v>283</v>
      </c>
      <c r="G2539">
        <v>43.2</v>
      </c>
      <c r="H2539">
        <v>10</v>
      </c>
      <c r="I2539">
        <v>229</v>
      </c>
      <c r="J2539">
        <v>2002</v>
      </c>
      <c r="K2539" t="str">
        <f t="shared" si="39"/>
        <v>SOUTH AFRICA</v>
      </c>
      <c r="L2539">
        <v>1</v>
      </c>
    </row>
    <row r="2540" spans="1:12" x14ac:dyDescent="0.3">
      <c r="A2540" t="s">
        <v>14</v>
      </c>
      <c r="B2540" t="s">
        <v>19</v>
      </c>
      <c r="C2540">
        <v>1</v>
      </c>
      <c r="D2540">
        <v>50</v>
      </c>
      <c r="E2540">
        <v>9</v>
      </c>
      <c r="F2540">
        <v>211</v>
      </c>
      <c r="G2540">
        <v>46.4</v>
      </c>
      <c r="H2540">
        <v>10</v>
      </c>
      <c r="I2540">
        <v>174</v>
      </c>
      <c r="J2540">
        <v>1989</v>
      </c>
      <c r="K2540" t="str">
        <f t="shared" si="39"/>
        <v>INDIA</v>
      </c>
      <c r="L2540">
        <v>1</v>
      </c>
    </row>
    <row r="2541" spans="1:12" x14ac:dyDescent="0.3">
      <c r="A2541" t="s">
        <v>15</v>
      </c>
      <c r="B2541" t="s">
        <v>14</v>
      </c>
      <c r="C2541">
        <v>1</v>
      </c>
      <c r="D2541">
        <v>27</v>
      </c>
      <c r="E2541">
        <v>10</v>
      </c>
      <c r="F2541">
        <v>103</v>
      </c>
      <c r="G2541">
        <v>21.1</v>
      </c>
      <c r="H2541">
        <v>2</v>
      </c>
      <c r="I2541">
        <v>107</v>
      </c>
      <c r="J2541">
        <v>2010</v>
      </c>
      <c r="K2541" t="str">
        <f t="shared" si="39"/>
        <v>INDIA</v>
      </c>
      <c r="L2541">
        <v>1</v>
      </c>
    </row>
    <row r="2542" spans="1:12" x14ac:dyDescent="0.3">
      <c r="A2542" t="s">
        <v>16</v>
      </c>
      <c r="B2542" t="s">
        <v>14</v>
      </c>
      <c r="C2542">
        <v>1</v>
      </c>
      <c r="D2542">
        <v>50</v>
      </c>
      <c r="E2542">
        <v>8</v>
      </c>
      <c r="F2542">
        <v>295</v>
      </c>
      <c r="G2542">
        <v>4.0999999999999996</v>
      </c>
      <c r="H2542">
        <v>0</v>
      </c>
      <c r="I2542">
        <v>27</v>
      </c>
      <c r="J2542">
        <v>2013</v>
      </c>
      <c r="K2542" t="str">
        <f t="shared" si="39"/>
        <v>AUSTRALIA</v>
      </c>
      <c r="L2542">
        <v>1</v>
      </c>
    </row>
    <row r="2543" spans="1:12" x14ac:dyDescent="0.3">
      <c r="A2543" t="s">
        <v>11</v>
      </c>
      <c r="B2543" t="s">
        <v>12</v>
      </c>
      <c r="C2543">
        <v>1</v>
      </c>
      <c r="D2543">
        <v>27.5</v>
      </c>
      <c r="E2543">
        <v>10</v>
      </c>
      <c r="F2543">
        <v>143</v>
      </c>
      <c r="G2543">
        <v>10</v>
      </c>
      <c r="H2543">
        <v>1</v>
      </c>
      <c r="I2543">
        <v>62</v>
      </c>
      <c r="J2543">
        <v>2013</v>
      </c>
      <c r="K2543" t="str">
        <f t="shared" si="39"/>
        <v>NETHERLANDS</v>
      </c>
      <c r="L2543">
        <v>1</v>
      </c>
    </row>
    <row r="2544" spans="1:12" x14ac:dyDescent="0.3">
      <c r="A2544" t="s">
        <v>14</v>
      </c>
      <c r="B2544" t="s">
        <v>18</v>
      </c>
      <c r="C2544">
        <v>1</v>
      </c>
      <c r="D2544">
        <v>50</v>
      </c>
      <c r="E2544">
        <v>6</v>
      </c>
      <c r="F2544">
        <v>381</v>
      </c>
      <c r="G2544">
        <v>50</v>
      </c>
      <c r="H2544">
        <v>8</v>
      </c>
      <c r="I2544">
        <v>366</v>
      </c>
      <c r="J2544">
        <v>2017</v>
      </c>
      <c r="K2544" t="str">
        <f t="shared" si="39"/>
        <v>INDIA</v>
      </c>
      <c r="L2544">
        <v>1</v>
      </c>
    </row>
    <row r="2545" spans="1:12" x14ac:dyDescent="0.3">
      <c r="A2545" t="s">
        <v>17</v>
      </c>
      <c r="B2545" t="s">
        <v>15</v>
      </c>
      <c r="C2545">
        <v>1</v>
      </c>
      <c r="D2545">
        <v>48.3</v>
      </c>
      <c r="E2545">
        <v>10</v>
      </c>
      <c r="F2545">
        <v>252</v>
      </c>
      <c r="G2545">
        <v>46</v>
      </c>
      <c r="H2545">
        <v>6</v>
      </c>
      <c r="I2545">
        <v>255</v>
      </c>
      <c r="J2545">
        <v>2014</v>
      </c>
      <c r="K2545" t="str">
        <f t="shared" si="39"/>
        <v>NEW ZEALAND</v>
      </c>
      <c r="L2545">
        <v>1</v>
      </c>
    </row>
    <row r="2546" spans="1:12" x14ac:dyDescent="0.3">
      <c r="A2546" t="s">
        <v>18</v>
      </c>
      <c r="B2546" t="s">
        <v>16</v>
      </c>
      <c r="C2546">
        <v>1</v>
      </c>
      <c r="D2546">
        <v>50</v>
      </c>
      <c r="E2546">
        <v>6</v>
      </c>
      <c r="F2546">
        <v>302</v>
      </c>
      <c r="G2546">
        <v>50</v>
      </c>
      <c r="H2546">
        <v>6</v>
      </c>
      <c r="I2546">
        <v>286</v>
      </c>
      <c r="J2546">
        <v>2018</v>
      </c>
      <c r="K2546" t="str">
        <f t="shared" si="39"/>
        <v>ENGLAND</v>
      </c>
      <c r="L2546">
        <v>1</v>
      </c>
    </row>
    <row r="2547" spans="1:12" x14ac:dyDescent="0.3">
      <c r="A2547" t="s">
        <v>18</v>
      </c>
      <c r="B2547" t="s">
        <v>16</v>
      </c>
      <c r="C2547">
        <v>1</v>
      </c>
      <c r="D2547">
        <v>50</v>
      </c>
      <c r="E2547">
        <v>7</v>
      </c>
      <c r="F2547">
        <v>228</v>
      </c>
      <c r="G2547">
        <v>34.5</v>
      </c>
      <c r="H2547">
        <v>2</v>
      </c>
      <c r="I2547">
        <v>229</v>
      </c>
      <c r="J2547">
        <v>2005</v>
      </c>
      <c r="K2547" t="str">
        <f t="shared" si="39"/>
        <v>AUSTRALIA</v>
      </c>
      <c r="L2547">
        <v>1</v>
      </c>
    </row>
    <row r="2548" spans="1:12" x14ac:dyDescent="0.3">
      <c r="A2548" t="s">
        <v>19</v>
      </c>
      <c r="B2548" t="s">
        <v>18</v>
      </c>
      <c r="C2548">
        <v>1</v>
      </c>
      <c r="D2548">
        <v>50</v>
      </c>
      <c r="E2548">
        <v>9</v>
      </c>
      <c r="F2548">
        <v>195</v>
      </c>
      <c r="G2548">
        <v>49.5</v>
      </c>
      <c r="H2548">
        <v>10</v>
      </c>
      <c r="I2548">
        <v>192</v>
      </c>
      <c r="J2548">
        <v>2000</v>
      </c>
      <c r="K2548" t="str">
        <f t="shared" si="39"/>
        <v>WEST INDIES</v>
      </c>
      <c r="L2548">
        <v>1</v>
      </c>
    </row>
    <row r="2549" spans="1:12" x14ac:dyDescent="0.3">
      <c r="A2549" t="s">
        <v>9</v>
      </c>
      <c r="B2549" t="s">
        <v>14</v>
      </c>
      <c r="C2549">
        <v>1</v>
      </c>
      <c r="D2549">
        <v>50</v>
      </c>
      <c r="E2549">
        <v>6</v>
      </c>
      <c r="F2549">
        <v>307</v>
      </c>
      <c r="G2549">
        <v>37.200000000000003</v>
      </c>
      <c r="H2549">
        <v>10</v>
      </c>
      <c r="I2549">
        <v>168</v>
      </c>
      <c r="J2549">
        <v>2009</v>
      </c>
      <c r="K2549" t="str">
        <f t="shared" si="39"/>
        <v>SRI LANKA</v>
      </c>
      <c r="L2549">
        <v>1</v>
      </c>
    </row>
    <row r="2550" spans="1:12" x14ac:dyDescent="0.3">
      <c r="A2550" t="s">
        <v>17</v>
      </c>
      <c r="B2550" t="s">
        <v>9</v>
      </c>
      <c r="C2550">
        <v>1</v>
      </c>
      <c r="D2550">
        <v>50</v>
      </c>
      <c r="E2550">
        <v>5</v>
      </c>
      <c r="F2550">
        <v>279</v>
      </c>
      <c r="G2550">
        <v>50</v>
      </c>
      <c r="H2550">
        <v>8</v>
      </c>
      <c r="I2550">
        <v>251</v>
      </c>
      <c r="J2550">
        <v>2002</v>
      </c>
      <c r="K2550" t="str">
        <f t="shared" si="39"/>
        <v>PAKISTAN</v>
      </c>
      <c r="L2550">
        <v>1</v>
      </c>
    </row>
    <row r="2551" spans="1:12" x14ac:dyDescent="0.3">
      <c r="A2551" t="s">
        <v>14</v>
      </c>
      <c r="B2551" t="s">
        <v>17</v>
      </c>
      <c r="C2551">
        <v>1</v>
      </c>
      <c r="D2551">
        <v>46</v>
      </c>
      <c r="E2551">
        <v>4</v>
      </c>
      <c r="F2551">
        <v>273</v>
      </c>
      <c r="G2551">
        <v>44.4</v>
      </c>
      <c r="H2551">
        <v>4</v>
      </c>
      <c r="I2551">
        <v>274</v>
      </c>
      <c r="J2551">
        <v>1989</v>
      </c>
      <c r="K2551" t="str">
        <f t="shared" si="39"/>
        <v>PAKISTAN</v>
      </c>
      <c r="L2551">
        <v>1</v>
      </c>
    </row>
    <row r="2552" spans="1:12" x14ac:dyDescent="0.3">
      <c r="A2552" t="s">
        <v>15</v>
      </c>
      <c r="B2552" t="s">
        <v>14</v>
      </c>
      <c r="C2552">
        <v>1</v>
      </c>
      <c r="D2552">
        <v>50</v>
      </c>
      <c r="E2552">
        <v>7</v>
      </c>
      <c r="F2552">
        <v>315</v>
      </c>
      <c r="G2552">
        <v>48.5</v>
      </c>
      <c r="H2552">
        <v>5</v>
      </c>
      <c r="I2552">
        <v>321</v>
      </c>
      <c r="J2552">
        <v>2010</v>
      </c>
      <c r="K2552" t="str">
        <f t="shared" si="39"/>
        <v>INDIA</v>
      </c>
      <c r="L2552">
        <v>1</v>
      </c>
    </row>
    <row r="2553" spans="1:12" x14ac:dyDescent="0.3">
      <c r="A2553" t="s">
        <v>17</v>
      </c>
      <c r="B2553" t="s">
        <v>19</v>
      </c>
      <c r="C2553">
        <v>1</v>
      </c>
      <c r="D2553">
        <v>50</v>
      </c>
      <c r="E2553">
        <v>6</v>
      </c>
      <c r="F2553">
        <v>229</v>
      </c>
      <c r="G2553">
        <v>50</v>
      </c>
      <c r="H2553">
        <v>9</v>
      </c>
      <c r="I2553">
        <v>229</v>
      </c>
      <c r="J2553">
        <v>2013</v>
      </c>
      <c r="K2553" t="str">
        <f t="shared" si="39"/>
        <v>WEST INDIES</v>
      </c>
      <c r="L2553">
        <v>1</v>
      </c>
    </row>
    <row r="2554" spans="1:12" x14ac:dyDescent="0.3">
      <c r="A2554" t="s">
        <v>13</v>
      </c>
      <c r="B2554" t="s">
        <v>20</v>
      </c>
      <c r="C2554">
        <v>1</v>
      </c>
      <c r="D2554">
        <v>50</v>
      </c>
      <c r="E2554">
        <v>4</v>
      </c>
      <c r="F2554">
        <v>411</v>
      </c>
      <c r="G2554">
        <v>45</v>
      </c>
      <c r="H2554">
        <v>10</v>
      </c>
      <c r="I2554">
        <v>210</v>
      </c>
      <c r="J2554">
        <v>2015</v>
      </c>
      <c r="K2554" t="str">
        <f t="shared" si="39"/>
        <v>SOUTH AFRICA</v>
      </c>
      <c r="L2554">
        <v>1</v>
      </c>
    </row>
    <row r="2555" spans="1:12" x14ac:dyDescent="0.3">
      <c r="A2555" t="s">
        <v>17</v>
      </c>
      <c r="B2555" t="s">
        <v>9</v>
      </c>
      <c r="C2555">
        <v>1</v>
      </c>
      <c r="D2555">
        <v>40</v>
      </c>
      <c r="E2555">
        <v>4</v>
      </c>
      <c r="F2555">
        <v>239</v>
      </c>
      <c r="G2555">
        <v>33</v>
      </c>
      <c r="H2555">
        <v>4</v>
      </c>
      <c r="I2555">
        <v>227</v>
      </c>
      <c r="J2555">
        <v>1982</v>
      </c>
      <c r="K2555" t="str">
        <f t="shared" si="39"/>
        <v>PAKISTAN</v>
      </c>
      <c r="L2555">
        <v>1</v>
      </c>
    </row>
    <row r="2556" spans="1:12" x14ac:dyDescent="0.3">
      <c r="A2556" t="s">
        <v>9</v>
      </c>
      <c r="B2556" t="s">
        <v>17</v>
      </c>
      <c r="C2556">
        <v>1</v>
      </c>
      <c r="D2556">
        <v>50</v>
      </c>
      <c r="E2556">
        <v>9</v>
      </c>
      <c r="F2556">
        <v>174</v>
      </c>
      <c r="G2556">
        <v>41.4</v>
      </c>
      <c r="H2556">
        <v>5</v>
      </c>
      <c r="I2556">
        <v>175</v>
      </c>
      <c r="J2556">
        <v>1994</v>
      </c>
      <c r="K2556" t="str">
        <f t="shared" si="39"/>
        <v>PAKISTAN</v>
      </c>
      <c r="L2556">
        <v>1</v>
      </c>
    </row>
    <row r="2557" spans="1:12" x14ac:dyDescent="0.3">
      <c r="A2557" t="s">
        <v>14</v>
      </c>
      <c r="B2557" t="s">
        <v>18</v>
      </c>
      <c r="C2557">
        <v>1</v>
      </c>
      <c r="D2557">
        <v>50</v>
      </c>
      <c r="E2557">
        <v>5</v>
      </c>
      <c r="F2557">
        <v>280</v>
      </c>
      <c r="G2557">
        <v>48.5</v>
      </c>
      <c r="H2557">
        <v>8</v>
      </c>
      <c r="I2557">
        <v>270</v>
      </c>
      <c r="J2557">
        <v>2011</v>
      </c>
      <c r="K2557" t="str">
        <f t="shared" si="39"/>
        <v>INDIA</v>
      </c>
      <c r="L2557">
        <v>1</v>
      </c>
    </row>
    <row r="2558" spans="1:12" x14ac:dyDescent="0.3">
      <c r="A2558" t="s">
        <v>17</v>
      </c>
      <c r="B2558" t="s">
        <v>15</v>
      </c>
      <c r="C2558">
        <v>1</v>
      </c>
      <c r="D2558">
        <v>50</v>
      </c>
      <c r="E2558">
        <v>6</v>
      </c>
      <c r="F2558">
        <v>288</v>
      </c>
      <c r="G2558">
        <v>50</v>
      </c>
      <c r="H2558">
        <v>8</v>
      </c>
      <c r="I2558">
        <v>237</v>
      </c>
      <c r="J2558">
        <v>2002</v>
      </c>
      <c r="K2558" t="str">
        <f t="shared" si="39"/>
        <v>PAKISTAN</v>
      </c>
      <c r="L2558">
        <v>1</v>
      </c>
    </row>
    <row r="2559" spans="1:12" x14ac:dyDescent="0.3">
      <c r="A2559" t="s">
        <v>14</v>
      </c>
      <c r="B2559" t="s">
        <v>18</v>
      </c>
      <c r="C2559">
        <v>1</v>
      </c>
      <c r="D2559">
        <v>50</v>
      </c>
      <c r="E2559">
        <v>9</v>
      </c>
      <c r="F2559">
        <v>250</v>
      </c>
      <c r="G2559">
        <v>45.3</v>
      </c>
      <c r="H2559">
        <v>10</v>
      </c>
      <c r="I2559">
        <v>168</v>
      </c>
      <c r="J2559">
        <v>2003</v>
      </c>
      <c r="K2559" t="str">
        <f t="shared" si="39"/>
        <v>INDIA</v>
      </c>
      <c r="L2559">
        <v>1</v>
      </c>
    </row>
    <row r="2560" spans="1:12" x14ac:dyDescent="0.3">
      <c r="A2560" t="s">
        <v>22</v>
      </c>
      <c r="B2560" t="s">
        <v>10</v>
      </c>
      <c r="C2560">
        <v>1</v>
      </c>
      <c r="D2560">
        <v>50</v>
      </c>
      <c r="E2560">
        <v>9</v>
      </c>
      <c r="F2560">
        <v>244</v>
      </c>
      <c r="G2560">
        <v>47.5</v>
      </c>
      <c r="H2560">
        <v>10</v>
      </c>
      <c r="I2560">
        <v>204</v>
      </c>
      <c r="J2560">
        <v>2005</v>
      </c>
      <c r="K2560" t="str">
        <f t="shared" si="39"/>
        <v>BANGLADESH</v>
      </c>
      <c r="L2560">
        <v>1</v>
      </c>
    </row>
    <row r="2561" spans="1:12" x14ac:dyDescent="0.3">
      <c r="A2561" t="s">
        <v>18</v>
      </c>
      <c r="B2561" t="s">
        <v>9</v>
      </c>
      <c r="C2561">
        <v>1</v>
      </c>
      <c r="D2561">
        <v>50</v>
      </c>
      <c r="E2561">
        <v>9</v>
      </c>
      <c r="F2561">
        <v>258</v>
      </c>
      <c r="G2561">
        <v>43.4</v>
      </c>
      <c r="H2561">
        <v>10</v>
      </c>
      <c r="I2561">
        <v>163</v>
      </c>
      <c r="J2561">
        <v>2002</v>
      </c>
      <c r="K2561" t="str">
        <f t="shared" si="39"/>
        <v>ENGLAND</v>
      </c>
      <c r="L2561">
        <v>1</v>
      </c>
    </row>
    <row r="2562" spans="1:12" x14ac:dyDescent="0.3">
      <c r="A2562" t="s">
        <v>17</v>
      </c>
      <c r="B2562" t="s">
        <v>16</v>
      </c>
      <c r="C2562">
        <v>1</v>
      </c>
      <c r="D2562">
        <v>50</v>
      </c>
      <c r="E2562">
        <v>6</v>
      </c>
      <c r="F2562">
        <v>218</v>
      </c>
      <c r="G2562">
        <v>49</v>
      </c>
      <c r="H2562">
        <v>10</v>
      </c>
      <c r="I2562">
        <v>193</v>
      </c>
      <c r="J2562">
        <v>1982</v>
      </c>
      <c r="K2562" t="str">
        <f t="shared" si="39"/>
        <v>PAKISTAN</v>
      </c>
      <c r="L2562">
        <v>1</v>
      </c>
    </row>
    <row r="2563" spans="1:12" x14ac:dyDescent="0.3">
      <c r="A2563" t="s">
        <v>13</v>
      </c>
      <c r="B2563" t="s">
        <v>19</v>
      </c>
      <c r="C2563">
        <v>1</v>
      </c>
      <c r="D2563">
        <v>50</v>
      </c>
      <c r="E2563">
        <v>4</v>
      </c>
      <c r="F2563">
        <v>297</v>
      </c>
      <c r="G2563">
        <v>45</v>
      </c>
      <c r="H2563">
        <v>3</v>
      </c>
      <c r="I2563">
        <v>300</v>
      </c>
      <c r="J2563">
        <v>2004</v>
      </c>
      <c r="K2563" t="str">
        <f t="shared" ref="K2563:K2626" si="40">IF($F2563-$I2563&gt;0,$A2563,$B2563)</f>
        <v>WEST INDIES</v>
      </c>
      <c r="L2563">
        <v>1</v>
      </c>
    </row>
    <row r="2564" spans="1:12" x14ac:dyDescent="0.3">
      <c r="A2564" t="s">
        <v>14</v>
      </c>
      <c r="B2564" t="s">
        <v>18</v>
      </c>
      <c r="C2564">
        <v>1</v>
      </c>
      <c r="D2564">
        <v>50</v>
      </c>
      <c r="E2564">
        <v>5</v>
      </c>
      <c r="F2564">
        <v>222</v>
      </c>
      <c r="G2564">
        <v>47.5</v>
      </c>
      <c r="H2564">
        <v>10</v>
      </c>
      <c r="I2564">
        <v>202</v>
      </c>
      <c r="J2564">
        <v>1999</v>
      </c>
      <c r="K2564" t="str">
        <f t="shared" si="40"/>
        <v>INDIA</v>
      </c>
      <c r="L2564">
        <v>1</v>
      </c>
    </row>
    <row r="2565" spans="1:12" x14ac:dyDescent="0.3">
      <c r="A2565" t="s">
        <v>9</v>
      </c>
      <c r="B2565" t="s">
        <v>18</v>
      </c>
      <c r="C2565">
        <v>1</v>
      </c>
      <c r="D2565">
        <v>50</v>
      </c>
      <c r="E2565">
        <v>7</v>
      </c>
      <c r="F2565">
        <v>273</v>
      </c>
      <c r="G2565">
        <v>27</v>
      </c>
      <c r="H2565">
        <v>2</v>
      </c>
      <c r="I2565">
        <v>132</v>
      </c>
      <c r="J2565">
        <v>2018</v>
      </c>
      <c r="K2565" t="str">
        <f t="shared" si="40"/>
        <v>SRI LANKA</v>
      </c>
      <c r="L2565">
        <v>1</v>
      </c>
    </row>
    <row r="2566" spans="1:12" x14ac:dyDescent="0.3">
      <c r="A2566" t="s">
        <v>10</v>
      </c>
      <c r="B2566" t="s">
        <v>18</v>
      </c>
      <c r="C2566">
        <v>1</v>
      </c>
      <c r="D2566">
        <v>50</v>
      </c>
      <c r="E2566">
        <v>7</v>
      </c>
      <c r="F2566">
        <v>249</v>
      </c>
      <c r="G2566">
        <v>30</v>
      </c>
      <c r="H2566">
        <v>10</v>
      </c>
      <c r="I2566">
        <v>118</v>
      </c>
      <c r="J2566">
        <v>1997</v>
      </c>
      <c r="K2566" t="str">
        <f t="shared" si="40"/>
        <v>ZIMBABWE</v>
      </c>
      <c r="L2566">
        <v>1</v>
      </c>
    </row>
    <row r="2567" spans="1:12" x14ac:dyDescent="0.3">
      <c r="A2567" t="s">
        <v>14</v>
      </c>
      <c r="B2567" t="s">
        <v>17</v>
      </c>
      <c r="C2567">
        <v>1</v>
      </c>
      <c r="D2567">
        <v>34.200000000000003</v>
      </c>
      <c r="E2567">
        <v>10</v>
      </c>
      <c r="F2567">
        <v>79</v>
      </c>
      <c r="G2567">
        <v>16.5</v>
      </c>
      <c r="H2567">
        <v>2</v>
      </c>
      <c r="I2567">
        <v>83</v>
      </c>
      <c r="J2567">
        <v>1978</v>
      </c>
      <c r="K2567" t="str">
        <f t="shared" si="40"/>
        <v>PAKISTAN</v>
      </c>
      <c r="L2567">
        <v>1</v>
      </c>
    </row>
    <row r="2568" spans="1:12" x14ac:dyDescent="0.3">
      <c r="A2568" t="s">
        <v>18</v>
      </c>
      <c r="B2568" t="s">
        <v>17</v>
      </c>
      <c r="C2568">
        <v>1</v>
      </c>
      <c r="D2568">
        <v>50</v>
      </c>
      <c r="E2568">
        <v>9</v>
      </c>
      <c r="F2568">
        <v>271</v>
      </c>
      <c r="G2568">
        <v>48.5</v>
      </c>
      <c r="H2568">
        <v>8</v>
      </c>
      <c r="I2568">
        <v>274</v>
      </c>
      <c r="J2568">
        <v>2006</v>
      </c>
      <c r="K2568" t="str">
        <f t="shared" si="40"/>
        <v>PAKISTAN</v>
      </c>
      <c r="L2568">
        <v>1</v>
      </c>
    </row>
    <row r="2569" spans="1:12" x14ac:dyDescent="0.3">
      <c r="A2569" t="s">
        <v>19</v>
      </c>
      <c r="B2569" t="s">
        <v>23</v>
      </c>
      <c r="C2569">
        <v>1</v>
      </c>
      <c r="D2569">
        <v>48.4</v>
      </c>
      <c r="E2569">
        <v>10</v>
      </c>
      <c r="F2569">
        <v>198</v>
      </c>
      <c r="G2569">
        <v>35.200000000000003</v>
      </c>
      <c r="H2569">
        <v>5</v>
      </c>
      <c r="I2569">
        <v>125</v>
      </c>
      <c r="J2569">
        <v>2018</v>
      </c>
      <c r="K2569" t="str">
        <f t="shared" si="40"/>
        <v>WEST INDIES</v>
      </c>
      <c r="L2569">
        <v>1</v>
      </c>
    </row>
    <row r="2570" spans="1:12" x14ac:dyDescent="0.3">
      <c r="A2570" t="s">
        <v>16</v>
      </c>
      <c r="B2570" t="s">
        <v>9</v>
      </c>
      <c r="C2570">
        <v>1</v>
      </c>
      <c r="D2570">
        <v>43</v>
      </c>
      <c r="E2570">
        <v>9</v>
      </c>
      <c r="F2570">
        <v>205</v>
      </c>
      <c r="G2570">
        <v>37.4</v>
      </c>
      <c r="H2570">
        <v>10</v>
      </c>
      <c r="I2570">
        <v>160</v>
      </c>
      <c r="J2570">
        <v>1999</v>
      </c>
      <c r="K2570" t="str">
        <f t="shared" si="40"/>
        <v>AUSTRALIA</v>
      </c>
      <c r="L2570">
        <v>1</v>
      </c>
    </row>
    <row r="2571" spans="1:12" x14ac:dyDescent="0.3">
      <c r="A2571" t="s">
        <v>14</v>
      </c>
      <c r="B2571" t="s">
        <v>19</v>
      </c>
      <c r="C2571">
        <v>1</v>
      </c>
      <c r="D2571">
        <v>49</v>
      </c>
      <c r="E2571">
        <v>6</v>
      </c>
      <c r="F2571">
        <v>214</v>
      </c>
      <c r="G2571">
        <v>47.5</v>
      </c>
      <c r="H2571">
        <v>6</v>
      </c>
      <c r="I2571">
        <v>217</v>
      </c>
      <c r="J2571">
        <v>1983</v>
      </c>
      <c r="K2571" t="str">
        <f t="shared" si="40"/>
        <v>WEST INDIES</v>
      </c>
      <c r="L2571">
        <v>1</v>
      </c>
    </row>
    <row r="2572" spans="1:12" x14ac:dyDescent="0.3">
      <c r="A2572" t="s">
        <v>20</v>
      </c>
      <c r="B2572" t="s">
        <v>21</v>
      </c>
      <c r="C2572">
        <v>1</v>
      </c>
      <c r="D2572">
        <v>50</v>
      </c>
      <c r="E2572">
        <v>9</v>
      </c>
      <c r="F2572">
        <v>148</v>
      </c>
      <c r="G2572">
        <v>39</v>
      </c>
      <c r="H2572">
        <v>10</v>
      </c>
      <c r="I2572">
        <v>115</v>
      </c>
      <c r="J2572">
        <v>2008</v>
      </c>
      <c r="K2572" t="str">
        <f t="shared" si="40"/>
        <v>IRELAND</v>
      </c>
      <c r="L2572">
        <v>1</v>
      </c>
    </row>
    <row r="2573" spans="1:12" x14ac:dyDescent="0.3">
      <c r="A2573" t="s">
        <v>12</v>
      </c>
      <c r="B2573" t="s">
        <v>16</v>
      </c>
      <c r="C2573">
        <v>1</v>
      </c>
      <c r="D2573">
        <v>33.200000000000003</v>
      </c>
      <c r="E2573">
        <v>10</v>
      </c>
      <c r="F2573">
        <v>105</v>
      </c>
      <c r="G2573">
        <v>26</v>
      </c>
      <c r="H2573">
        <v>3</v>
      </c>
      <c r="I2573">
        <v>106</v>
      </c>
      <c r="J2573">
        <v>1979</v>
      </c>
      <c r="K2573" t="str">
        <f t="shared" si="40"/>
        <v>AUSTRALIA</v>
      </c>
      <c r="L2573">
        <v>1</v>
      </c>
    </row>
    <row r="2574" spans="1:12" x14ac:dyDescent="0.3">
      <c r="A2574" t="s">
        <v>15</v>
      </c>
      <c r="B2574" t="s">
        <v>18</v>
      </c>
      <c r="C2574">
        <v>1</v>
      </c>
      <c r="D2574">
        <v>48.5</v>
      </c>
      <c r="E2574">
        <v>10</v>
      </c>
      <c r="F2574">
        <v>269</v>
      </c>
      <c r="G2574">
        <v>47.4</v>
      </c>
      <c r="H2574">
        <v>2</v>
      </c>
      <c r="I2574">
        <v>270</v>
      </c>
      <c r="J2574">
        <v>2013</v>
      </c>
      <c r="K2574" t="str">
        <f t="shared" si="40"/>
        <v>ENGLAND</v>
      </c>
      <c r="L2574">
        <v>1</v>
      </c>
    </row>
    <row r="2575" spans="1:12" x14ac:dyDescent="0.3">
      <c r="A2575" t="s">
        <v>9</v>
      </c>
      <c r="B2575" t="s">
        <v>13</v>
      </c>
      <c r="C2575">
        <v>1</v>
      </c>
      <c r="D2575">
        <v>49.3</v>
      </c>
      <c r="E2575">
        <v>10</v>
      </c>
      <c r="F2575">
        <v>209</v>
      </c>
      <c r="G2575">
        <v>48.2</v>
      </c>
      <c r="H2575">
        <v>9</v>
      </c>
      <c r="I2575">
        <v>212</v>
      </c>
      <c r="J2575">
        <v>2007</v>
      </c>
      <c r="K2575" t="str">
        <f t="shared" si="40"/>
        <v>SOUTH AFRICA</v>
      </c>
      <c r="L2575">
        <v>1</v>
      </c>
    </row>
    <row r="2576" spans="1:12" x14ac:dyDescent="0.3">
      <c r="A2576" t="s">
        <v>16</v>
      </c>
      <c r="B2576" t="s">
        <v>18</v>
      </c>
      <c r="C2576">
        <v>1</v>
      </c>
      <c r="D2576">
        <v>50</v>
      </c>
      <c r="E2576">
        <v>4</v>
      </c>
      <c r="F2576">
        <v>261</v>
      </c>
      <c r="G2576">
        <v>50</v>
      </c>
      <c r="H2576">
        <v>9</v>
      </c>
      <c r="I2576">
        <v>250</v>
      </c>
      <c r="J2576">
        <v>1987</v>
      </c>
      <c r="K2576" t="str">
        <f t="shared" si="40"/>
        <v>AUSTRALIA</v>
      </c>
      <c r="L2576">
        <v>1</v>
      </c>
    </row>
    <row r="2577" spans="1:12" x14ac:dyDescent="0.3">
      <c r="A2577" t="s">
        <v>19</v>
      </c>
      <c r="B2577" t="s">
        <v>22</v>
      </c>
      <c r="C2577">
        <v>1</v>
      </c>
      <c r="D2577">
        <v>50</v>
      </c>
      <c r="E2577">
        <v>4</v>
      </c>
      <c r="F2577">
        <v>298</v>
      </c>
      <c r="G2577">
        <v>50</v>
      </c>
      <c r="H2577">
        <v>7</v>
      </c>
      <c r="I2577">
        <v>258</v>
      </c>
      <c r="J2577">
        <v>2011</v>
      </c>
      <c r="K2577" t="str">
        <f t="shared" si="40"/>
        <v>WEST INDIES</v>
      </c>
      <c r="L2577">
        <v>1</v>
      </c>
    </row>
    <row r="2578" spans="1:12" x14ac:dyDescent="0.3">
      <c r="A2578" t="s">
        <v>13</v>
      </c>
      <c r="B2578" t="s">
        <v>15</v>
      </c>
      <c r="C2578">
        <v>1</v>
      </c>
      <c r="D2578">
        <v>50</v>
      </c>
      <c r="E2578">
        <v>7</v>
      </c>
      <c r="F2578">
        <v>304</v>
      </c>
      <c r="G2578">
        <v>48.1</v>
      </c>
      <c r="H2578">
        <v>10</v>
      </c>
      <c r="I2578">
        <v>284</v>
      </c>
      <c r="J2578">
        <v>2015</v>
      </c>
      <c r="K2578" t="str">
        <f t="shared" si="40"/>
        <v>SOUTH AFRICA</v>
      </c>
      <c r="L2578">
        <v>1</v>
      </c>
    </row>
    <row r="2579" spans="1:12" x14ac:dyDescent="0.3">
      <c r="A2579" t="s">
        <v>22</v>
      </c>
      <c r="B2579" t="s">
        <v>10</v>
      </c>
      <c r="C2579">
        <v>1</v>
      </c>
      <c r="D2579">
        <v>50</v>
      </c>
      <c r="E2579">
        <v>9</v>
      </c>
      <c r="F2579">
        <v>216</v>
      </c>
      <c r="G2579">
        <v>36.299999999999997</v>
      </c>
      <c r="H2579">
        <v>10</v>
      </c>
      <c r="I2579">
        <v>125</v>
      </c>
      <c r="J2579">
        <v>2018</v>
      </c>
      <c r="K2579" t="str">
        <f t="shared" si="40"/>
        <v>BANGLADESH</v>
      </c>
      <c r="L2579">
        <v>1</v>
      </c>
    </row>
    <row r="2580" spans="1:12" x14ac:dyDescent="0.3">
      <c r="A2580" t="s">
        <v>9</v>
      </c>
      <c r="B2580" t="s">
        <v>17</v>
      </c>
      <c r="C2580">
        <v>1</v>
      </c>
      <c r="D2580">
        <v>49.5</v>
      </c>
      <c r="E2580">
        <v>10</v>
      </c>
      <c r="F2580">
        <v>172</v>
      </c>
      <c r="G2580">
        <v>47.4</v>
      </c>
      <c r="H2580">
        <v>10</v>
      </c>
      <c r="I2580">
        <v>160</v>
      </c>
      <c r="J2580">
        <v>2003</v>
      </c>
      <c r="K2580" t="str">
        <f t="shared" si="40"/>
        <v>SRI LANKA</v>
      </c>
      <c r="L2580">
        <v>1</v>
      </c>
    </row>
    <row r="2581" spans="1:12" x14ac:dyDescent="0.3">
      <c r="A2581" t="s">
        <v>19</v>
      </c>
      <c r="B2581" t="s">
        <v>18</v>
      </c>
      <c r="C2581">
        <v>1</v>
      </c>
      <c r="D2581">
        <v>48.3</v>
      </c>
      <c r="E2581">
        <v>10</v>
      </c>
      <c r="F2581">
        <v>179</v>
      </c>
      <c r="G2581">
        <v>47.5</v>
      </c>
      <c r="H2581">
        <v>7</v>
      </c>
      <c r="I2581">
        <v>180</v>
      </c>
      <c r="J2581">
        <v>1984</v>
      </c>
      <c r="K2581" t="str">
        <f t="shared" si="40"/>
        <v>ENGLAND</v>
      </c>
      <c r="L2581">
        <v>1</v>
      </c>
    </row>
    <row r="2582" spans="1:12" x14ac:dyDescent="0.3">
      <c r="A2582" t="s">
        <v>17</v>
      </c>
      <c r="B2582" t="s">
        <v>19</v>
      </c>
      <c r="C2582">
        <v>1</v>
      </c>
      <c r="D2582">
        <v>50</v>
      </c>
      <c r="E2582">
        <v>8</v>
      </c>
      <c r="F2582">
        <v>307</v>
      </c>
      <c r="G2582">
        <v>48.1</v>
      </c>
      <c r="H2582">
        <v>10</v>
      </c>
      <c r="I2582">
        <v>277</v>
      </c>
      <c r="J2582">
        <v>2005</v>
      </c>
      <c r="K2582" t="str">
        <f t="shared" si="40"/>
        <v>PAKISTAN</v>
      </c>
      <c r="L2582">
        <v>1</v>
      </c>
    </row>
    <row r="2583" spans="1:12" x14ac:dyDescent="0.3">
      <c r="A2583" t="s">
        <v>19</v>
      </c>
      <c r="B2583" t="s">
        <v>13</v>
      </c>
      <c r="C2583">
        <v>1</v>
      </c>
      <c r="D2583">
        <v>50</v>
      </c>
      <c r="E2583">
        <v>5</v>
      </c>
      <c r="F2583">
        <v>278</v>
      </c>
      <c r="G2583">
        <v>49</v>
      </c>
      <c r="H2583">
        <v>9</v>
      </c>
      <c r="I2583">
        <v>275</v>
      </c>
      <c r="J2583">
        <v>2003</v>
      </c>
      <c r="K2583" t="str">
        <f t="shared" si="40"/>
        <v>WEST INDIES</v>
      </c>
      <c r="L2583">
        <v>1</v>
      </c>
    </row>
    <row r="2584" spans="1:12" x14ac:dyDescent="0.3">
      <c r="A2584" t="s">
        <v>14</v>
      </c>
      <c r="B2584" t="s">
        <v>28</v>
      </c>
      <c r="C2584">
        <v>1</v>
      </c>
      <c r="D2584">
        <v>50</v>
      </c>
      <c r="E2584">
        <v>4</v>
      </c>
      <c r="F2584">
        <v>374</v>
      </c>
      <c r="G2584">
        <v>36.5</v>
      </c>
      <c r="H2584">
        <v>10</v>
      </c>
      <c r="I2584">
        <v>118</v>
      </c>
      <c r="J2584">
        <v>2008</v>
      </c>
      <c r="K2584" t="str">
        <f t="shared" si="40"/>
        <v>INDIA</v>
      </c>
      <c r="L2584">
        <v>1</v>
      </c>
    </row>
    <row r="2585" spans="1:12" x14ac:dyDescent="0.3">
      <c r="A2585" t="s">
        <v>17</v>
      </c>
      <c r="B2585" t="s">
        <v>19</v>
      </c>
      <c r="C2585">
        <v>1</v>
      </c>
      <c r="D2585">
        <v>50</v>
      </c>
      <c r="E2585">
        <v>6</v>
      </c>
      <c r="F2585">
        <v>230</v>
      </c>
      <c r="G2585">
        <v>50</v>
      </c>
      <c r="H2585">
        <v>9</v>
      </c>
      <c r="I2585">
        <v>215</v>
      </c>
      <c r="J2585">
        <v>1999</v>
      </c>
      <c r="K2585" t="str">
        <f t="shared" si="40"/>
        <v>PAKISTAN</v>
      </c>
      <c r="L2585">
        <v>1</v>
      </c>
    </row>
    <row r="2586" spans="1:12" x14ac:dyDescent="0.3">
      <c r="A2586" t="s">
        <v>22</v>
      </c>
      <c r="B2586" t="s">
        <v>15</v>
      </c>
      <c r="C2586">
        <v>1</v>
      </c>
      <c r="D2586">
        <v>49.4</v>
      </c>
      <c r="E2586">
        <v>10</v>
      </c>
      <c r="F2586">
        <v>226</v>
      </c>
      <c r="G2586">
        <v>36.1</v>
      </c>
      <c r="H2586">
        <v>2</v>
      </c>
      <c r="I2586">
        <v>229</v>
      </c>
      <c r="J2586">
        <v>2019</v>
      </c>
      <c r="K2586" t="str">
        <f t="shared" si="40"/>
        <v>NEW ZEALAND</v>
      </c>
      <c r="L2586">
        <v>1</v>
      </c>
    </row>
    <row r="2587" spans="1:12" x14ac:dyDescent="0.3">
      <c r="A2587" t="s">
        <v>23</v>
      </c>
      <c r="B2587" t="s">
        <v>26</v>
      </c>
      <c r="C2587">
        <v>1</v>
      </c>
      <c r="D2587">
        <v>50</v>
      </c>
      <c r="E2587">
        <v>9</v>
      </c>
      <c r="F2587">
        <v>299</v>
      </c>
      <c r="G2587">
        <v>49.1</v>
      </c>
      <c r="H2587">
        <v>6</v>
      </c>
      <c r="I2587">
        <v>300</v>
      </c>
      <c r="J2587">
        <v>2018</v>
      </c>
      <c r="K2587" t="str">
        <f t="shared" si="40"/>
        <v>UNITED ARAB EMIRATES</v>
      </c>
      <c r="L2587">
        <v>1</v>
      </c>
    </row>
    <row r="2588" spans="1:12" x14ac:dyDescent="0.3">
      <c r="A2588" t="s">
        <v>17</v>
      </c>
      <c r="B2588" t="s">
        <v>19</v>
      </c>
      <c r="C2588">
        <v>1</v>
      </c>
      <c r="D2588">
        <v>50</v>
      </c>
      <c r="E2588">
        <v>6</v>
      </c>
      <c r="F2588">
        <v>223</v>
      </c>
      <c r="G2588">
        <v>44</v>
      </c>
      <c r="H2588">
        <v>6</v>
      </c>
      <c r="I2588">
        <v>224</v>
      </c>
      <c r="J2588">
        <v>1993</v>
      </c>
      <c r="K2588" t="str">
        <f t="shared" si="40"/>
        <v>WEST INDIES</v>
      </c>
      <c r="L2588">
        <v>1</v>
      </c>
    </row>
    <row r="2589" spans="1:12" x14ac:dyDescent="0.3">
      <c r="A2589" t="s">
        <v>13</v>
      </c>
      <c r="B2589" t="s">
        <v>14</v>
      </c>
      <c r="C2589">
        <v>1</v>
      </c>
      <c r="D2589">
        <v>44.3</v>
      </c>
      <c r="E2589">
        <v>10</v>
      </c>
      <c r="F2589">
        <v>191</v>
      </c>
      <c r="G2589">
        <v>38</v>
      </c>
      <c r="H2589">
        <v>2</v>
      </c>
      <c r="I2589">
        <v>193</v>
      </c>
      <c r="J2589">
        <v>2017</v>
      </c>
      <c r="K2589" t="str">
        <f t="shared" si="40"/>
        <v>INDIA</v>
      </c>
      <c r="L2589">
        <v>1</v>
      </c>
    </row>
    <row r="2590" spans="1:12" x14ac:dyDescent="0.3">
      <c r="A2590" t="s">
        <v>14</v>
      </c>
      <c r="B2590" t="s">
        <v>17</v>
      </c>
      <c r="C2590">
        <v>1</v>
      </c>
      <c r="D2590">
        <v>49</v>
      </c>
      <c r="E2590">
        <v>10</v>
      </c>
      <c r="F2590">
        <v>170</v>
      </c>
      <c r="G2590">
        <v>44.3</v>
      </c>
      <c r="H2590">
        <v>5</v>
      </c>
      <c r="I2590">
        <v>171</v>
      </c>
      <c r="J2590">
        <v>1997</v>
      </c>
      <c r="K2590" t="str">
        <f t="shared" si="40"/>
        <v>PAKISTAN</v>
      </c>
      <c r="L2590">
        <v>1</v>
      </c>
    </row>
    <row r="2591" spans="1:12" x14ac:dyDescent="0.3">
      <c r="A2591" t="s">
        <v>16</v>
      </c>
      <c r="B2591" t="s">
        <v>22</v>
      </c>
      <c r="C2591">
        <v>1</v>
      </c>
      <c r="D2591">
        <v>50</v>
      </c>
      <c r="E2591">
        <v>7</v>
      </c>
      <c r="F2591">
        <v>254</v>
      </c>
      <c r="G2591">
        <v>47.3</v>
      </c>
      <c r="H2591">
        <v>10</v>
      </c>
      <c r="I2591">
        <v>142</v>
      </c>
      <c r="J2591">
        <v>2003</v>
      </c>
      <c r="K2591" t="str">
        <f t="shared" si="40"/>
        <v>AUSTRALIA</v>
      </c>
      <c r="L2591">
        <v>1</v>
      </c>
    </row>
    <row r="2592" spans="1:12" x14ac:dyDescent="0.3">
      <c r="A2592" t="s">
        <v>18</v>
      </c>
      <c r="B2592" t="s">
        <v>14</v>
      </c>
      <c r="C2592">
        <v>1</v>
      </c>
      <c r="D2592">
        <v>54.3</v>
      </c>
      <c r="E2592">
        <v>10</v>
      </c>
      <c r="F2592">
        <v>229</v>
      </c>
      <c r="G2592">
        <v>53</v>
      </c>
      <c r="H2592">
        <v>4</v>
      </c>
      <c r="I2592">
        <v>233</v>
      </c>
      <c r="J2592">
        <v>1990</v>
      </c>
      <c r="K2592" t="str">
        <f t="shared" si="40"/>
        <v>INDIA</v>
      </c>
      <c r="L2592">
        <v>1</v>
      </c>
    </row>
    <row r="2593" spans="1:12" x14ac:dyDescent="0.3">
      <c r="A2593" t="s">
        <v>13</v>
      </c>
      <c r="B2593" t="s">
        <v>16</v>
      </c>
      <c r="C2593">
        <v>1</v>
      </c>
      <c r="D2593">
        <v>50</v>
      </c>
      <c r="E2593">
        <v>9</v>
      </c>
      <c r="F2593">
        <v>246</v>
      </c>
      <c r="G2593">
        <v>49.1</v>
      </c>
      <c r="H2593">
        <v>9</v>
      </c>
      <c r="I2593">
        <v>247</v>
      </c>
      <c r="J2593">
        <v>2006</v>
      </c>
      <c r="K2593" t="str">
        <f t="shared" si="40"/>
        <v>AUSTRALIA</v>
      </c>
      <c r="L2593">
        <v>1</v>
      </c>
    </row>
    <row r="2594" spans="1:12" x14ac:dyDescent="0.3">
      <c r="A2594" t="s">
        <v>22</v>
      </c>
      <c r="B2594" t="s">
        <v>18</v>
      </c>
      <c r="C2594">
        <v>1</v>
      </c>
      <c r="D2594">
        <v>37.200000000000003</v>
      </c>
      <c r="E2594">
        <v>10</v>
      </c>
      <c r="F2594">
        <v>143</v>
      </c>
      <c r="G2594">
        <v>44.5</v>
      </c>
      <c r="H2594">
        <v>6</v>
      </c>
      <c r="I2594">
        <v>147</v>
      </c>
      <c r="J2594">
        <v>2007</v>
      </c>
      <c r="K2594" t="str">
        <f t="shared" si="40"/>
        <v>ENGLAND</v>
      </c>
      <c r="L2594">
        <v>1</v>
      </c>
    </row>
    <row r="2595" spans="1:12" x14ac:dyDescent="0.3">
      <c r="A2595" t="s">
        <v>14</v>
      </c>
      <c r="B2595" t="s">
        <v>10</v>
      </c>
      <c r="C2595">
        <v>1</v>
      </c>
      <c r="D2595">
        <v>30</v>
      </c>
      <c r="E2595">
        <v>6</v>
      </c>
      <c r="F2595">
        <v>245</v>
      </c>
      <c r="G2595">
        <v>29</v>
      </c>
      <c r="H2595">
        <v>8</v>
      </c>
      <c r="I2595">
        <v>130</v>
      </c>
      <c r="J2595">
        <v>1999</v>
      </c>
      <c r="K2595" t="str">
        <f t="shared" si="40"/>
        <v>INDIA</v>
      </c>
      <c r="L2595">
        <v>1</v>
      </c>
    </row>
    <row r="2596" spans="1:12" x14ac:dyDescent="0.3">
      <c r="A2596" t="s">
        <v>9</v>
      </c>
      <c r="B2596" t="s">
        <v>18</v>
      </c>
      <c r="C2596">
        <v>1</v>
      </c>
      <c r="D2596">
        <v>50</v>
      </c>
      <c r="E2596">
        <v>8</v>
      </c>
      <c r="F2596">
        <v>319</v>
      </c>
      <c r="G2596">
        <v>46.4</v>
      </c>
      <c r="H2596">
        <v>10</v>
      </c>
      <c r="I2596">
        <v>273</v>
      </c>
      <c r="J2596">
        <v>2006</v>
      </c>
      <c r="K2596" t="str">
        <f t="shared" si="40"/>
        <v>SRI LANKA</v>
      </c>
      <c r="L2596">
        <v>1</v>
      </c>
    </row>
    <row r="2597" spans="1:12" x14ac:dyDescent="0.3">
      <c r="A2597" t="s">
        <v>16</v>
      </c>
      <c r="B2597" t="s">
        <v>17</v>
      </c>
      <c r="C2597">
        <v>1</v>
      </c>
      <c r="D2597">
        <v>50</v>
      </c>
      <c r="E2597">
        <v>7</v>
      </c>
      <c r="F2597">
        <v>192</v>
      </c>
      <c r="G2597">
        <v>47.1</v>
      </c>
      <c r="H2597">
        <v>10</v>
      </c>
      <c r="I2597">
        <v>175</v>
      </c>
      <c r="J2597">
        <v>2004</v>
      </c>
      <c r="K2597" t="str">
        <f t="shared" si="40"/>
        <v>AUSTRALIA</v>
      </c>
      <c r="L2597">
        <v>1</v>
      </c>
    </row>
    <row r="2598" spans="1:12" x14ac:dyDescent="0.3">
      <c r="A2598" t="s">
        <v>17</v>
      </c>
      <c r="B2598" t="s">
        <v>9</v>
      </c>
      <c r="C2598">
        <v>1</v>
      </c>
      <c r="D2598">
        <v>49.3</v>
      </c>
      <c r="E2598">
        <v>10</v>
      </c>
      <c r="F2598">
        <v>232</v>
      </c>
      <c r="G2598">
        <v>49.4</v>
      </c>
      <c r="H2598">
        <v>8</v>
      </c>
      <c r="I2598">
        <v>235</v>
      </c>
      <c r="J2598">
        <v>2013</v>
      </c>
      <c r="K2598" t="str">
        <f t="shared" si="40"/>
        <v>SRI LANKA</v>
      </c>
      <c r="L2598">
        <v>1</v>
      </c>
    </row>
    <row r="2599" spans="1:12" x14ac:dyDescent="0.3">
      <c r="A2599" t="s">
        <v>10</v>
      </c>
      <c r="B2599" t="s">
        <v>17</v>
      </c>
      <c r="C2599">
        <v>1</v>
      </c>
      <c r="D2599">
        <v>49.1</v>
      </c>
      <c r="E2599">
        <v>10</v>
      </c>
      <c r="F2599">
        <v>168</v>
      </c>
      <c r="G2599">
        <v>35.200000000000003</v>
      </c>
      <c r="H2599">
        <v>2</v>
      </c>
      <c r="I2599">
        <v>172</v>
      </c>
      <c r="J2599">
        <v>2003</v>
      </c>
      <c r="K2599" t="str">
        <f t="shared" si="40"/>
        <v>PAKISTAN</v>
      </c>
      <c r="L2599">
        <v>1</v>
      </c>
    </row>
    <row r="2600" spans="1:12" x14ac:dyDescent="0.3">
      <c r="A2600" t="s">
        <v>19</v>
      </c>
      <c r="B2600" t="s">
        <v>15</v>
      </c>
      <c r="C2600">
        <v>1</v>
      </c>
      <c r="D2600">
        <v>50</v>
      </c>
      <c r="E2600">
        <v>9</v>
      </c>
      <c r="F2600">
        <v>200</v>
      </c>
      <c r="G2600">
        <v>42</v>
      </c>
      <c r="H2600">
        <v>7</v>
      </c>
      <c r="I2600">
        <v>204</v>
      </c>
      <c r="J2600">
        <v>2006</v>
      </c>
      <c r="K2600" t="str">
        <f t="shared" si="40"/>
        <v>NEW ZEALAND</v>
      </c>
      <c r="L2600">
        <v>1</v>
      </c>
    </row>
    <row r="2601" spans="1:12" x14ac:dyDescent="0.3">
      <c r="A2601" t="s">
        <v>19</v>
      </c>
      <c r="B2601" t="s">
        <v>14</v>
      </c>
      <c r="C2601">
        <v>1</v>
      </c>
      <c r="D2601">
        <v>50</v>
      </c>
      <c r="E2601">
        <v>8</v>
      </c>
      <c r="F2601">
        <v>249</v>
      </c>
      <c r="G2601">
        <v>39</v>
      </c>
      <c r="H2601">
        <v>10</v>
      </c>
      <c r="I2601">
        <v>146</v>
      </c>
      <c r="J2601">
        <v>2011</v>
      </c>
      <c r="K2601" t="str">
        <f t="shared" si="40"/>
        <v>WEST INDIES</v>
      </c>
      <c r="L2601">
        <v>1</v>
      </c>
    </row>
    <row r="2602" spans="1:12" x14ac:dyDescent="0.3">
      <c r="A2602" t="s">
        <v>17</v>
      </c>
      <c r="B2602" t="s">
        <v>18</v>
      </c>
      <c r="C2602">
        <v>1</v>
      </c>
      <c r="D2602">
        <v>50</v>
      </c>
      <c r="E2602">
        <v>7</v>
      </c>
      <c r="F2602">
        <v>265</v>
      </c>
      <c r="G2602">
        <v>46.1</v>
      </c>
      <c r="H2602">
        <v>10</v>
      </c>
      <c r="I2602">
        <v>227</v>
      </c>
      <c r="J2602">
        <v>2010</v>
      </c>
      <c r="K2602" t="str">
        <f t="shared" si="40"/>
        <v>PAKISTAN</v>
      </c>
      <c r="L2602">
        <v>1</v>
      </c>
    </row>
    <row r="2603" spans="1:12" x14ac:dyDescent="0.3">
      <c r="A2603" t="s">
        <v>9</v>
      </c>
      <c r="B2603" t="s">
        <v>19</v>
      </c>
      <c r="C2603">
        <v>1</v>
      </c>
      <c r="D2603">
        <v>50</v>
      </c>
      <c r="E2603">
        <v>9</v>
      </c>
      <c r="F2603">
        <v>277</v>
      </c>
      <c r="G2603">
        <v>49</v>
      </c>
      <c r="H2603">
        <v>10</v>
      </c>
      <c r="I2603">
        <v>251</v>
      </c>
      <c r="J2603">
        <v>2011</v>
      </c>
      <c r="K2603" t="str">
        <f t="shared" si="40"/>
        <v>SRI LANKA</v>
      </c>
      <c r="L2603">
        <v>1</v>
      </c>
    </row>
    <row r="2604" spans="1:12" x14ac:dyDescent="0.3">
      <c r="A2604" t="s">
        <v>14</v>
      </c>
      <c r="B2604" t="s">
        <v>9</v>
      </c>
      <c r="C2604">
        <v>1</v>
      </c>
      <c r="D2604">
        <v>42.3</v>
      </c>
      <c r="E2604">
        <v>10</v>
      </c>
      <c r="F2604">
        <v>209</v>
      </c>
      <c r="G2604">
        <v>37.299999999999997</v>
      </c>
      <c r="H2604">
        <v>3</v>
      </c>
      <c r="I2604">
        <v>211</v>
      </c>
      <c r="J2604">
        <v>2010</v>
      </c>
      <c r="K2604" t="str">
        <f t="shared" si="40"/>
        <v>SRI LANKA</v>
      </c>
      <c r="L2604">
        <v>1</v>
      </c>
    </row>
    <row r="2605" spans="1:12" x14ac:dyDescent="0.3">
      <c r="A2605" t="s">
        <v>18</v>
      </c>
      <c r="B2605" t="s">
        <v>17</v>
      </c>
      <c r="C2605">
        <v>1</v>
      </c>
      <c r="D2605">
        <v>49.5</v>
      </c>
      <c r="E2605">
        <v>10</v>
      </c>
      <c r="F2605">
        <v>211</v>
      </c>
      <c r="G2605">
        <v>37.1</v>
      </c>
      <c r="H2605">
        <v>2</v>
      </c>
      <c r="I2605">
        <v>215</v>
      </c>
      <c r="J2605">
        <v>2017</v>
      </c>
      <c r="K2605" t="str">
        <f t="shared" si="40"/>
        <v>PAKISTAN</v>
      </c>
      <c r="L2605">
        <v>1</v>
      </c>
    </row>
    <row r="2606" spans="1:12" x14ac:dyDescent="0.3">
      <c r="A2606" t="s">
        <v>17</v>
      </c>
      <c r="B2606" t="s">
        <v>19</v>
      </c>
      <c r="C2606">
        <v>1</v>
      </c>
      <c r="D2606">
        <v>50</v>
      </c>
      <c r="E2606">
        <v>6</v>
      </c>
      <c r="F2606">
        <v>244</v>
      </c>
      <c r="G2606">
        <v>50</v>
      </c>
      <c r="H2606">
        <v>5</v>
      </c>
      <c r="I2606">
        <v>244</v>
      </c>
      <c r="J2606">
        <v>1993</v>
      </c>
      <c r="K2606" t="str">
        <f t="shared" si="40"/>
        <v>WEST INDIES</v>
      </c>
      <c r="L2606">
        <v>1</v>
      </c>
    </row>
    <row r="2607" spans="1:12" x14ac:dyDescent="0.3">
      <c r="A2607" t="s">
        <v>14</v>
      </c>
      <c r="B2607" t="s">
        <v>15</v>
      </c>
      <c r="C2607">
        <v>1</v>
      </c>
      <c r="D2607">
        <v>50</v>
      </c>
      <c r="E2607">
        <v>5</v>
      </c>
      <c r="F2607">
        <v>257</v>
      </c>
      <c r="G2607">
        <v>38</v>
      </c>
      <c r="H2607">
        <v>5</v>
      </c>
      <c r="I2607">
        <v>200</v>
      </c>
      <c r="J2607">
        <v>1999</v>
      </c>
      <c r="K2607" t="str">
        <f t="shared" si="40"/>
        <v>INDIA</v>
      </c>
      <c r="L2607">
        <v>1</v>
      </c>
    </row>
    <row r="2608" spans="1:12" x14ac:dyDescent="0.3">
      <c r="A2608" t="s">
        <v>16</v>
      </c>
      <c r="B2608" t="s">
        <v>17</v>
      </c>
      <c r="C2608">
        <v>1</v>
      </c>
      <c r="D2608">
        <v>50</v>
      </c>
      <c r="E2608">
        <v>6</v>
      </c>
      <c r="F2608">
        <v>286</v>
      </c>
      <c r="G2608">
        <v>47.4</v>
      </c>
      <c r="H2608">
        <v>10</v>
      </c>
      <c r="I2608">
        <v>246</v>
      </c>
      <c r="J2608">
        <v>2010</v>
      </c>
      <c r="K2608" t="str">
        <f t="shared" si="40"/>
        <v>AUSTRALIA</v>
      </c>
      <c r="L2608">
        <v>1</v>
      </c>
    </row>
    <row r="2609" spans="1:12" x14ac:dyDescent="0.3">
      <c r="A2609" t="s">
        <v>22</v>
      </c>
      <c r="B2609" t="s">
        <v>16</v>
      </c>
      <c r="C2609">
        <v>1</v>
      </c>
      <c r="D2609">
        <v>50</v>
      </c>
      <c r="E2609">
        <v>7</v>
      </c>
      <c r="F2609">
        <v>229</v>
      </c>
      <c r="G2609">
        <v>26</v>
      </c>
      <c r="H2609">
        <v>1</v>
      </c>
      <c r="I2609">
        <v>232</v>
      </c>
      <c r="J2609">
        <v>2011</v>
      </c>
      <c r="K2609" t="str">
        <f t="shared" si="40"/>
        <v>AUSTRALIA</v>
      </c>
      <c r="L2609">
        <v>1</v>
      </c>
    </row>
    <row r="2610" spans="1:12" x14ac:dyDescent="0.3">
      <c r="A2610" t="s">
        <v>23</v>
      </c>
      <c r="B2610" t="s">
        <v>14</v>
      </c>
      <c r="C2610">
        <v>1</v>
      </c>
      <c r="D2610">
        <v>46</v>
      </c>
      <c r="E2610">
        <v>9</v>
      </c>
      <c r="F2610">
        <v>203</v>
      </c>
      <c r="G2610">
        <v>39.5</v>
      </c>
      <c r="H2610">
        <v>3</v>
      </c>
      <c r="I2610">
        <v>212</v>
      </c>
      <c r="J2610">
        <v>2007</v>
      </c>
      <c r="K2610" t="str">
        <f t="shared" si="40"/>
        <v>INDIA</v>
      </c>
      <c r="L2610">
        <v>1</v>
      </c>
    </row>
    <row r="2611" spans="1:12" x14ac:dyDescent="0.3">
      <c r="A2611" t="s">
        <v>16</v>
      </c>
      <c r="B2611" t="s">
        <v>14</v>
      </c>
      <c r="C2611">
        <v>1</v>
      </c>
      <c r="D2611">
        <v>50</v>
      </c>
      <c r="E2611">
        <v>6</v>
      </c>
      <c r="F2611">
        <v>282</v>
      </c>
      <c r="G2611">
        <v>48.2</v>
      </c>
      <c r="H2611">
        <v>10</v>
      </c>
      <c r="I2611">
        <v>205</v>
      </c>
      <c r="J2611">
        <v>1999</v>
      </c>
      <c r="K2611" t="str">
        <f t="shared" si="40"/>
        <v>AUSTRALIA</v>
      </c>
      <c r="L2611">
        <v>1</v>
      </c>
    </row>
    <row r="2612" spans="1:12" x14ac:dyDescent="0.3">
      <c r="A2612" t="s">
        <v>18</v>
      </c>
      <c r="B2612" t="s">
        <v>15</v>
      </c>
      <c r="C2612">
        <v>1</v>
      </c>
      <c r="D2612">
        <v>50</v>
      </c>
      <c r="E2612">
        <v>7</v>
      </c>
      <c r="F2612">
        <v>242</v>
      </c>
      <c r="G2612">
        <v>37</v>
      </c>
      <c r="H2612">
        <v>6</v>
      </c>
      <c r="I2612">
        <v>213</v>
      </c>
      <c r="J2612">
        <v>2008</v>
      </c>
      <c r="K2612" t="str">
        <f t="shared" si="40"/>
        <v>ENGLAND</v>
      </c>
      <c r="L2612">
        <v>1</v>
      </c>
    </row>
    <row r="2613" spans="1:12" x14ac:dyDescent="0.3">
      <c r="A2613" t="s">
        <v>16</v>
      </c>
      <c r="B2613" t="s">
        <v>19</v>
      </c>
      <c r="C2613">
        <v>1</v>
      </c>
      <c r="D2613">
        <v>50</v>
      </c>
      <c r="E2613">
        <v>3</v>
      </c>
      <c r="F2613">
        <v>271</v>
      </c>
      <c r="G2613">
        <v>49.2</v>
      </c>
      <c r="H2613">
        <v>6</v>
      </c>
      <c r="I2613">
        <v>273</v>
      </c>
      <c r="J2613">
        <v>1985</v>
      </c>
      <c r="K2613" t="str">
        <f t="shared" si="40"/>
        <v>WEST INDIES</v>
      </c>
      <c r="L2613">
        <v>1</v>
      </c>
    </row>
    <row r="2614" spans="1:12" x14ac:dyDescent="0.3">
      <c r="A2614" t="s">
        <v>9</v>
      </c>
      <c r="B2614" t="s">
        <v>13</v>
      </c>
      <c r="C2614">
        <v>1</v>
      </c>
      <c r="D2614">
        <v>50</v>
      </c>
      <c r="E2614">
        <v>5</v>
      </c>
      <c r="F2614">
        <v>320</v>
      </c>
      <c r="G2614">
        <v>31.5</v>
      </c>
      <c r="H2614">
        <v>10</v>
      </c>
      <c r="I2614">
        <v>140</v>
      </c>
      <c r="J2614">
        <v>2013</v>
      </c>
      <c r="K2614" t="str">
        <f t="shared" si="40"/>
        <v>SRI LANKA</v>
      </c>
      <c r="L2614">
        <v>1</v>
      </c>
    </row>
    <row r="2615" spans="1:12" x14ac:dyDescent="0.3">
      <c r="A2615" t="s">
        <v>22</v>
      </c>
      <c r="B2615" t="s">
        <v>9</v>
      </c>
      <c r="C2615">
        <v>1</v>
      </c>
      <c r="D2615">
        <v>45</v>
      </c>
      <c r="E2615">
        <v>8</v>
      </c>
      <c r="F2615">
        <v>131</v>
      </c>
      <c r="G2615">
        <v>31.3</v>
      </c>
      <c r="H2615">
        <v>3</v>
      </c>
      <c r="I2615">
        <v>132</v>
      </c>
      <c r="J2615">
        <v>1986</v>
      </c>
      <c r="K2615" t="str">
        <f t="shared" si="40"/>
        <v>SRI LANKA</v>
      </c>
      <c r="L2615">
        <v>1</v>
      </c>
    </row>
    <row r="2616" spans="1:12" x14ac:dyDescent="0.3">
      <c r="A2616" t="s">
        <v>18</v>
      </c>
      <c r="B2616" t="s">
        <v>17</v>
      </c>
      <c r="C2616">
        <v>1</v>
      </c>
      <c r="D2616">
        <v>55</v>
      </c>
      <c r="E2616">
        <v>7</v>
      </c>
      <c r="F2616">
        <v>217</v>
      </c>
      <c r="G2616">
        <v>47</v>
      </c>
      <c r="H2616">
        <v>10</v>
      </c>
      <c r="I2616">
        <v>85</v>
      </c>
      <c r="J2616">
        <v>1978</v>
      </c>
      <c r="K2616" t="str">
        <f t="shared" si="40"/>
        <v>ENGLAND</v>
      </c>
      <c r="L2616">
        <v>1</v>
      </c>
    </row>
    <row r="2617" spans="1:12" x14ac:dyDescent="0.3">
      <c r="A2617" t="s">
        <v>19</v>
      </c>
      <c r="B2617" t="s">
        <v>14</v>
      </c>
      <c r="C2617">
        <v>1</v>
      </c>
      <c r="D2617">
        <v>50</v>
      </c>
      <c r="E2617">
        <v>9</v>
      </c>
      <c r="F2617">
        <v>211</v>
      </c>
      <c r="G2617">
        <v>48.5</v>
      </c>
      <c r="H2617">
        <v>9</v>
      </c>
      <c r="I2617">
        <v>213</v>
      </c>
      <c r="J2617">
        <v>2011</v>
      </c>
      <c r="K2617" t="str">
        <f t="shared" si="40"/>
        <v>INDIA</v>
      </c>
      <c r="L2617">
        <v>1</v>
      </c>
    </row>
    <row r="2618" spans="1:12" x14ac:dyDescent="0.3">
      <c r="A2618" t="s">
        <v>16</v>
      </c>
      <c r="B2618" t="s">
        <v>19</v>
      </c>
      <c r="C2618">
        <v>1</v>
      </c>
      <c r="D2618">
        <v>50</v>
      </c>
      <c r="E2618">
        <v>7</v>
      </c>
      <c r="F2618">
        <v>165</v>
      </c>
      <c r="G2618">
        <v>45.1</v>
      </c>
      <c r="H2618">
        <v>4</v>
      </c>
      <c r="I2618">
        <v>169</v>
      </c>
      <c r="J2618">
        <v>1984</v>
      </c>
      <c r="K2618" t="str">
        <f t="shared" si="40"/>
        <v>WEST INDIES</v>
      </c>
      <c r="L2618">
        <v>1</v>
      </c>
    </row>
    <row r="2619" spans="1:12" x14ac:dyDescent="0.3">
      <c r="A2619" t="s">
        <v>17</v>
      </c>
      <c r="B2619" t="s">
        <v>19</v>
      </c>
      <c r="C2619">
        <v>1</v>
      </c>
      <c r="D2619">
        <v>45</v>
      </c>
      <c r="E2619">
        <v>4</v>
      </c>
      <c r="F2619">
        <v>196</v>
      </c>
      <c r="G2619">
        <v>44.1</v>
      </c>
      <c r="H2619">
        <v>3</v>
      </c>
      <c r="I2619">
        <v>199</v>
      </c>
      <c r="J2619">
        <v>1985</v>
      </c>
      <c r="K2619" t="str">
        <f t="shared" si="40"/>
        <v>WEST INDIES</v>
      </c>
      <c r="L2619">
        <v>1</v>
      </c>
    </row>
    <row r="2620" spans="1:12" x14ac:dyDescent="0.3">
      <c r="A2620" t="s">
        <v>19</v>
      </c>
      <c r="B2620" t="s">
        <v>16</v>
      </c>
      <c r="C2620">
        <v>1</v>
      </c>
      <c r="D2620">
        <v>50</v>
      </c>
      <c r="E2620">
        <v>5</v>
      </c>
      <c r="F2620">
        <v>290</v>
      </c>
      <c r="G2620">
        <v>50</v>
      </c>
      <c r="H2620">
        <v>9</v>
      </c>
      <c r="I2620">
        <v>251</v>
      </c>
      <c r="J2620">
        <v>2003</v>
      </c>
      <c r="K2620" t="str">
        <f t="shared" si="40"/>
        <v>WEST INDIES</v>
      </c>
      <c r="L2620">
        <v>1</v>
      </c>
    </row>
    <row r="2621" spans="1:12" x14ac:dyDescent="0.3">
      <c r="A2621" t="s">
        <v>16</v>
      </c>
      <c r="B2621" t="s">
        <v>15</v>
      </c>
      <c r="C2621">
        <v>1</v>
      </c>
      <c r="D2621">
        <v>48.4</v>
      </c>
      <c r="E2621">
        <v>10</v>
      </c>
      <c r="F2621">
        <v>236</v>
      </c>
      <c r="G2621">
        <v>48.2</v>
      </c>
      <c r="H2621">
        <v>3</v>
      </c>
      <c r="I2621">
        <v>240</v>
      </c>
      <c r="J2621">
        <v>1998</v>
      </c>
      <c r="K2621" t="str">
        <f t="shared" si="40"/>
        <v>NEW ZEALAND</v>
      </c>
      <c r="L2621">
        <v>1</v>
      </c>
    </row>
    <row r="2622" spans="1:12" x14ac:dyDescent="0.3">
      <c r="A2622" t="s">
        <v>15</v>
      </c>
      <c r="B2622" t="s">
        <v>16</v>
      </c>
      <c r="C2622">
        <v>1</v>
      </c>
      <c r="D2622">
        <v>45.3</v>
      </c>
      <c r="E2622">
        <v>10</v>
      </c>
      <c r="F2622">
        <v>246</v>
      </c>
      <c r="G2622">
        <v>43.4</v>
      </c>
      <c r="H2622">
        <v>10</v>
      </c>
      <c r="I2622">
        <v>191</v>
      </c>
      <c r="J2622">
        <v>2016</v>
      </c>
      <c r="K2622" t="str">
        <f t="shared" si="40"/>
        <v>NEW ZEALAND</v>
      </c>
      <c r="L2622">
        <v>1</v>
      </c>
    </row>
    <row r="2623" spans="1:12" x14ac:dyDescent="0.3">
      <c r="A2623" t="s">
        <v>16</v>
      </c>
      <c r="B2623" t="s">
        <v>19</v>
      </c>
      <c r="C2623">
        <v>1</v>
      </c>
      <c r="D2623">
        <v>50</v>
      </c>
      <c r="E2623">
        <v>7</v>
      </c>
      <c r="F2623">
        <v>324</v>
      </c>
      <c r="G2623">
        <v>50</v>
      </c>
      <c r="H2623">
        <v>8</v>
      </c>
      <c r="I2623">
        <v>274</v>
      </c>
      <c r="J2623">
        <v>2010</v>
      </c>
      <c r="K2623" t="str">
        <f t="shared" si="40"/>
        <v>AUSTRALIA</v>
      </c>
      <c r="L2623">
        <v>1</v>
      </c>
    </row>
    <row r="2624" spans="1:12" x14ac:dyDescent="0.3">
      <c r="A2624" t="s">
        <v>13</v>
      </c>
      <c r="B2624" t="s">
        <v>19</v>
      </c>
      <c r="C2624">
        <v>1</v>
      </c>
      <c r="D2624">
        <v>50</v>
      </c>
      <c r="E2624">
        <v>8</v>
      </c>
      <c r="F2624">
        <v>226</v>
      </c>
      <c r="G2624">
        <v>44.5</v>
      </c>
      <c r="H2624">
        <v>10</v>
      </c>
      <c r="I2624">
        <v>176</v>
      </c>
      <c r="J2624">
        <v>1999</v>
      </c>
      <c r="K2624" t="str">
        <f t="shared" si="40"/>
        <v>SOUTH AFRICA</v>
      </c>
      <c r="L2624">
        <v>1</v>
      </c>
    </row>
    <row r="2625" spans="1:12" x14ac:dyDescent="0.3">
      <c r="A2625" t="s">
        <v>15</v>
      </c>
      <c r="B2625" t="s">
        <v>19</v>
      </c>
      <c r="C2625">
        <v>1</v>
      </c>
      <c r="D2625">
        <v>42.2</v>
      </c>
      <c r="E2625">
        <v>10</v>
      </c>
      <c r="F2625">
        <v>116</v>
      </c>
      <c r="G2625">
        <v>24.2</v>
      </c>
      <c r="H2625">
        <v>0</v>
      </c>
      <c r="I2625">
        <v>117</v>
      </c>
      <c r="J2625">
        <v>1985</v>
      </c>
      <c r="K2625" t="str">
        <f t="shared" si="40"/>
        <v>WEST INDIES</v>
      </c>
      <c r="L2625">
        <v>1</v>
      </c>
    </row>
    <row r="2626" spans="1:12" x14ac:dyDescent="0.3">
      <c r="A2626" t="s">
        <v>19</v>
      </c>
      <c r="B2626" t="s">
        <v>10</v>
      </c>
      <c r="C2626">
        <v>1</v>
      </c>
      <c r="D2626">
        <v>50</v>
      </c>
      <c r="E2626">
        <v>7</v>
      </c>
      <c r="F2626">
        <v>232</v>
      </c>
      <c r="G2626">
        <v>45</v>
      </c>
      <c r="H2626">
        <v>4</v>
      </c>
      <c r="I2626">
        <v>233</v>
      </c>
      <c r="J2626">
        <v>2000</v>
      </c>
      <c r="K2626" t="str">
        <f t="shared" si="40"/>
        <v>ZIMBABWE</v>
      </c>
      <c r="L2626">
        <v>1</v>
      </c>
    </row>
    <row r="2627" spans="1:12" x14ac:dyDescent="0.3">
      <c r="A2627" t="s">
        <v>23</v>
      </c>
      <c r="B2627" t="s">
        <v>11</v>
      </c>
      <c r="C2627">
        <v>1</v>
      </c>
      <c r="D2627">
        <v>50</v>
      </c>
      <c r="E2627">
        <v>6</v>
      </c>
      <c r="F2627">
        <v>235</v>
      </c>
      <c r="G2627">
        <v>49.3</v>
      </c>
      <c r="H2627">
        <v>4</v>
      </c>
      <c r="I2627">
        <v>236</v>
      </c>
      <c r="J2627">
        <v>2010</v>
      </c>
      <c r="K2627" t="str">
        <f t="shared" ref="K2627:K2690" si="41">IF($F2627-$I2627&gt;0,$A2627,$B2627)</f>
        <v>NETHERLANDS</v>
      </c>
      <c r="L2627">
        <v>1</v>
      </c>
    </row>
    <row r="2628" spans="1:12" x14ac:dyDescent="0.3">
      <c r="A2628" t="s">
        <v>14</v>
      </c>
      <c r="B2628" t="s">
        <v>18</v>
      </c>
      <c r="C2628">
        <v>1</v>
      </c>
      <c r="D2628">
        <v>40.200000000000003</v>
      </c>
      <c r="E2628">
        <v>10</v>
      </c>
      <c r="F2628">
        <v>158</v>
      </c>
      <c r="G2628">
        <v>39.299999999999997</v>
      </c>
      <c r="H2628">
        <v>4</v>
      </c>
      <c r="I2628">
        <v>162</v>
      </c>
      <c r="J2628">
        <v>1996</v>
      </c>
      <c r="K2628" t="str">
        <f t="shared" si="41"/>
        <v>ENGLAND</v>
      </c>
      <c r="L2628">
        <v>1</v>
      </c>
    </row>
    <row r="2629" spans="1:12" x14ac:dyDescent="0.3">
      <c r="A2629" t="s">
        <v>15</v>
      </c>
      <c r="B2629" t="s">
        <v>14</v>
      </c>
      <c r="C2629">
        <v>1</v>
      </c>
      <c r="D2629">
        <v>38</v>
      </c>
      <c r="E2629">
        <v>10</v>
      </c>
      <c r="F2629">
        <v>157</v>
      </c>
      <c r="G2629">
        <v>34.5</v>
      </c>
      <c r="H2629">
        <v>2</v>
      </c>
      <c r="I2629">
        <v>156</v>
      </c>
      <c r="J2629">
        <v>2019</v>
      </c>
      <c r="K2629" t="str">
        <f t="shared" si="41"/>
        <v>NEW ZEALAND</v>
      </c>
      <c r="L2629">
        <v>1</v>
      </c>
    </row>
    <row r="2630" spans="1:12" x14ac:dyDescent="0.3">
      <c r="A2630" t="s">
        <v>16</v>
      </c>
      <c r="B2630" t="s">
        <v>19</v>
      </c>
      <c r="C2630">
        <v>1</v>
      </c>
      <c r="D2630">
        <v>50</v>
      </c>
      <c r="E2630">
        <v>9</v>
      </c>
      <c r="F2630">
        <v>204</v>
      </c>
      <c r="G2630">
        <v>50</v>
      </c>
      <c r="H2630">
        <v>9</v>
      </c>
      <c r="I2630">
        <v>202</v>
      </c>
      <c r="J2630">
        <v>1989</v>
      </c>
      <c r="K2630" t="str">
        <f t="shared" si="41"/>
        <v>AUSTRALIA</v>
      </c>
      <c r="L2630">
        <v>1</v>
      </c>
    </row>
    <row r="2631" spans="1:12" x14ac:dyDescent="0.3">
      <c r="A2631" t="s">
        <v>19</v>
      </c>
      <c r="B2631" t="s">
        <v>14</v>
      </c>
      <c r="C2631">
        <v>1</v>
      </c>
      <c r="D2631">
        <v>44.2</v>
      </c>
      <c r="E2631">
        <v>10</v>
      </c>
      <c r="F2631">
        <v>182</v>
      </c>
      <c r="G2631">
        <v>39.1</v>
      </c>
      <c r="H2631">
        <v>6</v>
      </c>
      <c r="I2631">
        <v>185</v>
      </c>
      <c r="J2631">
        <v>2015</v>
      </c>
      <c r="K2631" t="str">
        <f t="shared" si="41"/>
        <v>INDIA</v>
      </c>
      <c r="L2631">
        <v>1</v>
      </c>
    </row>
    <row r="2632" spans="1:12" x14ac:dyDescent="0.3">
      <c r="A2632" t="s">
        <v>18</v>
      </c>
      <c r="B2632" t="s">
        <v>17</v>
      </c>
      <c r="C2632">
        <v>1</v>
      </c>
      <c r="D2632">
        <v>50</v>
      </c>
      <c r="E2632">
        <v>9</v>
      </c>
      <c r="F2632">
        <v>302</v>
      </c>
      <c r="G2632">
        <v>48.2</v>
      </c>
      <c r="H2632">
        <v>6</v>
      </c>
      <c r="I2632">
        <v>304</v>
      </c>
      <c r="J2632">
        <v>2016</v>
      </c>
      <c r="K2632" t="str">
        <f t="shared" si="41"/>
        <v>PAKISTAN</v>
      </c>
      <c r="L2632">
        <v>1</v>
      </c>
    </row>
    <row r="2633" spans="1:12" x14ac:dyDescent="0.3">
      <c r="A2633" t="s">
        <v>9</v>
      </c>
      <c r="B2633" t="s">
        <v>14</v>
      </c>
      <c r="C2633">
        <v>1</v>
      </c>
      <c r="D2633">
        <v>50</v>
      </c>
      <c r="E2633">
        <v>9</v>
      </c>
      <c r="F2633">
        <v>221</v>
      </c>
      <c r="G2633">
        <v>50</v>
      </c>
      <c r="H2633">
        <v>7</v>
      </c>
      <c r="I2633">
        <v>215</v>
      </c>
      <c r="J2633">
        <v>2001</v>
      </c>
      <c r="K2633" t="str">
        <f t="shared" si="41"/>
        <v>SRI LANKA</v>
      </c>
      <c r="L2633">
        <v>1</v>
      </c>
    </row>
    <row r="2634" spans="1:12" x14ac:dyDescent="0.3">
      <c r="A2634" t="s">
        <v>15</v>
      </c>
      <c r="B2634" t="s">
        <v>16</v>
      </c>
      <c r="C2634">
        <v>1</v>
      </c>
      <c r="D2634">
        <v>50</v>
      </c>
      <c r="E2634">
        <v>8</v>
      </c>
      <c r="F2634">
        <v>245</v>
      </c>
      <c r="G2634">
        <v>49.3</v>
      </c>
      <c r="H2634">
        <v>8</v>
      </c>
      <c r="I2634">
        <v>248</v>
      </c>
      <c r="J2634">
        <v>2002</v>
      </c>
      <c r="K2634" t="str">
        <f t="shared" si="41"/>
        <v>AUSTRALIA</v>
      </c>
      <c r="L2634">
        <v>1</v>
      </c>
    </row>
    <row r="2635" spans="1:12" x14ac:dyDescent="0.3">
      <c r="A2635" t="s">
        <v>10</v>
      </c>
      <c r="B2635" t="s">
        <v>13</v>
      </c>
      <c r="C2635">
        <v>1</v>
      </c>
      <c r="D2635">
        <v>50</v>
      </c>
      <c r="E2635">
        <v>8</v>
      </c>
      <c r="F2635">
        <v>206</v>
      </c>
      <c r="G2635">
        <v>46.3</v>
      </c>
      <c r="H2635">
        <v>5</v>
      </c>
      <c r="I2635">
        <v>207</v>
      </c>
      <c r="J2635">
        <v>2005</v>
      </c>
      <c r="K2635" t="str">
        <f t="shared" si="41"/>
        <v>SOUTH AFRICA</v>
      </c>
      <c r="L2635">
        <v>1</v>
      </c>
    </row>
    <row r="2636" spans="1:12" x14ac:dyDescent="0.3">
      <c r="A2636" t="s">
        <v>21</v>
      </c>
      <c r="B2636" t="s">
        <v>10</v>
      </c>
      <c r="C2636">
        <v>1</v>
      </c>
      <c r="D2636">
        <v>50</v>
      </c>
      <c r="E2636">
        <v>9</v>
      </c>
      <c r="F2636">
        <v>227</v>
      </c>
      <c r="G2636">
        <v>43.3</v>
      </c>
      <c r="H2636">
        <v>2</v>
      </c>
      <c r="I2636">
        <v>231</v>
      </c>
      <c r="J2636">
        <v>2006</v>
      </c>
      <c r="K2636" t="str">
        <f t="shared" si="41"/>
        <v>ZIMBABWE</v>
      </c>
      <c r="L2636">
        <v>1</v>
      </c>
    </row>
    <row r="2637" spans="1:12" x14ac:dyDescent="0.3">
      <c r="A2637" t="s">
        <v>19</v>
      </c>
      <c r="B2637" t="s">
        <v>21</v>
      </c>
      <c r="C2637">
        <v>1</v>
      </c>
      <c r="D2637">
        <v>50</v>
      </c>
      <c r="E2637">
        <v>7</v>
      </c>
      <c r="F2637">
        <v>246</v>
      </c>
      <c r="G2637">
        <v>35.5</v>
      </c>
      <c r="H2637">
        <v>10</v>
      </c>
      <c r="I2637">
        <v>104</v>
      </c>
      <c r="J2637">
        <v>2003</v>
      </c>
      <c r="K2637" t="str">
        <f t="shared" si="41"/>
        <v>WEST INDIES</v>
      </c>
      <c r="L2637">
        <v>1</v>
      </c>
    </row>
    <row r="2638" spans="1:12" x14ac:dyDescent="0.3">
      <c r="A2638" t="s">
        <v>17</v>
      </c>
      <c r="B2638" t="s">
        <v>13</v>
      </c>
      <c r="C2638">
        <v>1</v>
      </c>
      <c r="D2638">
        <v>49.1</v>
      </c>
      <c r="E2638">
        <v>10</v>
      </c>
      <c r="F2638">
        <v>214</v>
      </c>
      <c r="G2638">
        <v>45.4</v>
      </c>
      <c r="H2638">
        <v>3</v>
      </c>
      <c r="I2638">
        <v>215</v>
      </c>
      <c r="J2638">
        <v>1994</v>
      </c>
      <c r="K2638" t="str">
        <f t="shared" si="41"/>
        <v>SOUTH AFRICA</v>
      </c>
      <c r="L2638">
        <v>1</v>
      </c>
    </row>
    <row r="2639" spans="1:12" x14ac:dyDescent="0.3">
      <c r="A2639" t="s">
        <v>18</v>
      </c>
      <c r="B2639" t="s">
        <v>19</v>
      </c>
      <c r="C2639">
        <v>1</v>
      </c>
      <c r="D2639">
        <v>50</v>
      </c>
      <c r="E2639">
        <v>7</v>
      </c>
      <c r="F2639">
        <v>270</v>
      </c>
      <c r="G2639">
        <v>46.2</v>
      </c>
      <c r="H2639">
        <v>7</v>
      </c>
      <c r="I2639">
        <v>244</v>
      </c>
      <c r="J2639">
        <v>2009</v>
      </c>
      <c r="K2639" t="str">
        <f t="shared" si="41"/>
        <v>ENGLAND</v>
      </c>
      <c r="L2639">
        <v>1</v>
      </c>
    </row>
    <row r="2640" spans="1:12" x14ac:dyDescent="0.3">
      <c r="A2640" t="s">
        <v>14</v>
      </c>
      <c r="B2640" t="s">
        <v>15</v>
      </c>
      <c r="C2640">
        <v>1</v>
      </c>
      <c r="D2640">
        <v>50</v>
      </c>
      <c r="E2640">
        <v>6</v>
      </c>
      <c r="F2640">
        <v>222</v>
      </c>
      <c r="G2640">
        <v>49.5</v>
      </c>
      <c r="H2640">
        <v>4</v>
      </c>
      <c r="I2640">
        <v>223</v>
      </c>
      <c r="J2640">
        <v>1994</v>
      </c>
      <c r="K2640" t="str">
        <f t="shared" si="41"/>
        <v>NEW ZEALAND</v>
      </c>
      <c r="L2640">
        <v>1</v>
      </c>
    </row>
    <row r="2641" spans="1:12" x14ac:dyDescent="0.3">
      <c r="A2641" t="s">
        <v>10</v>
      </c>
      <c r="B2641" t="s">
        <v>19</v>
      </c>
      <c r="C2641">
        <v>1</v>
      </c>
      <c r="D2641">
        <v>50</v>
      </c>
      <c r="E2641">
        <v>5</v>
      </c>
      <c r="F2641">
        <v>254</v>
      </c>
      <c r="G2641">
        <v>50</v>
      </c>
      <c r="H2641">
        <v>9</v>
      </c>
      <c r="I2641">
        <v>252</v>
      </c>
      <c r="J2641">
        <v>2010</v>
      </c>
      <c r="K2641" t="str">
        <f t="shared" si="41"/>
        <v>ZIMBABWE</v>
      </c>
      <c r="L2641">
        <v>1</v>
      </c>
    </row>
    <row r="2642" spans="1:12" x14ac:dyDescent="0.3">
      <c r="A2642" t="s">
        <v>15</v>
      </c>
      <c r="B2642" t="s">
        <v>22</v>
      </c>
      <c r="C2642">
        <v>1</v>
      </c>
      <c r="D2642">
        <v>50</v>
      </c>
      <c r="E2642">
        <v>10</v>
      </c>
      <c r="F2642">
        <v>251</v>
      </c>
      <c r="G2642">
        <v>42.4</v>
      </c>
      <c r="H2642">
        <v>10</v>
      </c>
      <c r="I2642">
        <v>184</v>
      </c>
      <c r="J2642">
        <v>2016</v>
      </c>
      <c r="K2642" t="str">
        <f t="shared" si="41"/>
        <v>NEW ZEALAND</v>
      </c>
      <c r="L2642">
        <v>1</v>
      </c>
    </row>
    <row r="2643" spans="1:12" x14ac:dyDescent="0.3">
      <c r="A2643" t="s">
        <v>14</v>
      </c>
      <c r="B2643" t="s">
        <v>9</v>
      </c>
      <c r="C2643">
        <v>1</v>
      </c>
      <c r="D2643">
        <v>50</v>
      </c>
      <c r="E2643">
        <v>9</v>
      </c>
      <c r="F2643">
        <v>264</v>
      </c>
      <c r="G2643">
        <v>49.2</v>
      </c>
      <c r="H2643">
        <v>8</v>
      </c>
      <c r="I2643">
        <v>265</v>
      </c>
      <c r="J2643">
        <v>2014</v>
      </c>
      <c r="K2643" t="str">
        <f t="shared" si="41"/>
        <v>SRI LANKA</v>
      </c>
      <c r="L2643">
        <v>1</v>
      </c>
    </row>
    <row r="2644" spans="1:12" x14ac:dyDescent="0.3">
      <c r="A2644" t="s">
        <v>18</v>
      </c>
      <c r="B2644" t="s">
        <v>16</v>
      </c>
      <c r="C2644">
        <v>1</v>
      </c>
      <c r="D2644">
        <v>40</v>
      </c>
      <c r="E2644">
        <v>6</v>
      </c>
      <c r="F2644">
        <v>212</v>
      </c>
      <c r="G2644">
        <v>38.6</v>
      </c>
      <c r="H2644">
        <v>6</v>
      </c>
      <c r="I2644">
        <v>215</v>
      </c>
      <c r="J2644">
        <v>1979</v>
      </c>
      <c r="K2644" t="str">
        <f t="shared" si="41"/>
        <v>AUSTRALIA</v>
      </c>
      <c r="L2644">
        <v>1</v>
      </c>
    </row>
    <row r="2645" spans="1:12" x14ac:dyDescent="0.3">
      <c r="A2645" t="s">
        <v>14</v>
      </c>
      <c r="B2645" t="s">
        <v>18</v>
      </c>
      <c r="C2645">
        <v>1</v>
      </c>
      <c r="D2645">
        <v>50</v>
      </c>
      <c r="E2645">
        <v>7</v>
      </c>
      <c r="F2645">
        <v>234</v>
      </c>
      <c r="G2645">
        <v>41.5</v>
      </c>
      <c r="H2645">
        <v>7</v>
      </c>
      <c r="I2645">
        <v>218</v>
      </c>
      <c r="J2645">
        <v>2011</v>
      </c>
      <c r="K2645" t="str">
        <f t="shared" si="41"/>
        <v>INDIA</v>
      </c>
      <c r="L2645">
        <v>1</v>
      </c>
    </row>
    <row r="2646" spans="1:12" x14ac:dyDescent="0.3">
      <c r="A2646" t="s">
        <v>10</v>
      </c>
      <c r="B2646" t="s">
        <v>15</v>
      </c>
      <c r="C2646">
        <v>1</v>
      </c>
      <c r="D2646">
        <v>50</v>
      </c>
      <c r="E2646">
        <v>7</v>
      </c>
      <c r="F2646">
        <v>267</v>
      </c>
      <c r="G2646">
        <v>48.1</v>
      </c>
      <c r="H2646">
        <v>10</v>
      </c>
      <c r="I2646">
        <v>246</v>
      </c>
      <c r="J2646">
        <v>1996</v>
      </c>
      <c r="K2646" t="str">
        <f t="shared" si="41"/>
        <v>ZIMBABWE</v>
      </c>
      <c r="L2646">
        <v>1</v>
      </c>
    </row>
    <row r="2647" spans="1:12" x14ac:dyDescent="0.3">
      <c r="A2647" t="s">
        <v>18</v>
      </c>
      <c r="B2647" t="s">
        <v>17</v>
      </c>
      <c r="C2647">
        <v>1</v>
      </c>
      <c r="D2647">
        <v>48.4</v>
      </c>
      <c r="E2647">
        <v>10</v>
      </c>
      <c r="F2647">
        <v>230</v>
      </c>
      <c r="G2647">
        <v>44</v>
      </c>
      <c r="H2647">
        <v>3</v>
      </c>
      <c r="I2647">
        <v>231</v>
      </c>
      <c r="J2647">
        <v>2005</v>
      </c>
      <c r="K2647" t="str">
        <f t="shared" si="41"/>
        <v>PAKISTAN</v>
      </c>
      <c r="L2647">
        <v>1</v>
      </c>
    </row>
    <row r="2648" spans="1:12" x14ac:dyDescent="0.3">
      <c r="A2648" t="s">
        <v>16</v>
      </c>
      <c r="B2648" t="s">
        <v>9</v>
      </c>
      <c r="C2648">
        <v>1</v>
      </c>
      <c r="D2648">
        <v>50</v>
      </c>
      <c r="E2648">
        <v>6</v>
      </c>
      <c r="F2648">
        <v>271</v>
      </c>
      <c r="G2648">
        <v>44.2</v>
      </c>
      <c r="H2648">
        <v>2</v>
      </c>
      <c r="I2648">
        <v>274</v>
      </c>
      <c r="J2648">
        <v>2012</v>
      </c>
      <c r="K2648" t="str">
        <f t="shared" si="41"/>
        <v>SRI LANKA</v>
      </c>
      <c r="L2648">
        <v>1</v>
      </c>
    </row>
    <row r="2649" spans="1:12" x14ac:dyDescent="0.3">
      <c r="A2649" t="s">
        <v>10</v>
      </c>
      <c r="B2649" t="s">
        <v>9</v>
      </c>
      <c r="C2649">
        <v>1</v>
      </c>
      <c r="D2649">
        <v>50</v>
      </c>
      <c r="E2649">
        <v>9</v>
      </c>
      <c r="F2649">
        <v>187</v>
      </c>
      <c r="G2649">
        <v>45.4</v>
      </c>
      <c r="H2649">
        <v>3</v>
      </c>
      <c r="I2649">
        <v>188</v>
      </c>
      <c r="J2649">
        <v>1997</v>
      </c>
      <c r="K2649" t="str">
        <f t="shared" si="41"/>
        <v>SRI LANKA</v>
      </c>
      <c r="L2649">
        <v>1</v>
      </c>
    </row>
    <row r="2650" spans="1:12" x14ac:dyDescent="0.3">
      <c r="A2650" t="s">
        <v>9</v>
      </c>
      <c r="B2650" t="s">
        <v>16</v>
      </c>
      <c r="C2650">
        <v>1</v>
      </c>
      <c r="D2650">
        <v>50</v>
      </c>
      <c r="E2650">
        <v>8</v>
      </c>
      <c r="F2650">
        <v>226</v>
      </c>
      <c r="G2650">
        <v>48.3</v>
      </c>
      <c r="H2650">
        <v>5</v>
      </c>
      <c r="I2650">
        <v>227</v>
      </c>
      <c r="J2650">
        <v>2004</v>
      </c>
      <c r="K2650" t="str">
        <f t="shared" si="41"/>
        <v>AUSTRALIA</v>
      </c>
      <c r="L2650">
        <v>1</v>
      </c>
    </row>
    <row r="2651" spans="1:12" x14ac:dyDescent="0.3">
      <c r="A2651" t="s">
        <v>17</v>
      </c>
      <c r="B2651" t="s">
        <v>19</v>
      </c>
      <c r="C2651">
        <v>1</v>
      </c>
      <c r="D2651">
        <v>50</v>
      </c>
      <c r="E2651">
        <v>9</v>
      </c>
      <c r="F2651">
        <v>177</v>
      </c>
      <c r="G2651">
        <v>28.5</v>
      </c>
      <c r="H2651">
        <v>9</v>
      </c>
      <c r="I2651">
        <v>107</v>
      </c>
      <c r="J2651">
        <v>1982</v>
      </c>
      <c r="K2651" t="str">
        <f t="shared" si="41"/>
        <v>PAKISTAN</v>
      </c>
      <c r="L2651">
        <v>1</v>
      </c>
    </row>
    <row r="2652" spans="1:12" x14ac:dyDescent="0.3">
      <c r="A2652" t="s">
        <v>9</v>
      </c>
      <c r="B2652" t="s">
        <v>19</v>
      </c>
      <c r="C2652">
        <v>1</v>
      </c>
      <c r="D2652">
        <v>30.3</v>
      </c>
      <c r="E2652">
        <v>5</v>
      </c>
      <c r="F2652">
        <v>112</v>
      </c>
      <c r="G2652">
        <v>20.3</v>
      </c>
      <c r="H2652">
        <v>3</v>
      </c>
      <c r="I2652">
        <v>125</v>
      </c>
      <c r="J2652">
        <v>2008</v>
      </c>
      <c r="K2652" t="str">
        <f t="shared" si="41"/>
        <v>WEST INDIES</v>
      </c>
      <c r="L2652">
        <v>1</v>
      </c>
    </row>
    <row r="2653" spans="1:12" x14ac:dyDescent="0.3">
      <c r="A2653" t="s">
        <v>16</v>
      </c>
      <c r="B2653" t="s">
        <v>9</v>
      </c>
      <c r="C2653">
        <v>1</v>
      </c>
      <c r="D2653">
        <v>50</v>
      </c>
      <c r="E2653">
        <v>9</v>
      </c>
      <c r="F2653">
        <v>210</v>
      </c>
      <c r="G2653">
        <v>49.3</v>
      </c>
      <c r="H2653">
        <v>7</v>
      </c>
      <c r="I2653">
        <v>211</v>
      </c>
      <c r="J2653">
        <v>1999</v>
      </c>
      <c r="K2653" t="str">
        <f t="shared" si="41"/>
        <v>SRI LANKA</v>
      </c>
      <c r="L2653">
        <v>1</v>
      </c>
    </row>
    <row r="2654" spans="1:12" x14ac:dyDescent="0.3">
      <c r="A2654" t="s">
        <v>22</v>
      </c>
      <c r="B2654" t="s">
        <v>14</v>
      </c>
      <c r="C2654">
        <v>1</v>
      </c>
      <c r="D2654">
        <v>48.3</v>
      </c>
      <c r="E2654">
        <v>10</v>
      </c>
      <c r="F2654">
        <v>222</v>
      </c>
      <c r="G2654">
        <v>50</v>
      </c>
      <c r="H2654">
        <v>7</v>
      </c>
      <c r="I2654">
        <v>223</v>
      </c>
      <c r="J2654">
        <v>2018</v>
      </c>
      <c r="K2654" t="str">
        <f t="shared" si="41"/>
        <v>INDIA</v>
      </c>
      <c r="L2654">
        <v>1</v>
      </c>
    </row>
    <row r="2655" spans="1:12" x14ac:dyDescent="0.3">
      <c r="A2655" t="s">
        <v>19</v>
      </c>
      <c r="B2655" t="s">
        <v>17</v>
      </c>
      <c r="C2655">
        <v>1</v>
      </c>
      <c r="D2655">
        <v>50</v>
      </c>
      <c r="E2655">
        <v>9</v>
      </c>
      <c r="F2655">
        <v>241</v>
      </c>
      <c r="G2655">
        <v>47.2</v>
      </c>
      <c r="H2655">
        <v>10</v>
      </c>
      <c r="I2655">
        <v>187</v>
      </c>
      <c r="J2655">
        <v>2007</v>
      </c>
      <c r="K2655" t="str">
        <f t="shared" si="41"/>
        <v>WEST INDIES</v>
      </c>
      <c r="L2655">
        <v>1</v>
      </c>
    </row>
    <row r="2656" spans="1:12" x14ac:dyDescent="0.3">
      <c r="A2656" t="s">
        <v>17</v>
      </c>
      <c r="B2656" t="s">
        <v>16</v>
      </c>
      <c r="C2656">
        <v>1</v>
      </c>
      <c r="D2656">
        <v>50</v>
      </c>
      <c r="E2656">
        <v>7</v>
      </c>
      <c r="F2656">
        <v>266</v>
      </c>
      <c r="G2656">
        <v>46.5</v>
      </c>
      <c r="H2656">
        <v>10</v>
      </c>
      <c r="I2656">
        <v>230</v>
      </c>
      <c r="J2656">
        <v>1990</v>
      </c>
      <c r="K2656" t="str">
        <f t="shared" si="41"/>
        <v>PAKISTAN</v>
      </c>
      <c r="L2656">
        <v>1</v>
      </c>
    </row>
    <row r="2657" spans="1:12" x14ac:dyDescent="0.3">
      <c r="A2657" t="s">
        <v>17</v>
      </c>
      <c r="B2657" t="s">
        <v>22</v>
      </c>
      <c r="C2657">
        <v>1</v>
      </c>
      <c r="D2657">
        <v>49.5</v>
      </c>
      <c r="E2657">
        <v>10</v>
      </c>
      <c r="F2657">
        <v>202</v>
      </c>
      <c r="G2657">
        <v>50</v>
      </c>
      <c r="H2657">
        <v>7</v>
      </c>
      <c r="I2657">
        <v>153</v>
      </c>
      <c r="J2657">
        <v>2002</v>
      </c>
      <c r="K2657" t="str">
        <f t="shared" si="41"/>
        <v>PAKISTAN</v>
      </c>
      <c r="L2657">
        <v>1</v>
      </c>
    </row>
    <row r="2658" spans="1:12" x14ac:dyDescent="0.3">
      <c r="A2658" t="s">
        <v>18</v>
      </c>
      <c r="B2658" t="s">
        <v>15</v>
      </c>
      <c r="C2658">
        <v>1</v>
      </c>
      <c r="D2658">
        <v>50</v>
      </c>
      <c r="E2658">
        <v>7</v>
      </c>
      <c r="F2658">
        <v>230</v>
      </c>
      <c r="G2658">
        <v>50</v>
      </c>
      <c r="H2658">
        <v>8</v>
      </c>
      <c r="I2658">
        <v>216</v>
      </c>
      <c r="J2658">
        <v>1991</v>
      </c>
      <c r="K2658" t="str">
        <f t="shared" si="41"/>
        <v>ENGLAND</v>
      </c>
      <c r="L2658">
        <v>1</v>
      </c>
    </row>
    <row r="2659" spans="1:12" x14ac:dyDescent="0.3">
      <c r="A2659" t="s">
        <v>16</v>
      </c>
      <c r="B2659" t="s">
        <v>9</v>
      </c>
      <c r="C2659">
        <v>1</v>
      </c>
      <c r="D2659">
        <v>50</v>
      </c>
      <c r="E2659">
        <v>6</v>
      </c>
      <c r="F2659">
        <v>253</v>
      </c>
      <c r="G2659">
        <v>31.3</v>
      </c>
      <c r="H2659">
        <v>10</v>
      </c>
      <c r="I2659">
        <v>125</v>
      </c>
      <c r="J2659">
        <v>2008</v>
      </c>
      <c r="K2659" t="str">
        <f t="shared" si="41"/>
        <v>AUSTRALIA</v>
      </c>
      <c r="L2659">
        <v>1</v>
      </c>
    </row>
    <row r="2660" spans="1:12" x14ac:dyDescent="0.3">
      <c r="A2660" t="s">
        <v>18</v>
      </c>
      <c r="B2660" t="s">
        <v>14</v>
      </c>
      <c r="C2660">
        <v>1</v>
      </c>
      <c r="D2660">
        <v>50</v>
      </c>
      <c r="E2660">
        <v>10</v>
      </c>
      <c r="F2660">
        <v>227</v>
      </c>
      <c r="G2660">
        <v>43</v>
      </c>
      <c r="H2660">
        <v>4</v>
      </c>
      <c r="I2660">
        <v>228</v>
      </c>
      <c r="J2660">
        <v>2014</v>
      </c>
      <c r="K2660" t="str">
        <f t="shared" si="41"/>
        <v>INDIA</v>
      </c>
      <c r="L2660">
        <v>1</v>
      </c>
    </row>
    <row r="2661" spans="1:12" x14ac:dyDescent="0.3">
      <c r="A2661" t="s">
        <v>13</v>
      </c>
      <c r="B2661" t="s">
        <v>17</v>
      </c>
      <c r="C2661">
        <v>1</v>
      </c>
      <c r="D2661">
        <v>50</v>
      </c>
      <c r="E2661">
        <v>6</v>
      </c>
      <c r="F2661">
        <v>392</v>
      </c>
      <c r="G2661">
        <v>46.4</v>
      </c>
      <c r="H2661">
        <v>10</v>
      </c>
      <c r="I2661">
        <v>228</v>
      </c>
      <c r="J2661">
        <v>2007</v>
      </c>
      <c r="K2661" t="str">
        <f t="shared" si="41"/>
        <v>SOUTH AFRICA</v>
      </c>
      <c r="L2661">
        <v>1</v>
      </c>
    </row>
    <row r="2662" spans="1:12" x14ac:dyDescent="0.3">
      <c r="A2662" t="s">
        <v>18</v>
      </c>
      <c r="B2662" t="s">
        <v>15</v>
      </c>
      <c r="C2662">
        <v>1</v>
      </c>
      <c r="D2662">
        <v>40</v>
      </c>
      <c r="E2662">
        <v>7</v>
      </c>
      <c r="F2662">
        <v>255</v>
      </c>
      <c r="G2662">
        <v>40</v>
      </c>
      <c r="H2662">
        <v>8</v>
      </c>
      <c r="I2662">
        <v>184</v>
      </c>
      <c r="J2662">
        <v>1992</v>
      </c>
      <c r="K2662" t="str">
        <f t="shared" si="41"/>
        <v>ENGLAND</v>
      </c>
      <c r="L2662">
        <v>1</v>
      </c>
    </row>
    <row r="2663" spans="1:12" x14ac:dyDescent="0.3">
      <c r="A2663" t="s">
        <v>17</v>
      </c>
      <c r="B2663" t="s">
        <v>19</v>
      </c>
      <c r="C2663">
        <v>1</v>
      </c>
      <c r="D2663">
        <v>50</v>
      </c>
      <c r="E2663">
        <v>10</v>
      </c>
      <c r="F2663">
        <v>187</v>
      </c>
      <c r="G2663">
        <v>39.4</v>
      </c>
      <c r="H2663">
        <v>5</v>
      </c>
      <c r="I2663">
        <v>190</v>
      </c>
      <c r="J2663">
        <v>1993</v>
      </c>
      <c r="K2663" t="str">
        <f t="shared" si="41"/>
        <v>WEST INDIES</v>
      </c>
      <c r="L2663">
        <v>1</v>
      </c>
    </row>
    <row r="2664" spans="1:12" x14ac:dyDescent="0.3">
      <c r="A2664" t="s">
        <v>15</v>
      </c>
      <c r="B2664" t="s">
        <v>13</v>
      </c>
      <c r="C2664">
        <v>1</v>
      </c>
      <c r="D2664">
        <v>50</v>
      </c>
      <c r="E2664">
        <v>8</v>
      </c>
      <c r="F2664">
        <v>194</v>
      </c>
      <c r="G2664">
        <v>46.4</v>
      </c>
      <c r="H2664">
        <v>4</v>
      </c>
      <c r="I2664">
        <v>197</v>
      </c>
      <c r="J2664">
        <v>2000</v>
      </c>
      <c r="K2664" t="str">
        <f t="shared" si="41"/>
        <v>SOUTH AFRICA</v>
      </c>
      <c r="L2664">
        <v>1</v>
      </c>
    </row>
    <row r="2665" spans="1:12" x14ac:dyDescent="0.3">
      <c r="A2665" t="s">
        <v>10</v>
      </c>
      <c r="B2665" t="s">
        <v>28</v>
      </c>
      <c r="C2665">
        <v>1</v>
      </c>
      <c r="D2665">
        <v>50</v>
      </c>
      <c r="E2665">
        <v>9</v>
      </c>
      <c r="F2665">
        <v>263</v>
      </c>
      <c r="G2665">
        <v>46.5</v>
      </c>
      <c r="H2665">
        <v>10</v>
      </c>
      <c r="I2665">
        <v>174</v>
      </c>
      <c r="J2665">
        <v>2018</v>
      </c>
      <c r="K2665" t="str">
        <f t="shared" si="41"/>
        <v>ZIMBABWE</v>
      </c>
      <c r="L2665">
        <v>1</v>
      </c>
    </row>
    <row r="2666" spans="1:12" x14ac:dyDescent="0.3">
      <c r="A2666" t="s">
        <v>18</v>
      </c>
      <c r="B2666" t="s">
        <v>15</v>
      </c>
      <c r="C2666">
        <v>1</v>
      </c>
      <c r="D2666">
        <v>50</v>
      </c>
      <c r="E2666">
        <v>9</v>
      </c>
      <c r="F2666">
        <v>188</v>
      </c>
      <c r="G2666">
        <v>42.1</v>
      </c>
      <c r="H2666">
        <v>10</v>
      </c>
      <c r="I2666">
        <v>134</v>
      </c>
      <c r="J2666">
        <v>1984</v>
      </c>
      <c r="K2666" t="str">
        <f t="shared" si="41"/>
        <v>ENGLAND</v>
      </c>
      <c r="L2666">
        <v>1</v>
      </c>
    </row>
    <row r="2667" spans="1:12" x14ac:dyDescent="0.3">
      <c r="A2667" t="s">
        <v>9</v>
      </c>
      <c r="B2667" t="s">
        <v>18</v>
      </c>
      <c r="C2667">
        <v>1</v>
      </c>
      <c r="D2667">
        <v>49</v>
      </c>
      <c r="E2667">
        <v>10</v>
      </c>
      <c r="F2667">
        <v>239</v>
      </c>
      <c r="G2667">
        <v>49.1</v>
      </c>
      <c r="H2667">
        <v>5</v>
      </c>
      <c r="I2667">
        <v>240</v>
      </c>
      <c r="J2667">
        <v>2014</v>
      </c>
      <c r="K2667" t="str">
        <f t="shared" si="41"/>
        <v>ENGLAND</v>
      </c>
      <c r="L2667">
        <v>1</v>
      </c>
    </row>
    <row r="2668" spans="1:12" x14ac:dyDescent="0.3">
      <c r="A2668" t="s">
        <v>13</v>
      </c>
      <c r="B2668" t="s">
        <v>18</v>
      </c>
      <c r="C2668">
        <v>1</v>
      </c>
      <c r="D2668">
        <v>36.5</v>
      </c>
      <c r="E2668">
        <v>10</v>
      </c>
      <c r="F2668">
        <v>119</v>
      </c>
      <c r="G2668">
        <v>31.2</v>
      </c>
      <c r="H2668">
        <v>3</v>
      </c>
      <c r="I2668">
        <v>121</v>
      </c>
      <c r="J2668">
        <v>2009</v>
      </c>
      <c r="K2668" t="str">
        <f t="shared" si="41"/>
        <v>ENGLAND</v>
      </c>
      <c r="L2668">
        <v>1</v>
      </c>
    </row>
    <row r="2669" spans="1:12" x14ac:dyDescent="0.3">
      <c r="A2669" t="s">
        <v>17</v>
      </c>
      <c r="B2669" t="s">
        <v>16</v>
      </c>
      <c r="C2669">
        <v>1</v>
      </c>
      <c r="D2669">
        <v>47.2</v>
      </c>
      <c r="E2669">
        <v>10</v>
      </c>
      <c r="F2669">
        <v>154</v>
      </c>
      <c r="G2669">
        <v>42.4</v>
      </c>
      <c r="H2669">
        <v>4</v>
      </c>
      <c r="I2669">
        <v>155</v>
      </c>
      <c r="J2669">
        <v>2000</v>
      </c>
      <c r="K2669" t="str">
        <f t="shared" si="41"/>
        <v>AUSTRALIA</v>
      </c>
      <c r="L2669">
        <v>1</v>
      </c>
    </row>
    <row r="2670" spans="1:12" x14ac:dyDescent="0.3">
      <c r="A2670" t="s">
        <v>19</v>
      </c>
      <c r="B2670" t="s">
        <v>18</v>
      </c>
      <c r="C2670">
        <v>1</v>
      </c>
      <c r="D2670">
        <v>60</v>
      </c>
      <c r="E2670">
        <v>9</v>
      </c>
      <c r="F2670">
        <v>286</v>
      </c>
      <c r="G2670">
        <v>51</v>
      </c>
      <c r="H2670">
        <v>10</v>
      </c>
      <c r="I2670">
        <v>194</v>
      </c>
      <c r="J2670">
        <v>1979</v>
      </c>
      <c r="K2670" t="str">
        <f t="shared" si="41"/>
        <v>WEST INDIES</v>
      </c>
      <c r="L2670">
        <v>1</v>
      </c>
    </row>
    <row r="2671" spans="1:12" x14ac:dyDescent="0.3">
      <c r="A2671" t="s">
        <v>16</v>
      </c>
      <c r="B2671" t="s">
        <v>13</v>
      </c>
      <c r="C2671">
        <v>1</v>
      </c>
      <c r="D2671">
        <v>38.1</v>
      </c>
      <c r="E2671">
        <v>10</v>
      </c>
      <c r="F2671">
        <v>152</v>
      </c>
      <c r="G2671">
        <v>29.2</v>
      </c>
      <c r="H2671">
        <v>4</v>
      </c>
      <c r="I2671">
        <v>153</v>
      </c>
      <c r="J2671">
        <v>2018</v>
      </c>
      <c r="K2671" t="str">
        <f t="shared" si="41"/>
        <v>SOUTH AFRICA</v>
      </c>
      <c r="L2671">
        <v>1</v>
      </c>
    </row>
    <row r="2672" spans="1:12" x14ac:dyDescent="0.3">
      <c r="A2672" t="s">
        <v>10</v>
      </c>
      <c r="B2672" t="s">
        <v>13</v>
      </c>
      <c r="C2672">
        <v>1</v>
      </c>
      <c r="D2672">
        <v>48.2</v>
      </c>
      <c r="E2672">
        <v>10</v>
      </c>
      <c r="F2672">
        <v>268</v>
      </c>
      <c r="G2672">
        <v>39</v>
      </c>
      <c r="H2672">
        <v>2</v>
      </c>
      <c r="I2672">
        <v>273</v>
      </c>
      <c r="J2672">
        <v>2010</v>
      </c>
      <c r="K2672" t="str">
        <f t="shared" si="41"/>
        <v>SOUTH AFRICA</v>
      </c>
      <c r="L2672">
        <v>1</v>
      </c>
    </row>
    <row r="2673" spans="1:12" x14ac:dyDescent="0.3">
      <c r="A2673" t="s">
        <v>16</v>
      </c>
      <c r="B2673" t="s">
        <v>15</v>
      </c>
      <c r="C2673">
        <v>1</v>
      </c>
      <c r="D2673">
        <v>50</v>
      </c>
      <c r="E2673">
        <v>8</v>
      </c>
      <c r="F2673">
        <v>221</v>
      </c>
      <c r="G2673">
        <v>44.5</v>
      </c>
      <c r="H2673">
        <v>10</v>
      </c>
      <c r="I2673">
        <v>143</v>
      </c>
      <c r="J2673">
        <v>1988</v>
      </c>
      <c r="K2673" t="str">
        <f t="shared" si="41"/>
        <v>AUSTRALIA</v>
      </c>
      <c r="L2673">
        <v>1</v>
      </c>
    </row>
    <row r="2674" spans="1:12" x14ac:dyDescent="0.3">
      <c r="A2674" t="s">
        <v>17</v>
      </c>
      <c r="B2674" t="s">
        <v>14</v>
      </c>
      <c r="C2674">
        <v>1</v>
      </c>
      <c r="D2674">
        <v>48</v>
      </c>
      <c r="E2674">
        <v>5</v>
      </c>
      <c r="F2674">
        <v>314</v>
      </c>
      <c r="G2674">
        <v>47.5</v>
      </c>
      <c r="H2674">
        <v>7</v>
      </c>
      <c r="I2674">
        <v>316</v>
      </c>
      <c r="J2674">
        <v>1998</v>
      </c>
      <c r="K2674" t="str">
        <f t="shared" si="41"/>
        <v>INDIA</v>
      </c>
      <c r="L2674">
        <v>1</v>
      </c>
    </row>
    <row r="2675" spans="1:12" x14ac:dyDescent="0.3">
      <c r="A2675" t="s">
        <v>28</v>
      </c>
      <c r="B2675" t="s">
        <v>23</v>
      </c>
      <c r="C2675">
        <v>1</v>
      </c>
      <c r="D2675">
        <v>49.1</v>
      </c>
      <c r="E2675">
        <v>10</v>
      </c>
      <c r="F2675">
        <v>259</v>
      </c>
      <c r="G2675">
        <v>39.1</v>
      </c>
      <c r="H2675">
        <v>10</v>
      </c>
      <c r="I2675">
        <v>150</v>
      </c>
      <c r="J2675">
        <v>2016</v>
      </c>
      <c r="K2675" t="str">
        <f t="shared" si="41"/>
        <v>HONG KONG</v>
      </c>
      <c r="L2675">
        <v>1</v>
      </c>
    </row>
    <row r="2676" spans="1:12" x14ac:dyDescent="0.3">
      <c r="A2676" t="s">
        <v>12</v>
      </c>
      <c r="B2676" t="s">
        <v>23</v>
      </c>
      <c r="C2676">
        <v>1</v>
      </c>
      <c r="D2676">
        <v>49.1</v>
      </c>
      <c r="E2676">
        <v>10</v>
      </c>
      <c r="F2676">
        <v>176</v>
      </c>
      <c r="G2676">
        <v>42.1</v>
      </c>
      <c r="H2676">
        <v>6</v>
      </c>
      <c r="I2676">
        <v>177</v>
      </c>
      <c r="J2676">
        <v>2012</v>
      </c>
      <c r="K2676" t="str">
        <f t="shared" si="41"/>
        <v>SCOTLAND</v>
      </c>
      <c r="L2676">
        <v>1</v>
      </c>
    </row>
    <row r="2677" spans="1:12" x14ac:dyDescent="0.3">
      <c r="A2677" t="s">
        <v>17</v>
      </c>
      <c r="B2677" t="s">
        <v>13</v>
      </c>
      <c r="C2677">
        <v>1</v>
      </c>
      <c r="D2677">
        <v>50</v>
      </c>
      <c r="E2677">
        <v>6</v>
      </c>
      <c r="F2677">
        <v>335</v>
      </c>
      <c r="G2677">
        <v>29</v>
      </c>
      <c r="H2677">
        <v>10</v>
      </c>
      <c r="I2677">
        <v>153</v>
      </c>
      <c r="J2677">
        <v>2002</v>
      </c>
      <c r="K2677" t="str">
        <f t="shared" si="41"/>
        <v>PAKISTAN</v>
      </c>
      <c r="L2677">
        <v>1</v>
      </c>
    </row>
    <row r="2678" spans="1:12" x14ac:dyDescent="0.3">
      <c r="A2678" t="s">
        <v>15</v>
      </c>
      <c r="B2678" t="s">
        <v>14</v>
      </c>
      <c r="C2678">
        <v>1</v>
      </c>
      <c r="D2678">
        <v>50</v>
      </c>
      <c r="E2678">
        <v>7</v>
      </c>
      <c r="F2678">
        <v>260</v>
      </c>
      <c r="G2678">
        <v>48.4</v>
      </c>
      <c r="H2678">
        <v>10</v>
      </c>
      <c r="I2678">
        <v>241</v>
      </c>
      <c r="J2678">
        <v>2016</v>
      </c>
      <c r="K2678" t="str">
        <f t="shared" si="41"/>
        <v>NEW ZEALAND</v>
      </c>
      <c r="L2678">
        <v>1</v>
      </c>
    </row>
    <row r="2679" spans="1:12" x14ac:dyDescent="0.3">
      <c r="A2679" t="s">
        <v>14</v>
      </c>
      <c r="B2679" t="s">
        <v>9</v>
      </c>
      <c r="C2679">
        <v>1</v>
      </c>
      <c r="D2679">
        <v>49.4</v>
      </c>
      <c r="E2679">
        <v>10</v>
      </c>
      <c r="F2679">
        <v>258</v>
      </c>
      <c r="G2679">
        <v>46.3</v>
      </c>
      <c r="H2679">
        <v>10</v>
      </c>
      <c r="I2679">
        <v>212</v>
      </c>
      <c r="J2679">
        <v>2008</v>
      </c>
      <c r="K2679" t="str">
        <f t="shared" si="41"/>
        <v>INDIA</v>
      </c>
      <c r="L2679">
        <v>1</v>
      </c>
    </row>
    <row r="2680" spans="1:12" x14ac:dyDescent="0.3">
      <c r="A2680" t="s">
        <v>18</v>
      </c>
      <c r="B2680" t="s">
        <v>16</v>
      </c>
      <c r="C2680">
        <v>1</v>
      </c>
      <c r="D2680">
        <v>50</v>
      </c>
      <c r="E2680">
        <v>8</v>
      </c>
      <c r="F2680">
        <v>299</v>
      </c>
      <c r="G2680">
        <v>50</v>
      </c>
      <c r="H2680">
        <v>7</v>
      </c>
      <c r="I2680">
        <v>278</v>
      </c>
      <c r="J2680">
        <v>2011</v>
      </c>
      <c r="K2680" t="str">
        <f t="shared" si="41"/>
        <v>ENGLAND</v>
      </c>
      <c r="L2680">
        <v>1</v>
      </c>
    </row>
    <row r="2681" spans="1:12" x14ac:dyDescent="0.3">
      <c r="A2681" t="s">
        <v>9</v>
      </c>
      <c r="B2681" t="s">
        <v>17</v>
      </c>
      <c r="C2681">
        <v>1</v>
      </c>
      <c r="D2681">
        <v>50</v>
      </c>
      <c r="E2681">
        <v>7</v>
      </c>
      <c r="F2681">
        <v>235</v>
      </c>
      <c r="G2681">
        <v>46.3</v>
      </c>
      <c r="H2681">
        <v>10</v>
      </c>
      <c r="I2681">
        <v>210</v>
      </c>
      <c r="J2681">
        <v>2011</v>
      </c>
      <c r="K2681" t="str">
        <f t="shared" si="41"/>
        <v>SRI LANKA</v>
      </c>
      <c r="L2681">
        <v>1</v>
      </c>
    </row>
    <row r="2682" spans="1:12" x14ac:dyDescent="0.3">
      <c r="A2682" t="s">
        <v>19</v>
      </c>
      <c r="B2682" t="s">
        <v>15</v>
      </c>
      <c r="C2682">
        <v>1</v>
      </c>
      <c r="D2682">
        <v>41.4</v>
      </c>
      <c r="E2682">
        <v>10</v>
      </c>
      <c r="F2682">
        <v>128</v>
      </c>
      <c r="G2682">
        <v>20.3</v>
      </c>
      <c r="H2682">
        <v>3</v>
      </c>
      <c r="I2682">
        <v>129</v>
      </c>
      <c r="J2682">
        <v>2009</v>
      </c>
      <c r="K2682" t="str">
        <f t="shared" si="41"/>
        <v>NEW ZEALAND</v>
      </c>
      <c r="L2682">
        <v>1</v>
      </c>
    </row>
    <row r="2683" spans="1:12" x14ac:dyDescent="0.3">
      <c r="A2683" t="s">
        <v>14</v>
      </c>
      <c r="B2683" t="s">
        <v>13</v>
      </c>
      <c r="C2683">
        <v>1</v>
      </c>
      <c r="D2683">
        <v>50</v>
      </c>
      <c r="E2683">
        <v>9</v>
      </c>
      <c r="F2683">
        <v>179</v>
      </c>
      <c r="G2683">
        <v>45.1</v>
      </c>
      <c r="H2683">
        <v>4</v>
      </c>
      <c r="I2683">
        <v>180</v>
      </c>
      <c r="J2683">
        <v>1997</v>
      </c>
      <c r="K2683" t="str">
        <f t="shared" si="41"/>
        <v>SOUTH AFRICA</v>
      </c>
      <c r="L2683">
        <v>1</v>
      </c>
    </row>
    <row r="2684" spans="1:12" x14ac:dyDescent="0.3">
      <c r="A2684" t="s">
        <v>18</v>
      </c>
      <c r="B2684" t="s">
        <v>13</v>
      </c>
      <c r="C2684">
        <v>1</v>
      </c>
      <c r="D2684">
        <v>50</v>
      </c>
      <c r="E2684">
        <v>8</v>
      </c>
      <c r="F2684">
        <v>323</v>
      </c>
      <c r="G2684">
        <v>50</v>
      </c>
      <c r="H2684">
        <v>9</v>
      </c>
      <c r="I2684">
        <v>301</v>
      </c>
      <c r="J2684">
        <v>2009</v>
      </c>
      <c r="K2684" t="str">
        <f t="shared" si="41"/>
        <v>ENGLAND</v>
      </c>
      <c r="L2684">
        <v>1</v>
      </c>
    </row>
    <row r="2685" spans="1:12" x14ac:dyDescent="0.3">
      <c r="A2685" t="s">
        <v>17</v>
      </c>
      <c r="B2685" t="s">
        <v>19</v>
      </c>
      <c r="C2685">
        <v>1</v>
      </c>
      <c r="D2685">
        <v>43</v>
      </c>
      <c r="E2685">
        <v>7</v>
      </c>
      <c r="F2685">
        <v>221</v>
      </c>
      <c r="G2685">
        <v>37</v>
      </c>
      <c r="H2685">
        <v>3</v>
      </c>
      <c r="I2685">
        <v>225</v>
      </c>
      <c r="J2685">
        <v>1988</v>
      </c>
      <c r="K2685" t="str">
        <f t="shared" si="41"/>
        <v>WEST INDIES</v>
      </c>
      <c r="L2685">
        <v>1</v>
      </c>
    </row>
    <row r="2686" spans="1:12" x14ac:dyDescent="0.3">
      <c r="A2686" t="s">
        <v>17</v>
      </c>
      <c r="B2686" t="s">
        <v>15</v>
      </c>
      <c r="C2686">
        <v>1</v>
      </c>
      <c r="D2686">
        <v>48.5</v>
      </c>
      <c r="E2686">
        <v>10</v>
      </c>
      <c r="F2686">
        <v>160</v>
      </c>
      <c r="G2686">
        <v>36.5</v>
      </c>
      <c r="H2686">
        <v>10</v>
      </c>
      <c r="I2686">
        <v>119</v>
      </c>
      <c r="J2686">
        <v>1996</v>
      </c>
      <c r="K2686" t="str">
        <f t="shared" si="41"/>
        <v>PAKISTAN</v>
      </c>
      <c r="L2686">
        <v>1</v>
      </c>
    </row>
    <row r="2687" spans="1:12" x14ac:dyDescent="0.3">
      <c r="A2687" t="s">
        <v>13</v>
      </c>
      <c r="B2687" t="s">
        <v>16</v>
      </c>
      <c r="C2687">
        <v>1</v>
      </c>
      <c r="D2687">
        <v>50</v>
      </c>
      <c r="E2687">
        <v>7</v>
      </c>
      <c r="F2687">
        <v>259</v>
      </c>
      <c r="G2687">
        <v>50</v>
      </c>
      <c r="H2687">
        <v>9</v>
      </c>
      <c r="I2687">
        <v>259</v>
      </c>
      <c r="J2687">
        <v>2002</v>
      </c>
      <c r="K2687" t="str">
        <f t="shared" si="41"/>
        <v>AUSTRALIA</v>
      </c>
      <c r="L2687">
        <v>1</v>
      </c>
    </row>
    <row r="2688" spans="1:12" x14ac:dyDescent="0.3">
      <c r="A2688" t="s">
        <v>19</v>
      </c>
      <c r="B2688" t="s">
        <v>14</v>
      </c>
      <c r="C2688">
        <v>1</v>
      </c>
      <c r="D2688">
        <v>50</v>
      </c>
      <c r="E2688">
        <v>5</v>
      </c>
      <c r="F2688">
        <v>263</v>
      </c>
      <c r="G2688">
        <v>46.1</v>
      </c>
      <c r="H2688">
        <v>5</v>
      </c>
      <c r="I2688">
        <v>266</v>
      </c>
      <c r="J2688">
        <v>2013</v>
      </c>
      <c r="K2688" t="str">
        <f t="shared" si="41"/>
        <v>INDIA</v>
      </c>
      <c r="L2688">
        <v>1</v>
      </c>
    </row>
    <row r="2689" spans="1:12" x14ac:dyDescent="0.3">
      <c r="A2689" t="s">
        <v>25</v>
      </c>
      <c r="B2689" t="s">
        <v>17</v>
      </c>
      <c r="C2689">
        <v>1</v>
      </c>
      <c r="D2689">
        <v>48.3</v>
      </c>
      <c r="E2689">
        <v>10</v>
      </c>
      <c r="F2689">
        <v>195</v>
      </c>
      <c r="G2689">
        <v>37.1</v>
      </c>
      <c r="H2689">
        <v>3</v>
      </c>
      <c r="I2689">
        <v>198</v>
      </c>
      <c r="J2689">
        <v>2012</v>
      </c>
      <c r="K2689" t="str">
        <f t="shared" si="41"/>
        <v>PAKISTAN</v>
      </c>
      <c r="L2689">
        <v>1</v>
      </c>
    </row>
    <row r="2690" spans="1:12" x14ac:dyDescent="0.3">
      <c r="A2690" t="s">
        <v>10</v>
      </c>
      <c r="B2690" t="s">
        <v>16</v>
      </c>
      <c r="C2690">
        <v>1</v>
      </c>
      <c r="D2690">
        <v>50</v>
      </c>
      <c r="E2690">
        <v>9</v>
      </c>
      <c r="F2690">
        <v>166</v>
      </c>
      <c r="G2690">
        <v>47.2</v>
      </c>
      <c r="H2690">
        <v>8</v>
      </c>
      <c r="I2690">
        <v>167</v>
      </c>
      <c r="J2690">
        <v>1994</v>
      </c>
      <c r="K2690" t="str">
        <f t="shared" si="41"/>
        <v>AUSTRALIA</v>
      </c>
      <c r="L2690">
        <v>1</v>
      </c>
    </row>
    <row r="2691" spans="1:12" x14ac:dyDescent="0.3">
      <c r="A2691" t="s">
        <v>11</v>
      </c>
      <c r="B2691" t="s">
        <v>17</v>
      </c>
      <c r="C2691">
        <v>1</v>
      </c>
      <c r="D2691">
        <v>50</v>
      </c>
      <c r="E2691">
        <v>7</v>
      </c>
      <c r="F2691">
        <v>145</v>
      </c>
      <c r="G2691">
        <v>30.4</v>
      </c>
      <c r="H2691">
        <v>2</v>
      </c>
      <c r="I2691">
        <v>151</v>
      </c>
      <c r="J2691">
        <v>1996</v>
      </c>
      <c r="K2691" t="str">
        <f t="shared" ref="K2691:K2754" si="42">IF($F2691-$I2691&gt;0,$A2691,$B2691)</f>
        <v>PAKISTAN</v>
      </c>
      <c r="L2691">
        <v>1</v>
      </c>
    </row>
    <row r="2692" spans="1:12" x14ac:dyDescent="0.3">
      <c r="A2692" t="s">
        <v>23</v>
      </c>
      <c r="B2692" t="s">
        <v>26</v>
      </c>
      <c r="C2692">
        <v>1</v>
      </c>
      <c r="D2692">
        <v>45.2</v>
      </c>
      <c r="E2692">
        <v>10</v>
      </c>
      <c r="F2692">
        <v>173</v>
      </c>
      <c r="G2692">
        <v>41.5</v>
      </c>
      <c r="H2692">
        <v>6</v>
      </c>
      <c r="I2692">
        <v>174</v>
      </c>
      <c r="J2692">
        <v>2017</v>
      </c>
      <c r="K2692" t="str">
        <f t="shared" si="42"/>
        <v>UNITED ARAB EMIRATES</v>
      </c>
      <c r="L2692">
        <v>1</v>
      </c>
    </row>
    <row r="2693" spans="1:12" x14ac:dyDescent="0.3">
      <c r="A2693" t="s">
        <v>9</v>
      </c>
      <c r="B2693" t="s">
        <v>15</v>
      </c>
      <c r="C2693">
        <v>1</v>
      </c>
      <c r="D2693">
        <v>35.200000000000003</v>
      </c>
      <c r="E2693">
        <v>10</v>
      </c>
      <c r="F2693">
        <v>112</v>
      </c>
      <c r="G2693">
        <v>24.3</v>
      </c>
      <c r="H2693">
        <v>6</v>
      </c>
      <c r="I2693">
        <v>110</v>
      </c>
      <c r="J2693">
        <v>2007</v>
      </c>
      <c r="K2693" t="str">
        <f t="shared" si="42"/>
        <v>SRI LANKA</v>
      </c>
      <c r="L2693">
        <v>1</v>
      </c>
    </row>
    <row r="2694" spans="1:12" x14ac:dyDescent="0.3">
      <c r="A2694" t="s">
        <v>16</v>
      </c>
      <c r="B2694" t="s">
        <v>17</v>
      </c>
      <c r="C2694">
        <v>1</v>
      </c>
      <c r="D2694">
        <v>50</v>
      </c>
      <c r="E2694">
        <v>6</v>
      </c>
      <c r="F2694">
        <v>255</v>
      </c>
      <c r="G2694">
        <v>45</v>
      </c>
      <c r="H2694">
        <v>10</v>
      </c>
      <c r="I2694">
        <v>186</v>
      </c>
      <c r="J2694">
        <v>1990</v>
      </c>
      <c r="K2694" t="str">
        <f t="shared" si="42"/>
        <v>AUSTRALIA</v>
      </c>
      <c r="L2694">
        <v>1</v>
      </c>
    </row>
    <row r="2695" spans="1:12" x14ac:dyDescent="0.3">
      <c r="A2695" t="s">
        <v>14</v>
      </c>
      <c r="B2695" t="s">
        <v>18</v>
      </c>
      <c r="C2695">
        <v>1</v>
      </c>
      <c r="D2695">
        <v>49.3</v>
      </c>
      <c r="E2695">
        <v>10</v>
      </c>
      <c r="F2695">
        <v>204</v>
      </c>
      <c r="G2695">
        <v>48.2</v>
      </c>
      <c r="H2695">
        <v>10</v>
      </c>
      <c r="I2695">
        <v>181</v>
      </c>
      <c r="J2695">
        <v>2004</v>
      </c>
      <c r="K2695" t="str">
        <f t="shared" si="42"/>
        <v>INDIA</v>
      </c>
      <c r="L2695">
        <v>1</v>
      </c>
    </row>
    <row r="2696" spans="1:12" x14ac:dyDescent="0.3">
      <c r="A2696" t="s">
        <v>14</v>
      </c>
      <c r="B2696" t="s">
        <v>16</v>
      </c>
      <c r="C2696">
        <v>1</v>
      </c>
      <c r="D2696">
        <v>50</v>
      </c>
      <c r="E2696">
        <v>6</v>
      </c>
      <c r="F2696">
        <v>295</v>
      </c>
      <c r="G2696">
        <v>48.5</v>
      </c>
      <c r="H2696">
        <v>7</v>
      </c>
      <c r="I2696">
        <v>296</v>
      </c>
      <c r="J2696">
        <v>2016</v>
      </c>
      <c r="K2696" t="str">
        <f t="shared" si="42"/>
        <v>AUSTRALIA</v>
      </c>
      <c r="L2696">
        <v>1</v>
      </c>
    </row>
    <row r="2697" spans="1:12" x14ac:dyDescent="0.3">
      <c r="A2697" t="s">
        <v>19</v>
      </c>
      <c r="B2697" t="s">
        <v>18</v>
      </c>
      <c r="C2697">
        <v>1</v>
      </c>
      <c r="D2697">
        <v>37</v>
      </c>
      <c r="E2697">
        <v>3</v>
      </c>
      <c r="F2697">
        <v>229</v>
      </c>
      <c r="G2697">
        <v>37</v>
      </c>
      <c r="H2697">
        <v>5</v>
      </c>
      <c r="I2697">
        <v>230</v>
      </c>
      <c r="J2697">
        <v>1986</v>
      </c>
      <c r="K2697" t="str">
        <f t="shared" si="42"/>
        <v>ENGLAND</v>
      </c>
      <c r="L2697">
        <v>1</v>
      </c>
    </row>
    <row r="2698" spans="1:12" x14ac:dyDescent="0.3">
      <c r="A2698" t="s">
        <v>19</v>
      </c>
      <c r="B2698" t="s">
        <v>10</v>
      </c>
      <c r="C2698">
        <v>1</v>
      </c>
      <c r="D2698">
        <v>50</v>
      </c>
      <c r="E2698">
        <v>9</v>
      </c>
      <c r="F2698">
        <v>237</v>
      </c>
      <c r="G2698">
        <v>41.4</v>
      </c>
      <c r="H2698">
        <v>10</v>
      </c>
      <c r="I2698">
        <v>150</v>
      </c>
      <c r="J2698">
        <v>2000</v>
      </c>
      <c r="K2698" t="str">
        <f t="shared" si="42"/>
        <v>WEST INDIES</v>
      </c>
      <c r="L2698">
        <v>1</v>
      </c>
    </row>
    <row r="2699" spans="1:12" x14ac:dyDescent="0.3">
      <c r="A2699" t="s">
        <v>19</v>
      </c>
      <c r="B2699" t="s">
        <v>14</v>
      </c>
      <c r="C2699">
        <v>1</v>
      </c>
      <c r="D2699">
        <v>50</v>
      </c>
      <c r="E2699">
        <v>8</v>
      </c>
      <c r="F2699">
        <v>322</v>
      </c>
      <c r="G2699">
        <v>42.1</v>
      </c>
      <c r="H2699">
        <v>2</v>
      </c>
      <c r="I2699">
        <v>326</v>
      </c>
      <c r="J2699">
        <v>2018</v>
      </c>
      <c r="K2699" t="str">
        <f t="shared" si="42"/>
        <v>INDIA</v>
      </c>
      <c r="L2699">
        <v>1</v>
      </c>
    </row>
    <row r="2700" spans="1:12" x14ac:dyDescent="0.3">
      <c r="A2700" t="s">
        <v>14</v>
      </c>
      <c r="B2700" t="s">
        <v>16</v>
      </c>
      <c r="C2700">
        <v>1</v>
      </c>
      <c r="D2700">
        <v>50</v>
      </c>
      <c r="E2700">
        <v>8</v>
      </c>
      <c r="F2700">
        <v>211</v>
      </c>
      <c r="G2700">
        <v>48</v>
      </c>
      <c r="H2700">
        <v>3</v>
      </c>
      <c r="I2700">
        <v>212</v>
      </c>
      <c r="J2700">
        <v>1990</v>
      </c>
      <c r="K2700" t="str">
        <f t="shared" si="42"/>
        <v>AUSTRALIA</v>
      </c>
      <c r="L2700">
        <v>1</v>
      </c>
    </row>
    <row r="2701" spans="1:12" x14ac:dyDescent="0.3">
      <c r="A2701" t="s">
        <v>19</v>
      </c>
      <c r="B2701" t="s">
        <v>22</v>
      </c>
      <c r="C2701">
        <v>1</v>
      </c>
      <c r="D2701">
        <v>50</v>
      </c>
      <c r="E2701">
        <v>6</v>
      </c>
      <c r="F2701">
        <v>292</v>
      </c>
      <c r="G2701">
        <v>50</v>
      </c>
      <c r="H2701">
        <v>5</v>
      </c>
      <c r="I2701">
        <v>219</v>
      </c>
      <c r="J2701">
        <v>1999</v>
      </c>
      <c r="K2701" t="str">
        <f t="shared" si="42"/>
        <v>WEST INDIES</v>
      </c>
      <c r="L2701">
        <v>1</v>
      </c>
    </row>
    <row r="2702" spans="1:12" x14ac:dyDescent="0.3">
      <c r="A2702" t="s">
        <v>16</v>
      </c>
      <c r="B2702" t="s">
        <v>18</v>
      </c>
      <c r="C2702">
        <v>1</v>
      </c>
      <c r="D2702">
        <v>50</v>
      </c>
      <c r="E2702">
        <v>8</v>
      </c>
      <c r="F2702">
        <v>296</v>
      </c>
      <c r="G2702">
        <v>41</v>
      </c>
      <c r="H2702">
        <v>10</v>
      </c>
      <c r="I2702">
        <v>185</v>
      </c>
      <c r="J2702">
        <v>2009</v>
      </c>
      <c r="K2702" t="str">
        <f t="shared" si="42"/>
        <v>AUSTRALIA</v>
      </c>
      <c r="L2702">
        <v>1</v>
      </c>
    </row>
    <row r="2703" spans="1:12" x14ac:dyDescent="0.3">
      <c r="A2703" t="s">
        <v>14</v>
      </c>
      <c r="B2703" t="s">
        <v>19</v>
      </c>
      <c r="C2703">
        <v>1</v>
      </c>
      <c r="D2703">
        <v>50</v>
      </c>
      <c r="E2703">
        <v>4</v>
      </c>
      <c r="F2703">
        <v>251</v>
      </c>
      <c r="G2703">
        <v>38.1</v>
      </c>
      <c r="H2703">
        <v>10</v>
      </c>
      <c r="I2703">
        <v>158</v>
      </c>
      <c r="J2703">
        <v>2017</v>
      </c>
      <c r="K2703" t="str">
        <f t="shared" si="42"/>
        <v>INDIA</v>
      </c>
      <c r="L2703">
        <v>1</v>
      </c>
    </row>
    <row r="2704" spans="1:12" x14ac:dyDescent="0.3">
      <c r="A2704" t="s">
        <v>11</v>
      </c>
      <c r="B2704" t="s">
        <v>12</v>
      </c>
      <c r="C2704">
        <v>1</v>
      </c>
      <c r="D2704">
        <v>50</v>
      </c>
      <c r="E2704">
        <v>8</v>
      </c>
      <c r="F2704">
        <v>271</v>
      </c>
      <c r="G2704">
        <v>50</v>
      </c>
      <c r="H2704">
        <v>8</v>
      </c>
      <c r="I2704">
        <v>254</v>
      </c>
      <c r="J2704">
        <v>2006</v>
      </c>
      <c r="K2704" t="str">
        <f t="shared" si="42"/>
        <v>NETHERLANDS</v>
      </c>
      <c r="L2704">
        <v>1</v>
      </c>
    </row>
    <row r="2705" spans="1:12" x14ac:dyDescent="0.3">
      <c r="A2705" t="s">
        <v>23</v>
      </c>
      <c r="B2705" t="s">
        <v>10</v>
      </c>
      <c r="C2705">
        <v>1</v>
      </c>
      <c r="D2705">
        <v>50</v>
      </c>
      <c r="E2705">
        <v>6</v>
      </c>
      <c r="F2705">
        <v>317</v>
      </c>
      <c r="G2705">
        <v>41.4</v>
      </c>
      <c r="H2705">
        <v>10</v>
      </c>
      <c r="I2705">
        <v>272</v>
      </c>
      <c r="J2705">
        <v>2017</v>
      </c>
      <c r="K2705" t="str">
        <f t="shared" si="42"/>
        <v>SCOTLAND</v>
      </c>
      <c r="L2705">
        <v>1</v>
      </c>
    </row>
    <row r="2706" spans="1:12" x14ac:dyDescent="0.3">
      <c r="A2706" t="s">
        <v>17</v>
      </c>
      <c r="B2706" t="s">
        <v>9</v>
      </c>
      <c r="C2706">
        <v>1</v>
      </c>
      <c r="D2706">
        <v>50</v>
      </c>
      <c r="E2706">
        <v>5</v>
      </c>
      <c r="F2706">
        <v>260</v>
      </c>
      <c r="G2706">
        <v>46.2</v>
      </c>
      <c r="H2706">
        <v>5</v>
      </c>
      <c r="I2706">
        <v>261</v>
      </c>
      <c r="J2706">
        <v>2014</v>
      </c>
      <c r="K2706" t="str">
        <f t="shared" si="42"/>
        <v>SRI LANKA</v>
      </c>
      <c r="L2706">
        <v>1</v>
      </c>
    </row>
    <row r="2707" spans="1:12" x14ac:dyDescent="0.3">
      <c r="A2707" t="s">
        <v>20</v>
      </c>
      <c r="B2707" t="s">
        <v>10</v>
      </c>
      <c r="C2707">
        <v>1</v>
      </c>
      <c r="D2707">
        <v>49.4</v>
      </c>
      <c r="E2707">
        <v>10</v>
      </c>
      <c r="F2707">
        <v>244</v>
      </c>
      <c r="G2707">
        <v>47.4</v>
      </c>
      <c r="H2707">
        <v>10</v>
      </c>
      <c r="I2707">
        <v>224</v>
      </c>
      <c r="J2707">
        <v>2010</v>
      </c>
      <c r="K2707" t="str">
        <f t="shared" si="42"/>
        <v>IRELAND</v>
      </c>
      <c r="L2707">
        <v>1</v>
      </c>
    </row>
    <row r="2708" spans="1:12" x14ac:dyDescent="0.3">
      <c r="A2708" t="s">
        <v>18</v>
      </c>
      <c r="B2708" t="s">
        <v>9</v>
      </c>
      <c r="C2708">
        <v>1</v>
      </c>
      <c r="D2708">
        <v>50</v>
      </c>
      <c r="E2708">
        <v>8</v>
      </c>
      <c r="F2708">
        <v>256</v>
      </c>
      <c r="G2708">
        <v>47.1</v>
      </c>
      <c r="H2708">
        <v>5</v>
      </c>
      <c r="I2708">
        <v>260</v>
      </c>
      <c r="J2708">
        <v>1998</v>
      </c>
      <c r="K2708" t="str">
        <f t="shared" si="42"/>
        <v>SRI LANKA</v>
      </c>
      <c r="L2708">
        <v>1</v>
      </c>
    </row>
    <row r="2709" spans="1:12" x14ac:dyDescent="0.3">
      <c r="A2709" t="s">
        <v>16</v>
      </c>
      <c r="B2709" t="s">
        <v>10</v>
      </c>
      <c r="C2709">
        <v>1</v>
      </c>
      <c r="D2709">
        <v>50</v>
      </c>
      <c r="E2709">
        <v>6</v>
      </c>
      <c r="F2709">
        <v>262</v>
      </c>
      <c r="G2709">
        <v>46.2</v>
      </c>
      <c r="H2709">
        <v>10</v>
      </c>
      <c r="I2709">
        <v>171</v>
      </c>
      <c r="J2709">
        <v>2011</v>
      </c>
      <c r="K2709" t="str">
        <f t="shared" si="42"/>
        <v>AUSTRALIA</v>
      </c>
      <c r="L2709">
        <v>1</v>
      </c>
    </row>
    <row r="2710" spans="1:12" x14ac:dyDescent="0.3">
      <c r="A2710" t="s">
        <v>14</v>
      </c>
      <c r="B2710" t="s">
        <v>9</v>
      </c>
      <c r="C2710">
        <v>1</v>
      </c>
      <c r="D2710">
        <v>50</v>
      </c>
      <c r="E2710">
        <v>9</v>
      </c>
      <c r="F2710">
        <v>213</v>
      </c>
      <c r="G2710">
        <v>32.5</v>
      </c>
      <c r="H2710">
        <v>6</v>
      </c>
      <c r="I2710">
        <v>141</v>
      </c>
      <c r="J2710">
        <v>1994</v>
      </c>
      <c r="K2710" t="str">
        <f t="shared" si="42"/>
        <v>INDIA</v>
      </c>
      <c r="L2710">
        <v>1</v>
      </c>
    </row>
    <row r="2711" spans="1:12" x14ac:dyDescent="0.3">
      <c r="A2711" t="s">
        <v>15</v>
      </c>
      <c r="B2711" t="s">
        <v>16</v>
      </c>
      <c r="C2711">
        <v>1</v>
      </c>
      <c r="D2711">
        <v>50</v>
      </c>
      <c r="E2711">
        <v>9</v>
      </c>
      <c r="F2711">
        <v>137</v>
      </c>
      <c r="G2711">
        <v>31.1</v>
      </c>
      <c r="H2711">
        <v>4</v>
      </c>
      <c r="I2711">
        <v>138</v>
      </c>
      <c r="J2711">
        <v>1995</v>
      </c>
      <c r="K2711" t="str">
        <f t="shared" si="42"/>
        <v>AUSTRALIA</v>
      </c>
      <c r="L2711">
        <v>1</v>
      </c>
    </row>
    <row r="2712" spans="1:12" x14ac:dyDescent="0.3">
      <c r="A2712" t="s">
        <v>9</v>
      </c>
      <c r="B2712" t="s">
        <v>15</v>
      </c>
      <c r="C2712">
        <v>1</v>
      </c>
      <c r="D2712">
        <v>47.2</v>
      </c>
      <c r="E2712">
        <v>10</v>
      </c>
      <c r="F2712">
        <v>164</v>
      </c>
      <c r="G2712">
        <v>37.200000000000003</v>
      </c>
      <c r="H2712">
        <v>3</v>
      </c>
      <c r="I2712">
        <v>166</v>
      </c>
      <c r="J2712">
        <v>2005</v>
      </c>
      <c r="K2712" t="str">
        <f t="shared" si="42"/>
        <v>NEW ZEALAND</v>
      </c>
      <c r="L2712">
        <v>1</v>
      </c>
    </row>
    <row r="2713" spans="1:12" x14ac:dyDescent="0.3">
      <c r="A2713" t="s">
        <v>10</v>
      </c>
      <c r="B2713" t="s">
        <v>22</v>
      </c>
      <c r="C2713">
        <v>1</v>
      </c>
      <c r="D2713">
        <v>50</v>
      </c>
      <c r="E2713">
        <v>9</v>
      </c>
      <c r="F2713">
        <v>160</v>
      </c>
      <c r="G2713">
        <v>44.5</v>
      </c>
      <c r="H2713">
        <v>4</v>
      </c>
      <c r="I2713">
        <v>164</v>
      </c>
      <c r="J2713">
        <v>2009</v>
      </c>
      <c r="K2713" t="str">
        <f t="shared" si="42"/>
        <v>BANGLADESH</v>
      </c>
      <c r="L2713">
        <v>1</v>
      </c>
    </row>
    <row r="2714" spans="1:12" x14ac:dyDescent="0.3">
      <c r="A2714" t="s">
        <v>21</v>
      </c>
      <c r="B2714" t="s">
        <v>9</v>
      </c>
      <c r="C2714">
        <v>1</v>
      </c>
      <c r="D2714">
        <v>50</v>
      </c>
      <c r="E2714">
        <v>9</v>
      </c>
      <c r="F2714">
        <v>210</v>
      </c>
      <c r="G2714">
        <v>45</v>
      </c>
      <c r="H2714">
        <v>10</v>
      </c>
      <c r="I2714">
        <v>157</v>
      </c>
      <c r="J2714">
        <v>2003</v>
      </c>
      <c r="K2714" t="str">
        <f t="shared" si="42"/>
        <v>KENYA</v>
      </c>
      <c r="L2714">
        <v>1</v>
      </c>
    </row>
    <row r="2715" spans="1:12" x14ac:dyDescent="0.3">
      <c r="A2715" t="s">
        <v>14</v>
      </c>
      <c r="B2715" t="s">
        <v>9</v>
      </c>
      <c r="C2715">
        <v>1</v>
      </c>
      <c r="D2715">
        <v>50</v>
      </c>
      <c r="E2715">
        <v>5</v>
      </c>
      <c r="F2715">
        <v>404</v>
      </c>
      <c r="G2715">
        <v>43.1</v>
      </c>
      <c r="H2715">
        <v>10</v>
      </c>
      <c r="I2715">
        <v>251</v>
      </c>
      <c r="J2715">
        <v>2014</v>
      </c>
      <c r="K2715" t="str">
        <f t="shared" si="42"/>
        <v>INDIA</v>
      </c>
      <c r="L2715">
        <v>1</v>
      </c>
    </row>
    <row r="2716" spans="1:12" x14ac:dyDescent="0.3">
      <c r="A2716" t="s">
        <v>19</v>
      </c>
      <c r="B2716" t="s">
        <v>16</v>
      </c>
      <c r="C2716">
        <v>1</v>
      </c>
      <c r="D2716">
        <v>35.1</v>
      </c>
      <c r="E2716">
        <v>10</v>
      </c>
      <c r="F2716">
        <v>123</v>
      </c>
      <c r="G2716">
        <v>22.5</v>
      </c>
      <c r="H2716">
        <v>0</v>
      </c>
      <c r="I2716">
        <v>124</v>
      </c>
      <c r="J2716">
        <v>2001</v>
      </c>
      <c r="K2716" t="str">
        <f t="shared" si="42"/>
        <v>AUSTRALIA</v>
      </c>
      <c r="L2716">
        <v>1</v>
      </c>
    </row>
    <row r="2717" spans="1:12" x14ac:dyDescent="0.3">
      <c r="A2717" t="s">
        <v>16</v>
      </c>
      <c r="B2717" t="s">
        <v>21</v>
      </c>
      <c r="C2717">
        <v>1</v>
      </c>
      <c r="D2717">
        <v>50</v>
      </c>
      <c r="E2717">
        <v>7</v>
      </c>
      <c r="F2717">
        <v>304</v>
      </c>
      <c r="G2717">
        <v>50</v>
      </c>
      <c r="H2717">
        <v>7</v>
      </c>
      <c r="I2717">
        <v>207</v>
      </c>
      <c r="J2717">
        <v>1996</v>
      </c>
      <c r="K2717" t="str">
        <f t="shared" si="42"/>
        <v>AUSTRALIA</v>
      </c>
      <c r="L2717">
        <v>1</v>
      </c>
    </row>
    <row r="2718" spans="1:12" x14ac:dyDescent="0.3">
      <c r="A2718" t="s">
        <v>13</v>
      </c>
      <c r="B2718" t="s">
        <v>26</v>
      </c>
      <c r="C2718">
        <v>1</v>
      </c>
      <c r="D2718">
        <v>50</v>
      </c>
      <c r="E2718">
        <v>6</v>
      </c>
      <c r="F2718">
        <v>341</v>
      </c>
      <c r="G2718">
        <v>47.3</v>
      </c>
      <c r="H2718">
        <v>9</v>
      </c>
      <c r="I2718">
        <v>195</v>
      </c>
      <c r="J2718">
        <v>2015</v>
      </c>
      <c r="K2718" t="str">
        <f t="shared" si="42"/>
        <v>SOUTH AFRICA</v>
      </c>
      <c r="L2718">
        <v>1</v>
      </c>
    </row>
    <row r="2719" spans="1:12" x14ac:dyDescent="0.3">
      <c r="A2719" t="s">
        <v>9</v>
      </c>
      <c r="B2719" t="s">
        <v>19</v>
      </c>
      <c r="C2719">
        <v>1</v>
      </c>
      <c r="D2719">
        <v>50</v>
      </c>
      <c r="E2719">
        <v>10</v>
      </c>
      <c r="F2719">
        <v>202</v>
      </c>
      <c r="G2719">
        <v>50</v>
      </c>
      <c r="H2719">
        <v>9</v>
      </c>
      <c r="I2719">
        <v>186</v>
      </c>
      <c r="J2719">
        <v>1996</v>
      </c>
      <c r="K2719" t="str">
        <f t="shared" si="42"/>
        <v>SRI LANKA</v>
      </c>
      <c r="L2719">
        <v>1</v>
      </c>
    </row>
    <row r="2720" spans="1:12" x14ac:dyDescent="0.3">
      <c r="A2720" t="s">
        <v>12</v>
      </c>
      <c r="B2720" t="s">
        <v>25</v>
      </c>
      <c r="C2720">
        <v>1</v>
      </c>
      <c r="D2720">
        <v>50</v>
      </c>
      <c r="E2720">
        <v>7</v>
      </c>
      <c r="F2720">
        <v>257</v>
      </c>
      <c r="G2720">
        <v>48.4</v>
      </c>
      <c r="H2720">
        <v>4</v>
      </c>
      <c r="I2720">
        <v>258</v>
      </c>
      <c r="J2720">
        <v>2010</v>
      </c>
      <c r="K2720" t="str">
        <f t="shared" si="42"/>
        <v>AFGHANISTAN</v>
      </c>
      <c r="L2720">
        <v>1</v>
      </c>
    </row>
    <row r="2721" spans="1:12" x14ac:dyDescent="0.3">
      <c r="A2721" t="s">
        <v>16</v>
      </c>
      <c r="B2721" t="s">
        <v>17</v>
      </c>
      <c r="C2721">
        <v>1</v>
      </c>
      <c r="D2721">
        <v>45.4</v>
      </c>
      <c r="E2721">
        <v>10</v>
      </c>
      <c r="F2721">
        <v>167</v>
      </c>
      <c r="G2721">
        <v>48.5</v>
      </c>
      <c r="H2721">
        <v>8</v>
      </c>
      <c r="I2721">
        <v>168</v>
      </c>
      <c r="J2721">
        <v>2002</v>
      </c>
      <c r="K2721" t="str">
        <f t="shared" si="42"/>
        <v>PAKISTAN</v>
      </c>
      <c r="L2721">
        <v>1</v>
      </c>
    </row>
    <row r="2722" spans="1:12" x14ac:dyDescent="0.3">
      <c r="A2722" t="s">
        <v>22</v>
      </c>
      <c r="B2722" t="s">
        <v>10</v>
      </c>
      <c r="C2722">
        <v>1</v>
      </c>
      <c r="D2722">
        <v>50</v>
      </c>
      <c r="E2722">
        <v>8</v>
      </c>
      <c r="F2722">
        <v>256</v>
      </c>
      <c r="G2722">
        <v>50</v>
      </c>
      <c r="H2722">
        <v>8</v>
      </c>
      <c r="I2722">
        <v>235</v>
      </c>
      <c r="J2722">
        <v>2014</v>
      </c>
      <c r="K2722" t="str">
        <f t="shared" si="42"/>
        <v>BANGLADESH</v>
      </c>
      <c r="L2722">
        <v>1</v>
      </c>
    </row>
    <row r="2723" spans="1:12" x14ac:dyDescent="0.3">
      <c r="A2723" t="s">
        <v>17</v>
      </c>
      <c r="B2723" t="s">
        <v>9</v>
      </c>
      <c r="C2723">
        <v>1</v>
      </c>
      <c r="D2723">
        <v>48.3</v>
      </c>
      <c r="E2723">
        <v>10</v>
      </c>
      <c r="F2723">
        <v>143</v>
      </c>
      <c r="G2723">
        <v>26.5</v>
      </c>
      <c r="H2723">
        <v>2</v>
      </c>
      <c r="I2723">
        <v>149</v>
      </c>
      <c r="J2723">
        <v>1995</v>
      </c>
      <c r="K2723" t="str">
        <f t="shared" si="42"/>
        <v>SRI LANKA</v>
      </c>
      <c r="L2723">
        <v>1</v>
      </c>
    </row>
    <row r="2724" spans="1:12" x14ac:dyDescent="0.3">
      <c r="A2724" t="s">
        <v>18</v>
      </c>
      <c r="B2724" t="s">
        <v>15</v>
      </c>
      <c r="C2724">
        <v>1</v>
      </c>
      <c r="D2724">
        <v>47.3</v>
      </c>
      <c r="E2724">
        <v>10</v>
      </c>
      <c r="F2724">
        <v>219</v>
      </c>
      <c r="G2724">
        <v>46.3</v>
      </c>
      <c r="H2724">
        <v>3</v>
      </c>
      <c r="I2724">
        <v>223</v>
      </c>
      <c r="J2724">
        <v>1988</v>
      </c>
      <c r="K2724" t="str">
        <f t="shared" si="42"/>
        <v>NEW ZEALAND</v>
      </c>
      <c r="L2724">
        <v>1</v>
      </c>
    </row>
    <row r="2725" spans="1:12" x14ac:dyDescent="0.3">
      <c r="A2725" t="s">
        <v>15</v>
      </c>
      <c r="B2725" t="s">
        <v>9</v>
      </c>
      <c r="C2725">
        <v>1</v>
      </c>
      <c r="D2725">
        <v>50</v>
      </c>
      <c r="E2725">
        <v>7</v>
      </c>
      <c r="F2725">
        <v>315</v>
      </c>
      <c r="G2725">
        <v>46.4</v>
      </c>
      <c r="H2725">
        <v>10</v>
      </c>
      <c r="I2725">
        <v>277</v>
      </c>
      <c r="J2725">
        <v>2009</v>
      </c>
      <c r="K2725" t="str">
        <f t="shared" si="42"/>
        <v>NEW ZEALAND</v>
      </c>
      <c r="L2725">
        <v>1</v>
      </c>
    </row>
    <row r="2726" spans="1:12" x14ac:dyDescent="0.3">
      <c r="A2726" t="s">
        <v>15</v>
      </c>
      <c r="B2726" t="s">
        <v>14</v>
      </c>
      <c r="C2726">
        <v>1</v>
      </c>
      <c r="D2726">
        <v>50</v>
      </c>
      <c r="E2726">
        <v>9</v>
      </c>
      <c r="F2726">
        <v>236</v>
      </c>
      <c r="G2726">
        <v>45.3</v>
      </c>
      <c r="H2726">
        <v>10</v>
      </c>
      <c r="I2726">
        <v>188</v>
      </c>
      <c r="J2726">
        <v>1999</v>
      </c>
      <c r="K2726" t="str">
        <f t="shared" si="42"/>
        <v>NEW ZEALAND</v>
      </c>
      <c r="L2726">
        <v>1</v>
      </c>
    </row>
    <row r="2727" spans="1:12" x14ac:dyDescent="0.3">
      <c r="A2727" t="s">
        <v>17</v>
      </c>
      <c r="B2727" t="s">
        <v>16</v>
      </c>
      <c r="C2727">
        <v>1</v>
      </c>
      <c r="D2727">
        <v>50</v>
      </c>
      <c r="E2727">
        <v>8</v>
      </c>
      <c r="F2727">
        <v>205</v>
      </c>
      <c r="G2727">
        <v>43.2</v>
      </c>
      <c r="H2727">
        <v>10</v>
      </c>
      <c r="I2727">
        <v>139</v>
      </c>
      <c r="J2727">
        <v>1989</v>
      </c>
      <c r="K2727" t="str">
        <f t="shared" si="42"/>
        <v>PAKISTAN</v>
      </c>
      <c r="L2727">
        <v>1</v>
      </c>
    </row>
    <row r="2728" spans="1:12" x14ac:dyDescent="0.3">
      <c r="A2728" t="s">
        <v>17</v>
      </c>
      <c r="B2728" t="s">
        <v>10</v>
      </c>
      <c r="C2728">
        <v>1</v>
      </c>
      <c r="D2728">
        <v>50</v>
      </c>
      <c r="E2728">
        <v>7</v>
      </c>
      <c r="F2728">
        <v>300</v>
      </c>
      <c r="G2728">
        <v>45.3</v>
      </c>
      <c r="H2728">
        <v>10</v>
      </c>
      <c r="I2728">
        <v>230</v>
      </c>
      <c r="J2728">
        <v>2002</v>
      </c>
      <c r="K2728" t="str">
        <f t="shared" si="42"/>
        <v>PAKISTAN</v>
      </c>
      <c r="L2728">
        <v>1</v>
      </c>
    </row>
    <row r="2729" spans="1:12" x14ac:dyDescent="0.3">
      <c r="A2729" t="s">
        <v>18</v>
      </c>
      <c r="B2729" t="s">
        <v>19</v>
      </c>
      <c r="C2729">
        <v>1</v>
      </c>
      <c r="D2729">
        <v>50</v>
      </c>
      <c r="E2729">
        <v>7</v>
      </c>
      <c r="F2729">
        <v>328</v>
      </c>
      <c r="G2729">
        <v>49.4</v>
      </c>
      <c r="H2729">
        <v>10</v>
      </c>
      <c r="I2729">
        <v>270</v>
      </c>
      <c r="J2729">
        <v>2009</v>
      </c>
      <c r="K2729" t="str">
        <f t="shared" si="42"/>
        <v>ENGLAND</v>
      </c>
      <c r="L2729">
        <v>1</v>
      </c>
    </row>
    <row r="2730" spans="1:12" x14ac:dyDescent="0.3">
      <c r="A2730" t="s">
        <v>16</v>
      </c>
      <c r="B2730" t="s">
        <v>18</v>
      </c>
      <c r="C2730">
        <v>1</v>
      </c>
      <c r="D2730">
        <v>50</v>
      </c>
      <c r="E2730">
        <v>7</v>
      </c>
      <c r="F2730">
        <v>251</v>
      </c>
      <c r="G2730">
        <v>45.4</v>
      </c>
      <c r="H2730">
        <v>4</v>
      </c>
      <c r="I2730">
        <v>252</v>
      </c>
      <c r="J2730">
        <v>2012</v>
      </c>
      <c r="K2730" t="str">
        <f t="shared" si="42"/>
        <v>ENGLAND</v>
      </c>
      <c r="L2730">
        <v>1</v>
      </c>
    </row>
    <row r="2731" spans="1:12" x14ac:dyDescent="0.3">
      <c r="A2731" t="s">
        <v>19</v>
      </c>
      <c r="B2731" t="s">
        <v>13</v>
      </c>
      <c r="C2731">
        <v>1</v>
      </c>
      <c r="D2731">
        <v>48.5</v>
      </c>
      <c r="E2731">
        <v>10</v>
      </c>
      <c r="F2731">
        <v>253</v>
      </c>
      <c r="G2731">
        <v>45</v>
      </c>
      <c r="H2731">
        <v>2</v>
      </c>
      <c r="I2731">
        <v>255</v>
      </c>
      <c r="J2731">
        <v>2005</v>
      </c>
      <c r="K2731" t="str">
        <f t="shared" si="42"/>
        <v>SOUTH AFRICA</v>
      </c>
      <c r="L2731">
        <v>1</v>
      </c>
    </row>
    <row r="2732" spans="1:12" x14ac:dyDescent="0.3">
      <c r="A2732" t="s">
        <v>14</v>
      </c>
      <c r="B2732" t="s">
        <v>9</v>
      </c>
      <c r="C2732">
        <v>1</v>
      </c>
      <c r="D2732">
        <v>40</v>
      </c>
      <c r="E2732">
        <v>6</v>
      </c>
      <c r="F2732">
        <v>194</v>
      </c>
      <c r="G2732">
        <v>9.1999999999999993</v>
      </c>
      <c r="H2732">
        <v>4</v>
      </c>
      <c r="I2732">
        <v>32</v>
      </c>
      <c r="J2732">
        <v>1985</v>
      </c>
      <c r="K2732" t="str">
        <f t="shared" si="42"/>
        <v>INDIA</v>
      </c>
      <c r="L2732">
        <v>1</v>
      </c>
    </row>
    <row r="2733" spans="1:12" x14ac:dyDescent="0.3">
      <c r="A2733" t="s">
        <v>13</v>
      </c>
      <c r="B2733" t="s">
        <v>17</v>
      </c>
      <c r="C2733">
        <v>1</v>
      </c>
      <c r="D2733">
        <v>50</v>
      </c>
      <c r="E2733">
        <v>9</v>
      </c>
      <c r="F2733">
        <v>228</v>
      </c>
      <c r="G2733">
        <v>50</v>
      </c>
      <c r="H2733">
        <v>9</v>
      </c>
      <c r="I2733">
        <v>226</v>
      </c>
      <c r="J2733">
        <v>2010</v>
      </c>
      <c r="K2733" t="str">
        <f t="shared" si="42"/>
        <v>SOUTH AFRICA</v>
      </c>
      <c r="L2733">
        <v>1</v>
      </c>
    </row>
    <row r="2734" spans="1:12" x14ac:dyDescent="0.3">
      <c r="A2734" t="s">
        <v>14</v>
      </c>
      <c r="B2734" t="s">
        <v>16</v>
      </c>
      <c r="C2734">
        <v>1</v>
      </c>
      <c r="D2734">
        <v>50</v>
      </c>
      <c r="E2734">
        <v>3</v>
      </c>
      <c r="F2734">
        <v>309</v>
      </c>
      <c r="G2734">
        <v>49.2</v>
      </c>
      <c r="H2734">
        <v>5</v>
      </c>
      <c r="I2734">
        <v>310</v>
      </c>
      <c r="J2734">
        <v>2016</v>
      </c>
      <c r="K2734" t="str">
        <f t="shared" si="42"/>
        <v>AUSTRALIA</v>
      </c>
      <c r="L2734">
        <v>1</v>
      </c>
    </row>
    <row r="2735" spans="1:12" x14ac:dyDescent="0.3">
      <c r="A2735" t="s">
        <v>18</v>
      </c>
      <c r="B2735" t="s">
        <v>17</v>
      </c>
      <c r="C2735">
        <v>1</v>
      </c>
      <c r="D2735">
        <v>50</v>
      </c>
      <c r="E2735">
        <v>10</v>
      </c>
      <c r="F2735">
        <v>246</v>
      </c>
      <c r="G2735">
        <v>49.4</v>
      </c>
      <c r="H2735">
        <v>8</v>
      </c>
      <c r="I2735">
        <v>247</v>
      </c>
      <c r="J2735">
        <v>1996</v>
      </c>
      <c r="K2735" t="str">
        <f t="shared" si="42"/>
        <v>PAKISTAN</v>
      </c>
      <c r="L2735">
        <v>1</v>
      </c>
    </row>
    <row r="2736" spans="1:12" x14ac:dyDescent="0.3">
      <c r="A2736" t="s">
        <v>19</v>
      </c>
      <c r="B2736" t="s">
        <v>13</v>
      </c>
      <c r="C2736">
        <v>1</v>
      </c>
      <c r="D2736">
        <v>50</v>
      </c>
      <c r="E2736">
        <v>8</v>
      </c>
      <c r="F2736">
        <v>264</v>
      </c>
      <c r="G2736">
        <v>49.3</v>
      </c>
      <c r="H2736">
        <v>10</v>
      </c>
      <c r="I2736">
        <v>245</v>
      </c>
      <c r="J2736">
        <v>1996</v>
      </c>
      <c r="K2736" t="str">
        <f t="shared" si="42"/>
        <v>WEST INDIES</v>
      </c>
      <c r="L2736">
        <v>1</v>
      </c>
    </row>
    <row r="2737" spans="1:12" x14ac:dyDescent="0.3">
      <c r="A2737" t="s">
        <v>18</v>
      </c>
      <c r="B2737" t="s">
        <v>15</v>
      </c>
      <c r="C2737">
        <v>1</v>
      </c>
      <c r="D2737">
        <v>50</v>
      </c>
      <c r="E2737">
        <v>6</v>
      </c>
      <c r="F2737">
        <v>203</v>
      </c>
      <c r="G2737">
        <v>44.3</v>
      </c>
      <c r="H2737">
        <v>2</v>
      </c>
      <c r="I2737">
        <v>204</v>
      </c>
      <c r="J2737">
        <v>1990</v>
      </c>
      <c r="K2737" t="str">
        <f t="shared" si="42"/>
        <v>NEW ZEALAND</v>
      </c>
      <c r="L2737">
        <v>1</v>
      </c>
    </row>
    <row r="2738" spans="1:12" x14ac:dyDescent="0.3">
      <c r="A2738" t="s">
        <v>10</v>
      </c>
      <c r="B2738" t="s">
        <v>21</v>
      </c>
      <c r="C2738">
        <v>1</v>
      </c>
      <c r="D2738">
        <v>50</v>
      </c>
      <c r="E2738">
        <v>6</v>
      </c>
      <c r="F2738">
        <v>308</v>
      </c>
      <c r="G2738">
        <v>36</v>
      </c>
      <c r="H2738">
        <v>10</v>
      </c>
      <c r="I2738">
        <v>147</v>
      </c>
      <c r="J2738">
        <v>2011</v>
      </c>
      <c r="K2738" t="str">
        <f t="shared" si="42"/>
        <v>ZIMBABWE</v>
      </c>
      <c r="L2738">
        <v>1</v>
      </c>
    </row>
    <row r="2739" spans="1:12" x14ac:dyDescent="0.3">
      <c r="A2739" t="s">
        <v>17</v>
      </c>
      <c r="B2739" t="s">
        <v>15</v>
      </c>
      <c r="C2739">
        <v>1</v>
      </c>
      <c r="D2739">
        <v>49.2</v>
      </c>
      <c r="E2739">
        <v>10</v>
      </c>
      <c r="F2739">
        <v>252</v>
      </c>
      <c r="G2739">
        <v>49</v>
      </c>
      <c r="H2739">
        <v>6</v>
      </c>
      <c r="I2739">
        <v>255</v>
      </c>
      <c r="J2739">
        <v>2000</v>
      </c>
      <c r="K2739" t="str">
        <f t="shared" si="42"/>
        <v>NEW ZEALAND</v>
      </c>
      <c r="L2739">
        <v>1</v>
      </c>
    </row>
    <row r="2740" spans="1:12" x14ac:dyDescent="0.3">
      <c r="A2740" t="s">
        <v>18</v>
      </c>
      <c r="B2740" t="s">
        <v>16</v>
      </c>
      <c r="C2740">
        <v>1</v>
      </c>
      <c r="D2740">
        <v>34.299999999999997</v>
      </c>
      <c r="E2740">
        <v>10</v>
      </c>
      <c r="F2740">
        <v>110</v>
      </c>
      <c r="G2740">
        <v>24.3</v>
      </c>
      <c r="H2740">
        <v>1</v>
      </c>
      <c r="I2740">
        <v>111</v>
      </c>
      <c r="J2740">
        <v>2007</v>
      </c>
      <c r="K2740" t="str">
        <f t="shared" si="42"/>
        <v>AUSTRALIA</v>
      </c>
      <c r="L2740">
        <v>1</v>
      </c>
    </row>
    <row r="2741" spans="1:12" x14ac:dyDescent="0.3">
      <c r="A2741" t="s">
        <v>25</v>
      </c>
      <c r="B2741" t="s">
        <v>14</v>
      </c>
      <c r="C2741">
        <v>1</v>
      </c>
      <c r="D2741">
        <v>45.2</v>
      </c>
      <c r="E2741">
        <v>10</v>
      </c>
      <c r="F2741">
        <v>159</v>
      </c>
      <c r="G2741">
        <v>32.200000000000003</v>
      </c>
      <c r="H2741">
        <v>2</v>
      </c>
      <c r="I2741">
        <v>160</v>
      </c>
      <c r="J2741">
        <v>2014</v>
      </c>
      <c r="K2741" t="str">
        <f t="shared" si="42"/>
        <v>INDIA</v>
      </c>
      <c r="L2741">
        <v>1</v>
      </c>
    </row>
    <row r="2742" spans="1:12" x14ac:dyDescent="0.3">
      <c r="A2742" t="s">
        <v>10</v>
      </c>
      <c r="B2742" t="s">
        <v>19</v>
      </c>
      <c r="C2742">
        <v>1</v>
      </c>
      <c r="D2742">
        <v>50</v>
      </c>
      <c r="E2742">
        <v>5</v>
      </c>
      <c r="F2742">
        <v>229</v>
      </c>
      <c r="G2742">
        <v>47.2</v>
      </c>
      <c r="H2742">
        <v>10</v>
      </c>
      <c r="I2742">
        <v>208</v>
      </c>
      <c r="J2742">
        <v>2003</v>
      </c>
      <c r="K2742" t="str">
        <f t="shared" si="42"/>
        <v>ZIMBABWE</v>
      </c>
      <c r="L2742">
        <v>1</v>
      </c>
    </row>
    <row r="2743" spans="1:12" x14ac:dyDescent="0.3">
      <c r="A2743" t="s">
        <v>9</v>
      </c>
      <c r="B2743" t="s">
        <v>13</v>
      </c>
      <c r="C2743">
        <v>1</v>
      </c>
      <c r="D2743">
        <v>50</v>
      </c>
      <c r="E2743">
        <v>9</v>
      </c>
      <c r="F2743">
        <v>257</v>
      </c>
      <c r="G2743">
        <v>43.4</v>
      </c>
      <c r="H2743">
        <v>10</v>
      </c>
      <c r="I2743">
        <v>181</v>
      </c>
      <c r="J2743">
        <v>2006</v>
      </c>
      <c r="K2743" t="str">
        <f t="shared" si="42"/>
        <v>SRI LANKA</v>
      </c>
      <c r="L2743">
        <v>1</v>
      </c>
    </row>
    <row r="2744" spans="1:12" x14ac:dyDescent="0.3">
      <c r="A2744" t="s">
        <v>20</v>
      </c>
      <c r="B2744" t="s">
        <v>23</v>
      </c>
      <c r="C2744">
        <v>1</v>
      </c>
      <c r="D2744">
        <v>50</v>
      </c>
      <c r="E2744">
        <v>9</v>
      </c>
      <c r="F2744">
        <v>205</v>
      </c>
      <c r="G2744">
        <v>40.299999999999997</v>
      </c>
      <c r="H2744">
        <v>10</v>
      </c>
      <c r="I2744">
        <v>109</v>
      </c>
      <c r="J2744">
        <v>2009</v>
      </c>
      <c r="K2744" t="str">
        <f t="shared" si="42"/>
        <v>IRELAND</v>
      </c>
      <c r="L2744">
        <v>1</v>
      </c>
    </row>
    <row r="2745" spans="1:12" x14ac:dyDescent="0.3">
      <c r="A2745" t="s">
        <v>23</v>
      </c>
      <c r="B2745" t="s">
        <v>21</v>
      </c>
      <c r="C2745">
        <v>1</v>
      </c>
      <c r="D2745">
        <v>50</v>
      </c>
      <c r="E2745">
        <v>8</v>
      </c>
      <c r="F2745">
        <v>254</v>
      </c>
      <c r="G2745">
        <v>46</v>
      </c>
      <c r="H2745">
        <v>10</v>
      </c>
      <c r="I2745">
        <v>177</v>
      </c>
      <c r="J2745">
        <v>2007</v>
      </c>
      <c r="K2745" t="str">
        <f t="shared" si="42"/>
        <v>SCOTLAND</v>
      </c>
      <c r="L2745">
        <v>1</v>
      </c>
    </row>
    <row r="2746" spans="1:12" x14ac:dyDescent="0.3">
      <c r="A2746" t="s">
        <v>14</v>
      </c>
      <c r="B2746" t="s">
        <v>17</v>
      </c>
      <c r="C2746">
        <v>1</v>
      </c>
      <c r="D2746">
        <v>50</v>
      </c>
      <c r="E2746">
        <v>10</v>
      </c>
      <c r="F2746">
        <v>191</v>
      </c>
      <c r="G2746">
        <v>42.4</v>
      </c>
      <c r="H2746">
        <v>10</v>
      </c>
      <c r="I2746">
        <v>136</v>
      </c>
      <c r="J2746">
        <v>1996</v>
      </c>
      <c r="K2746" t="str">
        <f t="shared" si="42"/>
        <v>INDIA</v>
      </c>
      <c r="L2746">
        <v>1</v>
      </c>
    </row>
    <row r="2747" spans="1:12" x14ac:dyDescent="0.3">
      <c r="A2747" t="s">
        <v>14</v>
      </c>
      <c r="B2747" t="s">
        <v>21</v>
      </c>
      <c r="C2747">
        <v>1</v>
      </c>
      <c r="D2747">
        <v>50</v>
      </c>
      <c r="E2747">
        <v>4</v>
      </c>
      <c r="F2747">
        <v>290</v>
      </c>
      <c r="G2747">
        <v>50</v>
      </c>
      <c r="H2747">
        <v>7</v>
      </c>
      <c r="I2747">
        <v>192</v>
      </c>
      <c r="J2747">
        <v>2004</v>
      </c>
      <c r="K2747" t="str">
        <f t="shared" si="42"/>
        <v>INDIA</v>
      </c>
      <c r="L2747">
        <v>1</v>
      </c>
    </row>
    <row r="2748" spans="1:12" x14ac:dyDescent="0.3">
      <c r="A2748" t="s">
        <v>15</v>
      </c>
      <c r="B2748" t="s">
        <v>14</v>
      </c>
      <c r="C2748">
        <v>1</v>
      </c>
      <c r="D2748">
        <v>50</v>
      </c>
      <c r="E2748">
        <v>4</v>
      </c>
      <c r="F2748">
        <v>269</v>
      </c>
      <c r="G2748">
        <v>48.1</v>
      </c>
      <c r="H2748">
        <v>3</v>
      </c>
      <c r="I2748">
        <v>271</v>
      </c>
      <c r="J2748">
        <v>1994</v>
      </c>
      <c r="K2748" t="str">
        <f t="shared" si="42"/>
        <v>INDIA</v>
      </c>
      <c r="L2748">
        <v>1</v>
      </c>
    </row>
    <row r="2749" spans="1:12" x14ac:dyDescent="0.3">
      <c r="A2749" t="s">
        <v>16</v>
      </c>
      <c r="B2749" t="s">
        <v>19</v>
      </c>
      <c r="C2749">
        <v>1</v>
      </c>
      <c r="D2749">
        <v>34</v>
      </c>
      <c r="E2749">
        <v>9</v>
      </c>
      <c r="F2749">
        <v>172</v>
      </c>
      <c r="G2749">
        <v>31.1</v>
      </c>
      <c r="H2749">
        <v>10</v>
      </c>
      <c r="I2749">
        <v>127</v>
      </c>
      <c r="J2749">
        <v>1991</v>
      </c>
      <c r="K2749" t="str">
        <f t="shared" si="42"/>
        <v>AUSTRALIA</v>
      </c>
      <c r="L2749">
        <v>1</v>
      </c>
    </row>
    <row r="2750" spans="1:12" x14ac:dyDescent="0.3">
      <c r="A2750" t="s">
        <v>22</v>
      </c>
      <c r="B2750" t="s">
        <v>17</v>
      </c>
      <c r="C2750">
        <v>1</v>
      </c>
      <c r="D2750">
        <v>48.2</v>
      </c>
      <c r="E2750">
        <v>8</v>
      </c>
      <c r="F2750">
        <v>225</v>
      </c>
      <c r="G2750">
        <v>23.2</v>
      </c>
      <c r="H2750">
        <v>3</v>
      </c>
      <c r="I2750">
        <v>160</v>
      </c>
      <c r="J2750">
        <v>2008</v>
      </c>
      <c r="K2750" t="str">
        <f t="shared" si="42"/>
        <v>BANGLADESH</v>
      </c>
      <c r="L2750">
        <v>1</v>
      </c>
    </row>
    <row r="2751" spans="1:12" x14ac:dyDescent="0.3">
      <c r="A2751" t="s">
        <v>13</v>
      </c>
      <c r="B2751" t="s">
        <v>19</v>
      </c>
      <c r="C2751">
        <v>1</v>
      </c>
      <c r="D2751">
        <v>50</v>
      </c>
      <c r="E2751">
        <v>7</v>
      </c>
      <c r="F2751">
        <v>163</v>
      </c>
      <c r="G2751">
        <v>44.2</v>
      </c>
      <c r="H2751">
        <v>4</v>
      </c>
      <c r="I2751">
        <v>164</v>
      </c>
      <c r="J2751">
        <v>2001</v>
      </c>
      <c r="K2751" t="str">
        <f t="shared" si="42"/>
        <v>WEST INDIES</v>
      </c>
      <c r="L2751">
        <v>1</v>
      </c>
    </row>
    <row r="2752" spans="1:12" x14ac:dyDescent="0.3">
      <c r="A2752" t="s">
        <v>17</v>
      </c>
      <c r="B2752" t="s">
        <v>15</v>
      </c>
      <c r="C2752">
        <v>1</v>
      </c>
      <c r="D2752">
        <v>50</v>
      </c>
      <c r="E2752">
        <v>2</v>
      </c>
      <c r="F2752">
        <v>328</v>
      </c>
      <c r="G2752">
        <v>50</v>
      </c>
      <c r="H2752">
        <v>7</v>
      </c>
      <c r="I2752">
        <v>266</v>
      </c>
      <c r="J2752">
        <v>1994</v>
      </c>
      <c r="K2752" t="str">
        <f t="shared" si="42"/>
        <v>PAKISTAN</v>
      </c>
      <c r="L2752">
        <v>1</v>
      </c>
    </row>
    <row r="2753" spans="1:12" x14ac:dyDescent="0.3">
      <c r="A2753" t="s">
        <v>22</v>
      </c>
      <c r="B2753" t="s">
        <v>9</v>
      </c>
      <c r="C2753">
        <v>1</v>
      </c>
      <c r="D2753">
        <v>49.3</v>
      </c>
      <c r="E2753">
        <v>10</v>
      </c>
      <c r="F2753">
        <v>261</v>
      </c>
      <c r="G2753">
        <v>35.200000000000003</v>
      </c>
      <c r="H2753">
        <v>10</v>
      </c>
      <c r="I2753">
        <v>124</v>
      </c>
      <c r="J2753">
        <v>2018</v>
      </c>
      <c r="K2753" t="str">
        <f t="shared" si="42"/>
        <v>BANGLADESH</v>
      </c>
      <c r="L2753">
        <v>1</v>
      </c>
    </row>
    <row r="2754" spans="1:12" x14ac:dyDescent="0.3">
      <c r="A2754" t="s">
        <v>15</v>
      </c>
      <c r="B2754" t="s">
        <v>16</v>
      </c>
      <c r="C2754">
        <v>1</v>
      </c>
      <c r="D2754">
        <v>49.3</v>
      </c>
      <c r="E2754">
        <v>10</v>
      </c>
      <c r="F2754">
        <v>141</v>
      </c>
      <c r="G2754">
        <v>38.5</v>
      </c>
      <c r="H2754">
        <v>4</v>
      </c>
      <c r="I2754">
        <v>142</v>
      </c>
      <c r="J2754">
        <v>1997</v>
      </c>
      <c r="K2754" t="str">
        <f t="shared" si="42"/>
        <v>AUSTRALIA</v>
      </c>
      <c r="L2754">
        <v>1</v>
      </c>
    </row>
    <row r="2755" spans="1:12" x14ac:dyDescent="0.3">
      <c r="A2755" t="s">
        <v>16</v>
      </c>
      <c r="B2755" t="s">
        <v>18</v>
      </c>
      <c r="C2755">
        <v>1</v>
      </c>
      <c r="D2755">
        <v>50</v>
      </c>
      <c r="E2755">
        <v>8</v>
      </c>
      <c r="F2755">
        <v>278</v>
      </c>
      <c r="G2755">
        <v>39.1</v>
      </c>
      <c r="H2755">
        <v>10</v>
      </c>
      <c r="I2755">
        <v>166</v>
      </c>
      <c r="J2755">
        <v>2015</v>
      </c>
      <c r="K2755" t="str">
        <f t="shared" ref="K2755:K2818" si="43">IF($F2755-$I2755&gt;0,$A2755,$B2755)</f>
        <v>AUSTRALIA</v>
      </c>
      <c r="L2755">
        <v>1</v>
      </c>
    </row>
    <row r="2756" spans="1:12" x14ac:dyDescent="0.3">
      <c r="A2756" t="s">
        <v>17</v>
      </c>
      <c r="B2756" t="s">
        <v>18</v>
      </c>
      <c r="C2756">
        <v>1</v>
      </c>
      <c r="D2756">
        <v>40.200000000000003</v>
      </c>
      <c r="E2756">
        <v>10</v>
      </c>
      <c r="F2756">
        <v>74</v>
      </c>
      <c r="G2756">
        <v>8</v>
      </c>
      <c r="H2756">
        <v>1</v>
      </c>
      <c r="I2756">
        <v>24</v>
      </c>
      <c r="J2756">
        <v>1992</v>
      </c>
      <c r="K2756" t="str">
        <f t="shared" si="43"/>
        <v>PAKISTAN</v>
      </c>
      <c r="L2756">
        <v>1</v>
      </c>
    </row>
    <row r="2757" spans="1:12" x14ac:dyDescent="0.3">
      <c r="A2757" t="s">
        <v>16</v>
      </c>
      <c r="B2757" t="s">
        <v>15</v>
      </c>
      <c r="C2757">
        <v>1</v>
      </c>
      <c r="D2757">
        <v>49.4</v>
      </c>
      <c r="E2757">
        <v>10</v>
      </c>
      <c r="F2757">
        <v>216</v>
      </c>
      <c r="G2757">
        <v>50</v>
      </c>
      <c r="H2757">
        <v>9</v>
      </c>
      <c r="I2757">
        <v>210</v>
      </c>
      <c r="J2757">
        <v>1988</v>
      </c>
      <c r="K2757" t="str">
        <f t="shared" si="43"/>
        <v>AUSTRALIA</v>
      </c>
      <c r="L2757">
        <v>1</v>
      </c>
    </row>
    <row r="2758" spans="1:12" x14ac:dyDescent="0.3">
      <c r="A2758" t="s">
        <v>13</v>
      </c>
      <c r="B2758" t="s">
        <v>22</v>
      </c>
      <c r="C2758">
        <v>1</v>
      </c>
      <c r="D2758">
        <v>50</v>
      </c>
      <c r="E2758">
        <v>6</v>
      </c>
      <c r="F2758">
        <v>369</v>
      </c>
      <c r="G2758">
        <v>40.4</v>
      </c>
      <c r="H2758">
        <v>10</v>
      </c>
      <c r="I2758">
        <v>169</v>
      </c>
      <c r="J2758">
        <v>2017</v>
      </c>
      <c r="K2758" t="str">
        <f t="shared" si="43"/>
        <v>SOUTH AFRICA</v>
      </c>
      <c r="L2758">
        <v>1</v>
      </c>
    </row>
    <row r="2759" spans="1:12" x14ac:dyDescent="0.3">
      <c r="A2759" t="s">
        <v>16</v>
      </c>
      <c r="B2759" t="s">
        <v>22</v>
      </c>
      <c r="C2759">
        <v>1</v>
      </c>
      <c r="D2759">
        <v>50</v>
      </c>
      <c r="E2759">
        <v>5</v>
      </c>
      <c r="F2759">
        <v>249</v>
      </c>
      <c r="G2759">
        <v>49.2</v>
      </c>
      <c r="H2759">
        <v>5</v>
      </c>
      <c r="I2759">
        <v>250</v>
      </c>
      <c r="J2759">
        <v>2005</v>
      </c>
      <c r="K2759" t="str">
        <f t="shared" si="43"/>
        <v>BANGLADESH</v>
      </c>
      <c r="L2759">
        <v>1</v>
      </c>
    </row>
    <row r="2760" spans="1:12" x14ac:dyDescent="0.3">
      <c r="A2760" t="s">
        <v>19</v>
      </c>
      <c r="B2760" t="s">
        <v>18</v>
      </c>
      <c r="C2760">
        <v>1</v>
      </c>
      <c r="D2760">
        <v>49.5</v>
      </c>
      <c r="E2760">
        <v>10</v>
      </c>
      <c r="F2760">
        <v>300</v>
      </c>
      <c r="G2760">
        <v>49.5</v>
      </c>
      <c r="H2760">
        <v>9</v>
      </c>
      <c r="I2760">
        <v>301</v>
      </c>
      <c r="J2760">
        <v>2007</v>
      </c>
      <c r="K2760" t="str">
        <f t="shared" si="43"/>
        <v>ENGLAND</v>
      </c>
      <c r="L2760">
        <v>1</v>
      </c>
    </row>
    <row r="2761" spans="1:12" x14ac:dyDescent="0.3">
      <c r="A2761" t="s">
        <v>13</v>
      </c>
      <c r="B2761" t="s">
        <v>14</v>
      </c>
      <c r="C2761">
        <v>1</v>
      </c>
      <c r="D2761">
        <v>49.2</v>
      </c>
      <c r="E2761">
        <v>10</v>
      </c>
      <c r="F2761">
        <v>220</v>
      </c>
      <c r="G2761">
        <v>48.2</v>
      </c>
      <c r="H2761">
        <v>8</v>
      </c>
      <c r="I2761">
        <v>223</v>
      </c>
      <c r="J2761">
        <v>2011</v>
      </c>
      <c r="K2761" t="str">
        <f t="shared" si="43"/>
        <v>INDIA</v>
      </c>
      <c r="L2761">
        <v>1</v>
      </c>
    </row>
    <row r="2762" spans="1:12" x14ac:dyDescent="0.3">
      <c r="A2762" t="s">
        <v>10</v>
      </c>
      <c r="B2762" t="s">
        <v>19</v>
      </c>
      <c r="C2762">
        <v>1</v>
      </c>
      <c r="D2762">
        <v>60</v>
      </c>
      <c r="E2762">
        <v>7</v>
      </c>
      <c r="F2762">
        <v>217</v>
      </c>
      <c r="G2762">
        <v>48.3</v>
      </c>
      <c r="H2762">
        <v>2</v>
      </c>
      <c r="I2762">
        <v>218</v>
      </c>
      <c r="J2762">
        <v>1983</v>
      </c>
      <c r="K2762" t="str">
        <f t="shared" si="43"/>
        <v>WEST INDIES</v>
      </c>
      <c r="L2762">
        <v>1</v>
      </c>
    </row>
    <row r="2763" spans="1:12" x14ac:dyDescent="0.3">
      <c r="A2763" t="s">
        <v>9</v>
      </c>
      <c r="B2763" t="s">
        <v>18</v>
      </c>
      <c r="C2763">
        <v>1</v>
      </c>
      <c r="D2763">
        <v>35</v>
      </c>
      <c r="E2763">
        <v>8</v>
      </c>
      <c r="F2763">
        <v>242</v>
      </c>
      <c r="G2763">
        <v>33.4</v>
      </c>
      <c r="H2763">
        <v>5</v>
      </c>
      <c r="I2763">
        <v>236</v>
      </c>
      <c r="J2763">
        <v>2014</v>
      </c>
      <c r="K2763" t="str">
        <f t="shared" si="43"/>
        <v>SRI LANKA</v>
      </c>
      <c r="L2763">
        <v>1</v>
      </c>
    </row>
    <row r="2764" spans="1:12" x14ac:dyDescent="0.3">
      <c r="A2764" t="s">
        <v>17</v>
      </c>
      <c r="B2764" t="s">
        <v>19</v>
      </c>
      <c r="C2764">
        <v>1</v>
      </c>
      <c r="D2764">
        <v>38.200000000000003</v>
      </c>
      <c r="E2764">
        <v>10</v>
      </c>
      <c r="F2764">
        <v>131</v>
      </c>
      <c r="G2764">
        <v>28.1</v>
      </c>
      <c r="H2764">
        <v>3</v>
      </c>
      <c r="I2764">
        <v>132</v>
      </c>
      <c r="J2764">
        <v>2004</v>
      </c>
      <c r="K2764" t="str">
        <f t="shared" si="43"/>
        <v>WEST INDIES</v>
      </c>
      <c r="L2764">
        <v>1</v>
      </c>
    </row>
    <row r="2765" spans="1:12" x14ac:dyDescent="0.3">
      <c r="A2765" t="s">
        <v>16</v>
      </c>
      <c r="B2765" t="s">
        <v>14</v>
      </c>
      <c r="C2765">
        <v>1</v>
      </c>
      <c r="D2765">
        <v>48</v>
      </c>
      <c r="E2765">
        <v>9</v>
      </c>
      <c r="F2765">
        <v>220</v>
      </c>
      <c r="G2765">
        <v>40.5</v>
      </c>
      <c r="H2765">
        <v>10</v>
      </c>
      <c r="I2765">
        <v>172</v>
      </c>
      <c r="J2765">
        <v>1984</v>
      </c>
      <c r="K2765" t="str">
        <f t="shared" si="43"/>
        <v>AUSTRALIA</v>
      </c>
      <c r="L2765">
        <v>1</v>
      </c>
    </row>
    <row r="2766" spans="1:12" x14ac:dyDescent="0.3">
      <c r="A2766" t="s">
        <v>10</v>
      </c>
      <c r="B2766" t="s">
        <v>25</v>
      </c>
      <c r="C2766">
        <v>1</v>
      </c>
      <c r="D2766">
        <v>43</v>
      </c>
      <c r="E2766">
        <v>10</v>
      </c>
      <c r="F2766">
        <v>196</v>
      </c>
      <c r="G2766">
        <v>49.3</v>
      </c>
      <c r="H2766">
        <v>10</v>
      </c>
      <c r="I2766">
        <v>194</v>
      </c>
      <c r="J2766">
        <v>2018</v>
      </c>
      <c r="K2766" t="str">
        <f t="shared" si="43"/>
        <v>ZIMBABWE</v>
      </c>
      <c r="L2766">
        <v>1</v>
      </c>
    </row>
    <row r="2767" spans="1:12" x14ac:dyDescent="0.3">
      <c r="A2767" t="s">
        <v>14</v>
      </c>
      <c r="B2767" t="s">
        <v>19</v>
      </c>
      <c r="C2767">
        <v>1</v>
      </c>
      <c r="D2767">
        <v>50</v>
      </c>
      <c r="E2767">
        <v>7</v>
      </c>
      <c r="F2767">
        <v>229</v>
      </c>
      <c r="G2767">
        <v>47.4</v>
      </c>
      <c r="H2767">
        <v>9</v>
      </c>
      <c r="I2767">
        <v>230</v>
      </c>
      <c r="J2767">
        <v>2013</v>
      </c>
      <c r="K2767" t="str">
        <f t="shared" si="43"/>
        <v>WEST INDIES</v>
      </c>
      <c r="L2767">
        <v>1</v>
      </c>
    </row>
    <row r="2768" spans="1:12" x14ac:dyDescent="0.3">
      <c r="A2768" t="s">
        <v>16</v>
      </c>
      <c r="B2768" t="s">
        <v>13</v>
      </c>
      <c r="C2768">
        <v>1</v>
      </c>
      <c r="D2768">
        <v>49.5</v>
      </c>
      <c r="E2768">
        <v>10</v>
      </c>
      <c r="F2768">
        <v>205</v>
      </c>
      <c r="G2768">
        <v>47.5</v>
      </c>
      <c r="H2768">
        <v>6</v>
      </c>
      <c r="I2768">
        <v>209</v>
      </c>
      <c r="J2768">
        <v>2000</v>
      </c>
      <c r="K2768" t="str">
        <f t="shared" si="43"/>
        <v>SOUTH AFRICA</v>
      </c>
      <c r="L2768">
        <v>1</v>
      </c>
    </row>
    <row r="2769" spans="1:12" x14ac:dyDescent="0.3">
      <c r="A2769" t="s">
        <v>16</v>
      </c>
      <c r="B2769" t="s">
        <v>17</v>
      </c>
      <c r="C2769">
        <v>1</v>
      </c>
      <c r="D2769">
        <v>50</v>
      </c>
      <c r="E2769">
        <v>7</v>
      </c>
      <c r="F2769">
        <v>179</v>
      </c>
      <c r="G2769">
        <v>50</v>
      </c>
      <c r="H2769">
        <v>9</v>
      </c>
      <c r="I2769">
        <v>151</v>
      </c>
      <c r="J2769">
        <v>1994</v>
      </c>
      <c r="K2769" t="str">
        <f t="shared" si="43"/>
        <v>AUSTRALIA</v>
      </c>
      <c r="L2769">
        <v>1</v>
      </c>
    </row>
    <row r="2770" spans="1:12" x14ac:dyDescent="0.3">
      <c r="A2770" t="s">
        <v>14</v>
      </c>
      <c r="B2770" t="s">
        <v>17</v>
      </c>
      <c r="C2770">
        <v>1</v>
      </c>
      <c r="D2770">
        <v>43.4</v>
      </c>
      <c r="E2770">
        <v>10</v>
      </c>
      <c r="F2770">
        <v>167</v>
      </c>
      <c r="G2770">
        <v>48.5</v>
      </c>
      <c r="H2770">
        <v>10</v>
      </c>
      <c r="I2770">
        <v>157</v>
      </c>
      <c r="J2770">
        <v>2013</v>
      </c>
      <c r="K2770" t="str">
        <f t="shared" si="43"/>
        <v>INDIA</v>
      </c>
      <c r="L2770">
        <v>1</v>
      </c>
    </row>
    <row r="2771" spans="1:12" x14ac:dyDescent="0.3">
      <c r="A2771" t="s">
        <v>14</v>
      </c>
      <c r="B2771" t="s">
        <v>18</v>
      </c>
      <c r="C2771">
        <v>1</v>
      </c>
      <c r="D2771">
        <v>50</v>
      </c>
      <c r="E2771">
        <v>7</v>
      </c>
      <c r="F2771">
        <v>329</v>
      </c>
      <c r="G2771">
        <v>50</v>
      </c>
      <c r="H2771">
        <v>8</v>
      </c>
      <c r="I2771">
        <v>320</v>
      </c>
      <c r="J2771">
        <v>2007</v>
      </c>
      <c r="K2771" t="str">
        <f t="shared" si="43"/>
        <v>INDIA</v>
      </c>
      <c r="L2771">
        <v>1</v>
      </c>
    </row>
    <row r="2772" spans="1:12" x14ac:dyDescent="0.3">
      <c r="A2772" t="s">
        <v>22</v>
      </c>
      <c r="B2772" t="s">
        <v>21</v>
      </c>
      <c r="C2772">
        <v>1</v>
      </c>
      <c r="D2772">
        <v>41.2</v>
      </c>
      <c r="E2772">
        <v>10</v>
      </c>
      <c r="F2772">
        <v>100</v>
      </c>
      <c r="G2772">
        <v>17</v>
      </c>
      <c r="H2772">
        <v>2</v>
      </c>
      <c r="I2772">
        <v>102</v>
      </c>
      <c r="J2772">
        <v>1997</v>
      </c>
      <c r="K2772" t="str">
        <f t="shared" si="43"/>
        <v>KENYA</v>
      </c>
      <c r="L2772">
        <v>1</v>
      </c>
    </row>
    <row r="2773" spans="1:12" x14ac:dyDescent="0.3">
      <c r="A2773" t="s">
        <v>15</v>
      </c>
      <c r="B2773" t="s">
        <v>10</v>
      </c>
      <c r="C2773">
        <v>1</v>
      </c>
      <c r="D2773">
        <v>50</v>
      </c>
      <c r="E2773">
        <v>8</v>
      </c>
      <c r="F2773">
        <v>373</v>
      </c>
      <c r="G2773">
        <v>44</v>
      </c>
      <c r="H2773">
        <v>10</v>
      </c>
      <c r="I2773">
        <v>171</v>
      </c>
      <c r="J2773">
        <v>2012</v>
      </c>
      <c r="K2773" t="str">
        <f t="shared" si="43"/>
        <v>NEW ZEALAND</v>
      </c>
      <c r="L2773">
        <v>1</v>
      </c>
    </row>
    <row r="2774" spans="1:12" x14ac:dyDescent="0.3">
      <c r="A2774" t="s">
        <v>17</v>
      </c>
      <c r="B2774" t="s">
        <v>15</v>
      </c>
      <c r="C2774">
        <v>1</v>
      </c>
      <c r="D2774">
        <v>49</v>
      </c>
      <c r="E2774">
        <v>8</v>
      </c>
      <c r="F2774">
        <v>158</v>
      </c>
      <c r="G2774">
        <v>39.299999999999997</v>
      </c>
      <c r="H2774">
        <v>10</v>
      </c>
      <c r="I2774">
        <v>108</v>
      </c>
      <c r="J2774">
        <v>1992</v>
      </c>
      <c r="K2774" t="str">
        <f t="shared" si="43"/>
        <v>PAKISTAN</v>
      </c>
      <c r="L2774">
        <v>1</v>
      </c>
    </row>
    <row r="2775" spans="1:12" x14ac:dyDescent="0.3">
      <c r="A2775" t="s">
        <v>16</v>
      </c>
      <c r="B2775" t="s">
        <v>13</v>
      </c>
      <c r="C2775">
        <v>1</v>
      </c>
      <c r="D2775">
        <v>50</v>
      </c>
      <c r="E2775">
        <v>6</v>
      </c>
      <c r="F2775">
        <v>238</v>
      </c>
      <c r="G2775">
        <v>45</v>
      </c>
      <c r="H2775">
        <v>2</v>
      </c>
      <c r="I2775">
        <v>239</v>
      </c>
      <c r="J2775">
        <v>1996</v>
      </c>
      <c r="K2775" t="str">
        <f t="shared" si="43"/>
        <v>SOUTH AFRICA</v>
      </c>
      <c r="L2775">
        <v>1</v>
      </c>
    </row>
    <row r="2776" spans="1:12" x14ac:dyDescent="0.3">
      <c r="A2776" t="s">
        <v>9</v>
      </c>
      <c r="B2776" t="s">
        <v>17</v>
      </c>
      <c r="C2776">
        <v>1</v>
      </c>
      <c r="D2776">
        <v>45.4</v>
      </c>
      <c r="E2776">
        <v>10</v>
      </c>
      <c r="F2776">
        <v>188</v>
      </c>
      <c r="G2776">
        <v>39.5</v>
      </c>
      <c r="H2776">
        <v>4</v>
      </c>
      <c r="I2776">
        <v>189</v>
      </c>
      <c r="J2776">
        <v>2012</v>
      </c>
      <c r="K2776" t="str">
        <f t="shared" si="43"/>
        <v>PAKISTAN</v>
      </c>
      <c r="L2776">
        <v>1</v>
      </c>
    </row>
    <row r="2777" spans="1:12" x14ac:dyDescent="0.3">
      <c r="A2777" t="s">
        <v>25</v>
      </c>
      <c r="B2777" t="s">
        <v>20</v>
      </c>
      <c r="C2777">
        <v>1</v>
      </c>
      <c r="D2777">
        <v>49.1</v>
      </c>
      <c r="E2777">
        <v>10</v>
      </c>
      <c r="F2777">
        <v>236</v>
      </c>
      <c r="G2777">
        <v>47.3</v>
      </c>
      <c r="H2777">
        <v>4</v>
      </c>
      <c r="I2777">
        <v>237</v>
      </c>
      <c r="J2777">
        <v>2016</v>
      </c>
      <c r="K2777" t="str">
        <f t="shared" si="43"/>
        <v>IRELAND</v>
      </c>
      <c r="L2777">
        <v>1</v>
      </c>
    </row>
    <row r="2778" spans="1:12" x14ac:dyDescent="0.3">
      <c r="A2778" t="s">
        <v>9</v>
      </c>
      <c r="B2778" t="s">
        <v>21</v>
      </c>
      <c r="C2778">
        <v>1</v>
      </c>
      <c r="D2778">
        <v>50</v>
      </c>
      <c r="E2778">
        <v>8</v>
      </c>
      <c r="F2778">
        <v>275</v>
      </c>
      <c r="G2778">
        <v>50</v>
      </c>
      <c r="H2778">
        <v>6</v>
      </c>
      <c r="I2778">
        <v>230</v>
      </c>
      <c r="J2778">
        <v>1999</v>
      </c>
      <c r="K2778" t="str">
        <f t="shared" si="43"/>
        <v>SRI LANKA</v>
      </c>
      <c r="L2778">
        <v>1</v>
      </c>
    </row>
    <row r="2779" spans="1:12" x14ac:dyDescent="0.3">
      <c r="A2779" t="s">
        <v>15</v>
      </c>
      <c r="B2779" t="s">
        <v>17</v>
      </c>
      <c r="C2779">
        <v>1</v>
      </c>
      <c r="D2779">
        <v>46.3</v>
      </c>
      <c r="E2779">
        <v>10</v>
      </c>
      <c r="F2779">
        <v>211</v>
      </c>
      <c r="G2779">
        <v>49.1</v>
      </c>
      <c r="H2779">
        <v>10</v>
      </c>
      <c r="I2779">
        <v>204</v>
      </c>
      <c r="J2779">
        <v>2009</v>
      </c>
      <c r="K2779" t="str">
        <f t="shared" si="43"/>
        <v>NEW ZEALAND</v>
      </c>
      <c r="L2779">
        <v>1</v>
      </c>
    </row>
    <row r="2780" spans="1:12" x14ac:dyDescent="0.3">
      <c r="A2780" t="s">
        <v>14</v>
      </c>
      <c r="B2780" t="s">
        <v>16</v>
      </c>
      <c r="C2780">
        <v>1</v>
      </c>
      <c r="D2780">
        <v>50</v>
      </c>
      <c r="E2780">
        <v>4</v>
      </c>
      <c r="F2780">
        <v>296</v>
      </c>
      <c r="G2780">
        <v>33.5</v>
      </c>
      <c r="H2780">
        <v>8</v>
      </c>
      <c r="I2780">
        <v>225</v>
      </c>
      <c r="J2780">
        <v>2004</v>
      </c>
      <c r="K2780" t="str">
        <f t="shared" si="43"/>
        <v>INDIA</v>
      </c>
      <c r="L2780">
        <v>1</v>
      </c>
    </row>
    <row r="2781" spans="1:12" x14ac:dyDescent="0.3">
      <c r="A2781" t="s">
        <v>14</v>
      </c>
      <c r="B2781" t="s">
        <v>9</v>
      </c>
      <c r="C2781">
        <v>1</v>
      </c>
      <c r="D2781">
        <v>50</v>
      </c>
      <c r="E2781">
        <v>8</v>
      </c>
      <c r="F2781">
        <v>285</v>
      </c>
      <c r="G2781">
        <v>47.4</v>
      </c>
      <c r="H2781">
        <v>5</v>
      </c>
      <c r="I2781">
        <v>286</v>
      </c>
      <c r="J2781">
        <v>2005</v>
      </c>
      <c r="K2781" t="str">
        <f t="shared" si="43"/>
        <v>SRI LANKA</v>
      </c>
      <c r="L2781">
        <v>1</v>
      </c>
    </row>
    <row r="2782" spans="1:12" x14ac:dyDescent="0.3">
      <c r="A2782" t="s">
        <v>19</v>
      </c>
      <c r="B2782" t="s">
        <v>18</v>
      </c>
      <c r="C2782">
        <v>1</v>
      </c>
      <c r="D2782">
        <v>30</v>
      </c>
      <c r="E2782">
        <v>5</v>
      </c>
      <c r="F2782">
        <v>156</v>
      </c>
      <c r="G2782">
        <v>29.3</v>
      </c>
      <c r="H2782">
        <v>8</v>
      </c>
      <c r="I2782">
        <v>157</v>
      </c>
      <c r="J2782">
        <v>2004</v>
      </c>
      <c r="K2782" t="str">
        <f t="shared" si="43"/>
        <v>ENGLAND</v>
      </c>
      <c r="L2782">
        <v>1</v>
      </c>
    </row>
    <row r="2783" spans="1:12" x14ac:dyDescent="0.3">
      <c r="A2783" t="s">
        <v>15</v>
      </c>
      <c r="B2783" t="s">
        <v>9</v>
      </c>
      <c r="C2783">
        <v>1</v>
      </c>
      <c r="D2783">
        <v>50</v>
      </c>
      <c r="E2783">
        <v>6</v>
      </c>
      <c r="F2783">
        <v>248</v>
      </c>
      <c r="G2783">
        <v>50</v>
      </c>
      <c r="H2783">
        <v>8</v>
      </c>
      <c r="I2783">
        <v>169</v>
      </c>
      <c r="J2783">
        <v>2001</v>
      </c>
      <c r="K2783" t="str">
        <f t="shared" si="43"/>
        <v>NEW ZEALAND</v>
      </c>
      <c r="L2783">
        <v>1</v>
      </c>
    </row>
    <row r="2784" spans="1:12" x14ac:dyDescent="0.3">
      <c r="A2784" t="s">
        <v>13</v>
      </c>
      <c r="B2784" t="s">
        <v>17</v>
      </c>
      <c r="C2784">
        <v>1</v>
      </c>
      <c r="D2784">
        <v>50</v>
      </c>
      <c r="E2784">
        <v>8</v>
      </c>
      <c r="F2784">
        <v>206</v>
      </c>
      <c r="G2784">
        <v>35</v>
      </c>
      <c r="H2784">
        <v>2</v>
      </c>
      <c r="I2784">
        <v>208</v>
      </c>
      <c r="J2784">
        <v>1994</v>
      </c>
      <c r="K2784" t="str">
        <f t="shared" si="43"/>
        <v>PAKISTAN</v>
      </c>
      <c r="L2784">
        <v>1</v>
      </c>
    </row>
    <row r="2785" spans="1:12" x14ac:dyDescent="0.3">
      <c r="A2785" t="s">
        <v>22</v>
      </c>
      <c r="B2785" t="s">
        <v>18</v>
      </c>
      <c r="C2785">
        <v>1</v>
      </c>
      <c r="D2785">
        <v>50</v>
      </c>
      <c r="E2785">
        <v>6</v>
      </c>
      <c r="F2785">
        <v>277</v>
      </c>
      <c r="G2785">
        <v>47.5</v>
      </c>
      <c r="H2785">
        <v>6</v>
      </c>
      <c r="I2785">
        <v>278</v>
      </c>
      <c r="J2785">
        <v>2016</v>
      </c>
      <c r="K2785" t="str">
        <f t="shared" si="43"/>
        <v>ENGLAND</v>
      </c>
      <c r="L2785">
        <v>1</v>
      </c>
    </row>
    <row r="2786" spans="1:12" x14ac:dyDescent="0.3">
      <c r="A2786" t="s">
        <v>9</v>
      </c>
      <c r="B2786" t="s">
        <v>18</v>
      </c>
      <c r="C2786">
        <v>1</v>
      </c>
      <c r="D2786">
        <v>45</v>
      </c>
      <c r="E2786">
        <v>7</v>
      </c>
      <c r="F2786">
        <v>215</v>
      </c>
      <c r="G2786">
        <v>44.5</v>
      </c>
      <c r="H2786">
        <v>10</v>
      </c>
      <c r="I2786">
        <v>212</v>
      </c>
      <c r="J2786">
        <v>1982</v>
      </c>
      <c r="K2786" t="str">
        <f t="shared" si="43"/>
        <v>SRI LANKA</v>
      </c>
      <c r="L2786">
        <v>1</v>
      </c>
    </row>
    <row r="2787" spans="1:12" x14ac:dyDescent="0.3">
      <c r="A2787" t="s">
        <v>16</v>
      </c>
      <c r="B2787" t="s">
        <v>19</v>
      </c>
      <c r="C2787">
        <v>1</v>
      </c>
      <c r="D2787">
        <v>50</v>
      </c>
      <c r="E2787">
        <v>8</v>
      </c>
      <c r="F2787">
        <v>260</v>
      </c>
      <c r="G2787">
        <v>47.5</v>
      </c>
      <c r="H2787">
        <v>10</v>
      </c>
      <c r="I2787">
        <v>234</v>
      </c>
      <c r="J2787">
        <v>1995</v>
      </c>
      <c r="K2787" t="str">
        <f t="shared" si="43"/>
        <v>AUSTRALIA</v>
      </c>
      <c r="L2787">
        <v>1</v>
      </c>
    </row>
    <row r="2788" spans="1:12" x14ac:dyDescent="0.3">
      <c r="A2788" t="s">
        <v>14</v>
      </c>
      <c r="B2788" t="s">
        <v>9</v>
      </c>
      <c r="C2788">
        <v>1</v>
      </c>
      <c r="D2788">
        <v>50</v>
      </c>
      <c r="E2788">
        <v>6</v>
      </c>
      <c r="F2788">
        <v>307</v>
      </c>
      <c r="G2788">
        <v>49.3</v>
      </c>
      <c r="H2788">
        <v>10</v>
      </c>
      <c r="I2788">
        <v>301</v>
      </c>
      <c r="J2788">
        <v>1998</v>
      </c>
      <c r="K2788" t="str">
        <f t="shared" si="43"/>
        <v>INDIA</v>
      </c>
      <c r="L2788">
        <v>1</v>
      </c>
    </row>
    <row r="2789" spans="1:12" x14ac:dyDescent="0.3">
      <c r="A2789" t="s">
        <v>10</v>
      </c>
      <c r="B2789" t="s">
        <v>9</v>
      </c>
      <c r="C2789">
        <v>1</v>
      </c>
      <c r="D2789">
        <v>33.4</v>
      </c>
      <c r="E2789">
        <v>10</v>
      </c>
      <c r="F2789">
        <v>155</v>
      </c>
      <c r="G2789">
        <v>30.1</v>
      </c>
      <c r="H2789">
        <v>3</v>
      </c>
      <c r="I2789">
        <v>158</v>
      </c>
      <c r="J2789">
        <v>2017</v>
      </c>
      <c r="K2789" t="str">
        <f t="shared" si="43"/>
        <v>SRI LANKA</v>
      </c>
      <c r="L2789">
        <v>1</v>
      </c>
    </row>
    <row r="2790" spans="1:12" x14ac:dyDescent="0.3">
      <c r="A2790" t="s">
        <v>14</v>
      </c>
      <c r="B2790" t="s">
        <v>13</v>
      </c>
      <c r="C2790">
        <v>1</v>
      </c>
      <c r="D2790">
        <v>50</v>
      </c>
      <c r="E2790">
        <v>9</v>
      </c>
      <c r="F2790">
        <v>200</v>
      </c>
      <c r="G2790">
        <v>31.2</v>
      </c>
      <c r="H2790">
        <v>1</v>
      </c>
      <c r="I2790">
        <v>201</v>
      </c>
      <c r="J2790">
        <v>2006</v>
      </c>
      <c r="K2790" t="str">
        <f t="shared" si="43"/>
        <v>SOUTH AFRICA</v>
      </c>
      <c r="L2790">
        <v>1</v>
      </c>
    </row>
    <row r="2791" spans="1:12" x14ac:dyDescent="0.3">
      <c r="A2791" t="s">
        <v>15</v>
      </c>
      <c r="B2791" t="s">
        <v>14</v>
      </c>
      <c r="C2791">
        <v>1</v>
      </c>
      <c r="D2791">
        <v>45.1</v>
      </c>
      <c r="E2791">
        <v>10</v>
      </c>
      <c r="F2791">
        <v>146</v>
      </c>
      <c r="G2791">
        <v>40.4</v>
      </c>
      <c r="H2791">
        <v>3</v>
      </c>
      <c r="I2791">
        <v>150</v>
      </c>
      <c r="J2791">
        <v>2003</v>
      </c>
      <c r="K2791" t="str">
        <f t="shared" si="43"/>
        <v>INDIA</v>
      </c>
      <c r="L2791">
        <v>1</v>
      </c>
    </row>
    <row r="2792" spans="1:12" x14ac:dyDescent="0.3">
      <c r="A2792" t="s">
        <v>15</v>
      </c>
      <c r="B2792" t="s">
        <v>13</v>
      </c>
      <c r="C2792">
        <v>1</v>
      </c>
      <c r="D2792">
        <v>38</v>
      </c>
      <c r="E2792">
        <v>5</v>
      </c>
      <c r="F2792">
        <v>254</v>
      </c>
      <c r="G2792">
        <v>38</v>
      </c>
      <c r="H2792">
        <v>7</v>
      </c>
      <c r="I2792">
        <v>249</v>
      </c>
      <c r="J2792">
        <v>2004</v>
      </c>
      <c r="K2792" t="str">
        <f t="shared" si="43"/>
        <v>NEW ZEALAND</v>
      </c>
      <c r="L2792">
        <v>1</v>
      </c>
    </row>
    <row r="2793" spans="1:12" x14ac:dyDescent="0.3">
      <c r="A2793" t="s">
        <v>14</v>
      </c>
      <c r="B2793" t="s">
        <v>18</v>
      </c>
      <c r="C2793">
        <v>1</v>
      </c>
      <c r="D2793">
        <v>50</v>
      </c>
      <c r="E2793">
        <v>6</v>
      </c>
      <c r="F2793">
        <v>285</v>
      </c>
      <c r="G2793">
        <v>36</v>
      </c>
      <c r="H2793">
        <v>10</v>
      </c>
      <c r="I2793">
        <v>158</v>
      </c>
      <c r="J2793">
        <v>2013</v>
      </c>
      <c r="K2793" t="str">
        <f t="shared" si="43"/>
        <v>INDIA</v>
      </c>
      <c r="L2793">
        <v>1</v>
      </c>
    </row>
    <row r="2794" spans="1:12" x14ac:dyDescent="0.3">
      <c r="A2794" t="s">
        <v>17</v>
      </c>
      <c r="B2794" t="s">
        <v>22</v>
      </c>
      <c r="C2794">
        <v>1</v>
      </c>
      <c r="D2794">
        <v>50</v>
      </c>
      <c r="E2794">
        <v>7</v>
      </c>
      <c r="F2794">
        <v>293</v>
      </c>
      <c r="G2794">
        <v>40.5</v>
      </c>
      <c r="H2794">
        <v>10</v>
      </c>
      <c r="I2794">
        <v>141</v>
      </c>
      <c r="J2794">
        <v>1999</v>
      </c>
      <c r="K2794" t="str">
        <f t="shared" si="43"/>
        <v>PAKISTAN</v>
      </c>
      <c r="L2794">
        <v>1</v>
      </c>
    </row>
    <row r="2795" spans="1:12" x14ac:dyDescent="0.3">
      <c r="A2795" t="s">
        <v>9</v>
      </c>
      <c r="B2795" t="s">
        <v>10</v>
      </c>
      <c r="C2795">
        <v>1</v>
      </c>
      <c r="D2795">
        <v>50</v>
      </c>
      <c r="E2795">
        <v>6</v>
      </c>
      <c r="F2795">
        <v>256</v>
      </c>
      <c r="G2795">
        <v>50</v>
      </c>
      <c r="H2795">
        <v>10</v>
      </c>
      <c r="I2795">
        <v>193</v>
      </c>
      <c r="J2795">
        <v>2001</v>
      </c>
      <c r="K2795" t="str">
        <f t="shared" si="43"/>
        <v>SRI LANKA</v>
      </c>
      <c r="L2795">
        <v>1</v>
      </c>
    </row>
    <row r="2796" spans="1:12" x14ac:dyDescent="0.3">
      <c r="A2796" t="s">
        <v>10</v>
      </c>
      <c r="B2796" t="s">
        <v>22</v>
      </c>
      <c r="C2796">
        <v>1</v>
      </c>
      <c r="D2796">
        <v>50</v>
      </c>
      <c r="E2796">
        <v>7</v>
      </c>
      <c r="F2796">
        <v>250</v>
      </c>
      <c r="G2796">
        <v>49.2</v>
      </c>
      <c r="H2796">
        <v>10</v>
      </c>
      <c r="I2796">
        <v>245</v>
      </c>
      <c r="J2796">
        <v>2011</v>
      </c>
      <c r="K2796" t="str">
        <f t="shared" si="43"/>
        <v>ZIMBABWE</v>
      </c>
      <c r="L2796">
        <v>1</v>
      </c>
    </row>
    <row r="2797" spans="1:12" x14ac:dyDescent="0.3">
      <c r="A2797" t="s">
        <v>13</v>
      </c>
      <c r="B2797" t="s">
        <v>18</v>
      </c>
      <c r="C2797">
        <v>1</v>
      </c>
      <c r="D2797">
        <v>38.4</v>
      </c>
      <c r="E2797">
        <v>10</v>
      </c>
      <c r="F2797">
        <v>175</v>
      </c>
      <c r="G2797">
        <v>37.299999999999997</v>
      </c>
      <c r="H2797">
        <v>3</v>
      </c>
      <c r="I2797">
        <v>179</v>
      </c>
      <c r="J2797">
        <v>2013</v>
      </c>
      <c r="K2797" t="str">
        <f t="shared" si="43"/>
        <v>ENGLAND</v>
      </c>
      <c r="L2797">
        <v>1</v>
      </c>
    </row>
    <row r="2798" spans="1:12" x14ac:dyDescent="0.3">
      <c r="A2798" t="s">
        <v>17</v>
      </c>
      <c r="B2798" t="s">
        <v>15</v>
      </c>
      <c r="C2798">
        <v>1</v>
      </c>
      <c r="D2798">
        <v>39</v>
      </c>
      <c r="E2798">
        <v>5</v>
      </c>
      <c r="F2798">
        <v>191</v>
      </c>
      <c r="G2798">
        <v>36.200000000000003</v>
      </c>
      <c r="H2798">
        <v>10</v>
      </c>
      <c r="I2798">
        <v>145</v>
      </c>
      <c r="J2798">
        <v>1984</v>
      </c>
      <c r="K2798" t="str">
        <f t="shared" si="43"/>
        <v>PAKISTAN</v>
      </c>
      <c r="L2798">
        <v>1</v>
      </c>
    </row>
    <row r="2799" spans="1:12" x14ac:dyDescent="0.3">
      <c r="A2799" t="s">
        <v>16</v>
      </c>
      <c r="B2799" t="s">
        <v>14</v>
      </c>
      <c r="C2799">
        <v>1</v>
      </c>
      <c r="D2799">
        <v>50</v>
      </c>
      <c r="E2799">
        <v>6</v>
      </c>
      <c r="F2799">
        <v>293</v>
      </c>
      <c r="G2799">
        <v>47.5</v>
      </c>
      <c r="H2799">
        <v>5</v>
      </c>
      <c r="I2799">
        <v>294</v>
      </c>
      <c r="J2799">
        <v>2017</v>
      </c>
      <c r="K2799" t="str">
        <f t="shared" si="43"/>
        <v>INDIA</v>
      </c>
      <c r="L2799">
        <v>1</v>
      </c>
    </row>
    <row r="2800" spans="1:12" x14ac:dyDescent="0.3">
      <c r="A2800" t="s">
        <v>22</v>
      </c>
      <c r="B2800" t="s">
        <v>10</v>
      </c>
      <c r="C2800">
        <v>1</v>
      </c>
      <c r="D2800">
        <v>50</v>
      </c>
      <c r="E2800">
        <v>7</v>
      </c>
      <c r="F2800">
        <v>246</v>
      </c>
      <c r="G2800">
        <v>48.1</v>
      </c>
      <c r="H2800">
        <v>10</v>
      </c>
      <c r="I2800">
        <v>181</v>
      </c>
      <c r="J2800">
        <v>2010</v>
      </c>
      <c r="K2800" t="str">
        <f t="shared" si="43"/>
        <v>BANGLADESH</v>
      </c>
      <c r="L2800">
        <v>1</v>
      </c>
    </row>
    <row r="2801" spans="1:12" x14ac:dyDescent="0.3">
      <c r="A2801" t="s">
        <v>19</v>
      </c>
      <c r="B2801" t="s">
        <v>18</v>
      </c>
      <c r="C2801">
        <v>1</v>
      </c>
      <c r="D2801">
        <v>55</v>
      </c>
      <c r="E2801">
        <v>9</v>
      </c>
      <c r="F2801">
        <v>264</v>
      </c>
      <c r="G2801">
        <v>46.1</v>
      </c>
      <c r="H2801">
        <v>3</v>
      </c>
      <c r="I2801">
        <v>265</v>
      </c>
      <c r="J2801">
        <v>1991</v>
      </c>
      <c r="K2801" t="str">
        <f t="shared" si="43"/>
        <v>ENGLAND</v>
      </c>
      <c r="L2801">
        <v>1</v>
      </c>
    </row>
    <row r="2802" spans="1:12" x14ac:dyDescent="0.3">
      <c r="A2802" t="s">
        <v>9</v>
      </c>
      <c r="B2802" t="s">
        <v>16</v>
      </c>
      <c r="C2802">
        <v>1</v>
      </c>
      <c r="D2802">
        <v>48</v>
      </c>
      <c r="E2802">
        <v>9</v>
      </c>
      <c r="F2802">
        <v>203</v>
      </c>
      <c r="G2802">
        <v>38.5</v>
      </c>
      <c r="H2802">
        <v>1</v>
      </c>
      <c r="I2802">
        <v>204</v>
      </c>
      <c r="J2802">
        <v>1989</v>
      </c>
      <c r="K2802" t="str">
        <f t="shared" si="43"/>
        <v>AUSTRALIA</v>
      </c>
      <c r="L2802">
        <v>1</v>
      </c>
    </row>
    <row r="2803" spans="1:12" x14ac:dyDescent="0.3">
      <c r="A2803" t="s">
        <v>9</v>
      </c>
      <c r="B2803" t="s">
        <v>16</v>
      </c>
      <c r="C2803">
        <v>1</v>
      </c>
      <c r="D2803">
        <v>50</v>
      </c>
      <c r="E2803">
        <v>9</v>
      </c>
      <c r="F2803">
        <v>266</v>
      </c>
      <c r="G2803">
        <v>45.3</v>
      </c>
      <c r="H2803">
        <v>1</v>
      </c>
      <c r="I2803">
        <v>267</v>
      </c>
      <c r="J2803">
        <v>2006</v>
      </c>
      <c r="K2803" t="str">
        <f t="shared" si="43"/>
        <v>AUSTRALIA</v>
      </c>
      <c r="L2803">
        <v>1</v>
      </c>
    </row>
    <row r="2804" spans="1:12" x14ac:dyDescent="0.3">
      <c r="A2804" t="s">
        <v>16</v>
      </c>
      <c r="B2804" t="s">
        <v>10</v>
      </c>
      <c r="C2804">
        <v>1</v>
      </c>
      <c r="D2804">
        <v>46</v>
      </c>
      <c r="E2804">
        <v>6</v>
      </c>
      <c r="F2804">
        <v>265</v>
      </c>
      <c r="G2804">
        <v>41.4</v>
      </c>
      <c r="H2804">
        <v>10</v>
      </c>
      <c r="I2804">
        <v>137</v>
      </c>
      <c r="J2804">
        <v>1992</v>
      </c>
      <c r="K2804" t="str">
        <f t="shared" si="43"/>
        <v>AUSTRALIA</v>
      </c>
      <c r="L2804">
        <v>1</v>
      </c>
    </row>
    <row r="2805" spans="1:12" x14ac:dyDescent="0.3">
      <c r="A2805" t="s">
        <v>16</v>
      </c>
      <c r="B2805" t="s">
        <v>25</v>
      </c>
      <c r="C2805">
        <v>1</v>
      </c>
      <c r="D2805">
        <v>50</v>
      </c>
      <c r="E2805">
        <v>6</v>
      </c>
      <c r="F2805">
        <v>417</v>
      </c>
      <c r="G2805">
        <v>37.299999999999997</v>
      </c>
      <c r="H2805">
        <v>10</v>
      </c>
      <c r="I2805">
        <v>142</v>
      </c>
      <c r="J2805">
        <v>2015</v>
      </c>
      <c r="K2805" t="str">
        <f t="shared" si="43"/>
        <v>AUSTRALIA</v>
      </c>
      <c r="L2805">
        <v>1</v>
      </c>
    </row>
    <row r="2806" spans="1:12" x14ac:dyDescent="0.3">
      <c r="A2806" t="s">
        <v>31</v>
      </c>
      <c r="B2806" t="s">
        <v>29</v>
      </c>
      <c r="C2806">
        <v>1</v>
      </c>
      <c r="D2806">
        <v>43.4</v>
      </c>
      <c r="E2806">
        <v>10</v>
      </c>
      <c r="F2806">
        <v>164</v>
      </c>
      <c r="G2806">
        <v>33</v>
      </c>
      <c r="H2806">
        <v>5</v>
      </c>
      <c r="I2806">
        <v>165</v>
      </c>
      <c r="J2806">
        <v>2019</v>
      </c>
      <c r="K2806" t="str">
        <f t="shared" si="43"/>
        <v>PAPUA NEW GUINEA</v>
      </c>
      <c r="L2806">
        <v>1</v>
      </c>
    </row>
    <row r="2807" spans="1:12" x14ac:dyDescent="0.3">
      <c r="A2807" t="s">
        <v>16</v>
      </c>
      <c r="B2807" t="s">
        <v>15</v>
      </c>
      <c r="C2807">
        <v>1</v>
      </c>
      <c r="D2807">
        <v>50</v>
      </c>
      <c r="E2807">
        <v>3</v>
      </c>
      <c r="F2807">
        <v>217</v>
      </c>
      <c r="G2807">
        <v>47.5</v>
      </c>
      <c r="H2807">
        <v>10</v>
      </c>
      <c r="I2807">
        <v>166</v>
      </c>
      <c r="J2807">
        <v>1994</v>
      </c>
      <c r="K2807" t="str">
        <f t="shared" si="43"/>
        <v>AUSTRALIA</v>
      </c>
      <c r="L2807">
        <v>1</v>
      </c>
    </row>
    <row r="2808" spans="1:12" x14ac:dyDescent="0.3">
      <c r="A2808" t="s">
        <v>13</v>
      </c>
      <c r="B2808" t="s">
        <v>9</v>
      </c>
      <c r="C2808">
        <v>1</v>
      </c>
      <c r="D2808">
        <v>50</v>
      </c>
      <c r="E2808">
        <v>5</v>
      </c>
      <c r="F2808">
        <v>367</v>
      </c>
      <c r="G2808">
        <v>48.1</v>
      </c>
      <c r="H2808">
        <v>10</v>
      </c>
      <c r="I2808">
        <v>327</v>
      </c>
      <c r="J2808">
        <v>2017</v>
      </c>
      <c r="K2808" t="str">
        <f t="shared" si="43"/>
        <v>SOUTH AFRICA</v>
      </c>
      <c r="L2808">
        <v>1</v>
      </c>
    </row>
    <row r="2809" spans="1:12" x14ac:dyDescent="0.3">
      <c r="A2809" t="s">
        <v>17</v>
      </c>
      <c r="B2809" t="s">
        <v>19</v>
      </c>
      <c r="C2809">
        <v>1</v>
      </c>
      <c r="D2809">
        <v>50</v>
      </c>
      <c r="E2809">
        <v>9</v>
      </c>
      <c r="F2809">
        <v>224</v>
      </c>
      <c r="G2809">
        <v>41</v>
      </c>
      <c r="H2809">
        <v>10</v>
      </c>
      <c r="I2809">
        <v>98</v>
      </c>
      <c r="J2809">
        <v>2013</v>
      </c>
      <c r="K2809" t="str">
        <f t="shared" si="43"/>
        <v>PAKISTAN</v>
      </c>
      <c r="L2809">
        <v>1</v>
      </c>
    </row>
    <row r="2810" spans="1:12" x14ac:dyDescent="0.3">
      <c r="A2810" t="s">
        <v>10</v>
      </c>
      <c r="B2810" t="s">
        <v>14</v>
      </c>
      <c r="C2810">
        <v>1</v>
      </c>
      <c r="D2810">
        <v>50</v>
      </c>
      <c r="E2810">
        <v>8</v>
      </c>
      <c r="F2810">
        <v>240</v>
      </c>
      <c r="G2810">
        <v>48.1</v>
      </c>
      <c r="H2810">
        <v>5</v>
      </c>
      <c r="I2810">
        <v>244</v>
      </c>
      <c r="J2810">
        <v>2002</v>
      </c>
      <c r="K2810" t="str">
        <f t="shared" si="43"/>
        <v>INDIA</v>
      </c>
      <c r="L2810">
        <v>1</v>
      </c>
    </row>
    <row r="2811" spans="1:12" x14ac:dyDescent="0.3">
      <c r="A2811" t="s">
        <v>14</v>
      </c>
      <c r="B2811" t="s">
        <v>19</v>
      </c>
      <c r="C2811">
        <v>1</v>
      </c>
      <c r="D2811">
        <v>50</v>
      </c>
      <c r="E2811">
        <v>7</v>
      </c>
      <c r="F2811">
        <v>169</v>
      </c>
      <c r="G2811">
        <v>40</v>
      </c>
      <c r="H2811">
        <v>2</v>
      </c>
      <c r="I2811">
        <v>175</v>
      </c>
      <c r="J2811">
        <v>1988</v>
      </c>
      <c r="K2811" t="str">
        <f t="shared" si="43"/>
        <v>WEST INDIES</v>
      </c>
      <c r="L2811">
        <v>1</v>
      </c>
    </row>
    <row r="2812" spans="1:12" x14ac:dyDescent="0.3">
      <c r="A2812" t="s">
        <v>14</v>
      </c>
      <c r="B2812" t="s">
        <v>9</v>
      </c>
      <c r="C2812">
        <v>1</v>
      </c>
      <c r="D2812">
        <v>50</v>
      </c>
      <c r="E2812">
        <v>10</v>
      </c>
      <c r="F2812">
        <v>304</v>
      </c>
      <c r="G2812">
        <v>44.1</v>
      </c>
      <c r="H2812">
        <v>10</v>
      </c>
      <c r="I2812">
        <v>241</v>
      </c>
      <c r="J2812">
        <v>2002</v>
      </c>
      <c r="K2812" t="str">
        <f t="shared" si="43"/>
        <v>INDIA</v>
      </c>
      <c r="L2812">
        <v>1</v>
      </c>
    </row>
    <row r="2813" spans="1:12" x14ac:dyDescent="0.3">
      <c r="A2813" t="s">
        <v>14</v>
      </c>
      <c r="B2813" t="s">
        <v>9</v>
      </c>
      <c r="C2813">
        <v>1</v>
      </c>
      <c r="D2813">
        <v>50</v>
      </c>
      <c r="E2813">
        <v>4</v>
      </c>
      <c r="F2813">
        <v>392</v>
      </c>
      <c r="G2813">
        <v>50</v>
      </c>
      <c r="H2813">
        <v>8</v>
      </c>
      <c r="I2813">
        <v>251</v>
      </c>
      <c r="J2813">
        <v>2017</v>
      </c>
      <c r="K2813" t="str">
        <f t="shared" si="43"/>
        <v>INDIA</v>
      </c>
      <c r="L2813">
        <v>1</v>
      </c>
    </row>
    <row r="2814" spans="1:12" x14ac:dyDescent="0.3">
      <c r="A2814" t="s">
        <v>14</v>
      </c>
      <c r="B2814" t="s">
        <v>17</v>
      </c>
      <c r="C2814">
        <v>1</v>
      </c>
      <c r="D2814">
        <v>42</v>
      </c>
      <c r="E2814">
        <v>9</v>
      </c>
      <c r="F2814">
        <v>120</v>
      </c>
      <c r="G2814">
        <v>37.200000000000003</v>
      </c>
      <c r="H2814">
        <v>4</v>
      </c>
      <c r="I2814">
        <v>121</v>
      </c>
      <c r="J2814">
        <v>1987</v>
      </c>
      <c r="K2814" t="str">
        <f t="shared" si="43"/>
        <v>PAKISTAN</v>
      </c>
      <c r="L2814">
        <v>1</v>
      </c>
    </row>
    <row r="2815" spans="1:12" x14ac:dyDescent="0.3">
      <c r="A2815" t="s">
        <v>16</v>
      </c>
      <c r="B2815" t="s">
        <v>15</v>
      </c>
      <c r="C2815">
        <v>1</v>
      </c>
      <c r="D2815">
        <v>50</v>
      </c>
      <c r="E2815">
        <v>7</v>
      </c>
      <c r="F2815">
        <v>247</v>
      </c>
      <c r="G2815">
        <v>49.4</v>
      </c>
      <c r="H2815">
        <v>7</v>
      </c>
      <c r="I2815">
        <v>250</v>
      </c>
      <c r="J2815">
        <v>1993</v>
      </c>
      <c r="K2815" t="str">
        <f t="shared" si="43"/>
        <v>NEW ZEALAND</v>
      </c>
      <c r="L2815">
        <v>1</v>
      </c>
    </row>
    <row r="2816" spans="1:12" x14ac:dyDescent="0.3">
      <c r="A2816" t="s">
        <v>20</v>
      </c>
      <c r="B2816" t="s">
        <v>26</v>
      </c>
      <c r="C2816">
        <v>1</v>
      </c>
      <c r="D2816">
        <v>50</v>
      </c>
      <c r="E2816">
        <v>5</v>
      </c>
      <c r="F2816">
        <v>301</v>
      </c>
      <c r="G2816">
        <v>48.4</v>
      </c>
      <c r="H2816">
        <v>10</v>
      </c>
      <c r="I2816">
        <v>234</v>
      </c>
      <c r="J2816">
        <v>2018</v>
      </c>
      <c r="K2816" t="str">
        <f t="shared" si="43"/>
        <v>IRELAND</v>
      </c>
      <c r="L2816">
        <v>1</v>
      </c>
    </row>
    <row r="2817" spans="1:12" x14ac:dyDescent="0.3">
      <c r="A2817" t="s">
        <v>10</v>
      </c>
      <c r="B2817" t="s">
        <v>17</v>
      </c>
      <c r="C2817">
        <v>1</v>
      </c>
      <c r="D2817">
        <v>50</v>
      </c>
      <c r="E2817">
        <v>6</v>
      </c>
      <c r="F2817">
        <v>236</v>
      </c>
      <c r="G2817">
        <v>47.4</v>
      </c>
      <c r="H2817">
        <v>6</v>
      </c>
      <c r="I2817">
        <v>237</v>
      </c>
      <c r="J2817">
        <v>1998</v>
      </c>
      <c r="K2817" t="str">
        <f t="shared" si="43"/>
        <v>PAKISTAN</v>
      </c>
      <c r="L2817">
        <v>1</v>
      </c>
    </row>
    <row r="2818" spans="1:12" x14ac:dyDescent="0.3">
      <c r="A2818" t="s">
        <v>14</v>
      </c>
      <c r="B2818" t="s">
        <v>16</v>
      </c>
      <c r="C2818">
        <v>1</v>
      </c>
      <c r="D2818">
        <v>50</v>
      </c>
      <c r="E2818">
        <v>8</v>
      </c>
      <c r="F2818">
        <v>249</v>
      </c>
      <c r="G2818">
        <v>45.4</v>
      </c>
      <c r="H2818">
        <v>4</v>
      </c>
      <c r="I2818">
        <v>252</v>
      </c>
      <c r="J2818">
        <v>2006</v>
      </c>
      <c r="K2818" t="str">
        <f t="shared" si="43"/>
        <v>AUSTRALIA</v>
      </c>
      <c r="L2818">
        <v>1</v>
      </c>
    </row>
    <row r="2819" spans="1:12" x14ac:dyDescent="0.3">
      <c r="A2819" t="s">
        <v>14</v>
      </c>
      <c r="B2819" t="s">
        <v>17</v>
      </c>
      <c r="C2819">
        <v>1</v>
      </c>
      <c r="D2819">
        <v>50</v>
      </c>
      <c r="E2819">
        <v>9</v>
      </c>
      <c r="F2819">
        <v>256</v>
      </c>
      <c r="G2819">
        <v>48.2</v>
      </c>
      <c r="H2819">
        <v>5</v>
      </c>
      <c r="I2819">
        <v>258</v>
      </c>
      <c r="J2819">
        <v>1998</v>
      </c>
      <c r="K2819" t="str">
        <f t="shared" ref="K2819:K2882" si="44">IF($F2819-$I2819&gt;0,$A2819,$B2819)</f>
        <v>PAKISTAN</v>
      </c>
      <c r="L2819">
        <v>1</v>
      </c>
    </row>
    <row r="2820" spans="1:12" x14ac:dyDescent="0.3">
      <c r="A2820" t="s">
        <v>17</v>
      </c>
      <c r="B2820" t="s">
        <v>16</v>
      </c>
      <c r="C2820">
        <v>1</v>
      </c>
      <c r="D2820">
        <v>50</v>
      </c>
      <c r="E2820">
        <v>7</v>
      </c>
      <c r="F2820">
        <v>284</v>
      </c>
      <c r="G2820">
        <v>47.5</v>
      </c>
      <c r="H2820">
        <v>2</v>
      </c>
      <c r="I2820">
        <v>285</v>
      </c>
      <c r="J2820">
        <v>2019</v>
      </c>
      <c r="K2820" t="str">
        <f t="shared" si="44"/>
        <v>AUSTRALIA</v>
      </c>
      <c r="L2820">
        <v>1</v>
      </c>
    </row>
    <row r="2821" spans="1:12" x14ac:dyDescent="0.3">
      <c r="A2821" t="s">
        <v>10</v>
      </c>
      <c r="B2821" t="s">
        <v>19</v>
      </c>
      <c r="C2821">
        <v>1</v>
      </c>
      <c r="D2821">
        <v>50</v>
      </c>
      <c r="E2821">
        <v>9</v>
      </c>
      <c r="F2821">
        <v>151</v>
      </c>
      <c r="G2821">
        <v>38.200000000000003</v>
      </c>
      <c r="H2821">
        <v>5</v>
      </c>
      <c r="I2821">
        <v>154</v>
      </c>
      <c r="J2821">
        <v>2006</v>
      </c>
      <c r="K2821" t="str">
        <f t="shared" si="44"/>
        <v>WEST INDIES</v>
      </c>
      <c r="L2821">
        <v>1</v>
      </c>
    </row>
    <row r="2822" spans="1:12" x14ac:dyDescent="0.3">
      <c r="A2822" t="s">
        <v>12</v>
      </c>
      <c r="B2822" t="s">
        <v>22</v>
      </c>
      <c r="C2822">
        <v>1</v>
      </c>
      <c r="D2822">
        <v>49.1</v>
      </c>
      <c r="E2822">
        <v>10</v>
      </c>
      <c r="F2822">
        <v>180</v>
      </c>
      <c r="G2822">
        <v>28</v>
      </c>
      <c r="H2822">
        <v>10</v>
      </c>
      <c r="I2822">
        <v>120</v>
      </c>
      <c r="J2822">
        <v>2003</v>
      </c>
      <c r="K2822" t="str">
        <f t="shared" si="44"/>
        <v>CANADA</v>
      </c>
      <c r="L2822">
        <v>1</v>
      </c>
    </row>
    <row r="2823" spans="1:12" x14ac:dyDescent="0.3">
      <c r="A2823" t="s">
        <v>14</v>
      </c>
      <c r="B2823" t="s">
        <v>16</v>
      </c>
      <c r="C2823">
        <v>1</v>
      </c>
      <c r="D2823">
        <v>43</v>
      </c>
      <c r="E2823">
        <v>10</v>
      </c>
      <c r="F2823">
        <v>161</v>
      </c>
      <c r="G2823">
        <v>45.2</v>
      </c>
      <c r="H2823">
        <v>6</v>
      </c>
      <c r="I2823">
        <v>164</v>
      </c>
      <c r="J2823">
        <v>1986</v>
      </c>
      <c r="K2823" t="str">
        <f t="shared" si="44"/>
        <v>AUSTRALIA</v>
      </c>
      <c r="L2823">
        <v>1</v>
      </c>
    </row>
    <row r="2824" spans="1:12" x14ac:dyDescent="0.3">
      <c r="A2824" t="s">
        <v>9</v>
      </c>
      <c r="B2824" t="s">
        <v>14</v>
      </c>
      <c r="C2824">
        <v>1</v>
      </c>
      <c r="D2824">
        <v>41</v>
      </c>
      <c r="E2824">
        <v>10</v>
      </c>
      <c r="F2824">
        <v>96</v>
      </c>
      <c r="G2824">
        <v>21.4</v>
      </c>
      <c r="H2824">
        <v>0</v>
      </c>
      <c r="I2824">
        <v>97</v>
      </c>
      <c r="J2824">
        <v>1984</v>
      </c>
      <c r="K2824" t="str">
        <f t="shared" si="44"/>
        <v>INDIA</v>
      </c>
      <c r="L2824">
        <v>1</v>
      </c>
    </row>
    <row r="2825" spans="1:12" x14ac:dyDescent="0.3">
      <c r="A2825" t="s">
        <v>14</v>
      </c>
      <c r="B2825" t="s">
        <v>19</v>
      </c>
      <c r="C2825">
        <v>1</v>
      </c>
      <c r="D2825">
        <v>50</v>
      </c>
      <c r="E2825">
        <v>6</v>
      </c>
      <c r="F2825">
        <v>267</v>
      </c>
      <c r="G2825">
        <v>44.1</v>
      </c>
      <c r="H2825">
        <v>10</v>
      </c>
      <c r="I2825">
        <v>233</v>
      </c>
      <c r="J2825">
        <v>2011</v>
      </c>
      <c r="K2825" t="str">
        <f t="shared" si="44"/>
        <v>INDIA</v>
      </c>
      <c r="L2825">
        <v>1</v>
      </c>
    </row>
    <row r="2826" spans="1:12" x14ac:dyDescent="0.3">
      <c r="A2826" t="s">
        <v>18</v>
      </c>
      <c r="B2826" t="s">
        <v>16</v>
      </c>
      <c r="C2826">
        <v>1</v>
      </c>
      <c r="D2826">
        <v>55</v>
      </c>
      <c r="E2826">
        <v>5</v>
      </c>
      <c r="F2826">
        <v>226</v>
      </c>
      <c r="G2826">
        <v>55</v>
      </c>
      <c r="H2826">
        <v>8</v>
      </c>
      <c r="I2826">
        <v>226</v>
      </c>
      <c r="J2826">
        <v>1989</v>
      </c>
      <c r="K2826" t="str">
        <f t="shared" si="44"/>
        <v>AUSTRALIA</v>
      </c>
      <c r="L2826">
        <v>1</v>
      </c>
    </row>
    <row r="2827" spans="1:12" x14ac:dyDescent="0.3">
      <c r="A2827" t="s">
        <v>9</v>
      </c>
      <c r="B2827" t="s">
        <v>22</v>
      </c>
      <c r="C2827">
        <v>1</v>
      </c>
      <c r="D2827">
        <v>49.4</v>
      </c>
      <c r="E2827">
        <v>10</v>
      </c>
      <c r="F2827">
        <v>233</v>
      </c>
      <c r="G2827">
        <v>44.2</v>
      </c>
      <c r="H2827">
        <v>10</v>
      </c>
      <c r="I2827">
        <v>126</v>
      </c>
      <c r="J2827">
        <v>1995</v>
      </c>
      <c r="K2827" t="str">
        <f t="shared" si="44"/>
        <v>SRI LANKA</v>
      </c>
      <c r="L2827">
        <v>1</v>
      </c>
    </row>
    <row r="2828" spans="1:12" x14ac:dyDescent="0.3">
      <c r="A2828" t="s">
        <v>21</v>
      </c>
      <c r="B2828" t="s">
        <v>10</v>
      </c>
      <c r="C2828">
        <v>1</v>
      </c>
      <c r="D2828">
        <v>50</v>
      </c>
      <c r="E2828">
        <v>8</v>
      </c>
      <c r="F2828">
        <v>270</v>
      </c>
      <c r="G2828">
        <v>48</v>
      </c>
      <c r="H2828">
        <v>4</v>
      </c>
      <c r="I2828">
        <v>271</v>
      </c>
      <c r="J2828">
        <v>2009</v>
      </c>
      <c r="K2828" t="str">
        <f t="shared" si="44"/>
        <v>ZIMBABWE</v>
      </c>
      <c r="L2828">
        <v>1</v>
      </c>
    </row>
    <row r="2829" spans="1:12" x14ac:dyDescent="0.3">
      <c r="A2829" t="s">
        <v>14</v>
      </c>
      <c r="B2829" t="s">
        <v>13</v>
      </c>
      <c r="C2829">
        <v>1</v>
      </c>
      <c r="D2829">
        <v>48.5</v>
      </c>
      <c r="E2829">
        <v>10</v>
      </c>
      <c r="F2829">
        <v>233</v>
      </c>
      <c r="G2829">
        <v>46.2</v>
      </c>
      <c r="H2829">
        <v>10</v>
      </c>
      <c r="I2829">
        <v>192</v>
      </c>
      <c r="J2829">
        <v>2001</v>
      </c>
      <c r="K2829" t="str">
        <f t="shared" si="44"/>
        <v>INDIA</v>
      </c>
      <c r="L2829">
        <v>1</v>
      </c>
    </row>
    <row r="2830" spans="1:12" x14ac:dyDescent="0.3">
      <c r="A2830" t="s">
        <v>14</v>
      </c>
      <c r="B2830" t="s">
        <v>15</v>
      </c>
      <c r="C2830">
        <v>1</v>
      </c>
      <c r="D2830">
        <v>48</v>
      </c>
      <c r="E2830">
        <v>9</v>
      </c>
      <c r="F2830">
        <v>202</v>
      </c>
      <c r="G2830">
        <v>45</v>
      </c>
      <c r="H2830">
        <v>9</v>
      </c>
      <c r="I2830">
        <v>168</v>
      </c>
      <c r="J2830">
        <v>1986</v>
      </c>
      <c r="K2830" t="str">
        <f t="shared" si="44"/>
        <v>INDIA</v>
      </c>
      <c r="L2830">
        <v>1</v>
      </c>
    </row>
    <row r="2831" spans="1:12" x14ac:dyDescent="0.3">
      <c r="A2831" t="s">
        <v>17</v>
      </c>
      <c r="B2831" t="s">
        <v>16</v>
      </c>
      <c r="C2831">
        <v>1</v>
      </c>
      <c r="D2831">
        <v>60</v>
      </c>
      <c r="E2831">
        <v>7</v>
      </c>
      <c r="F2831">
        <v>286</v>
      </c>
      <c r="G2831">
        <v>57.1</v>
      </c>
      <c r="H2831">
        <v>10</v>
      </c>
      <c r="I2831">
        <v>197</v>
      </c>
      <c r="J2831">
        <v>1979</v>
      </c>
      <c r="K2831" t="str">
        <f t="shared" si="44"/>
        <v>PAKISTAN</v>
      </c>
      <c r="L2831">
        <v>1</v>
      </c>
    </row>
    <row r="2832" spans="1:12" x14ac:dyDescent="0.3">
      <c r="A2832" t="s">
        <v>14</v>
      </c>
      <c r="B2832" t="s">
        <v>16</v>
      </c>
      <c r="C2832">
        <v>1</v>
      </c>
      <c r="D2832">
        <v>50</v>
      </c>
      <c r="E2832">
        <v>4</v>
      </c>
      <c r="F2832">
        <v>291</v>
      </c>
      <c r="G2832">
        <v>50</v>
      </c>
      <c r="H2832">
        <v>7</v>
      </c>
      <c r="I2832">
        <v>283</v>
      </c>
      <c r="J2832">
        <v>2007</v>
      </c>
      <c r="K2832" t="str">
        <f t="shared" si="44"/>
        <v>INDIA</v>
      </c>
      <c r="L2832">
        <v>1</v>
      </c>
    </row>
    <row r="2833" spans="1:12" x14ac:dyDescent="0.3">
      <c r="A2833" t="s">
        <v>11</v>
      </c>
      <c r="B2833" t="s">
        <v>23</v>
      </c>
      <c r="C2833">
        <v>1</v>
      </c>
      <c r="D2833">
        <v>39.200000000000003</v>
      </c>
      <c r="E2833">
        <v>10</v>
      </c>
      <c r="F2833">
        <v>117</v>
      </c>
      <c r="G2833">
        <v>22.2</v>
      </c>
      <c r="H2833">
        <v>4</v>
      </c>
      <c r="I2833">
        <v>120</v>
      </c>
      <c r="J2833">
        <v>2008</v>
      </c>
      <c r="K2833" t="str">
        <f t="shared" si="44"/>
        <v>SCOTLAND</v>
      </c>
      <c r="L2833">
        <v>1</v>
      </c>
    </row>
    <row r="2834" spans="1:12" x14ac:dyDescent="0.3">
      <c r="A2834" t="s">
        <v>28</v>
      </c>
      <c r="B2834" t="s">
        <v>29</v>
      </c>
      <c r="C2834">
        <v>1</v>
      </c>
      <c r="D2834">
        <v>49.4</v>
      </c>
      <c r="E2834">
        <v>10</v>
      </c>
      <c r="F2834">
        <v>269</v>
      </c>
      <c r="G2834">
        <v>38.200000000000003</v>
      </c>
      <c r="H2834">
        <v>10</v>
      </c>
      <c r="I2834">
        <v>163</v>
      </c>
      <c r="J2834">
        <v>2016</v>
      </c>
      <c r="K2834" t="str">
        <f t="shared" si="44"/>
        <v>HONG KONG</v>
      </c>
      <c r="L2834">
        <v>1</v>
      </c>
    </row>
    <row r="2835" spans="1:12" x14ac:dyDescent="0.3">
      <c r="A2835" t="s">
        <v>13</v>
      </c>
      <c r="B2835" t="s">
        <v>16</v>
      </c>
      <c r="C2835">
        <v>1</v>
      </c>
      <c r="D2835">
        <v>50</v>
      </c>
      <c r="E2835">
        <v>6</v>
      </c>
      <c r="F2835">
        <v>289</v>
      </c>
      <c r="G2835">
        <v>50</v>
      </c>
      <c r="H2835">
        <v>7</v>
      </c>
      <c r="I2835">
        <v>264</v>
      </c>
      <c r="J2835">
        <v>2009</v>
      </c>
      <c r="K2835" t="str">
        <f t="shared" si="44"/>
        <v>SOUTH AFRICA</v>
      </c>
      <c r="L2835">
        <v>1</v>
      </c>
    </row>
    <row r="2836" spans="1:12" x14ac:dyDescent="0.3">
      <c r="A2836" t="s">
        <v>16</v>
      </c>
      <c r="B2836" t="s">
        <v>14</v>
      </c>
      <c r="C2836">
        <v>1</v>
      </c>
      <c r="D2836">
        <v>50</v>
      </c>
      <c r="E2836">
        <v>8</v>
      </c>
      <c r="F2836">
        <v>252</v>
      </c>
      <c r="G2836">
        <v>48.3</v>
      </c>
      <c r="H2836">
        <v>10</v>
      </c>
      <c r="I2836">
        <v>211</v>
      </c>
      <c r="J2836">
        <v>1999</v>
      </c>
      <c r="K2836" t="str">
        <f t="shared" si="44"/>
        <v>AUSTRALIA</v>
      </c>
      <c r="L2836">
        <v>1</v>
      </c>
    </row>
    <row r="2837" spans="1:12" x14ac:dyDescent="0.3">
      <c r="A2837" t="s">
        <v>15</v>
      </c>
      <c r="B2837" t="s">
        <v>19</v>
      </c>
      <c r="C2837">
        <v>1</v>
      </c>
      <c r="D2837">
        <v>50</v>
      </c>
      <c r="E2837">
        <v>6</v>
      </c>
      <c r="F2837">
        <v>302</v>
      </c>
      <c r="G2837">
        <v>49.5</v>
      </c>
      <c r="H2837">
        <v>10</v>
      </c>
      <c r="I2837">
        <v>282</v>
      </c>
      <c r="J2837">
        <v>2000</v>
      </c>
      <c r="K2837" t="str">
        <f t="shared" si="44"/>
        <v>NEW ZEALAND</v>
      </c>
      <c r="L2837">
        <v>1</v>
      </c>
    </row>
    <row r="2838" spans="1:12" x14ac:dyDescent="0.3">
      <c r="A2838" t="s">
        <v>19</v>
      </c>
      <c r="B2838" t="s">
        <v>17</v>
      </c>
      <c r="C2838">
        <v>1</v>
      </c>
      <c r="D2838">
        <v>50</v>
      </c>
      <c r="E2838">
        <v>5</v>
      </c>
      <c r="F2838">
        <v>268</v>
      </c>
      <c r="G2838">
        <v>46.5</v>
      </c>
      <c r="H2838">
        <v>10</v>
      </c>
      <c r="I2838">
        <v>144</v>
      </c>
      <c r="J2838">
        <v>1993</v>
      </c>
      <c r="K2838" t="str">
        <f t="shared" si="44"/>
        <v>WEST INDIES</v>
      </c>
      <c r="L2838">
        <v>1</v>
      </c>
    </row>
    <row r="2839" spans="1:12" x14ac:dyDescent="0.3">
      <c r="A2839" t="s">
        <v>9</v>
      </c>
      <c r="B2839" t="s">
        <v>17</v>
      </c>
      <c r="C2839">
        <v>1</v>
      </c>
      <c r="D2839">
        <v>50</v>
      </c>
      <c r="E2839">
        <v>7</v>
      </c>
      <c r="F2839">
        <v>287</v>
      </c>
      <c r="G2839">
        <v>38</v>
      </c>
      <c r="H2839">
        <v>10</v>
      </c>
      <c r="I2839">
        <v>168</v>
      </c>
      <c r="J2839">
        <v>2004</v>
      </c>
      <c r="K2839" t="str">
        <f t="shared" si="44"/>
        <v>SRI LANKA</v>
      </c>
      <c r="L2839">
        <v>1</v>
      </c>
    </row>
    <row r="2840" spans="1:12" x14ac:dyDescent="0.3">
      <c r="A2840" t="s">
        <v>18</v>
      </c>
      <c r="B2840" t="s">
        <v>19</v>
      </c>
      <c r="C2840">
        <v>1</v>
      </c>
      <c r="D2840">
        <v>50</v>
      </c>
      <c r="E2840">
        <v>8</v>
      </c>
      <c r="F2840">
        <v>214</v>
      </c>
      <c r="G2840">
        <v>50</v>
      </c>
      <c r="H2840">
        <v>7</v>
      </c>
      <c r="I2840">
        <v>216</v>
      </c>
      <c r="J2840">
        <v>1990</v>
      </c>
      <c r="K2840" t="str">
        <f t="shared" si="44"/>
        <v>WEST INDIES</v>
      </c>
      <c r="L2840">
        <v>1</v>
      </c>
    </row>
    <row r="2841" spans="1:12" x14ac:dyDescent="0.3">
      <c r="A2841" t="s">
        <v>10</v>
      </c>
      <c r="B2841" t="s">
        <v>17</v>
      </c>
      <c r="C2841">
        <v>1</v>
      </c>
      <c r="D2841">
        <v>49.2</v>
      </c>
      <c r="E2841">
        <v>10</v>
      </c>
      <c r="F2841">
        <v>194</v>
      </c>
      <c r="G2841">
        <v>36</v>
      </c>
      <c r="H2841">
        <v>1</v>
      </c>
      <c r="I2841">
        <v>195</v>
      </c>
      <c r="J2841">
        <v>2018</v>
      </c>
      <c r="K2841" t="str">
        <f t="shared" si="44"/>
        <v>PAKISTAN</v>
      </c>
      <c r="L2841">
        <v>1</v>
      </c>
    </row>
    <row r="2842" spans="1:12" x14ac:dyDescent="0.3">
      <c r="A2842" t="s">
        <v>17</v>
      </c>
      <c r="B2842" t="s">
        <v>15</v>
      </c>
      <c r="C2842">
        <v>1</v>
      </c>
      <c r="D2842">
        <v>50</v>
      </c>
      <c r="E2842">
        <v>9</v>
      </c>
      <c r="F2842">
        <v>243</v>
      </c>
      <c r="G2842">
        <v>48.2</v>
      </c>
      <c r="H2842">
        <v>10</v>
      </c>
      <c r="I2842">
        <v>215</v>
      </c>
      <c r="J2842">
        <v>2001</v>
      </c>
      <c r="K2842" t="str">
        <f t="shared" si="44"/>
        <v>PAKISTAN</v>
      </c>
      <c r="L2842">
        <v>1</v>
      </c>
    </row>
    <row r="2843" spans="1:12" x14ac:dyDescent="0.3">
      <c r="A2843" t="s">
        <v>16</v>
      </c>
      <c r="B2843" t="s">
        <v>17</v>
      </c>
      <c r="C2843">
        <v>1</v>
      </c>
      <c r="D2843">
        <v>50</v>
      </c>
      <c r="E2843">
        <v>7</v>
      </c>
      <c r="F2843">
        <v>202</v>
      </c>
      <c r="G2843">
        <v>49.1</v>
      </c>
      <c r="H2843">
        <v>2</v>
      </c>
      <c r="I2843">
        <v>206</v>
      </c>
      <c r="J2843">
        <v>1986</v>
      </c>
      <c r="K2843" t="str">
        <f t="shared" si="44"/>
        <v>PAKISTAN</v>
      </c>
      <c r="L2843">
        <v>1</v>
      </c>
    </row>
    <row r="2844" spans="1:12" x14ac:dyDescent="0.3">
      <c r="A2844" t="s">
        <v>20</v>
      </c>
      <c r="B2844" t="s">
        <v>10</v>
      </c>
      <c r="C2844">
        <v>1</v>
      </c>
      <c r="D2844">
        <v>50</v>
      </c>
      <c r="E2844">
        <v>9</v>
      </c>
      <c r="F2844">
        <v>221</v>
      </c>
      <c r="G2844">
        <v>50</v>
      </c>
      <c r="H2844">
        <v>10</v>
      </c>
      <c r="I2844">
        <v>221</v>
      </c>
      <c r="J2844">
        <v>2007</v>
      </c>
      <c r="K2844" t="str">
        <f t="shared" si="44"/>
        <v>ZIMBABWE</v>
      </c>
      <c r="L2844">
        <v>1</v>
      </c>
    </row>
    <row r="2845" spans="1:12" x14ac:dyDescent="0.3">
      <c r="A2845" t="s">
        <v>17</v>
      </c>
      <c r="B2845" t="s">
        <v>16</v>
      </c>
      <c r="C2845">
        <v>1</v>
      </c>
      <c r="D2845">
        <v>48.4</v>
      </c>
      <c r="E2845">
        <v>10</v>
      </c>
      <c r="F2845">
        <v>197</v>
      </c>
      <c r="G2845">
        <v>44.2</v>
      </c>
      <c r="H2845">
        <v>2</v>
      </c>
      <c r="I2845">
        <v>200</v>
      </c>
      <c r="J2845">
        <v>2009</v>
      </c>
      <c r="K2845" t="str">
        <f t="shared" si="44"/>
        <v>AUSTRALIA</v>
      </c>
      <c r="L2845">
        <v>1</v>
      </c>
    </row>
    <row r="2846" spans="1:12" x14ac:dyDescent="0.3">
      <c r="A2846" t="s">
        <v>15</v>
      </c>
      <c r="B2846" t="s">
        <v>22</v>
      </c>
      <c r="C2846">
        <v>1</v>
      </c>
      <c r="D2846">
        <v>50</v>
      </c>
      <c r="E2846">
        <v>9</v>
      </c>
      <c r="F2846">
        <v>336</v>
      </c>
      <c r="G2846">
        <v>43.5</v>
      </c>
      <c r="H2846">
        <v>10</v>
      </c>
      <c r="I2846">
        <v>190</v>
      </c>
      <c r="J2846">
        <v>2010</v>
      </c>
      <c r="K2846" t="str">
        <f t="shared" si="44"/>
        <v>NEW ZEALAND</v>
      </c>
      <c r="L2846">
        <v>1</v>
      </c>
    </row>
    <row r="2847" spans="1:12" x14ac:dyDescent="0.3">
      <c r="A2847" t="s">
        <v>16</v>
      </c>
      <c r="B2847" t="s">
        <v>9</v>
      </c>
      <c r="C2847">
        <v>1</v>
      </c>
      <c r="D2847">
        <v>50</v>
      </c>
      <c r="E2847">
        <v>5</v>
      </c>
      <c r="F2847">
        <v>273</v>
      </c>
      <c r="G2847">
        <v>25</v>
      </c>
      <c r="H2847">
        <v>8</v>
      </c>
      <c r="I2847">
        <v>159</v>
      </c>
      <c r="J2847">
        <v>1996</v>
      </c>
      <c r="K2847" t="str">
        <f t="shared" si="44"/>
        <v>AUSTRALIA</v>
      </c>
      <c r="L2847">
        <v>1</v>
      </c>
    </row>
    <row r="2848" spans="1:12" x14ac:dyDescent="0.3">
      <c r="A2848" t="s">
        <v>16</v>
      </c>
      <c r="B2848" t="s">
        <v>15</v>
      </c>
      <c r="C2848">
        <v>1</v>
      </c>
      <c r="D2848">
        <v>50</v>
      </c>
      <c r="E2848">
        <v>8</v>
      </c>
      <c r="F2848">
        <v>251</v>
      </c>
      <c r="G2848">
        <v>48.4</v>
      </c>
      <c r="H2848">
        <v>10</v>
      </c>
      <c r="I2848">
        <v>234</v>
      </c>
      <c r="J2848">
        <v>1987</v>
      </c>
      <c r="K2848" t="str">
        <f t="shared" si="44"/>
        <v>AUSTRALIA</v>
      </c>
      <c r="L2848">
        <v>1</v>
      </c>
    </row>
    <row r="2849" spans="1:12" x14ac:dyDescent="0.3">
      <c r="A2849" t="s">
        <v>18</v>
      </c>
      <c r="B2849" t="s">
        <v>14</v>
      </c>
      <c r="C2849">
        <v>1</v>
      </c>
      <c r="D2849">
        <v>48.2</v>
      </c>
      <c r="E2849">
        <v>10</v>
      </c>
      <c r="F2849">
        <v>237</v>
      </c>
      <c r="G2849">
        <v>36.4</v>
      </c>
      <c r="H2849">
        <v>2</v>
      </c>
      <c r="I2849">
        <v>238</v>
      </c>
      <c r="J2849">
        <v>2011</v>
      </c>
      <c r="K2849" t="str">
        <f t="shared" si="44"/>
        <v>INDIA</v>
      </c>
      <c r="L2849">
        <v>1</v>
      </c>
    </row>
    <row r="2850" spans="1:12" x14ac:dyDescent="0.3">
      <c r="A2850" t="s">
        <v>16</v>
      </c>
      <c r="B2850" t="s">
        <v>9</v>
      </c>
      <c r="C2850">
        <v>1</v>
      </c>
      <c r="D2850">
        <v>50</v>
      </c>
      <c r="E2850">
        <v>2</v>
      </c>
      <c r="F2850">
        <v>323</v>
      </c>
      <c r="G2850">
        <v>35.5</v>
      </c>
      <c r="H2850">
        <v>10</v>
      </c>
      <c r="I2850">
        <v>91</v>
      </c>
      <c r="J2850">
        <v>1985</v>
      </c>
      <c r="K2850" t="str">
        <f t="shared" si="44"/>
        <v>AUSTRALIA</v>
      </c>
      <c r="L2850">
        <v>1</v>
      </c>
    </row>
    <row r="2851" spans="1:12" x14ac:dyDescent="0.3">
      <c r="A2851" t="s">
        <v>19</v>
      </c>
      <c r="B2851" t="s">
        <v>14</v>
      </c>
      <c r="C2851">
        <v>1</v>
      </c>
      <c r="D2851">
        <v>50</v>
      </c>
      <c r="E2851">
        <v>6</v>
      </c>
      <c r="F2851">
        <v>321</v>
      </c>
      <c r="G2851">
        <v>41</v>
      </c>
      <c r="H2851">
        <v>10</v>
      </c>
      <c r="I2851">
        <v>197</v>
      </c>
      <c r="J2851">
        <v>2014</v>
      </c>
      <c r="K2851" t="str">
        <f t="shared" si="44"/>
        <v>WEST INDIES</v>
      </c>
      <c r="L2851">
        <v>1</v>
      </c>
    </row>
    <row r="2852" spans="1:12" x14ac:dyDescent="0.3">
      <c r="A2852" t="s">
        <v>9</v>
      </c>
      <c r="B2852" t="s">
        <v>17</v>
      </c>
      <c r="C2852">
        <v>1</v>
      </c>
      <c r="D2852">
        <v>50</v>
      </c>
      <c r="E2852">
        <v>7</v>
      </c>
      <c r="F2852">
        <v>302</v>
      </c>
      <c r="G2852">
        <v>50</v>
      </c>
      <c r="H2852">
        <v>9</v>
      </c>
      <c r="I2852">
        <v>238</v>
      </c>
      <c r="J2852">
        <v>2008</v>
      </c>
      <c r="K2852" t="str">
        <f t="shared" si="44"/>
        <v>SRI LANKA</v>
      </c>
      <c r="L2852">
        <v>1</v>
      </c>
    </row>
    <row r="2853" spans="1:12" x14ac:dyDescent="0.3">
      <c r="A2853" t="s">
        <v>10</v>
      </c>
      <c r="B2853" t="s">
        <v>19</v>
      </c>
      <c r="C2853">
        <v>1</v>
      </c>
      <c r="D2853">
        <v>49.2</v>
      </c>
      <c r="E2853">
        <v>10</v>
      </c>
      <c r="F2853">
        <v>152</v>
      </c>
      <c r="G2853">
        <v>27.4</v>
      </c>
      <c r="H2853">
        <v>0</v>
      </c>
      <c r="I2853">
        <v>156</v>
      </c>
      <c r="J2853">
        <v>2006</v>
      </c>
      <c r="K2853" t="str">
        <f t="shared" si="44"/>
        <v>WEST INDIES</v>
      </c>
      <c r="L2853">
        <v>1</v>
      </c>
    </row>
    <row r="2854" spans="1:12" x14ac:dyDescent="0.3">
      <c r="A2854" t="s">
        <v>13</v>
      </c>
      <c r="B2854" t="s">
        <v>17</v>
      </c>
      <c r="C2854">
        <v>1</v>
      </c>
      <c r="D2854">
        <v>50</v>
      </c>
      <c r="E2854">
        <v>8</v>
      </c>
      <c r="F2854">
        <v>321</v>
      </c>
      <c r="G2854">
        <v>42.3</v>
      </c>
      <c r="H2854">
        <v>10</v>
      </c>
      <c r="I2854">
        <v>259</v>
      </c>
      <c r="J2854">
        <v>1996</v>
      </c>
      <c r="K2854" t="str">
        <f t="shared" si="44"/>
        <v>SOUTH AFRICA</v>
      </c>
      <c r="L2854">
        <v>1</v>
      </c>
    </row>
    <row r="2855" spans="1:12" x14ac:dyDescent="0.3">
      <c r="A2855" t="s">
        <v>11</v>
      </c>
      <c r="B2855" t="s">
        <v>21</v>
      </c>
      <c r="C2855">
        <v>1</v>
      </c>
      <c r="D2855">
        <v>48.4</v>
      </c>
      <c r="E2855">
        <v>10</v>
      </c>
      <c r="F2855">
        <v>200</v>
      </c>
      <c r="G2855">
        <v>32</v>
      </c>
      <c r="H2855">
        <v>10</v>
      </c>
      <c r="I2855">
        <v>120</v>
      </c>
      <c r="J2855">
        <v>2010</v>
      </c>
      <c r="K2855" t="str">
        <f t="shared" si="44"/>
        <v>NETHERLANDS</v>
      </c>
      <c r="L2855">
        <v>1</v>
      </c>
    </row>
    <row r="2856" spans="1:12" x14ac:dyDescent="0.3">
      <c r="A2856" t="s">
        <v>10</v>
      </c>
      <c r="B2856" t="s">
        <v>19</v>
      </c>
      <c r="C2856">
        <v>1</v>
      </c>
      <c r="D2856">
        <v>30.1</v>
      </c>
      <c r="E2856">
        <v>10</v>
      </c>
      <c r="F2856">
        <v>85</v>
      </c>
      <c r="G2856">
        <v>14.2</v>
      </c>
      <c r="H2856">
        <v>1</v>
      </c>
      <c r="I2856">
        <v>90</v>
      </c>
      <c r="J2856">
        <v>2006</v>
      </c>
      <c r="K2856" t="str">
        <f t="shared" si="44"/>
        <v>WEST INDIES</v>
      </c>
      <c r="L2856">
        <v>1</v>
      </c>
    </row>
    <row r="2857" spans="1:12" x14ac:dyDescent="0.3">
      <c r="A2857" t="s">
        <v>17</v>
      </c>
      <c r="B2857" t="s">
        <v>16</v>
      </c>
      <c r="C2857">
        <v>1</v>
      </c>
      <c r="D2857">
        <v>50</v>
      </c>
      <c r="E2857">
        <v>8</v>
      </c>
      <c r="F2857">
        <v>315</v>
      </c>
      <c r="G2857">
        <v>48.5</v>
      </c>
      <c r="H2857">
        <v>4</v>
      </c>
      <c r="I2857">
        <v>316</v>
      </c>
      <c r="J2857">
        <v>1998</v>
      </c>
      <c r="K2857" t="str">
        <f t="shared" si="44"/>
        <v>AUSTRALIA</v>
      </c>
      <c r="L2857">
        <v>1</v>
      </c>
    </row>
    <row r="2858" spans="1:12" x14ac:dyDescent="0.3">
      <c r="A2858" t="s">
        <v>13</v>
      </c>
      <c r="B2858" t="s">
        <v>17</v>
      </c>
      <c r="C2858">
        <v>1</v>
      </c>
      <c r="D2858">
        <v>49.2</v>
      </c>
      <c r="E2858">
        <v>10</v>
      </c>
      <c r="F2858">
        <v>197</v>
      </c>
      <c r="G2858">
        <v>48.1</v>
      </c>
      <c r="H2858">
        <v>4</v>
      </c>
      <c r="I2858">
        <v>202</v>
      </c>
      <c r="J2858">
        <v>2007</v>
      </c>
      <c r="K2858" t="str">
        <f t="shared" si="44"/>
        <v>PAKISTAN</v>
      </c>
      <c r="L2858">
        <v>1</v>
      </c>
    </row>
    <row r="2859" spans="1:12" x14ac:dyDescent="0.3">
      <c r="A2859" t="s">
        <v>21</v>
      </c>
      <c r="B2859" t="s">
        <v>22</v>
      </c>
      <c r="C2859">
        <v>1</v>
      </c>
      <c r="D2859">
        <v>50</v>
      </c>
      <c r="E2859">
        <v>3</v>
      </c>
      <c r="F2859">
        <v>347</v>
      </c>
      <c r="G2859">
        <v>43.4</v>
      </c>
      <c r="H2859">
        <v>9</v>
      </c>
      <c r="I2859">
        <v>197</v>
      </c>
      <c r="J2859">
        <v>1997</v>
      </c>
      <c r="K2859" t="str">
        <f t="shared" si="44"/>
        <v>KENYA</v>
      </c>
      <c r="L2859">
        <v>1</v>
      </c>
    </row>
    <row r="2860" spans="1:12" x14ac:dyDescent="0.3">
      <c r="A2860" t="s">
        <v>19</v>
      </c>
      <c r="B2860" t="s">
        <v>9</v>
      </c>
      <c r="C2860">
        <v>1</v>
      </c>
      <c r="D2860">
        <v>50</v>
      </c>
      <c r="E2860">
        <v>4</v>
      </c>
      <c r="F2860">
        <v>312</v>
      </c>
      <c r="G2860">
        <v>49.3</v>
      </c>
      <c r="H2860">
        <v>6</v>
      </c>
      <c r="I2860">
        <v>313</v>
      </c>
      <c r="J2860">
        <v>2003</v>
      </c>
      <c r="K2860" t="str">
        <f t="shared" si="44"/>
        <v>SRI LANKA</v>
      </c>
      <c r="L2860">
        <v>1</v>
      </c>
    </row>
    <row r="2861" spans="1:12" x14ac:dyDescent="0.3">
      <c r="A2861" t="s">
        <v>17</v>
      </c>
      <c r="B2861" t="s">
        <v>9</v>
      </c>
      <c r="C2861">
        <v>1</v>
      </c>
      <c r="D2861">
        <v>50</v>
      </c>
      <c r="E2861">
        <v>9</v>
      </c>
      <c r="F2861">
        <v>178</v>
      </c>
      <c r="G2861">
        <v>30.5</v>
      </c>
      <c r="H2861">
        <v>5</v>
      </c>
      <c r="I2861">
        <v>180</v>
      </c>
      <c r="J2861">
        <v>1995</v>
      </c>
      <c r="K2861" t="str">
        <f t="shared" si="44"/>
        <v>SRI LANKA</v>
      </c>
      <c r="L2861">
        <v>1</v>
      </c>
    </row>
    <row r="2862" spans="1:12" x14ac:dyDescent="0.3">
      <c r="A2862" t="s">
        <v>18</v>
      </c>
      <c r="B2862" t="s">
        <v>14</v>
      </c>
      <c r="C2862">
        <v>1</v>
      </c>
      <c r="D2862">
        <v>55</v>
      </c>
      <c r="E2862">
        <v>10</v>
      </c>
      <c r="F2862">
        <v>162</v>
      </c>
      <c r="G2862">
        <v>47.2</v>
      </c>
      <c r="H2862">
        <v>1</v>
      </c>
      <c r="I2862">
        <v>163</v>
      </c>
      <c r="J2862">
        <v>1986</v>
      </c>
      <c r="K2862" t="str">
        <f t="shared" si="44"/>
        <v>INDIA</v>
      </c>
      <c r="L2862">
        <v>1</v>
      </c>
    </row>
    <row r="2863" spans="1:12" x14ac:dyDescent="0.3">
      <c r="A2863" t="s">
        <v>17</v>
      </c>
      <c r="B2863" t="s">
        <v>19</v>
      </c>
      <c r="C2863">
        <v>1</v>
      </c>
      <c r="D2863">
        <v>48.3</v>
      </c>
      <c r="E2863">
        <v>10</v>
      </c>
      <c r="F2863">
        <v>215</v>
      </c>
      <c r="G2863">
        <v>47.3</v>
      </c>
      <c r="H2863">
        <v>9</v>
      </c>
      <c r="I2863">
        <v>217</v>
      </c>
      <c r="J2863">
        <v>1991</v>
      </c>
      <c r="K2863" t="str">
        <f t="shared" si="44"/>
        <v>WEST INDIES</v>
      </c>
      <c r="L2863">
        <v>1</v>
      </c>
    </row>
    <row r="2864" spans="1:12" x14ac:dyDescent="0.3">
      <c r="A2864" t="s">
        <v>18</v>
      </c>
      <c r="B2864" t="s">
        <v>10</v>
      </c>
      <c r="C2864">
        <v>1</v>
      </c>
      <c r="D2864">
        <v>50</v>
      </c>
      <c r="E2864">
        <v>7</v>
      </c>
      <c r="F2864">
        <v>248</v>
      </c>
      <c r="G2864">
        <v>46.5</v>
      </c>
      <c r="H2864">
        <v>10</v>
      </c>
      <c r="I2864">
        <v>163</v>
      </c>
      <c r="J2864">
        <v>2000</v>
      </c>
      <c r="K2864" t="str">
        <f t="shared" si="44"/>
        <v>ENGLAND</v>
      </c>
      <c r="L2864">
        <v>1</v>
      </c>
    </row>
    <row r="2865" spans="1:12" x14ac:dyDescent="0.3">
      <c r="A2865" t="s">
        <v>15</v>
      </c>
      <c r="B2865" t="s">
        <v>18</v>
      </c>
      <c r="C2865">
        <v>1</v>
      </c>
      <c r="D2865">
        <v>50</v>
      </c>
      <c r="E2865">
        <v>6</v>
      </c>
      <c r="F2865">
        <v>295</v>
      </c>
      <c r="G2865">
        <v>44.5</v>
      </c>
      <c r="H2865">
        <v>10</v>
      </c>
      <c r="I2865">
        <v>192</v>
      </c>
      <c r="J2865">
        <v>1983</v>
      </c>
      <c r="K2865" t="str">
        <f t="shared" si="44"/>
        <v>NEW ZEALAND</v>
      </c>
      <c r="L2865">
        <v>1</v>
      </c>
    </row>
    <row r="2866" spans="1:12" x14ac:dyDescent="0.3">
      <c r="A2866" t="s">
        <v>29</v>
      </c>
      <c r="B2866" t="s">
        <v>28</v>
      </c>
      <c r="C2866">
        <v>1</v>
      </c>
      <c r="D2866">
        <v>50</v>
      </c>
      <c r="E2866">
        <v>7</v>
      </c>
      <c r="F2866">
        <v>244</v>
      </c>
      <c r="G2866">
        <v>33.299999999999997</v>
      </c>
      <c r="H2866">
        <v>3</v>
      </c>
      <c r="I2866">
        <v>181</v>
      </c>
      <c r="J2866">
        <v>2016</v>
      </c>
      <c r="K2866" t="str">
        <f t="shared" si="44"/>
        <v>PAPUA NEW GUINEA</v>
      </c>
      <c r="L2866">
        <v>1</v>
      </c>
    </row>
    <row r="2867" spans="1:12" x14ac:dyDescent="0.3">
      <c r="A2867" t="s">
        <v>17</v>
      </c>
      <c r="B2867" t="s">
        <v>15</v>
      </c>
      <c r="C2867">
        <v>1</v>
      </c>
      <c r="D2867">
        <v>50</v>
      </c>
      <c r="E2867">
        <v>9</v>
      </c>
      <c r="F2867">
        <v>246</v>
      </c>
      <c r="G2867">
        <v>23.5</v>
      </c>
      <c r="H2867">
        <v>2</v>
      </c>
      <c r="I2867">
        <v>151</v>
      </c>
      <c r="J2867">
        <v>2018</v>
      </c>
      <c r="K2867" t="str">
        <f t="shared" si="44"/>
        <v>PAKISTAN</v>
      </c>
      <c r="L2867">
        <v>1</v>
      </c>
    </row>
    <row r="2868" spans="1:12" x14ac:dyDescent="0.3">
      <c r="A2868" t="s">
        <v>18</v>
      </c>
      <c r="B2868" t="s">
        <v>35</v>
      </c>
      <c r="C2868">
        <v>1</v>
      </c>
      <c r="D2868">
        <v>60</v>
      </c>
      <c r="E2868">
        <v>5</v>
      </c>
      <c r="F2868">
        <v>290</v>
      </c>
      <c r="G2868">
        <v>52.3</v>
      </c>
      <c r="H2868">
        <v>10</v>
      </c>
      <c r="I2868">
        <v>94</v>
      </c>
      <c r="J2868">
        <v>1975</v>
      </c>
      <c r="K2868" t="str">
        <f t="shared" si="44"/>
        <v>ENGLAND</v>
      </c>
      <c r="L2868">
        <v>1</v>
      </c>
    </row>
    <row r="2869" spans="1:12" x14ac:dyDescent="0.3">
      <c r="A2869" t="s">
        <v>20</v>
      </c>
      <c r="B2869" t="s">
        <v>22</v>
      </c>
      <c r="C2869">
        <v>1</v>
      </c>
      <c r="D2869">
        <v>50</v>
      </c>
      <c r="E2869">
        <v>7</v>
      </c>
      <c r="F2869">
        <v>243</v>
      </c>
      <c r="G2869">
        <v>41.2</v>
      </c>
      <c r="H2869">
        <v>10</v>
      </c>
      <c r="I2869">
        <v>169</v>
      </c>
      <c r="J2869">
        <v>2007</v>
      </c>
      <c r="K2869" t="str">
        <f t="shared" si="44"/>
        <v>IRELAND</v>
      </c>
      <c r="L2869">
        <v>1</v>
      </c>
    </row>
    <row r="2870" spans="1:12" x14ac:dyDescent="0.3">
      <c r="A2870" t="s">
        <v>19</v>
      </c>
      <c r="B2870" t="s">
        <v>16</v>
      </c>
      <c r="C2870">
        <v>1</v>
      </c>
      <c r="D2870">
        <v>50</v>
      </c>
      <c r="E2870">
        <v>5</v>
      </c>
      <c r="F2870">
        <v>237</v>
      </c>
      <c r="G2870">
        <v>50</v>
      </c>
      <c r="H2870">
        <v>9</v>
      </c>
      <c r="I2870">
        <v>221</v>
      </c>
      <c r="J2870">
        <v>1987</v>
      </c>
      <c r="K2870" t="str">
        <f t="shared" si="44"/>
        <v>WEST INDIES</v>
      </c>
      <c r="L2870">
        <v>1</v>
      </c>
    </row>
    <row r="2871" spans="1:12" x14ac:dyDescent="0.3">
      <c r="A2871" t="s">
        <v>10</v>
      </c>
      <c r="B2871" t="s">
        <v>15</v>
      </c>
      <c r="C2871">
        <v>1</v>
      </c>
      <c r="D2871">
        <v>50</v>
      </c>
      <c r="E2871">
        <v>5</v>
      </c>
      <c r="F2871">
        <v>227</v>
      </c>
      <c r="G2871">
        <v>47.4</v>
      </c>
      <c r="H2871">
        <v>6</v>
      </c>
      <c r="I2871">
        <v>228</v>
      </c>
      <c r="J2871">
        <v>1987</v>
      </c>
      <c r="K2871" t="str">
        <f t="shared" si="44"/>
        <v>NEW ZEALAND</v>
      </c>
      <c r="L2871">
        <v>1</v>
      </c>
    </row>
    <row r="2872" spans="1:12" x14ac:dyDescent="0.3">
      <c r="A2872" t="s">
        <v>15</v>
      </c>
      <c r="B2872" t="s">
        <v>13</v>
      </c>
      <c r="C2872">
        <v>1</v>
      </c>
      <c r="D2872">
        <v>50</v>
      </c>
      <c r="E2872">
        <v>6</v>
      </c>
      <c r="F2872">
        <v>224</v>
      </c>
      <c r="G2872">
        <v>47.5</v>
      </c>
      <c r="H2872">
        <v>10</v>
      </c>
      <c r="I2872">
        <v>177</v>
      </c>
      <c r="J2872">
        <v>1997</v>
      </c>
      <c r="K2872" t="str">
        <f t="shared" si="44"/>
        <v>NEW ZEALAND</v>
      </c>
      <c r="L2872">
        <v>1</v>
      </c>
    </row>
    <row r="2873" spans="1:12" x14ac:dyDescent="0.3">
      <c r="A2873" t="s">
        <v>15</v>
      </c>
      <c r="B2873" t="s">
        <v>16</v>
      </c>
      <c r="C2873">
        <v>1</v>
      </c>
      <c r="D2873">
        <v>50</v>
      </c>
      <c r="E2873">
        <v>9</v>
      </c>
      <c r="F2873">
        <v>241</v>
      </c>
      <c r="G2873">
        <v>46.1</v>
      </c>
      <c r="H2873">
        <v>10</v>
      </c>
      <c r="I2873">
        <v>190</v>
      </c>
      <c r="J2873">
        <v>2010</v>
      </c>
      <c r="K2873" t="str">
        <f t="shared" si="44"/>
        <v>NEW ZEALAND</v>
      </c>
      <c r="L2873">
        <v>1</v>
      </c>
    </row>
    <row r="2874" spans="1:12" x14ac:dyDescent="0.3">
      <c r="A2874" t="s">
        <v>20</v>
      </c>
      <c r="B2874" t="s">
        <v>19</v>
      </c>
      <c r="C2874">
        <v>1</v>
      </c>
      <c r="D2874">
        <v>48</v>
      </c>
      <c r="E2874">
        <v>8</v>
      </c>
      <c r="F2874">
        <v>183</v>
      </c>
      <c r="G2874">
        <v>38.1</v>
      </c>
      <c r="H2874">
        <v>2</v>
      </c>
      <c r="I2874">
        <v>190</v>
      </c>
      <c r="J2874">
        <v>2007</v>
      </c>
      <c r="K2874" t="str">
        <f t="shared" si="44"/>
        <v>WEST INDIES</v>
      </c>
      <c r="L2874">
        <v>1</v>
      </c>
    </row>
    <row r="2875" spans="1:12" x14ac:dyDescent="0.3">
      <c r="A2875" t="s">
        <v>21</v>
      </c>
      <c r="B2875" t="s">
        <v>10</v>
      </c>
      <c r="C2875">
        <v>1</v>
      </c>
      <c r="D2875">
        <v>50</v>
      </c>
      <c r="E2875">
        <v>6</v>
      </c>
      <c r="F2875">
        <v>225</v>
      </c>
      <c r="G2875">
        <v>49</v>
      </c>
      <c r="H2875">
        <v>5</v>
      </c>
      <c r="I2875">
        <v>230</v>
      </c>
      <c r="J2875">
        <v>2003</v>
      </c>
      <c r="K2875" t="str">
        <f t="shared" si="44"/>
        <v>ZIMBABWE</v>
      </c>
      <c r="L2875">
        <v>1</v>
      </c>
    </row>
    <row r="2876" spans="1:12" x14ac:dyDescent="0.3">
      <c r="A2876" t="s">
        <v>13</v>
      </c>
      <c r="B2876" t="s">
        <v>19</v>
      </c>
      <c r="C2876">
        <v>1</v>
      </c>
      <c r="D2876">
        <v>50</v>
      </c>
      <c r="E2876">
        <v>4</v>
      </c>
      <c r="F2876">
        <v>287</v>
      </c>
      <c r="G2876">
        <v>39</v>
      </c>
      <c r="H2876">
        <v>10</v>
      </c>
      <c r="I2876">
        <v>155</v>
      </c>
      <c r="J2876">
        <v>2001</v>
      </c>
      <c r="K2876" t="str">
        <f t="shared" si="44"/>
        <v>SOUTH AFRICA</v>
      </c>
      <c r="L2876">
        <v>1</v>
      </c>
    </row>
    <row r="2877" spans="1:12" x14ac:dyDescent="0.3">
      <c r="A2877" t="s">
        <v>23</v>
      </c>
      <c r="B2877" t="s">
        <v>20</v>
      </c>
      <c r="C2877">
        <v>1</v>
      </c>
      <c r="D2877">
        <v>35</v>
      </c>
      <c r="E2877">
        <v>9</v>
      </c>
      <c r="F2877">
        <v>152</v>
      </c>
      <c r="G2877">
        <v>23.5</v>
      </c>
      <c r="H2877">
        <v>3</v>
      </c>
      <c r="I2877">
        <v>129</v>
      </c>
      <c r="J2877">
        <v>2008</v>
      </c>
      <c r="K2877" t="str">
        <f t="shared" si="44"/>
        <v>SCOTLAND</v>
      </c>
      <c r="L2877">
        <v>1</v>
      </c>
    </row>
    <row r="2878" spans="1:12" x14ac:dyDescent="0.3">
      <c r="A2878" t="s">
        <v>13</v>
      </c>
      <c r="B2878" t="s">
        <v>16</v>
      </c>
      <c r="C2878">
        <v>1</v>
      </c>
      <c r="D2878">
        <v>50</v>
      </c>
      <c r="E2878">
        <v>6</v>
      </c>
      <c r="F2878">
        <v>317</v>
      </c>
      <c r="G2878">
        <v>45.5</v>
      </c>
      <c r="H2878">
        <v>10</v>
      </c>
      <c r="I2878">
        <v>256</v>
      </c>
      <c r="J2878">
        <v>2009</v>
      </c>
      <c r="K2878" t="str">
        <f t="shared" si="44"/>
        <v>SOUTH AFRICA</v>
      </c>
      <c r="L2878">
        <v>1</v>
      </c>
    </row>
    <row r="2879" spans="1:12" x14ac:dyDescent="0.3">
      <c r="A2879" t="s">
        <v>18</v>
      </c>
      <c r="B2879" t="s">
        <v>19</v>
      </c>
      <c r="C2879">
        <v>1</v>
      </c>
      <c r="D2879">
        <v>50</v>
      </c>
      <c r="E2879">
        <v>6</v>
      </c>
      <c r="F2879">
        <v>418</v>
      </c>
      <c r="G2879">
        <v>48</v>
      </c>
      <c r="H2879">
        <v>10</v>
      </c>
      <c r="I2879">
        <v>389</v>
      </c>
      <c r="J2879">
        <v>2019</v>
      </c>
      <c r="K2879" t="str">
        <f t="shared" si="44"/>
        <v>ENGLAND</v>
      </c>
      <c r="L2879">
        <v>1</v>
      </c>
    </row>
    <row r="2880" spans="1:12" x14ac:dyDescent="0.3">
      <c r="A2880" t="s">
        <v>17</v>
      </c>
      <c r="B2880" t="s">
        <v>16</v>
      </c>
      <c r="C2880">
        <v>1</v>
      </c>
      <c r="D2880">
        <v>40</v>
      </c>
      <c r="E2880">
        <v>6</v>
      </c>
      <c r="F2880">
        <v>229</v>
      </c>
      <c r="G2880">
        <v>40</v>
      </c>
      <c r="H2880">
        <v>9</v>
      </c>
      <c r="I2880">
        <v>170</v>
      </c>
      <c r="J2880">
        <v>1982</v>
      </c>
      <c r="K2880" t="str">
        <f t="shared" si="44"/>
        <v>PAKISTAN</v>
      </c>
      <c r="L2880">
        <v>1</v>
      </c>
    </row>
    <row r="2881" spans="1:12" x14ac:dyDescent="0.3">
      <c r="A2881" t="s">
        <v>16</v>
      </c>
      <c r="B2881" t="s">
        <v>13</v>
      </c>
      <c r="C2881">
        <v>1</v>
      </c>
      <c r="D2881">
        <v>50</v>
      </c>
      <c r="E2881">
        <v>6</v>
      </c>
      <c r="F2881">
        <v>203</v>
      </c>
      <c r="G2881">
        <v>50</v>
      </c>
      <c r="H2881">
        <v>8</v>
      </c>
      <c r="I2881">
        <v>202</v>
      </c>
      <c r="J2881">
        <v>1994</v>
      </c>
      <c r="K2881" t="str">
        <f t="shared" si="44"/>
        <v>AUSTRALIA</v>
      </c>
      <c r="L2881">
        <v>1</v>
      </c>
    </row>
    <row r="2882" spans="1:12" x14ac:dyDescent="0.3">
      <c r="A2882" t="s">
        <v>30</v>
      </c>
      <c r="B2882" t="s">
        <v>11</v>
      </c>
      <c r="C2882">
        <v>1</v>
      </c>
      <c r="D2882">
        <v>48.5</v>
      </c>
      <c r="E2882">
        <v>10</v>
      </c>
      <c r="F2882">
        <v>216</v>
      </c>
      <c r="G2882">
        <v>50</v>
      </c>
      <c r="H2882">
        <v>10</v>
      </c>
      <c r="I2882">
        <v>215</v>
      </c>
      <c r="J2882">
        <v>2018</v>
      </c>
      <c r="K2882" t="str">
        <f t="shared" si="44"/>
        <v>NEPAL</v>
      </c>
      <c r="L2882">
        <v>1</v>
      </c>
    </row>
    <row r="2883" spans="1:12" x14ac:dyDescent="0.3">
      <c r="A2883" t="s">
        <v>10</v>
      </c>
      <c r="B2883" t="s">
        <v>25</v>
      </c>
      <c r="C2883">
        <v>1</v>
      </c>
      <c r="D2883">
        <v>38</v>
      </c>
      <c r="E2883">
        <v>10</v>
      </c>
      <c r="F2883">
        <v>134</v>
      </c>
      <c r="G2883">
        <v>21.1</v>
      </c>
      <c r="H2883">
        <v>0</v>
      </c>
      <c r="I2883">
        <v>135</v>
      </c>
      <c r="J2883">
        <v>2018</v>
      </c>
      <c r="K2883" t="str">
        <f t="shared" ref="K2883:K2946" si="45">IF($F2883-$I2883&gt;0,$A2883,$B2883)</f>
        <v>AFGHANISTAN</v>
      </c>
      <c r="L2883">
        <v>1</v>
      </c>
    </row>
    <row r="2884" spans="1:12" x14ac:dyDescent="0.3">
      <c r="A2884" t="s">
        <v>10</v>
      </c>
      <c r="B2884" t="s">
        <v>9</v>
      </c>
      <c r="C2884">
        <v>1</v>
      </c>
      <c r="D2884">
        <v>50</v>
      </c>
      <c r="E2884">
        <v>8</v>
      </c>
      <c r="F2884">
        <v>310</v>
      </c>
      <c r="G2884">
        <v>47.2</v>
      </c>
      <c r="H2884">
        <v>2</v>
      </c>
      <c r="I2884">
        <v>312</v>
      </c>
      <c r="J2884">
        <v>2017</v>
      </c>
      <c r="K2884" t="str">
        <f t="shared" si="45"/>
        <v>SRI LANKA</v>
      </c>
      <c r="L2884">
        <v>1</v>
      </c>
    </row>
    <row r="2885" spans="1:12" x14ac:dyDescent="0.3">
      <c r="A2885" t="s">
        <v>18</v>
      </c>
      <c r="B2885" t="s">
        <v>19</v>
      </c>
      <c r="C2885">
        <v>1</v>
      </c>
      <c r="D2885">
        <v>29</v>
      </c>
      <c r="E2885">
        <v>5</v>
      </c>
      <c r="F2885">
        <v>172</v>
      </c>
      <c r="G2885">
        <v>28</v>
      </c>
      <c r="H2885">
        <v>10</v>
      </c>
      <c r="I2885">
        <v>146</v>
      </c>
      <c r="J2885">
        <v>2009</v>
      </c>
      <c r="K2885" t="str">
        <f t="shared" si="45"/>
        <v>ENGLAND</v>
      </c>
      <c r="L2885">
        <v>1</v>
      </c>
    </row>
    <row r="2886" spans="1:12" x14ac:dyDescent="0.3">
      <c r="A2886" t="s">
        <v>9</v>
      </c>
      <c r="B2886" t="s">
        <v>17</v>
      </c>
      <c r="C2886">
        <v>1</v>
      </c>
      <c r="D2886">
        <v>50</v>
      </c>
      <c r="E2886">
        <v>5</v>
      </c>
      <c r="F2886">
        <v>238</v>
      </c>
      <c r="G2886">
        <v>47.5</v>
      </c>
      <c r="H2886">
        <v>4</v>
      </c>
      <c r="I2886">
        <v>239</v>
      </c>
      <c r="J2886">
        <v>1994</v>
      </c>
      <c r="K2886" t="str">
        <f t="shared" si="45"/>
        <v>PAKISTAN</v>
      </c>
      <c r="L2886">
        <v>1</v>
      </c>
    </row>
    <row r="2887" spans="1:12" x14ac:dyDescent="0.3">
      <c r="A2887" t="s">
        <v>14</v>
      </c>
      <c r="B2887" t="s">
        <v>13</v>
      </c>
      <c r="C2887">
        <v>1</v>
      </c>
      <c r="D2887">
        <v>45.2</v>
      </c>
      <c r="E2887">
        <v>10</v>
      </c>
      <c r="F2887">
        <v>164</v>
      </c>
      <c r="G2887">
        <v>29.2</v>
      </c>
      <c r="H2887">
        <v>0</v>
      </c>
      <c r="I2887">
        <v>168</v>
      </c>
      <c r="J2887">
        <v>2000</v>
      </c>
      <c r="K2887" t="str">
        <f t="shared" si="45"/>
        <v>SOUTH AFRICA</v>
      </c>
      <c r="L2887">
        <v>1</v>
      </c>
    </row>
    <row r="2888" spans="1:12" x14ac:dyDescent="0.3">
      <c r="A2888" t="s">
        <v>10</v>
      </c>
      <c r="B2888" t="s">
        <v>9</v>
      </c>
      <c r="C2888">
        <v>1</v>
      </c>
      <c r="D2888">
        <v>18</v>
      </c>
      <c r="E2888">
        <v>10</v>
      </c>
      <c r="F2888">
        <v>35</v>
      </c>
      <c r="G2888">
        <v>9.1999999999999993</v>
      </c>
      <c r="H2888">
        <v>1</v>
      </c>
      <c r="I2888">
        <v>40</v>
      </c>
      <c r="J2888">
        <v>2004</v>
      </c>
      <c r="K2888" t="str">
        <f t="shared" si="45"/>
        <v>SRI LANKA</v>
      </c>
      <c r="L2888">
        <v>1</v>
      </c>
    </row>
    <row r="2889" spans="1:12" x14ac:dyDescent="0.3">
      <c r="A2889" t="s">
        <v>10</v>
      </c>
      <c r="B2889" t="s">
        <v>12</v>
      </c>
      <c r="C2889">
        <v>1</v>
      </c>
      <c r="D2889">
        <v>50</v>
      </c>
      <c r="E2889">
        <v>8</v>
      </c>
      <c r="F2889">
        <v>218</v>
      </c>
      <c r="G2889">
        <v>28.5</v>
      </c>
      <c r="H2889">
        <v>10</v>
      </c>
      <c r="I2889">
        <v>75</v>
      </c>
      <c r="J2889">
        <v>2006</v>
      </c>
      <c r="K2889" t="str">
        <f t="shared" si="45"/>
        <v>ZIMBABWE</v>
      </c>
      <c r="L2889">
        <v>1</v>
      </c>
    </row>
    <row r="2890" spans="1:12" x14ac:dyDescent="0.3">
      <c r="A2890" t="s">
        <v>14</v>
      </c>
      <c r="B2890" t="s">
        <v>9</v>
      </c>
      <c r="C2890">
        <v>1</v>
      </c>
      <c r="D2890">
        <v>50</v>
      </c>
      <c r="E2890">
        <v>5</v>
      </c>
      <c r="F2890">
        <v>363</v>
      </c>
      <c r="G2890">
        <v>41.4</v>
      </c>
      <c r="H2890">
        <v>10</v>
      </c>
      <c r="I2890">
        <v>216</v>
      </c>
      <c r="J2890">
        <v>2009</v>
      </c>
      <c r="K2890" t="str">
        <f t="shared" si="45"/>
        <v>INDIA</v>
      </c>
      <c r="L2890">
        <v>1</v>
      </c>
    </row>
    <row r="2891" spans="1:12" x14ac:dyDescent="0.3">
      <c r="A2891" t="s">
        <v>14</v>
      </c>
      <c r="B2891" t="s">
        <v>9</v>
      </c>
      <c r="C2891">
        <v>1</v>
      </c>
      <c r="D2891">
        <v>50</v>
      </c>
      <c r="E2891">
        <v>6</v>
      </c>
      <c r="F2891">
        <v>292</v>
      </c>
      <c r="G2891">
        <v>23</v>
      </c>
      <c r="H2891">
        <v>10</v>
      </c>
      <c r="I2891">
        <v>109</v>
      </c>
      <c r="J2891">
        <v>2003</v>
      </c>
      <c r="K2891" t="str">
        <f t="shared" si="45"/>
        <v>INDIA</v>
      </c>
      <c r="L2891">
        <v>1</v>
      </c>
    </row>
    <row r="2892" spans="1:12" x14ac:dyDescent="0.3">
      <c r="A2892" t="s">
        <v>22</v>
      </c>
      <c r="B2892" t="s">
        <v>10</v>
      </c>
      <c r="C2892">
        <v>1</v>
      </c>
      <c r="D2892">
        <v>49.2</v>
      </c>
      <c r="E2892">
        <v>10</v>
      </c>
      <c r="F2892">
        <v>220</v>
      </c>
      <c r="G2892">
        <v>49</v>
      </c>
      <c r="H2892">
        <v>10</v>
      </c>
      <c r="I2892">
        <v>194</v>
      </c>
      <c r="J2892">
        <v>2006</v>
      </c>
      <c r="K2892" t="str">
        <f t="shared" si="45"/>
        <v>BANGLADESH</v>
      </c>
      <c r="L2892">
        <v>1</v>
      </c>
    </row>
    <row r="2893" spans="1:12" x14ac:dyDescent="0.3">
      <c r="A2893" t="s">
        <v>15</v>
      </c>
      <c r="B2893" t="s">
        <v>13</v>
      </c>
      <c r="C2893">
        <v>1</v>
      </c>
      <c r="D2893">
        <v>49.3</v>
      </c>
      <c r="E2893">
        <v>10</v>
      </c>
      <c r="F2893">
        <v>215</v>
      </c>
      <c r="G2893">
        <v>28.1</v>
      </c>
      <c r="H2893">
        <v>5</v>
      </c>
      <c r="I2893">
        <v>140</v>
      </c>
      <c r="J2893">
        <v>2005</v>
      </c>
      <c r="K2893" t="str">
        <f t="shared" si="45"/>
        <v>NEW ZEALAND</v>
      </c>
      <c r="L2893">
        <v>1</v>
      </c>
    </row>
    <row r="2894" spans="1:12" x14ac:dyDescent="0.3">
      <c r="A2894" t="s">
        <v>14</v>
      </c>
      <c r="B2894" t="s">
        <v>9</v>
      </c>
      <c r="C2894">
        <v>1</v>
      </c>
      <c r="D2894">
        <v>50</v>
      </c>
      <c r="E2894">
        <v>6</v>
      </c>
      <c r="F2894">
        <v>350</v>
      </c>
      <c r="G2894">
        <v>35.4</v>
      </c>
      <c r="H2894">
        <v>10</v>
      </c>
      <c r="I2894">
        <v>198</v>
      </c>
      <c r="J2894">
        <v>2005</v>
      </c>
      <c r="K2894" t="str">
        <f t="shared" si="45"/>
        <v>INDIA</v>
      </c>
      <c r="L2894">
        <v>1</v>
      </c>
    </row>
    <row r="2895" spans="1:12" x14ac:dyDescent="0.3">
      <c r="A2895" t="s">
        <v>15</v>
      </c>
      <c r="B2895" t="s">
        <v>13</v>
      </c>
      <c r="C2895">
        <v>1</v>
      </c>
      <c r="D2895">
        <v>41.1</v>
      </c>
      <c r="E2895">
        <v>10</v>
      </c>
      <c r="F2895">
        <v>175</v>
      </c>
      <c r="G2895">
        <v>38.1</v>
      </c>
      <c r="H2895">
        <v>4</v>
      </c>
      <c r="I2895">
        <v>173</v>
      </c>
      <c r="J2895">
        <v>2002</v>
      </c>
      <c r="K2895" t="str">
        <f t="shared" si="45"/>
        <v>NEW ZEALAND</v>
      </c>
      <c r="L2895">
        <v>1</v>
      </c>
    </row>
    <row r="2896" spans="1:12" x14ac:dyDescent="0.3">
      <c r="A2896" t="s">
        <v>14</v>
      </c>
      <c r="B2896" t="s">
        <v>15</v>
      </c>
      <c r="C2896">
        <v>1</v>
      </c>
      <c r="D2896">
        <v>38</v>
      </c>
      <c r="E2896">
        <v>4</v>
      </c>
      <c r="F2896">
        <v>273</v>
      </c>
      <c r="G2896">
        <v>28</v>
      </c>
      <c r="H2896">
        <v>9</v>
      </c>
      <c r="I2896">
        <v>162</v>
      </c>
      <c r="J2896">
        <v>2009</v>
      </c>
      <c r="K2896" t="str">
        <f t="shared" si="45"/>
        <v>INDIA</v>
      </c>
      <c r="L2896">
        <v>1</v>
      </c>
    </row>
    <row r="2897" spans="1:12" x14ac:dyDescent="0.3">
      <c r="A2897" t="s">
        <v>16</v>
      </c>
      <c r="B2897" t="s">
        <v>19</v>
      </c>
      <c r="C2897">
        <v>1</v>
      </c>
      <c r="D2897">
        <v>48.3</v>
      </c>
      <c r="E2897">
        <v>10</v>
      </c>
      <c r="F2897">
        <v>190</v>
      </c>
      <c r="G2897">
        <v>49.1</v>
      </c>
      <c r="H2897">
        <v>10</v>
      </c>
      <c r="I2897">
        <v>181</v>
      </c>
      <c r="J2897">
        <v>1980</v>
      </c>
      <c r="K2897" t="str">
        <f t="shared" si="45"/>
        <v>AUSTRALIA</v>
      </c>
      <c r="L2897">
        <v>1</v>
      </c>
    </row>
    <row r="2898" spans="1:12" x14ac:dyDescent="0.3">
      <c r="A2898" t="s">
        <v>16</v>
      </c>
      <c r="B2898" t="s">
        <v>14</v>
      </c>
      <c r="C2898">
        <v>1</v>
      </c>
      <c r="D2898">
        <v>50</v>
      </c>
      <c r="E2898">
        <v>9</v>
      </c>
      <c r="F2898">
        <v>252</v>
      </c>
      <c r="G2898">
        <v>39.299999999999997</v>
      </c>
      <c r="H2898">
        <v>10</v>
      </c>
      <c r="I2898">
        <v>165</v>
      </c>
      <c r="J2898">
        <v>2012</v>
      </c>
      <c r="K2898" t="str">
        <f t="shared" si="45"/>
        <v>AUSTRALIA</v>
      </c>
      <c r="L2898">
        <v>1</v>
      </c>
    </row>
    <row r="2899" spans="1:12" x14ac:dyDescent="0.3">
      <c r="A2899" t="s">
        <v>14</v>
      </c>
      <c r="B2899" t="s">
        <v>10</v>
      </c>
      <c r="C2899">
        <v>1</v>
      </c>
      <c r="D2899">
        <v>50</v>
      </c>
      <c r="E2899">
        <v>3</v>
      </c>
      <c r="F2899">
        <v>301</v>
      </c>
      <c r="G2899">
        <v>48.4</v>
      </c>
      <c r="H2899">
        <v>10</v>
      </c>
      <c r="I2899">
        <v>269</v>
      </c>
      <c r="J2899">
        <v>1998</v>
      </c>
      <c r="K2899" t="str">
        <f t="shared" si="45"/>
        <v>INDIA</v>
      </c>
      <c r="L2899">
        <v>1</v>
      </c>
    </row>
    <row r="2900" spans="1:12" x14ac:dyDescent="0.3">
      <c r="A2900" t="s">
        <v>18</v>
      </c>
      <c r="B2900" t="s">
        <v>16</v>
      </c>
      <c r="C2900">
        <v>1</v>
      </c>
      <c r="D2900">
        <v>50</v>
      </c>
      <c r="E2900">
        <v>9</v>
      </c>
      <c r="F2900">
        <v>243</v>
      </c>
      <c r="G2900">
        <v>40</v>
      </c>
      <c r="H2900">
        <v>3</v>
      </c>
      <c r="I2900">
        <v>244</v>
      </c>
      <c r="J2900">
        <v>2014</v>
      </c>
      <c r="K2900" t="str">
        <f t="shared" si="45"/>
        <v>AUSTRALIA</v>
      </c>
      <c r="L2900">
        <v>1</v>
      </c>
    </row>
    <row r="2901" spans="1:12" x14ac:dyDescent="0.3">
      <c r="A2901" t="s">
        <v>17</v>
      </c>
      <c r="B2901" t="s">
        <v>16</v>
      </c>
      <c r="C2901">
        <v>1</v>
      </c>
      <c r="D2901">
        <v>45.1</v>
      </c>
      <c r="E2901">
        <v>10</v>
      </c>
      <c r="F2901">
        <v>198</v>
      </c>
      <c r="G2901">
        <v>48.2</v>
      </c>
      <c r="H2901">
        <v>6</v>
      </c>
      <c r="I2901">
        <v>199</v>
      </c>
      <c r="J2901">
        <v>2012</v>
      </c>
      <c r="K2901" t="str">
        <f t="shared" si="45"/>
        <v>AUSTRALIA</v>
      </c>
      <c r="L2901">
        <v>1</v>
      </c>
    </row>
    <row r="2902" spans="1:12" x14ac:dyDescent="0.3">
      <c r="A2902" t="s">
        <v>10</v>
      </c>
      <c r="B2902" t="s">
        <v>17</v>
      </c>
      <c r="C2902">
        <v>1</v>
      </c>
      <c r="D2902">
        <v>50</v>
      </c>
      <c r="E2902">
        <v>9</v>
      </c>
      <c r="F2902">
        <v>219</v>
      </c>
      <c r="G2902">
        <v>49.5</v>
      </c>
      <c r="H2902">
        <v>10</v>
      </c>
      <c r="I2902">
        <v>219</v>
      </c>
      <c r="J2902">
        <v>1995</v>
      </c>
      <c r="K2902" t="str">
        <f t="shared" si="45"/>
        <v>PAKISTAN</v>
      </c>
      <c r="L2902">
        <v>1</v>
      </c>
    </row>
    <row r="2903" spans="1:12" x14ac:dyDescent="0.3">
      <c r="A2903" t="s">
        <v>17</v>
      </c>
      <c r="B2903" t="s">
        <v>19</v>
      </c>
      <c r="C2903">
        <v>1</v>
      </c>
      <c r="D2903">
        <v>50</v>
      </c>
      <c r="E2903">
        <v>7</v>
      </c>
      <c r="F2903">
        <v>258</v>
      </c>
      <c r="G2903">
        <v>40.4</v>
      </c>
      <c r="H2903">
        <v>10</v>
      </c>
      <c r="I2903">
        <v>203</v>
      </c>
      <c r="J2903">
        <v>1989</v>
      </c>
      <c r="K2903" t="str">
        <f t="shared" si="45"/>
        <v>PAKISTAN</v>
      </c>
      <c r="L2903">
        <v>1</v>
      </c>
    </row>
    <row r="2904" spans="1:12" x14ac:dyDescent="0.3">
      <c r="A2904" t="s">
        <v>18</v>
      </c>
      <c r="B2904" t="s">
        <v>19</v>
      </c>
      <c r="C2904">
        <v>1</v>
      </c>
      <c r="D2904">
        <v>55</v>
      </c>
      <c r="E2904">
        <v>9</v>
      </c>
      <c r="F2904">
        <v>199</v>
      </c>
      <c r="G2904">
        <v>52.4</v>
      </c>
      <c r="H2904">
        <v>5</v>
      </c>
      <c r="I2904">
        <v>201</v>
      </c>
      <c r="J2904">
        <v>1995</v>
      </c>
      <c r="K2904" t="str">
        <f t="shared" si="45"/>
        <v>WEST INDIES</v>
      </c>
      <c r="L2904">
        <v>1</v>
      </c>
    </row>
    <row r="2905" spans="1:12" x14ac:dyDescent="0.3">
      <c r="A2905" t="s">
        <v>10</v>
      </c>
      <c r="B2905" t="s">
        <v>18</v>
      </c>
      <c r="C2905">
        <v>1</v>
      </c>
      <c r="D2905">
        <v>38.4</v>
      </c>
      <c r="E2905">
        <v>10</v>
      </c>
      <c r="F2905">
        <v>114</v>
      </c>
      <c r="G2905">
        <v>20.3</v>
      </c>
      <c r="H2905">
        <v>2</v>
      </c>
      <c r="I2905">
        <v>115</v>
      </c>
      <c r="J2905">
        <v>2000</v>
      </c>
      <c r="K2905" t="str">
        <f t="shared" si="45"/>
        <v>ENGLAND</v>
      </c>
      <c r="L2905">
        <v>1</v>
      </c>
    </row>
    <row r="2906" spans="1:12" x14ac:dyDescent="0.3">
      <c r="A2906" t="s">
        <v>9</v>
      </c>
      <c r="B2906" t="s">
        <v>17</v>
      </c>
      <c r="C2906">
        <v>1</v>
      </c>
      <c r="D2906">
        <v>50</v>
      </c>
      <c r="E2906">
        <v>4</v>
      </c>
      <c r="F2906">
        <v>280</v>
      </c>
      <c r="G2906">
        <v>46.2</v>
      </c>
      <c r="H2906">
        <v>10</v>
      </c>
      <c r="I2906">
        <v>204</v>
      </c>
      <c r="J2906">
        <v>2012</v>
      </c>
      <c r="K2906" t="str">
        <f t="shared" si="45"/>
        <v>SRI LANKA</v>
      </c>
      <c r="L2906">
        <v>1</v>
      </c>
    </row>
    <row r="2907" spans="1:12" x14ac:dyDescent="0.3">
      <c r="A2907" t="s">
        <v>17</v>
      </c>
      <c r="B2907" t="s">
        <v>13</v>
      </c>
      <c r="C2907">
        <v>1</v>
      </c>
      <c r="D2907">
        <v>50</v>
      </c>
      <c r="E2907">
        <v>6</v>
      </c>
      <c r="F2907">
        <v>317</v>
      </c>
      <c r="G2907">
        <v>33</v>
      </c>
      <c r="H2907">
        <v>2</v>
      </c>
      <c r="I2907">
        <v>187</v>
      </c>
      <c r="J2907">
        <v>2019</v>
      </c>
      <c r="K2907" t="str">
        <f t="shared" si="45"/>
        <v>PAKISTAN</v>
      </c>
      <c r="L2907">
        <v>1</v>
      </c>
    </row>
    <row r="2908" spans="1:12" x14ac:dyDescent="0.3">
      <c r="A2908" t="s">
        <v>19</v>
      </c>
      <c r="B2908" t="s">
        <v>9</v>
      </c>
      <c r="C2908">
        <v>1</v>
      </c>
      <c r="D2908">
        <v>50</v>
      </c>
      <c r="E2908">
        <v>9</v>
      </c>
      <c r="F2908">
        <v>176</v>
      </c>
      <c r="G2908">
        <v>47.1</v>
      </c>
      <c r="H2908">
        <v>6</v>
      </c>
      <c r="I2908">
        <v>180</v>
      </c>
      <c r="J2908">
        <v>1989</v>
      </c>
      <c r="K2908" t="str">
        <f t="shared" si="45"/>
        <v>SRI LANKA</v>
      </c>
      <c r="L2908">
        <v>1</v>
      </c>
    </row>
    <row r="2909" spans="1:12" x14ac:dyDescent="0.3">
      <c r="A2909" t="s">
        <v>13</v>
      </c>
      <c r="B2909" t="s">
        <v>19</v>
      </c>
      <c r="C2909">
        <v>1</v>
      </c>
      <c r="D2909">
        <v>50</v>
      </c>
      <c r="E2909">
        <v>9</v>
      </c>
      <c r="F2909">
        <v>274</v>
      </c>
      <c r="G2909">
        <v>43.1</v>
      </c>
      <c r="H2909">
        <v>10</v>
      </c>
      <c r="I2909">
        <v>219</v>
      </c>
      <c r="J2909">
        <v>1999</v>
      </c>
      <c r="K2909" t="str">
        <f t="shared" si="45"/>
        <v>SOUTH AFRICA</v>
      </c>
      <c r="L2909">
        <v>1</v>
      </c>
    </row>
    <row r="2910" spans="1:12" x14ac:dyDescent="0.3">
      <c r="A2910" t="s">
        <v>22</v>
      </c>
      <c r="B2910" t="s">
        <v>13</v>
      </c>
      <c r="C2910">
        <v>1</v>
      </c>
      <c r="D2910">
        <v>48.2</v>
      </c>
      <c r="E2910">
        <v>10</v>
      </c>
      <c r="F2910">
        <v>173</v>
      </c>
      <c r="G2910">
        <v>48.1</v>
      </c>
      <c r="H2910">
        <v>3</v>
      </c>
      <c r="I2910">
        <v>179</v>
      </c>
      <c r="J2910">
        <v>2008</v>
      </c>
      <c r="K2910" t="str">
        <f t="shared" si="45"/>
        <v>SOUTH AFRICA</v>
      </c>
      <c r="L2910">
        <v>1</v>
      </c>
    </row>
    <row r="2911" spans="1:12" x14ac:dyDescent="0.3">
      <c r="A2911" t="s">
        <v>17</v>
      </c>
      <c r="B2911" t="s">
        <v>9</v>
      </c>
      <c r="C2911">
        <v>1</v>
      </c>
      <c r="D2911">
        <v>50</v>
      </c>
      <c r="E2911">
        <v>8</v>
      </c>
      <c r="F2911">
        <v>279</v>
      </c>
      <c r="G2911">
        <v>34.200000000000003</v>
      </c>
      <c r="H2911">
        <v>10</v>
      </c>
      <c r="I2911">
        <v>147</v>
      </c>
      <c r="J2911">
        <v>2009</v>
      </c>
      <c r="K2911" t="str">
        <f t="shared" si="45"/>
        <v>PAKISTAN</v>
      </c>
      <c r="L2911">
        <v>1</v>
      </c>
    </row>
    <row r="2912" spans="1:12" x14ac:dyDescent="0.3">
      <c r="A2912" t="s">
        <v>17</v>
      </c>
      <c r="B2912" t="s">
        <v>18</v>
      </c>
      <c r="C2912">
        <v>1</v>
      </c>
      <c r="D2912">
        <v>41.3</v>
      </c>
      <c r="E2912">
        <v>10</v>
      </c>
      <c r="F2912">
        <v>166</v>
      </c>
      <c r="G2912">
        <v>44.3</v>
      </c>
      <c r="H2912">
        <v>8</v>
      </c>
      <c r="I2912">
        <v>167</v>
      </c>
      <c r="J2912">
        <v>1987</v>
      </c>
      <c r="K2912" t="str">
        <f t="shared" si="45"/>
        <v>ENGLAND</v>
      </c>
      <c r="L2912">
        <v>1</v>
      </c>
    </row>
    <row r="2913" spans="1:12" x14ac:dyDescent="0.3">
      <c r="A2913" t="s">
        <v>14</v>
      </c>
      <c r="B2913" t="s">
        <v>18</v>
      </c>
      <c r="C2913">
        <v>1</v>
      </c>
      <c r="D2913">
        <v>50</v>
      </c>
      <c r="E2913">
        <v>4</v>
      </c>
      <c r="F2913">
        <v>285</v>
      </c>
      <c r="G2913">
        <v>12.3</v>
      </c>
      <c r="H2913">
        <v>1</v>
      </c>
      <c r="I2913">
        <v>53</v>
      </c>
      <c r="J2913">
        <v>2002</v>
      </c>
      <c r="K2913" t="str">
        <f t="shared" si="45"/>
        <v>INDIA</v>
      </c>
      <c r="L2913">
        <v>1</v>
      </c>
    </row>
    <row r="2914" spans="1:12" x14ac:dyDescent="0.3">
      <c r="A2914" t="s">
        <v>9</v>
      </c>
      <c r="B2914" t="s">
        <v>19</v>
      </c>
      <c r="C2914">
        <v>1</v>
      </c>
      <c r="D2914">
        <v>48.5</v>
      </c>
      <c r="E2914">
        <v>10</v>
      </c>
      <c r="F2914">
        <v>172</v>
      </c>
      <c r="G2914">
        <v>46</v>
      </c>
      <c r="H2914">
        <v>2</v>
      </c>
      <c r="I2914">
        <v>173</v>
      </c>
      <c r="J2914">
        <v>1993</v>
      </c>
      <c r="K2914" t="str">
        <f t="shared" si="45"/>
        <v>WEST INDIES</v>
      </c>
      <c r="L2914">
        <v>1</v>
      </c>
    </row>
    <row r="2915" spans="1:12" x14ac:dyDescent="0.3">
      <c r="A2915" t="s">
        <v>22</v>
      </c>
      <c r="B2915" t="s">
        <v>17</v>
      </c>
      <c r="C2915">
        <v>1</v>
      </c>
      <c r="D2915">
        <v>48.5</v>
      </c>
      <c r="E2915">
        <v>10</v>
      </c>
      <c r="F2915">
        <v>220</v>
      </c>
      <c r="G2915">
        <v>35.299999999999997</v>
      </c>
      <c r="H2915">
        <v>2</v>
      </c>
      <c r="I2915">
        <v>221</v>
      </c>
      <c r="J2915">
        <v>2002</v>
      </c>
      <c r="K2915" t="str">
        <f t="shared" si="45"/>
        <v>PAKISTAN</v>
      </c>
      <c r="L2915">
        <v>1</v>
      </c>
    </row>
    <row r="2916" spans="1:12" x14ac:dyDescent="0.3">
      <c r="A2916" t="s">
        <v>12</v>
      </c>
      <c r="B2916" t="s">
        <v>11</v>
      </c>
      <c r="C2916">
        <v>1</v>
      </c>
      <c r="D2916">
        <v>50</v>
      </c>
      <c r="E2916">
        <v>10</v>
      </c>
      <c r="F2916">
        <v>210</v>
      </c>
      <c r="G2916">
        <v>36.4</v>
      </c>
      <c r="H2916">
        <v>2</v>
      </c>
      <c r="I2916">
        <v>212</v>
      </c>
      <c r="J2916">
        <v>2014</v>
      </c>
      <c r="K2916" t="str">
        <f t="shared" si="45"/>
        <v>NETHERLANDS</v>
      </c>
      <c r="L2916">
        <v>1</v>
      </c>
    </row>
    <row r="2917" spans="1:12" x14ac:dyDescent="0.3">
      <c r="A2917" t="s">
        <v>17</v>
      </c>
      <c r="B2917" t="s">
        <v>19</v>
      </c>
      <c r="C2917">
        <v>1</v>
      </c>
      <c r="D2917">
        <v>23.4</v>
      </c>
      <c r="E2917">
        <v>10</v>
      </c>
      <c r="F2917">
        <v>71</v>
      </c>
      <c r="G2917">
        <v>19.2</v>
      </c>
      <c r="H2917">
        <v>1</v>
      </c>
      <c r="I2917">
        <v>72</v>
      </c>
      <c r="J2917">
        <v>1993</v>
      </c>
      <c r="K2917" t="str">
        <f t="shared" si="45"/>
        <v>WEST INDIES</v>
      </c>
      <c r="L2917">
        <v>1</v>
      </c>
    </row>
    <row r="2918" spans="1:12" x14ac:dyDescent="0.3">
      <c r="A2918" t="s">
        <v>15</v>
      </c>
      <c r="B2918" t="s">
        <v>17</v>
      </c>
      <c r="C2918">
        <v>1</v>
      </c>
      <c r="D2918">
        <v>48.2</v>
      </c>
      <c r="E2918">
        <v>10</v>
      </c>
      <c r="F2918">
        <v>166</v>
      </c>
      <c r="G2918">
        <v>44.4</v>
      </c>
      <c r="H2918">
        <v>3</v>
      </c>
      <c r="I2918">
        <v>167</v>
      </c>
      <c r="J2918">
        <v>1992</v>
      </c>
      <c r="K2918" t="str">
        <f t="shared" si="45"/>
        <v>PAKISTAN</v>
      </c>
      <c r="L2918">
        <v>1</v>
      </c>
    </row>
    <row r="2919" spans="1:12" x14ac:dyDescent="0.3">
      <c r="A2919" t="s">
        <v>18</v>
      </c>
      <c r="B2919" t="s">
        <v>16</v>
      </c>
      <c r="C2919">
        <v>1</v>
      </c>
      <c r="D2919">
        <v>37</v>
      </c>
      <c r="E2919">
        <v>5</v>
      </c>
      <c r="F2919">
        <v>213</v>
      </c>
      <c r="G2919">
        <v>34.4</v>
      </c>
      <c r="H2919">
        <v>5</v>
      </c>
      <c r="I2919">
        <v>217</v>
      </c>
      <c r="J2919">
        <v>1983</v>
      </c>
      <c r="K2919" t="str">
        <f t="shared" si="45"/>
        <v>AUSTRALIA</v>
      </c>
      <c r="L2919">
        <v>1</v>
      </c>
    </row>
    <row r="2920" spans="1:12" x14ac:dyDescent="0.3">
      <c r="A2920" t="s">
        <v>16</v>
      </c>
      <c r="B2920" t="s">
        <v>18</v>
      </c>
      <c r="C2920">
        <v>1</v>
      </c>
      <c r="D2920">
        <v>50</v>
      </c>
      <c r="E2920">
        <v>7</v>
      </c>
      <c r="F2920">
        <v>267</v>
      </c>
      <c r="G2920">
        <v>46</v>
      </c>
      <c r="H2920">
        <v>6</v>
      </c>
      <c r="I2920">
        <v>268</v>
      </c>
      <c r="J2920">
        <v>2010</v>
      </c>
      <c r="K2920" t="str">
        <f t="shared" si="45"/>
        <v>ENGLAND</v>
      </c>
      <c r="L2920">
        <v>1</v>
      </c>
    </row>
    <row r="2921" spans="1:12" x14ac:dyDescent="0.3">
      <c r="A2921" t="s">
        <v>14</v>
      </c>
      <c r="B2921" t="s">
        <v>9</v>
      </c>
      <c r="C2921">
        <v>1</v>
      </c>
      <c r="D2921">
        <v>50</v>
      </c>
      <c r="E2921">
        <v>6</v>
      </c>
      <c r="F2921">
        <v>271</v>
      </c>
      <c r="G2921">
        <v>50</v>
      </c>
      <c r="H2921">
        <v>9</v>
      </c>
      <c r="I2921">
        <v>267</v>
      </c>
      <c r="J2921">
        <v>2004</v>
      </c>
      <c r="K2921" t="str">
        <f t="shared" si="45"/>
        <v>INDIA</v>
      </c>
      <c r="L2921">
        <v>1</v>
      </c>
    </row>
    <row r="2922" spans="1:12" x14ac:dyDescent="0.3">
      <c r="A2922" t="s">
        <v>9</v>
      </c>
      <c r="B2922" t="s">
        <v>13</v>
      </c>
      <c r="C2922">
        <v>1</v>
      </c>
      <c r="D2922">
        <v>50</v>
      </c>
      <c r="E2922">
        <v>8</v>
      </c>
      <c r="F2922">
        <v>228</v>
      </c>
      <c r="G2922">
        <v>45.1</v>
      </c>
      <c r="H2922">
        <v>4</v>
      </c>
      <c r="I2922">
        <v>229</v>
      </c>
      <c r="J2922">
        <v>2002</v>
      </c>
      <c r="K2922" t="str">
        <f t="shared" si="45"/>
        <v>SOUTH AFRICA</v>
      </c>
      <c r="L2922">
        <v>1</v>
      </c>
    </row>
    <row r="2923" spans="1:12" x14ac:dyDescent="0.3">
      <c r="A2923" t="s">
        <v>9</v>
      </c>
      <c r="B2923" t="s">
        <v>14</v>
      </c>
      <c r="C2923">
        <v>1</v>
      </c>
      <c r="D2923">
        <v>50</v>
      </c>
      <c r="E2923">
        <v>4</v>
      </c>
      <c r="F2923">
        <v>302</v>
      </c>
      <c r="G2923">
        <v>50</v>
      </c>
      <c r="H2923">
        <v>7</v>
      </c>
      <c r="I2923">
        <v>300</v>
      </c>
      <c r="J2923">
        <v>1997</v>
      </c>
      <c r="K2923" t="str">
        <f t="shared" si="45"/>
        <v>SRI LANKA</v>
      </c>
      <c r="L2923">
        <v>1</v>
      </c>
    </row>
    <row r="2924" spans="1:12" x14ac:dyDescent="0.3">
      <c r="A2924" t="s">
        <v>25</v>
      </c>
      <c r="B2924" t="s">
        <v>10</v>
      </c>
      <c r="C2924">
        <v>1</v>
      </c>
      <c r="D2924">
        <v>49.2</v>
      </c>
      <c r="E2924">
        <v>10</v>
      </c>
      <c r="F2924">
        <v>215</v>
      </c>
      <c r="G2924">
        <v>27.2</v>
      </c>
      <c r="H2924">
        <v>4</v>
      </c>
      <c r="I2924">
        <v>99</v>
      </c>
      <c r="J2924">
        <v>2017</v>
      </c>
      <c r="K2924" t="str">
        <f t="shared" si="45"/>
        <v>AFGHANISTAN</v>
      </c>
      <c r="L2924">
        <v>1</v>
      </c>
    </row>
    <row r="2925" spans="1:12" x14ac:dyDescent="0.3">
      <c r="A2925" t="s">
        <v>13</v>
      </c>
      <c r="B2925" t="s">
        <v>18</v>
      </c>
      <c r="C2925">
        <v>1</v>
      </c>
      <c r="D2925">
        <v>49.5</v>
      </c>
      <c r="E2925">
        <v>10</v>
      </c>
      <c r="F2925">
        <v>184</v>
      </c>
      <c r="G2925">
        <v>39.299999999999997</v>
      </c>
      <c r="H2925">
        <v>1</v>
      </c>
      <c r="I2925">
        <v>185</v>
      </c>
      <c r="J2925">
        <v>2000</v>
      </c>
      <c r="K2925" t="str">
        <f t="shared" si="45"/>
        <v>ENGLAND</v>
      </c>
      <c r="L2925">
        <v>1</v>
      </c>
    </row>
    <row r="2926" spans="1:12" x14ac:dyDescent="0.3">
      <c r="A2926" t="s">
        <v>22</v>
      </c>
      <c r="B2926" t="s">
        <v>15</v>
      </c>
      <c r="C2926">
        <v>1</v>
      </c>
      <c r="D2926">
        <v>48.1</v>
      </c>
      <c r="E2926">
        <v>10</v>
      </c>
      <c r="F2926">
        <v>241</v>
      </c>
      <c r="G2926">
        <v>49.3</v>
      </c>
      <c r="H2926">
        <v>10</v>
      </c>
      <c r="I2926">
        <v>232</v>
      </c>
      <c r="J2926">
        <v>2010</v>
      </c>
      <c r="K2926" t="str">
        <f t="shared" si="45"/>
        <v>BANGLADESH</v>
      </c>
      <c r="L2926">
        <v>1</v>
      </c>
    </row>
    <row r="2927" spans="1:12" x14ac:dyDescent="0.3">
      <c r="A2927" t="s">
        <v>25</v>
      </c>
      <c r="B2927" t="s">
        <v>23</v>
      </c>
      <c r="C2927">
        <v>1</v>
      </c>
      <c r="D2927">
        <v>40.200000000000003</v>
      </c>
      <c r="E2927">
        <v>10</v>
      </c>
      <c r="F2927">
        <v>120</v>
      </c>
      <c r="G2927">
        <v>33.5</v>
      </c>
      <c r="H2927">
        <v>4</v>
      </c>
      <c r="I2927">
        <v>121</v>
      </c>
      <c r="J2927">
        <v>2010</v>
      </c>
      <c r="K2927" t="str">
        <f t="shared" si="45"/>
        <v>SCOTLAND</v>
      </c>
      <c r="L2927">
        <v>1</v>
      </c>
    </row>
    <row r="2928" spans="1:12" x14ac:dyDescent="0.3">
      <c r="A2928" t="s">
        <v>15</v>
      </c>
      <c r="B2928" t="s">
        <v>9</v>
      </c>
      <c r="C2928">
        <v>1</v>
      </c>
      <c r="D2928">
        <v>50</v>
      </c>
      <c r="E2928">
        <v>5</v>
      </c>
      <c r="F2928">
        <v>294</v>
      </c>
      <c r="G2928">
        <v>47.1</v>
      </c>
      <c r="H2928">
        <v>10</v>
      </c>
      <c r="I2928">
        <v>258</v>
      </c>
      <c r="J2928">
        <v>2016</v>
      </c>
      <c r="K2928" t="str">
        <f t="shared" si="45"/>
        <v>NEW ZEALAND</v>
      </c>
      <c r="L2928">
        <v>1</v>
      </c>
    </row>
    <row r="2929" spans="1:12" x14ac:dyDescent="0.3">
      <c r="A2929" t="s">
        <v>13</v>
      </c>
      <c r="B2929" t="s">
        <v>9</v>
      </c>
      <c r="C2929">
        <v>1</v>
      </c>
      <c r="D2929">
        <v>50</v>
      </c>
      <c r="E2929">
        <v>6</v>
      </c>
      <c r="F2929">
        <v>299</v>
      </c>
      <c r="G2929">
        <v>41.3</v>
      </c>
      <c r="H2929">
        <v>10</v>
      </c>
      <c r="I2929">
        <v>203</v>
      </c>
      <c r="J2929">
        <v>2017</v>
      </c>
      <c r="K2929" t="str">
        <f t="shared" si="45"/>
        <v>SOUTH AFRICA</v>
      </c>
      <c r="L2929">
        <v>1</v>
      </c>
    </row>
    <row r="2930" spans="1:12" x14ac:dyDescent="0.3">
      <c r="A2930" t="s">
        <v>22</v>
      </c>
      <c r="B2930" t="s">
        <v>19</v>
      </c>
      <c r="C2930">
        <v>1</v>
      </c>
      <c r="D2930">
        <v>50</v>
      </c>
      <c r="E2930">
        <v>6</v>
      </c>
      <c r="F2930">
        <v>301</v>
      </c>
      <c r="G2930">
        <v>50</v>
      </c>
      <c r="H2930">
        <v>6</v>
      </c>
      <c r="I2930">
        <v>283</v>
      </c>
      <c r="J2930">
        <v>2018</v>
      </c>
      <c r="K2930" t="str">
        <f t="shared" si="45"/>
        <v>BANGLADESH</v>
      </c>
      <c r="L2930">
        <v>1</v>
      </c>
    </row>
    <row r="2931" spans="1:12" x14ac:dyDescent="0.3">
      <c r="A2931" t="s">
        <v>18</v>
      </c>
      <c r="B2931" t="s">
        <v>14</v>
      </c>
      <c r="C2931">
        <v>1</v>
      </c>
      <c r="D2931">
        <v>50</v>
      </c>
      <c r="E2931">
        <v>6</v>
      </c>
      <c r="F2931">
        <v>198</v>
      </c>
      <c r="G2931">
        <v>45.1</v>
      </c>
      <c r="H2931">
        <v>5</v>
      </c>
      <c r="I2931">
        <v>201</v>
      </c>
      <c r="J2931">
        <v>1993</v>
      </c>
      <c r="K2931" t="str">
        <f t="shared" si="45"/>
        <v>INDIA</v>
      </c>
      <c r="L2931">
        <v>1</v>
      </c>
    </row>
    <row r="2932" spans="1:12" x14ac:dyDescent="0.3">
      <c r="A2932" t="s">
        <v>19</v>
      </c>
      <c r="B2932" t="s">
        <v>17</v>
      </c>
      <c r="C2932">
        <v>1</v>
      </c>
      <c r="D2932">
        <v>50</v>
      </c>
      <c r="E2932">
        <v>7</v>
      </c>
      <c r="F2932">
        <v>238</v>
      </c>
      <c r="G2932">
        <v>46.5</v>
      </c>
      <c r="H2932">
        <v>3</v>
      </c>
      <c r="I2932">
        <v>239</v>
      </c>
      <c r="J2932">
        <v>2006</v>
      </c>
      <c r="K2932" t="str">
        <f t="shared" si="45"/>
        <v>PAKISTAN</v>
      </c>
      <c r="L2932">
        <v>1</v>
      </c>
    </row>
    <row r="2933" spans="1:12" x14ac:dyDescent="0.3">
      <c r="A2933" t="s">
        <v>17</v>
      </c>
      <c r="B2933" t="s">
        <v>23</v>
      </c>
      <c r="C2933">
        <v>1</v>
      </c>
      <c r="D2933">
        <v>50</v>
      </c>
      <c r="E2933">
        <v>6</v>
      </c>
      <c r="F2933">
        <v>261</v>
      </c>
      <c r="G2933">
        <v>38.5</v>
      </c>
      <c r="H2933">
        <v>10</v>
      </c>
      <c r="I2933">
        <v>167</v>
      </c>
      <c r="J2933">
        <v>1999</v>
      </c>
      <c r="K2933" t="str">
        <f t="shared" si="45"/>
        <v>PAKISTAN</v>
      </c>
      <c r="L2933">
        <v>1</v>
      </c>
    </row>
    <row r="2934" spans="1:12" x14ac:dyDescent="0.3">
      <c r="A2934" t="s">
        <v>14</v>
      </c>
      <c r="B2934" t="s">
        <v>16</v>
      </c>
      <c r="C2934">
        <v>1</v>
      </c>
      <c r="D2934">
        <v>49</v>
      </c>
      <c r="E2934">
        <v>10</v>
      </c>
      <c r="F2934">
        <v>203</v>
      </c>
      <c r="G2934">
        <v>32</v>
      </c>
      <c r="H2934">
        <v>5</v>
      </c>
      <c r="I2934">
        <v>204</v>
      </c>
      <c r="J2934">
        <v>2004</v>
      </c>
      <c r="K2934" t="str">
        <f t="shared" si="45"/>
        <v>AUSTRALIA</v>
      </c>
      <c r="L2934">
        <v>1</v>
      </c>
    </row>
    <row r="2935" spans="1:12" x14ac:dyDescent="0.3">
      <c r="A2935" t="s">
        <v>14</v>
      </c>
      <c r="B2935" t="s">
        <v>17</v>
      </c>
      <c r="C2935">
        <v>1</v>
      </c>
      <c r="D2935">
        <v>48</v>
      </c>
      <c r="E2935">
        <v>6</v>
      </c>
      <c r="F2935">
        <v>315</v>
      </c>
      <c r="G2935">
        <v>48</v>
      </c>
      <c r="H2935">
        <v>7</v>
      </c>
      <c r="I2935">
        <v>319</v>
      </c>
      <c r="J2935">
        <v>2005</v>
      </c>
      <c r="K2935" t="str">
        <f t="shared" si="45"/>
        <v>PAKISTAN</v>
      </c>
      <c r="L2935">
        <v>1</v>
      </c>
    </row>
    <row r="2936" spans="1:12" x14ac:dyDescent="0.3">
      <c r="A2936" t="s">
        <v>9</v>
      </c>
      <c r="B2936" t="s">
        <v>14</v>
      </c>
      <c r="C2936">
        <v>1</v>
      </c>
      <c r="D2936">
        <v>50</v>
      </c>
      <c r="E2936">
        <v>5</v>
      </c>
      <c r="F2936">
        <v>286</v>
      </c>
      <c r="G2936">
        <v>49.4</v>
      </c>
      <c r="H2936">
        <v>5</v>
      </c>
      <c r="I2936">
        <v>288</v>
      </c>
      <c r="J2936">
        <v>2012</v>
      </c>
      <c r="K2936" t="str">
        <f t="shared" si="45"/>
        <v>INDIA</v>
      </c>
      <c r="L2936">
        <v>1</v>
      </c>
    </row>
    <row r="2937" spans="1:12" x14ac:dyDescent="0.3">
      <c r="A2937" t="s">
        <v>16</v>
      </c>
      <c r="B2937" t="s">
        <v>9</v>
      </c>
      <c r="C2937">
        <v>1</v>
      </c>
      <c r="D2937">
        <v>50</v>
      </c>
      <c r="E2937">
        <v>9</v>
      </c>
      <c r="F2937">
        <v>228</v>
      </c>
      <c r="G2937">
        <v>45.5</v>
      </c>
      <c r="H2937">
        <v>6</v>
      </c>
      <c r="I2937">
        <v>232</v>
      </c>
      <c r="J2937">
        <v>1996</v>
      </c>
      <c r="K2937" t="str">
        <f t="shared" si="45"/>
        <v>SRI LANKA</v>
      </c>
      <c r="L2937">
        <v>1</v>
      </c>
    </row>
    <row r="2938" spans="1:12" x14ac:dyDescent="0.3">
      <c r="A2938" t="s">
        <v>18</v>
      </c>
      <c r="B2938" t="s">
        <v>14</v>
      </c>
      <c r="C2938">
        <v>1</v>
      </c>
      <c r="D2938">
        <v>50</v>
      </c>
      <c r="E2938">
        <v>7</v>
      </c>
      <c r="F2938">
        <v>294</v>
      </c>
      <c r="G2938">
        <v>48.4</v>
      </c>
      <c r="H2938">
        <v>10</v>
      </c>
      <c r="I2938">
        <v>253</v>
      </c>
      <c r="J2938">
        <v>2014</v>
      </c>
      <c r="K2938" t="str">
        <f t="shared" si="45"/>
        <v>ENGLAND</v>
      </c>
      <c r="L2938">
        <v>1</v>
      </c>
    </row>
    <row r="2939" spans="1:12" x14ac:dyDescent="0.3">
      <c r="A2939" t="s">
        <v>13</v>
      </c>
      <c r="B2939" t="s">
        <v>9</v>
      </c>
      <c r="C2939">
        <v>1</v>
      </c>
      <c r="D2939">
        <v>50</v>
      </c>
      <c r="E2939">
        <v>7</v>
      </c>
      <c r="F2939">
        <v>290</v>
      </c>
      <c r="G2939">
        <v>42.2</v>
      </c>
      <c r="H2939">
        <v>10</v>
      </c>
      <c r="I2939">
        <v>191</v>
      </c>
      <c r="J2939">
        <v>2001</v>
      </c>
      <c r="K2939" t="str">
        <f t="shared" si="45"/>
        <v>SOUTH AFRICA</v>
      </c>
      <c r="L2939">
        <v>1</v>
      </c>
    </row>
    <row r="2940" spans="1:12" x14ac:dyDescent="0.3">
      <c r="A2940" t="s">
        <v>19</v>
      </c>
      <c r="B2940" t="s">
        <v>17</v>
      </c>
      <c r="C2940">
        <v>1</v>
      </c>
      <c r="D2940">
        <v>50</v>
      </c>
      <c r="E2940">
        <v>9</v>
      </c>
      <c r="F2940">
        <v>294</v>
      </c>
      <c r="G2940">
        <v>49.5</v>
      </c>
      <c r="H2940">
        <v>6</v>
      </c>
      <c r="I2940">
        <v>295</v>
      </c>
      <c r="J2940">
        <v>2008</v>
      </c>
      <c r="K2940" t="str">
        <f t="shared" si="45"/>
        <v>PAKISTAN</v>
      </c>
      <c r="L2940">
        <v>1</v>
      </c>
    </row>
    <row r="2941" spans="1:12" x14ac:dyDescent="0.3">
      <c r="A2941" t="s">
        <v>15</v>
      </c>
      <c r="B2941" t="s">
        <v>16</v>
      </c>
      <c r="C2941">
        <v>1</v>
      </c>
      <c r="D2941">
        <v>50</v>
      </c>
      <c r="E2941">
        <v>9</v>
      </c>
      <c r="F2941">
        <v>207</v>
      </c>
      <c r="G2941">
        <v>47.5</v>
      </c>
      <c r="H2941">
        <v>3</v>
      </c>
      <c r="I2941">
        <v>208</v>
      </c>
      <c r="J2941">
        <v>1994</v>
      </c>
      <c r="K2941" t="str">
        <f t="shared" si="45"/>
        <v>AUSTRALIA</v>
      </c>
      <c r="L2941">
        <v>1</v>
      </c>
    </row>
    <row r="2942" spans="1:12" x14ac:dyDescent="0.3">
      <c r="A2942" t="s">
        <v>17</v>
      </c>
      <c r="B2942" t="s">
        <v>18</v>
      </c>
      <c r="C2942">
        <v>1</v>
      </c>
      <c r="D2942">
        <v>60</v>
      </c>
      <c r="E2942">
        <v>8</v>
      </c>
      <c r="F2942">
        <v>232</v>
      </c>
      <c r="G2942">
        <v>57.2</v>
      </c>
      <c r="H2942">
        <v>3</v>
      </c>
      <c r="I2942">
        <v>233</v>
      </c>
      <c r="J2942">
        <v>1983</v>
      </c>
      <c r="K2942" t="str">
        <f t="shared" si="45"/>
        <v>ENGLAND</v>
      </c>
      <c r="L2942">
        <v>1</v>
      </c>
    </row>
    <row r="2943" spans="1:12" x14ac:dyDescent="0.3">
      <c r="A2943" t="s">
        <v>18</v>
      </c>
      <c r="B2943" t="s">
        <v>13</v>
      </c>
      <c r="C2943">
        <v>1</v>
      </c>
      <c r="D2943">
        <v>50</v>
      </c>
      <c r="E2943">
        <v>4</v>
      </c>
      <c r="F2943">
        <v>275</v>
      </c>
      <c r="G2943">
        <v>49.4</v>
      </c>
      <c r="H2943">
        <v>10</v>
      </c>
      <c r="I2943">
        <v>255</v>
      </c>
      <c r="J2943">
        <v>2008</v>
      </c>
      <c r="K2943" t="str">
        <f t="shared" si="45"/>
        <v>ENGLAND</v>
      </c>
      <c r="L2943">
        <v>1</v>
      </c>
    </row>
    <row r="2944" spans="1:12" x14ac:dyDescent="0.3">
      <c r="A2944" t="s">
        <v>9</v>
      </c>
      <c r="B2944" t="s">
        <v>13</v>
      </c>
      <c r="C2944">
        <v>1</v>
      </c>
      <c r="D2944">
        <v>49.2</v>
      </c>
      <c r="E2944">
        <v>10</v>
      </c>
      <c r="F2944">
        <v>267</v>
      </c>
      <c r="G2944">
        <v>38.1</v>
      </c>
      <c r="H2944">
        <v>10</v>
      </c>
      <c r="I2944">
        <v>180</v>
      </c>
      <c r="J2944">
        <v>2014</v>
      </c>
      <c r="K2944" t="str">
        <f t="shared" si="45"/>
        <v>SRI LANKA</v>
      </c>
      <c r="L2944">
        <v>1</v>
      </c>
    </row>
    <row r="2945" spans="1:12" x14ac:dyDescent="0.3">
      <c r="A2945" t="s">
        <v>14</v>
      </c>
      <c r="B2945" t="s">
        <v>17</v>
      </c>
      <c r="C2945">
        <v>1</v>
      </c>
      <c r="D2945">
        <v>50</v>
      </c>
      <c r="E2945">
        <v>6</v>
      </c>
      <c r="F2945">
        <v>267</v>
      </c>
      <c r="G2945">
        <v>44.4</v>
      </c>
      <c r="H2945">
        <v>10</v>
      </c>
      <c r="I2945">
        <v>219</v>
      </c>
      <c r="J2945">
        <v>2000</v>
      </c>
      <c r="K2945" t="str">
        <f t="shared" si="45"/>
        <v>INDIA</v>
      </c>
      <c r="L2945">
        <v>1</v>
      </c>
    </row>
    <row r="2946" spans="1:12" x14ac:dyDescent="0.3">
      <c r="A2946" t="s">
        <v>17</v>
      </c>
      <c r="B2946" t="s">
        <v>14</v>
      </c>
      <c r="C2946">
        <v>1</v>
      </c>
      <c r="D2946">
        <v>50</v>
      </c>
      <c r="E2946">
        <v>9</v>
      </c>
      <c r="F2946">
        <v>278</v>
      </c>
      <c r="G2946">
        <v>36.1</v>
      </c>
      <c r="H2946">
        <v>10</v>
      </c>
      <c r="I2946">
        <v>135</v>
      </c>
      <c r="J2946">
        <v>1999</v>
      </c>
      <c r="K2946" t="str">
        <f t="shared" si="45"/>
        <v>PAKISTAN</v>
      </c>
      <c r="L2946">
        <v>1</v>
      </c>
    </row>
    <row r="2947" spans="1:12" x14ac:dyDescent="0.3">
      <c r="A2947" t="s">
        <v>17</v>
      </c>
      <c r="B2947" t="s">
        <v>9</v>
      </c>
      <c r="C2947">
        <v>1</v>
      </c>
      <c r="D2947">
        <v>40</v>
      </c>
      <c r="E2947">
        <v>3</v>
      </c>
      <c r="F2947">
        <v>241</v>
      </c>
      <c r="G2947">
        <v>40</v>
      </c>
      <c r="H2947">
        <v>9</v>
      </c>
      <c r="I2947">
        <v>182</v>
      </c>
      <c r="J2947">
        <v>1992</v>
      </c>
      <c r="K2947" t="str">
        <f t="shared" ref="K2947:K3010" si="46">IF($F2947-$I2947&gt;0,$A2947,$B2947)</f>
        <v>PAKISTAN</v>
      </c>
      <c r="L2947">
        <v>1</v>
      </c>
    </row>
    <row r="2948" spans="1:12" x14ac:dyDescent="0.3">
      <c r="A2948" t="s">
        <v>11</v>
      </c>
      <c r="B2948" t="s">
        <v>14</v>
      </c>
      <c r="C2948">
        <v>1</v>
      </c>
      <c r="D2948">
        <v>46.4</v>
      </c>
      <c r="E2948">
        <v>10</v>
      </c>
      <c r="F2948">
        <v>189</v>
      </c>
      <c r="G2948">
        <v>36.299999999999997</v>
      </c>
      <c r="H2948">
        <v>5</v>
      </c>
      <c r="I2948">
        <v>191</v>
      </c>
      <c r="J2948">
        <v>2011</v>
      </c>
      <c r="K2948" t="str">
        <f t="shared" si="46"/>
        <v>INDIA</v>
      </c>
      <c r="L2948">
        <v>1</v>
      </c>
    </row>
    <row r="2949" spans="1:12" x14ac:dyDescent="0.3">
      <c r="A2949" t="s">
        <v>15</v>
      </c>
      <c r="B2949" t="s">
        <v>16</v>
      </c>
      <c r="C2949">
        <v>1</v>
      </c>
      <c r="D2949">
        <v>35</v>
      </c>
      <c r="E2949">
        <v>9</v>
      </c>
      <c r="F2949">
        <v>194</v>
      </c>
      <c r="G2949">
        <v>24.3</v>
      </c>
      <c r="H2949">
        <v>3</v>
      </c>
      <c r="I2949">
        <v>195</v>
      </c>
      <c r="J2949">
        <v>1974</v>
      </c>
      <c r="K2949" t="str">
        <f t="shared" si="46"/>
        <v>AUSTRALIA</v>
      </c>
      <c r="L2949">
        <v>1</v>
      </c>
    </row>
    <row r="2950" spans="1:12" x14ac:dyDescent="0.3">
      <c r="A2950" t="s">
        <v>13</v>
      </c>
      <c r="B2950" t="s">
        <v>10</v>
      </c>
      <c r="C2950">
        <v>1</v>
      </c>
      <c r="D2950">
        <v>50</v>
      </c>
      <c r="E2950">
        <v>5</v>
      </c>
      <c r="F2950">
        <v>303</v>
      </c>
      <c r="G2950">
        <v>50</v>
      </c>
      <c r="H2950">
        <v>7</v>
      </c>
      <c r="I2950">
        <v>169</v>
      </c>
      <c r="J2950">
        <v>1995</v>
      </c>
      <c r="K2950" t="str">
        <f t="shared" si="46"/>
        <v>SOUTH AFRICA</v>
      </c>
      <c r="L2950">
        <v>1</v>
      </c>
    </row>
    <row r="2951" spans="1:12" x14ac:dyDescent="0.3">
      <c r="A2951" t="s">
        <v>22</v>
      </c>
      <c r="B2951" t="s">
        <v>20</v>
      </c>
      <c r="C2951">
        <v>1</v>
      </c>
      <c r="D2951">
        <v>50</v>
      </c>
      <c r="E2951">
        <v>9</v>
      </c>
      <c r="F2951">
        <v>234</v>
      </c>
      <c r="G2951">
        <v>45</v>
      </c>
      <c r="H2951">
        <v>3</v>
      </c>
      <c r="I2951">
        <v>235</v>
      </c>
      <c r="J2951">
        <v>2010</v>
      </c>
      <c r="K2951" t="str">
        <f t="shared" si="46"/>
        <v>IRELAND</v>
      </c>
      <c r="L2951">
        <v>1</v>
      </c>
    </row>
    <row r="2952" spans="1:12" x14ac:dyDescent="0.3">
      <c r="A2952" t="s">
        <v>16</v>
      </c>
      <c r="B2952" t="s">
        <v>14</v>
      </c>
      <c r="C2952">
        <v>1</v>
      </c>
      <c r="D2952">
        <v>50</v>
      </c>
      <c r="E2952">
        <v>6</v>
      </c>
      <c r="F2952">
        <v>176</v>
      </c>
      <c r="G2952">
        <v>42</v>
      </c>
      <c r="H2952">
        <v>3</v>
      </c>
      <c r="I2952">
        <v>177</v>
      </c>
      <c r="J2952">
        <v>1987</v>
      </c>
      <c r="K2952" t="str">
        <f t="shared" si="46"/>
        <v>INDIA</v>
      </c>
      <c r="L2952">
        <v>1</v>
      </c>
    </row>
    <row r="2953" spans="1:12" x14ac:dyDescent="0.3">
      <c r="A2953" t="s">
        <v>17</v>
      </c>
      <c r="B2953" t="s">
        <v>15</v>
      </c>
      <c r="C2953">
        <v>1</v>
      </c>
      <c r="D2953">
        <v>50</v>
      </c>
      <c r="E2953">
        <v>6</v>
      </c>
      <c r="F2953">
        <v>281</v>
      </c>
      <c r="G2953">
        <v>38.5</v>
      </c>
      <c r="H2953">
        <v>10</v>
      </c>
      <c r="I2953">
        <v>157</v>
      </c>
      <c r="J2953">
        <v>2003</v>
      </c>
      <c r="K2953" t="str">
        <f t="shared" si="46"/>
        <v>PAKISTAN</v>
      </c>
      <c r="L2953">
        <v>1</v>
      </c>
    </row>
    <row r="2954" spans="1:12" x14ac:dyDescent="0.3">
      <c r="A2954" t="s">
        <v>24</v>
      </c>
      <c r="B2954" t="s">
        <v>12</v>
      </c>
      <c r="C2954">
        <v>1</v>
      </c>
      <c r="D2954">
        <v>50</v>
      </c>
      <c r="E2954">
        <v>8</v>
      </c>
      <c r="F2954">
        <v>235</v>
      </c>
      <c r="G2954">
        <v>47.5</v>
      </c>
      <c r="H2954">
        <v>5</v>
      </c>
      <c r="I2954">
        <v>239</v>
      </c>
      <c r="J2954">
        <v>2006</v>
      </c>
      <c r="K2954" t="str">
        <f t="shared" si="46"/>
        <v>CANADA</v>
      </c>
      <c r="L2954">
        <v>1</v>
      </c>
    </row>
    <row r="2955" spans="1:12" x14ac:dyDescent="0.3">
      <c r="A2955" t="s">
        <v>9</v>
      </c>
      <c r="B2955" t="s">
        <v>22</v>
      </c>
      <c r="C2955">
        <v>1</v>
      </c>
      <c r="D2955">
        <v>50</v>
      </c>
      <c r="E2955">
        <v>9</v>
      </c>
      <c r="F2955">
        <v>280</v>
      </c>
      <c r="G2955">
        <v>44.3</v>
      </c>
      <c r="H2955">
        <v>10</v>
      </c>
      <c r="I2955">
        <v>210</v>
      </c>
      <c r="J2955">
        <v>2017</v>
      </c>
      <c r="K2955" t="str">
        <f t="shared" si="46"/>
        <v>SRI LANKA</v>
      </c>
      <c r="L2955">
        <v>1</v>
      </c>
    </row>
    <row r="2956" spans="1:12" x14ac:dyDescent="0.3">
      <c r="A2956" t="s">
        <v>22</v>
      </c>
      <c r="B2956" t="s">
        <v>25</v>
      </c>
      <c r="C2956">
        <v>1</v>
      </c>
      <c r="D2956">
        <v>50</v>
      </c>
      <c r="E2956">
        <v>10</v>
      </c>
      <c r="F2956">
        <v>265</v>
      </c>
      <c r="G2956">
        <v>50</v>
      </c>
      <c r="H2956">
        <v>10</v>
      </c>
      <c r="I2956">
        <v>258</v>
      </c>
      <c r="J2956">
        <v>2016</v>
      </c>
      <c r="K2956" t="str">
        <f t="shared" si="46"/>
        <v>BANGLADESH</v>
      </c>
      <c r="L2956">
        <v>1</v>
      </c>
    </row>
    <row r="2957" spans="1:12" x14ac:dyDescent="0.3">
      <c r="A2957" t="s">
        <v>15</v>
      </c>
      <c r="B2957" t="s">
        <v>16</v>
      </c>
      <c r="C2957">
        <v>1</v>
      </c>
      <c r="D2957">
        <v>50</v>
      </c>
      <c r="E2957">
        <v>8</v>
      </c>
      <c r="F2957">
        <v>220</v>
      </c>
      <c r="G2957">
        <v>50</v>
      </c>
      <c r="H2957">
        <v>7</v>
      </c>
      <c r="I2957">
        <v>219</v>
      </c>
      <c r="J2957">
        <v>1981</v>
      </c>
      <c r="K2957" t="str">
        <f t="shared" si="46"/>
        <v>NEW ZEALAND</v>
      </c>
      <c r="L2957">
        <v>1</v>
      </c>
    </row>
    <row r="2958" spans="1:12" x14ac:dyDescent="0.3">
      <c r="A2958" t="s">
        <v>16</v>
      </c>
      <c r="B2958" t="s">
        <v>19</v>
      </c>
      <c r="C2958">
        <v>1</v>
      </c>
      <c r="D2958">
        <v>50</v>
      </c>
      <c r="E2958">
        <v>4</v>
      </c>
      <c r="F2958">
        <v>277</v>
      </c>
      <c r="G2958">
        <v>42.4</v>
      </c>
      <c r="H2958">
        <v>8</v>
      </c>
      <c r="I2958">
        <v>211</v>
      </c>
      <c r="J2958">
        <v>2001</v>
      </c>
      <c r="K2958" t="str">
        <f t="shared" si="46"/>
        <v>AUSTRALIA</v>
      </c>
      <c r="L2958">
        <v>1</v>
      </c>
    </row>
    <row r="2959" spans="1:12" x14ac:dyDescent="0.3">
      <c r="A2959" t="s">
        <v>22</v>
      </c>
      <c r="B2959" t="s">
        <v>14</v>
      </c>
      <c r="C2959">
        <v>1</v>
      </c>
      <c r="D2959">
        <v>50</v>
      </c>
      <c r="E2959">
        <v>9</v>
      </c>
      <c r="F2959">
        <v>229</v>
      </c>
      <c r="G2959">
        <v>47.5</v>
      </c>
      <c r="H2959">
        <v>10</v>
      </c>
      <c r="I2959">
        <v>214</v>
      </c>
      <c r="J2959">
        <v>2004</v>
      </c>
      <c r="K2959" t="str">
        <f t="shared" si="46"/>
        <v>BANGLADESH</v>
      </c>
      <c r="L2959">
        <v>1</v>
      </c>
    </row>
    <row r="2960" spans="1:12" x14ac:dyDescent="0.3">
      <c r="A2960" t="s">
        <v>9</v>
      </c>
      <c r="B2960" t="s">
        <v>10</v>
      </c>
      <c r="C2960">
        <v>1</v>
      </c>
      <c r="D2960">
        <v>50</v>
      </c>
      <c r="E2960">
        <v>6</v>
      </c>
      <c r="F2960">
        <v>210</v>
      </c>
      <c r="G2960">
        <v>28.2</v>
      </c>
      <c r="H2960">
        <v>10</v>
      </c>
      <c r="I2960">
        <v>80</v>
      </c>
      <c r="J2960">
        <v>2009</v>
      </c>
      <c r="K2960" t="str">
        <f t="shared" si="46"/>
        <v>SRI LANKA</v>
      </c>
      <c r="L2960">
        <v>1</v>
      </c>
    </row>
    <row r="2961" spans="1:12" x14ac:dyDescent="0.3">
      <c r="A2961" t="s">
        <v>22</v>
      </c>
      <c r="B2961" t="s">
        <v>13</v>
      </c>
      <c r="C2961">
        <v>1</v>
      </c>
      <c r="D2961">
        <v>35.1</v>
      </c>
      <c r="E2961">
        <v>10</v>
      </c>
      <c r="F2961">
        <v>108</v>
      </c>
      <c r="G2961">
        <v>12</v>
      </c>
      <c r="H2961">
        <v>0</v>
      </c>
      <c r="I2961">
        <v>109</v>
      </c>
      <c r="J2961">
        <v>2003</v>
      </c>
      <c r="K2961" t="str">
        <f t="shared" si="46"/>
        <v>SOUTH AFRICA</v>
      </c>
      <c r="L2961">
        <v>1</v>
      </c>
    </row>
    <row r="2962" spans="1:12" x14ac:dyDescent="0.3">
      <c r="A2962" t="s">
        <v>14</v>
      </c>
      <c r="B2962" t="s">
        <v>17</v>
      </c>
      <c r="C2962">
        <v>1</v>
      </c>
      <c r="D2962">
        <v>47.1</v>
      </c>
      <c r="E2962">
        <v>8</v>
      </c>
      <c r="F2962">
        <v>226</v>
      </c>
      <c r="G2962">
        <v>28</v>
      </c>
      <c r="H2962">
        <v>2</v>
      </c>
      <c r="I2962">
        <v>190</v>
      </c>
      <c r="J2962">
        <v>1996</v>
      </c>
      <c r="K2962" t="str">
        <f t="shared" si="46"/>
        <v>INDIA</v>
      </c>
      <c r="L2962">
        <v>1</v>
      </c>
    </row>
    <row r="2963" spans="1:12" x14ac:dyDescent="0.3">
      <c r="A2963" t="s">
        <v>23</v>
      </c>
      <c r="B2963" t="s">
        <v>21</v>
      </c>
      <c r="C2963">
        <v>1</v>
      </c>
      <c r="D2963">
        <v>47</v>
      </c>
      <c r="E2963">
        <v>10</v>
      </c>
      <c r="F2963">
        <v>155</v>
      </c>
      <c r="G2963">
        <v>37.5</v>
      </c>
      <c r="H2963">
        <v>2</v>
      </c>
      <c r="I2963">
        <v>158</v>
      </c>
      <c r="J2963">
        <v>2007</v>
      </c>
      <c r="K2963" t="str">
        <f t="shared" si="46"/>
        <v>KENYA</v>
      </c>
      <c r="L2963">
        <v>1</v>
      </c>
    </row>
    <row r="2964" spans="1:12" x14ac:dyDescent="0.3">
      <c r="A2964" t="s">
        <v>14</v>
      </c>
      <c r="B2964" t="s">
        <v>9</v>
      </c>
      <c r="C2964">
        <v>1</v>
      </c>
      <c r="D2964">
        <v>50</v>
      </c>
      <c r="E2964">
        <v>5</v>
      </c>
      <c r="F2964">
        <v>246</v>
      </c>
      <c r="G2964">
        <v>50</v>
      </c>
      <c r="H2964">
        <v>8</v>
      </c>
      <c r="I2964">
        <v>238</v>
      </c>
      <c r="J2964">
        <v>1994</v>
      </c>
      <c r="K2964" t="str">
        <f t="shared" si="46"/>
        <v>INDIA</v>
      </c>
      <c r="L2964">
        <v>1</v>
      </c>
    </row>
    <row r="2965" spans="1:12" x14ac:dyDescent="0.3">
      <c r="A2965" t="s">
        <v>18</v>
      </c>
      <c r="B2965" t="s">
        <v>22</v>
      </c>
      <c r="C2965">
        <v>1</v>
      </c>
      <c r="D2965">
        <v>50</v>
      </c>
      <c r="E2965">
        <v>8</v>
      </c>
      <c r="F2965">
        <v>309</v>
      </c>
      <c r="G2965">
        <v>47.5</v>
      </c>
      <c r="H2965">
        <v>10</v>
      </c>
      <c r="I2965">
        <v>288</v>
      </c>
      <c r="J2965">
        <v>2016</v>
      </c>
      <c r="K2965" t="str">
        <f t="shared" si="46"/>
        <v>ENGLAND</v>
      </c>
      <c r="L2965">
        <v>1</v>
      </c>
    </row>
    <row r="2966" spans="1:12" x14ac:dyDescent="0.3">
      <c r="A2966" t="s">
        <v>18</v>
      </c>
      <c r="B2966" t="s">
        <v>17</v>
      </c>
      <c r="C2966">
        <v>1</v>
      </c>
      <c r="D2966">
        <v>50</v>
      </c>
      <c r="E2966">
        <v>4</v>
      </c>
      <c r="F2966">
        <v>250</v>
      </c>
      <c r="G2966">
        <v>49</v>
      </c>
      <c r="H2966">
        <v>10</v>
      </c>
      <c r="I2966">
        <v>230</v>
      </c>
      <c r="J2966">
        <v>2012</v>
      </c>
      <c r="K2966" t="str">
        <f t="shared" si="46"/>
        <v>ENGLAND</v>
      </c>
      <c r="L2966">
        <v>1</v>
      </c>
    </row>
    <row r="2967" spans="1:12" x14ac:dyDescent="0.3">
      <c r="A2967" t="s">
        <v>14</v>
      </c>
      <c r="B2967" t="s">
        <v>10</v>
      </c>
      <c r="C2967">
        <v>1</v>
      </c>
      <c r="D2967">
        <v>50</v>
      </c>
      <c r="E2967">
        <v>6</v>
      </c>
      <c r="F2967">
        <v>288</v>
      </c>
      <c r="G2967">
        <v>50</v>
      </c>
      <c r="H2967">
        <v>8</v>
      </c>
      <c r="I2967">
        <v>274</v>
      </c>
      <c r="J2967">
        <v>2002</v>
      </c>
      <c r="K2967" t="str">
        <f t="shared" si="46"/>
        <v>INDIA</v>
      </c>
      <c r="L2967">
        <v>1</v>
      </c>
    </row>
    <row r="2968" spans="1:12" x14ac:dyDescent="0.3">
      <c r="A2968" t="s">
        <v>12</v>
      </c>
      <c r="B2968" t="s">
        <v>20</v>
      </c>
      <c r="C2968">
        <v>1</v>
      </c>
      <c r="D2968">
        <v>48</v>
      </c>
      <c r="E2968">
        <v>10</v>
      </c>
      <c r="F2968">
        <v>220</v>
      </c>
      <c r="G2968">
        <v>41</v>
      </c>
      <c r="H2968">
        <v>4</v>
      </c>
      <c r="I2968">
        <v>223</v>
      </c>
      <c r="J2968">
        <v>2009</v>
      </c>
      <c r="K2968" t="str">
        <f t="shared" si="46"/>
        <v>IRELAND</v>
      </c>
      <c r="L2968">
        <v>1</v>
      </c>
    </row>
    <row r="2969" spans="1:12" x14ac:dyDescent="0.3">
      <c r="A2969" t="s">
        <v>22</v>
      </c>
      <c r="B2969" t="s">
        <v>10</v>
      </c>
      <c r="C2969">
        <v>1</v>
      </c>
      <c r="D2969">
        <v>50</v>
      </c>
      <c r="E2969">
        <v>8</v>
      </c>
      <c r="F2969">
        <v>269</v>
      </c>
      <c r="G2969">
        <v>32.1</v>
      </c>
      <c r="H2969">
        <v>10</v>
      </c>
      <c r="I2969">
        <v>148</v>
      </c>
      <c r="J2969">
        <v>2013</v>
      </c>
      <c r="K2969" t="str">
        <f t="shared" si="46"/>
        <v>BANGLADESH</v>
      </c>
      <c r="L2969">
        <v>1</v>
      </c>
    </row>
    <row r="2970" spans="1:12" x14ac:dyDescent="0.3">
      <c r="A2970" t="s">
        <v>25</v>
      </c>
      <c r="B2970" t="s">
        <v>18</v>
      </c>
      <c r="C2970">
        <v>1</v>
      </c>
      <c r="D2970">
        <v>36.200000000000003</v>
      </c>
      <c r="E2970">
        <v>7</v>
      </c>
      <c r="F2970">
        <v>111</v>
      </c>
      <c r="G2970">
        <v>18.100000000000001</v>
      </c>
      <c r="H2970">
        <v>1</v>
      </c>
      <c r="I2970">
        <v>101</v>
      </c>
      <c r="J2970">
        <v>2015</v>
      </c>
      <c r="K2970" t="str">
        <f t="shared" si="46"/>
        <v>AFGHANISTAN</v>
      </c>
      <c r="L2970">
        <v>1</v>
      </c>
    </row>
    <row r="2971" spans="1:12" x14ac:dyDescent="0.3">
      <c r="A2971" t="s">
        <v>14</v>
      </c>
      <c r="B2971" t="s">
        <v>19</v>
      </c>
      <c r="C2971">
        <v>1</v>
      </c>
      <c r="D2971">
        <v>48.3</v>
      </c>
      <c r="E2971">
        <v>10</v>
      </c>
      <c r="F2971">
        <v>191</v>
      </c>
      <c r="G2971">
        <v>48.3</v>
      </c>
      <c r="H2971">
        <v>4</v>
      </c>
      <c r="I2971">
        <v>192</v>
      </c>
      <c r="J2971">
        <v>1992</v>
      </c>
      <c r="K2971" t="str">
        <f t="shared" si="46"/>
        <v>WEST INDIES</v>
      </c>
      <c r="L2971">
        <v>1</v>
      </c>
    </row>
    <row r="2972" spans="1:12" x14ac:dyDescent="0.3">
      <c r="A2972" t="s">
        <v>14</v>
      </c>
      <c r="B2972" t="s">
        <v>13</v>
      </c>
      <c r="C2972">
        <v>1</v>
      </c>
      <c r="D2972">
        <v>50</v>
      </c>
      <c r="E2972">
        <v>3</v>
      </c>
      <c r="F2972">
        <v>401</v>
      </c>
      <c r="G2972">
        <v>42.5</v>
      </c>
      <c r="H2972">
        <v>10</v>
      </c>
      <c r="I2972">
        <v>248</v>
      </c>
      <c r="J2972">
        <v>2010</v>
      </c>
      <c r="K2972" t="str">
        <f t="shared" si="46"/>
        <v>INDIA</v>
      </c>
      <c r="L2972">
        <v>1</v>
      </c>
    </row>
    <row r="2973" spans="1:12" x14ac:dyDescent="0.3">
      <c r="A2973" t="s">
        <v>22</v>
      </c>
      <c r="B2973" t="s">
        <v>10</v>
      </c>
      <c r="C2973">
        <v>1</v>
      </c>
      <c r="D2973">
        <v>50</v>
      </c>
      <c r="E2973">
        <v>7</v>
      </c>
      <c r="F2973">
        <v>251</v>
      </c>
      <c r="G2973">
        <v>44.5</v>
      </c>
      <c r="H2973">
        <v>10</v>
      </c>
      <c r="I2973">
        <v>183</v>
      </c>
      <c r="J2973">
        <v>2014</v>
      </c>
      <c r="K2973" t="str">
        <f t="shared" si="46"/>
        <v>BANGLADESH</v>
      </c>
      <c r="L2973">
        <v>1</v>
      </c>
    </row>
    <row r="2974" spans="1:12" x14ac:dyDescent="0.3">
      <c r="A2974" t="s">
        <v>9</v>
      </c>
      <c r="B2974" t="s">
        <v>14</v>
      </c>
      <c r="C2974">
        <v>1</v>
      </c>
      <c r="D2974">
        <v>46</v>
      </c>
      <c r="E2974">
        <v>8</v>
      </c>
      <c r="F2974">
        <v>195</v>
      </c>
      <c r="G2974">
        <v>24.1</v>
      </c>
      <c r="H2974">
        <v>10</v>
      </c>
      <c r="I2974">
        <v>78</v>
      </c>
      <c r="J2974">
        <v>1986</v>
      </c>
      <c r="K2974" t="str">
        <f t="shared" si="46"/>
        <v>SRI LANKA</v>
      </c>
      <c r="L2974">
        <v>1</v>
      </c>
    </row>
    <row r="2975" spans="1:12" x14ac:dyDescent="0.3">
      <c r="A2975" t="s">
        <v>10</v>
      </c>
      <c r="B2975" t="s">
        <v>13</v>
      </c>
      <c r="C2975">
        <v>1</v>
      </c>
      <c r="D2975">
        <v>50</v>
      </c>
      <c r="E2975">
        <v>8</v>
      </c>
      <c r="F2975">
        <v>173</v>
      </c>
      <c r="G2975">
        <v>35.200000000000003</v>
      </c>
      <c r="H2975">
        <v>3</v>
      </c>
      <c r="I2975">
        <v>174</v>
      </c>
      <c r="J2975">
        <v>2003</v>
      </c>
      <c r="K2975" t="str">
        <f t="shared" si="46"/>
        <v>SOUTH AFRICA</v>
      </c>
      <c r="L2975">
        <v>1</v>
      </c>
    </row>
    <row r="2976" spans="1:12" x14ac:dyDescent="0.3">
      <c r="A2976" t="s">
        <v>16</v>
      </c>
      <c r="B2976" t="s">
        <v>18</v>
      </c>
      <c r="C2976">
        <v>1</v>
      </c>
      <c r="D2976">
        <v>50</v>
      </c>
      <c r="E2976">
        <v>8</v>
      </c>
      <c r="F2976">
        <v>249</v>
      </c>
      <c r="G2976">
        <v>46.1</v>
      </c>
      <c r="H2976">
        <v>10</v>
      </c>
      <c r="I2976">
        <v>210</v>
      </c>
      <c r="J2976">
        <v>2009</v>
      </c>
      <c r="K2976" t="str">
        <f t="shared" si="46"/>
        <v>AUSTRALIA</v>
      </c>
      <c r="L2976">
        <v>1</v>
      </c>
    </row>
    <row r="2977" spans="1:12" x14ac:dyDescent="0.3">
      <c r="A2977" t="s">
        <v>10</v>
      </c>
      <c r="B2977" t="s">
        <v>16</v>
      </c>
      <c r="C2977">
        <v>1</v>
      </c>
      <c r="D2977">
        <v>50</v>
      </c>
      <c r="E2977">
        <v>9</v>
      </c>
      <c r="F2977">
        <v>200</v>
      </c>
      <c r="G2977">
        <v>39</v>
      </c>
      <c r="H2977">
        <v>1</v>
      </c>
      <c r="I2977">
        <v>201</v>
      </c>
      <c r="J2977">
        <v>1999</v>
      </c>
      <c r="K2977" t="str">
        <f t="shared" si="46"/>
        <v>AUSTRALIA</v>
      </c>
      <c r="L2977">
        <v>1</v>
      </c>
    </row>
    <row r="2978" spans="1:12" x14ac:dyDescent="0.3">
      <c r="A2978" t="s">
        <v>17</v>
      </c>
      <c r="B2978" t="s">
        <v>9</v>
      </c>
      <c r="C2978">
        <v>1</v>
      </c>
      <c r="D2978">
        <v>50</v>
      </c>
      <c r="E2978">
        <v>8</v>
      </c>
      <c r="F2978">
        <v>239</v>
      </c>
      <c r="G2978">
        <v>33.4</v>
      </c>
      <c r="H2978">
        <v>10</v>
      </c>
      <c r="I2978">
        <v>121</v>
      </c>
      <c r="J2978">
        <v>1999</v>
      </c>
      <c r="K2978" t="str">
        <f t="shared" si="46"/>
        <v>PAKISTAN</v>
      </c>
      <c r="L2978">
        <v>1</v>
      </c>
    </row>
    <row r="2979" spans="1:12" x14ac:dyDescent="0.3">
      <c r="A2979" t="s">
        <v>22</v>
      </c>
      <c r="B2979" t="s">
        <v>13</v>
      </c>
      <c r="C2979">
        <v>1</v>
      </c>
      <c r="D2979">
        <v>50</v>
      </c>
      <c r="E2979">
        <v>9</v>
      </c>
      <c r="F2979">
        <v>154</v>
      </c>
      <c r="G2979">
        <v>20.2</v>
      </c>
      <c r="H2979">
        <v>0</v>
      </c>
      <c r="I2979">
        <v>155</v>
      </c>
      <c r="J2979">
        <v>2002</v>
      </c>
      <c r="K2979" t="str">
        <f t="shared" si="46"/>
        <v>SOUTH AFRICA</v>
      </c>
      <c r="L2979">
        <v>1</v>
      </c>
    </row>
    <row r="2980" spans="1:12" x14ac:dyDescent="0.3">
      <c r="A2980" t="s">
        <v>23</v>
      </c>
      <c r="B2980" t="s">
        <v>20</v>
      </c>
      <c r="C2980">
        <v>1</v>
      </c>
      <c r="D2980">
        <v>48.5</v>
      </c>
      <c r="E2980">
        <v>10</v>
      </c>
      <c r="F2980">
        <v>232</v>
      </c>
      <c r="G2980">
        <v>44.5</v>
      </c>
      <c r="H2980">
        <v>4</v>
      </c>
      <c r="I2980">
        <v>233</v>
      </c>
      <c r="J2980">
        <v>2010</v>
      </c>
      <c r="K2980" t="str">
        <f t="shared" si="46"/>
        <v>IRELAND</v>
      </c>
      <c r="L2980">
        <v>1</v>
      </c>
    </row>
    <row r="2981" spans="1:12" x14ac:dyDescent="0.3">
      <c r="A2981" t="s">
        <v>19</v>
      </c>
      <c r="B2981" t="s">
        <v>14</v>
      </c>
      <c r="C2981">
        <v>1</v>
      </c>
      <c r="D2981">
        <v>31.5</v>
      </c>
      <c r="E2981">
        <v>10</v>
      </c>
      <c r="F2981">
        <v>104</v>
      </c>
      <c r="G2981">
        <v>14.5</v>
      </c>
      <c r="H2981">
        <v>1</v>
      </c>
      <c r="I2981">
        <v>105</v>
      </c>
      <c r="J2981">
        <v>2018</v>
      </c>
      <c r="K2981" t="str">
        <f t="shared" si="46"/>
        <v>INDIA</v>
      </c>
      <c r="L2981">
        <v>1</v>
      </c>
    </row>
    <row r="2982" spans="1:12" x14ac:dyDescent="0.3">
      <c r="A2982" t="s">
        <v>20</v>
      </c>
      <c r="B2982" t="s">
        <v>17</v>
      </c>
      <c r="C2982">
        <v>1</v>
      </c>
      <c r="D2982">
        <v>20</v>
      </c>
      <c r="E2982">
        <v>10</v>
      </c>
      <c r="F2982">
        <v>96</v>
      </c>
      <c r="G2982">
        <v>27.3</v>
      </c>
      <c r="H2982">
        <v>3</v>
      </c>
      <c r="I2982">
        <v>97</v>
      </c>
      <c r="J2982">
        <v>2011</v>
      </c>
      <c r="K2982" t="str">
        <f t="shared" si="46"/>
        <v>PAKISTAN</v>
      </c>
      <c r="L2982">
        <v>1</v>
      </c>
    </row>
    <row r="2983" spans="1:12" x14ac:dyDescent="0.3">
      <c r="A2983" t="s">
        <v>14</v>
      </c>
      <c r="B2983" t="s">
        <v>21</v>
      </c>
      <c r="C2983">
        <v>1</v>
      </c>
      <c r="D2983">
        <v>50</v>
      </c>
      <c r="E2983">
        <v>7</v>
      </c>
      <c r="F2983">
        <v>220</v>
      </c>
      <c r="G2983">
        <v>50</v>
      </c>
      <c r="H2983">
        <v>10</v>
      </c>
      <c r="I2983">
        <v>162</v>
      </c>
      <c r="J2983">
        <v>1999</v>
      </c>
      <c r="K2983" t="str">
        <f t="shared" si="46"/>
        <v>INDIA</v>
      </c>
      <c r="L2983">
        <v>1</v>
      </c>
    </row>
    <row r="2984" spans="1:12" x14ac:dyDescent="0.3">
      <c r="A2984" t="s">
        <v>19</v>
      </c>
      <c r="B2984" t="s">
        <v>18</v>
      </c>
      <c r="C2984">
        <v>1</v>
      </c>
      <c r="D2984">
        <v>46</v>
      </c>
      <c r="E2984">
        <v>7</v>
      </c>
      <c r="F2984">
        <v>249</v>
      </c>
      <c r="G2984">
        <v>39</v>
      </c>
      <c r="H2984">
        <v>10</v>
      </c>
      <c r="I2984">
        <v>114</v>
      </c>
      <c r="J2984">
        <v>1986</v>
      </c>
      <c r="K2984" t="str">
        <f t="shared" si="46"/>
        <v>WEST INDIES</v>
      </c>
      <c r="L2984">
        <v>1</v>
      </c>
    </row>
    <row r="2985" spans="1:12" x14ac:dyDescent="0.3">
      <c r="A2985" t="s">
        <v>9</v>
      </c>
      <c r="B2985" t="s">
        <v>19</v>
      </c>
      <c r="C2985">
        <v>1</v>
      </c>
      <c r="D2985">
        <v>37.200000000000003</v>
      </c>
      <c r="E2985">
        <v>10</v>
      </c>
      <c r="F2985">
        <v>86</v>
      </c>
      <c r="G2985">
        <v>20.399999999999999</v>
      </c>
      <c r="H2985">
        <v>1</v>
      </c>
      <c r="I2985">
        <v>87</v>
      </c>
      <c r="J2985">
        <v>1975</v>
      </c>
      <c r="K2985" t="str">
        <f t="shared" si="46"/>
        <v>WEST INDIES</v>
      </c>
      <c r="L2985">
        <v>1</v>
      </c>
    </row>
    <row r="2986" spans="1:12" x14ac:dyDescent="0.3">
      <c r="A2986" t="s">
        <v>16</v>
      </c>
      <c r="B2986" t="s">
        <v>9</v>
      </c>
      <c r="C2986">
        <v>1</v>
      </c>
      <c r="D2986">
        <v>50</v>
      </c>
      <c r="E2986">
        <v>7</v>
      </c>
      <c r="F2986">
        <v>241</v>
      </c>
      <c r="G2986">
        <v>46.2</v>
      </c>
      <c r="H2986">
        <v>3</v>
      </c>
      <c r="I2986">
        <v>245</v>
      </c>
      <c r="J2986">
        <v>1996</v>
      </c>
      <c r="K2986" t="str">
        <f t="shared" si="46"/>
        <v>SRI LANKA</v>
      </c>
      <c r="L2986">
        <v>1</v>
      </c>
    </row>
    <row r="2987" spans="1:12" x14ac:dyDescent="0.3">
      <c r="A2987" t="s">
        <v>15</v>
      </c>
      <c r="B2987" t="s">
        <v>18</v>
      </c>
      <c r="C2987">
        <v>1</v>
      </c>
      <c r="D2987">
        <v>49.2</v>
      </c>
      <c r="E2987">
        <v>10</v>
      </c>
      <c r="F2987">
        <v>158</v>
      </c>
      <c r="G2987">
        <v>43.5</v>
      </c>
      <c r="H2987">
        <v>6</v>
      </c>
      <c r="I2987">
        <v>161</v>
      </c>
      <c r="J2987">
        <v>1990</v>
      </c>
      <c r="K2987" t="str">
        <f t="shared" si="46"/>
        <v>ENGLAND</v>
      </c>
      <c r="L2987">
        <v>1</v>
      </c>
    </row>
    <row r="2988" spans="1:12" x14ac:dyDescent="0.3">
      <c r="A2988" t="s">
        <v>14</v>
      </c>
      <c r="B2988" t="s">
        <v>15</v>
      </c>
      <c r="C2988">
        <v>1</v>
      </c>
      <c r="D2988">
        <v>50</v>
      </c>
      <c r="E2988">
        <v>7</v>
      </c>
      <c r="F2988">
        <v>230</v>
      </c>
      <c r="G2988">
        <v>49.3</v>
      </c>
      <c r="H2988">
        <v>10</v>
      </c>
      <c r="I2988">
        <v>224</v>
      </c>
      <c r="J2988">
        <v>1980</v>
      </c>
      <c r="K2988" t="str">
        <f t="shared" si="46"/>
        <v>INDIA</v>
      </c>
      <c r="L2988">
        <v>1</v>
      </c>
    </row>
    <row r="2989" spans="1:12" x14ac:dyDescent="0.3">
      <c r="A2989" t="s">
        <v>9</v>
      </c>
      <c r="B2989" t="s">
        <v>17</v>
      </c>
      <c r="C2989">
        <v>1</v>
      </c>
      <c r="D2989">
        <v>50</v>
      </c>
      <c r="E2989">
        <v>4</v>
      </c>
      <c r="F2989">
        <v>368</v>
      </c>
      <c r="G2989">
        <v>37.200000000000003</v>
      </c>
      <c r="H2989">
        <v>10</v>
      </c>
      <c r="I2989">
        <v>203</v>
      </c>
      <c r="J2989">
        <v>2015</v>
      </c>
      <c r="K2989" t="str">
        <f t="shared" si="46"/>
        <v>SRI LANKA</v>
      </c>
      <c r="L2989">
        <v>1</v>
      </c>
    </row>
    <row r="2990" spans="1:12" x14ac:dyDescent="0.3">
      <c r="A2990" t="s">
        <v>22</v>
      </c>
      <c r="B2990" t="s">
        <v>9</v>
      </c>
      <c r="C2990">
        <v>1</v>
      </c>
      <c r="D2990">
        <v>35.5</v>
      </c>
      <c r="E2990">
        <v>10</v>
      </c>
      <c r="F2990">
        <v>118</v>
      </c>
      <c r="G2990">
        <v>24.1</v>
      </c>
      <c r="H2990">
        <v>5</v>
      </c>
      <c r="I2990">
        <v>119</v>
      </c>
      <c r="J2990">
        <v>2006</v>
      </c>
      <c r="K2990" t="str">
        <f t="shared" si="46"/>
        <v>SRI LANKA</v>
      </c>
      <c r="L2990">
        <v>1</v>
      </c>
    </row>
    <row r="2991" spans="1:12" x14ac:dyDescent="0.3">
      <c r="A2991" t="s">
        <v>22</v>
      </c>
      <c r="B2991" t="s">
        <v>18</v>
      </c>
      <c r="C2991">
        <v>1</v>
      </c>
      <c r="D2991">
        <v>49.1</v>
      </c>
      <c r="E2991">
        <v>10</v>
      </c>
      <c r="F2991">
        <v>182</v>
      </c>
      <c r="G2991">
        <v>39.299999999999997</v>
      </c>
      <c r="H2991">
        <v>3</v>
      </c>
      <c r="I2991">
        <v>185</v>
      </c>
      <c r="J2991">
        <v>2003</v>
      </c>
      <c r="K2991" t="str">
        <f t="shared" si="46"/>
        <v>ENGLAND</v>
      </c>
      <c r="L2991">
        <v>1</v>
      </c>
    </row>
    <row r="2992" spans="1:12" x14ac:dyDescent="0.3">
      <c r="A2992" t="s">
        <v>14</v>
      </c>
      <c r="B2992" t="s">
        <v>17</v>
      </c>
      <c r="C2992">
        <v>1</v>
      </c>
      <c r="D2992">
        <v>50</v>
      </c>
      <c r="E2992">
        <v>5</v>
      </c>
      <c r="F2992">
        <v>305</v>
      </c>
      <c r="G2992">
        <v>46.1</v>
      </c>
      <c r="H2992">
        <v>10</v>
      </c>
      <c r="I2992">
        <v>277</v>
      </c>
      <c r="J2992">
        <v>1996</v>
      </c>
      <c r="K2992" t="str">
        <f t="shared" si="46"/>
        <v>INDIA</v>
      </c>
      <c r="L2992">
        <v>1</v>
      </c>
    </row>
    <row r="2993" spans="1:12" x14ac:dyDescent="0.3">
      <c r="A2993" t="s">
        <v>16</v>
      </c>
      <c r="B2993" t="s">
        <v>15</v>
      </c>
      <c r="C2993">
        <v>1</v>
      </c>
      <c r="D2993">
        <v>50</v>
      </c>
      <c r="E2993">
        <v>5</v>
      </c>
      <c r="F2993">
        <v>322</v>
      </c>
      <c r="G2993">
        <v>49.5</v>
      </c>
      <c r="H2993">
        <v>10</v>
      </c>
      <c r="I2993">
        <v>320</v>
      </c>
      <c r="J2993">
        <v>2005</v>
      </c>
      <c r="K2993" t="str">
        <f t="shared" si="46"/>
        <v>AUSTRALIA</v>
      </c>
      <c r="L2993">
        <v>1</v>
      </c>
    </row>
    <row r="2994" spans="1:12" x14ac:dyDescent="0.3">
      <c r="A2994" t="s">
        <v>13</v>
      </c>
      <c r="B2994" t="s">
        <v>18</v>
      </c>
      <c r="C2994">
        <v>1</v>
      </c>
      <c r="D2994">
        <v>41.4</v>
      </c>
      <c r="E2994">
        <v>10</v>
      </c>
      <c r="F2994">
        <v>129</v>
      </c>
      <c r="G2994">
        <v>43.4</v>
      </c>
      <c r="H2994">
        <v>10</v>
      </c>
      <c r="I2994">
        <v>115</v>
      </c>
      <c r="J2994">
        <v>1996</v>
      </c>
      <c r="K2994" t="str">
        <f t="shared" si="46"/>
        <v>SOUTH AFRICA</v>
      </c>
      <c r="L2994">
        <v>1</v>
      </c>
    </row>
    <row r="2995" spans="1:12" x14ac:dyDescent="0.3">
      <c r="A2995" t="s">
        <v>15</v>
      </c>
      <c r="B2995" t="s">
        <v>18</v>
      </c>
      <c r="C2995">
        <v>1</v>
      </c>
      <c r="D2995">
        <v>50</v>
      </c>
      <c r="E2995">
        <v>7</v>
      </c>
      <c r="F2995">
        <v>318</v>
      </c>
      <c r="G2995">
        <v>50</v>
      </c>
      <c r="H2995">
        <v>8</v>
      </c>
      <c r="I2995">
        <v>260</v>
      </c>
      <c r="J2995">
        <v>2007</v>
      </c>
      <c r="K2995" t="str">
        <f t="shared" si="46"/>
        <v>NEW ZEALAND</v>
      </c>
      <c r="L2995">
        <v>1</v>
      </c>
    </row>
    <row r="2996" spans="1:12" x14ac:dyDescent="0.3">
      <c r="A2996" t="s">
        <v>9</v>
      </c>
      <c r="B2996" t="s">
        <v>15</v>
      </c>
      <c r="C2996">
        <v>1</v>
      </c>
      <c r="D2996">
        <v>50</v>
      </c>
      <c r="E2996">
        <v>9</v>
      </c>
      <c r="F2996">
        <v>265</v>
      </c>
      <c r="G2996">
        <v>35</v>
      </c>
      <c r="H2996">
        <v>10</v>
      </c>
      <c r="I2996">
        <v>153</v>
      </c>
      <c r="J2996">
        <v>2011</v>
      </c>
      <c r="K2996" t="str">
        <f t="shared" si="46"/>
        <v>SRI LANKA</v>
      </c>
      <c r="L2996">
        <v>1</v>
      </c>
    </row>
    <row r="2997" spans="1:12" x14ac:dyDescent="0.3">
      <c r="A2997" t="s">
        <v>12</v>
      </c>
      <c r="B2997" t="s">
        <v>21</v>
      </c>
      <c r="C2997">
        <v>1</v>
      </c>
      <c r="D2997">
        <v>48.3</v>
      </c>
      <c r="E2997">
        <v>10</v>
      </c>
      <c r="F2997">
        <v>230</v>
      </c>
      <c r="G2997">
        <v>48.4</v>
      </c>
      <c r="H2997">
        <v>6</v>
      </c>
      <c r="I2997">
        <v>233</v>
      </c>
      <c r="J2997">
        <v>2007</v>
      </c>
      <c r="K2997" t="str">
        <f t="shared" si="46"/>
        <v>KENYA</v>
      </c>
      <c r="L2997">
        <v>1</v>
      </c>
    </row>
    <row r="2998" spans="1:12" x14ac:dyDescent="0.3">
      <c r="A2998" t="s">
        <v>9</v>
      </c>
      <c r="B2998" t="s">
        <v>14</v>
      </c>
      <c r="C2998">
        <v>1</v>
      </c>
      <c r="D2998">
        <v>50</v>
      </c>
      <c r="E2998">
        <v>5</v>
      </c>
      <c r="F2998">
        <v>244</v>
      </c>
      <c r="G2998">
        <v>2</v>
      </c>
      <c r="H2998">
        <v>0</v>
      </c>
      <c r="I2998">
        <v>14</v>
      </c>
      <c r="J2998">
        <v>2002</v>
      </c>
      <c r="K2998" t="str">
        <f t="shared" si="46"/>
        <v>SRI LANKA</v>
      </c>
      <c r="L2998">
        <v>1</v>
      </c>
    </row>
    <row r="2999" spans="1:12" x14ac:dyDescent="0.3">
      <c r="A2999" t="s">
        <v>18</v>
      </c>
      <c r="B2999" t="s">
        <v>19</v>
      </c>
      <c r="C2999">
        <v>1</v>
      </c>
      <c r="D2999">
        <v>50</v>
      </c>
      <c r="E2999">
        <v>8</v>
      </c>
      <c r="F2999">
        <v>253</v>
      </c>
      <c r="G2999">
        <v>45.5</v>
      </c>
      <c r="H2999">
        <v>7</v>
      </c>
      <c r="I2999">
        <v>240</v>
      </c>
      <c r="J2999">
        <v>1994</v>
      </c>
      <c r="K2999" t="str">
        <f t="shared" si="46"/>
        <v>ENGLAND</v>
      </c>
      <c r="L2999">
        <v>1</v>
      </c>
    </row>
    <row r="3000" spans="1:12" x14ac:dyDescent="0.3">
      <c r="A3000" t="s">
        <v>23</v>
      </c>
      <c r="B3000" t="s">
        <v>11</v>
      </c>
      <c r="C3000">
        <v>1</v>
      </c>
      <c r="D3000">
        <v>37</v>
      </c>
      <c r="E3000">
        <v>8</v>
      </c>
      <c r="F3000">
        <v>207</v>
      </c>
      <c r="G3000">
        <v>36.5</v>
      </c>
      <c r="H3000">
        <v>10</v>
      </c>
      <c r="I3000">
        <v>205</v>
      </c>
      <c r="J3000">
        <v>2007</v>
      </c>
      <c r="K3000" t="str">
        <f t="shared" si="46"/>
        <v>SCOTLAND</v>
      </c>
      <c r="L3000">
        <v>1</v>
      </c>
    </row>
    <row r="3001" spans="1:12" x14ac:dyDescent="0.3">
      <c r="A3001" t="s">
        <v>16</v>
      </c>
      <c r="B3001" t="s">
        <v>17</v>
      </c>
      <c r="C3001">
        <v>1</v>
      </c>
      <c r="D3001">
        <v>50</v>
      </c>
      <c r="E3001">
        <v>7</v>
      </c>
      <c r="F3001">
        <v>327</v>
      </c>
      <c r="G3001">
        <v>50</v>
      </c>
      <c r="H3001">
        <v>7</v>
      </c>
      <c r="I3001">
        <v>307</v>
      </c>
      <c r="J3001">
        <v>2019</v>
      </c>
      <c r="K3001" t="str">
        <f t="shared" si="46"/>
        <v>AUSTRALIA</v>
      </c>
      <c r="L3001">
        <v>1</v>
      </c>
    </row>
    <row r="3002" spans="1:12" x14ac:dyDescent="0.3">
      <c r="A3002" t="s">
        <v>10</v>
      </c>
      <c r="B3002" t="s">
        <v>24</v>
      </c>
      <c r="C3002">
        <v>1</v>
      </c>
      <c r="D3002">
        <v>50</v>
      </c>
      <c r="E3002">
        <v>7</v>
      </c>
      <c r="F3002">
        <v>259</v>
      </c>
      <c r="G3002">
        <v>47.2</v>
      </c>
      <c r="H3002">
        <v>10</v>
      </c>
      <c r="I3002">
        <v>176</v>
      </c>
      <c r="J3002">
        <v>2006</v>
      </c>
      <c r="K3002" t="str">
        <f t="shared" si="46"/>
        <v>ZIMBABWE</v>
      </c>
      <c r="L3002">
        <v>1</v>
      </c>
    </row>
    <row r="3003" spans="1:12" x14ac:dyDescent="0.3">
      <c r="A3003" t="s">
        <v>15</v>
      </c>
      <c r="B3003" t="s">
        <v>19</v>
      </c>
      <c r="C3003">
        <v>1</v>
      </c>
      <c r="D3003">
        <v>50</v>
      </c>
      <c r="E3003">
        <v>7</v>
      </c>
      <c r="F3003">
        <v>241</v>
      </c>
      <c r="G3003">
        <v>49.4</v>
      </c>
      <c r="H3003">
        <v>10</v>
      </c>
      <c r="I3003">
        <v>221</v>
      </c>
      <c r="J3003">
        <v>2003</v>
      </c>
      <c r="K3003" t="str">
        <f t="shared" si="46"/>
        <v>NEW ZEALAND</v>
      </c>
      <c r="L3003">
        <v>1</v>
      </c>
    </row>
    <row r="3004" spans="1:12" x14ac:dyDescent="0.3">
      <c r="A3004" t="s">
        <v>16</v>
      </c>
      <c r="B3004" t="s">
        <v>10</v>
      </c>
      <c r="C3004">
        <v>1</v>
      </c>
      <c r="D3004">
        <v>50</v>
      </c>
      <c r="E3004">
        <v>8</v>
      </c>
      <c r="F3004">
        <v>323</v>
      </c>
      <c r="G3004">
        <v>44.3</v>
      </c>
      <c r="H3004">
        <v>9</v>
      </c>
      <c r="I3004">
        <v>184</v>
      </c>
      <c r="J3004">
        <v>2004</v>
      </c>
      <c r="K3004" t="str">
        <f t="shared" si="46"/>
        <v>AUSTRALIA</v>
      </c>
      <c r="L3004">
        <v>1</v>
      </c>
    </row>
    <row r="3005" spans="1:12" x14ac:dyDescent="0.3">
      <c r="A3005" t="s">
        <v>16</v>
      </c>
      <c r="B3005" t="s">
        <v>10</v>
      </c>
      <c r="C3005">
        <v>1</v>
      </c>
      <c r="D3005">
        <v>50</v>
      </c>
      <c r="E3005">
        <v>5</v>
      </c>
      <c r="F3005">
        <v>302</v>
      </c>
      <c r="G3005">
        <v>50</v>
      </c>
      <c r="H3005">
        <v>6</v>
      </c>
      <c r="I3005">
        <v>301</v>
      </c>
      <c r="J3005">
        <v>2001</v>
      </c>
      <c r="K3005" t="str">
        <f t="shared" si="46"/>
        <v>AUSTRALIA</v>
      </c>
      <c r="L3005">
        <v>1</v>
      </c>
    </row>
    <row r="3006" spans="1:12" x14ac:dyDescent="0.3">
      <c r="A3006" t="s">
        <v>19</v>
      </c>
      <c r="B3006" t="s">
        <v>14</v>
      </c>
      <c r="C3006">
        <v>1</v>
      </c>
      <c r="D3006">
        <v>50</v>
      </c>
      <c r="E3006">
        <v>5</v>
      </c>
      <c r="F3006">
        <v>229</v>
      </c>
      <c r="G3006">
        <v>48.1</v>
      </c>
      <c r="H3006">
        <v>4</v>
      </c>
      <c r="I3006">
        <v>230</v>
      </c>
      <c r="J3006">
        <v>2001</v>
      </c>
      <c r="K3006" t="str">
        <f t="shared" si="46"/>
        <v>INDIA</v>
      </c>
      <c r="L3006">
        <v>1</v>
      </c>
    </row>
    <row r="3007" spans="1:12" x14ac:dyDescent="0.3">
      <c r="A3007" t="s">
        <v>15</v>
      </c>
      <c r="B3007" t="s">
        <v>16</v>
      </c>
      <c r="C3007">
        <v>1</v>
      </c>
      <c r="D3007">
        <v>49</v>
      </c>
      <c r="E3007">
        <v>7</v>
      </c>
      <c r="F3007">
        <v>258</v>
      </c>
      <c r="G3007">
        <v>45.4</v>
      </c>
      <c r="H3007">
        <v>10</v>
      </c>
      <c r="I3007">
        <v>205</v>
      </c>
      <c r="J3007">
        <v>1986</v>
      </c>
      <c r="K3007" t="str">
        <f t="shared" si="46"/>
        <v>NEW ZEALAND</v>
      </c>
      <c r="L3007">
        <v>1</v>
      </c>
    </row>
    <row r="3008" spans="1:12" x14ac:dyDescent="0.3">
      <c r="A3008" t="s">
        <v>15</v>
      </c>
      <c r="B3008" t="s">
        <v>17</v>
      </c>
      <c r="C3008">
        <v>1</v>
      </c>
      <c r="D3008">
        <v>50</v>
      </c>
      <c r="E3008">
        <v>10</v>
      </c>
      <c r="F3008">
        <v>197</v>
      </c>
      <c r="G3008">
        <v>46.3</v>
      </c>
      <c r="H3008">
        <v>6</v>
      </c>
      <c r="I3008">
        <v>198</v>
      </c>
      <c r="J3008">
        <v>1996</v>
      </c>
      <c r="K3008" t="str">
        <f t="shared" si="46"/>
        <v>PAKISTAN</v>
      </c>
      <c r="L3008">
        <v>1</v>
      </c>
    </row>
    <row r="3009" spans="1:12" x14ac:dyDescent="0.3">
      <c r="A3009" t="s">
        <v>19</v>
      </c>
      <c r="B3009" t="s">
        <v>14</v>
      </c>
      <c r="C3009">
        <v>1</v>
      </c>
      <c r="D3009">
        <v>48.5</v>
      </c>
      <c r="E3009">
        <v>10</v>
      </c>
      <c r="F3009">
        <v>211</v>
      </c>
      <c r="G3009">
        <v>35.200000000000003</v>
      </c>
      <c r="H3009">
        <v>4</v>
      </c>
      <c r="I3009">
        <v>212</v>
      </c>
      <c r="J3009">
        <v>2013</v>
      </c>
      <c r="K3009" t="str">
        <f t="shared" si="46"/>
        <v>INDIA</v>
      </c>
      <c r="L3009">
        <v>1</v>
      </c>
    </row>
    <row r="3010" spans="1:12" x14ac:dyDescent="0.3">
      <c r="A3010" t="s">
        <v>18</v>
      </c>
      <c r="B3010" t="s">
        <v>17</v>
      </c>
      <c r="C3010">
        <v>1</v>
      </c>
      <c r="D3010">
        <v>50</v>
      </c>
      <c r="E3010">
        <v>3</v>
      </c>
      <c r="F3010">
        <v>444</v>
      </c>
      <c r="G3010">
        <v>42.4</v>
      </c>
      <c r="H3010">
        <v>10</v>
      </c>
      <c r="I3010">
        <v>275</v>
      </c>
      <c r="J3010">
        <v>2016</v>
      </c>
      <c r="K3010" t="str">
        <f t="shared" si="46"/>
        <v>ENGLAND</v>
      </c>
      <c r="L3010">
        <v>1</v>
      </c>
    </row>
    <row r="3011" spans="1:12" x14ac:dyDescent="0.3">
      <c r="A3011" t="s">
        <v>14</v>
      </c>
      <c r="B3011" t="s">
        <v>10</v>
      </c>
      <c r="C3011">
        <v>1</v>
      </c>
      <c r="D3011">
        <v>50</v>
      </c>
      <c r="E3011">
        <v>8</v>
      </c>
      <c r="F3011">
        <v>294</v>
      </c>
      <c r="G3011">
        <v>50</v>
      </c>
      <c r="H3011">
        <v>9</v>
      </c>
      <c r="I3011">
        <v>236</v>
      </c>
      <c r="J3011">
        <v>2013</v>
      </c>
      <c r="K3011" t="str">
        <f t="shared" ref="K3011:K3074" si="47">IF($F3011-$I3011&gt;0,$A3011,$B3011)</f>
        <v>INDIA</v>
      </c>
      <c r="L3011">
        <v>1</v>
      </c>
    </row>
    <row r="3012" spans="1:12" x14ac:dyDescent="0.3">
      <c r="A3012" t="s">
        <v>16</v>
      </c>
      <c r="B3012" t="s">
        <v>14</v>
      </c>
      <c r="C3012">
        <v>1</v>
      </c>
      <c r="D3012">
        <v>50</v>
      </c>
      <c r="E3012">
        <v>5</v>
      </c>
      <c r="F3012">
        <v>233</v>
      </c>
      <c r="G3012">
        <v>42</v>
      </c>
      <c r="H3012">
        <v>10</v>
      </c>
      <c r="I3012">
        <v>145</v>
      </c>
      <c r="J3012">
        <v>1992</v>
      </c>
      <c r="K3012" t="str">
        <f t="shared" si="47"/>
        <v>AUSTRALIA</v>
      </c>
      <c r="L3012">
        <v>1</v>
      </c>
    </row>
    <row r="3013" spans="1:12" x14ac:dyDescent="0.3">
      <c r="A3013" t="s">
        <v>20</v>
      </c>
      <c r="B3013" t="s">
        <v>14</v>
      </c>
      <c r="C3013">
        <v>1</v>
      </c>
      <c r="D3013">
        <v>49</v>
      </c>
      <c r="E3013">
        <v>10</v>
      </c>
      <c r="F3013">
        <v>259</v>
      </c>
      <c r="G3013">
        <v>36.5</v>
      </c>
      <c r="H3013">
        <v>2</v>
      </c>
      <c r="I3013">
        <v>260</v>
      </c>
      <c r="J3013">
        <v>2015</v>
      </c>
      <c r="K3013" t="str">
        <f t="shared" si="47"/>
        <v>INDIA</v>
      </c>
      <c r="L3013">
        <v>1</v>
      </c>
    </row>
    <row r="3014" spans="1:12" x14ac:dyDescent="0.3">
      <c r="A3014" t="s">
        <v>14</v>
      </c>
      <c r="B3014" t="s">
        <v>10</v>
      </c>
      <c r="C3014">
        <v>1</v>
      </c>
      <c r="D3014">
        <v>50</v>
      </c>
      <c r="E3014">
        <v>5</v>
      </c>
      <c r="F3014">
        <v>247</v>
      </c>
      <c r="G3014">
        <v>49.4</v>
      </c>
      <c r="H3014">
        <v>10</v>
      </c>
      <c r="I3014">
        <v>207</v>
      </c>
      <c r="J3014">
        <v>1996</v>
      </c>
      <c r="K3014" t="str">
        <f t="shared" si="47"/>
        <v>INDIA</v>
      </c>
      <c r="L3014">
        <v>1</v>
      </c>
    </row>
    <row r="3015" spans="1:12" x14ac:dyDescent="0.3">
      <c r="A3015" t="s">
        <v>10</v>
      </c>
      <c r="B3015" t="s">
        <v>17</v>
      </c>
      <c r="C3015">
        <v>1</v>
      </c>
      <c r="D3015">
        <v>50</v>
      </c>
      <c r="E3015">
        <v>7</v>
      </c>
      <c r="F3015">
        <v>204</v>
      </c>
      <c r="G3015">
        <v>43.1</v>
      </c>
      <c r="H3015">
        <v>4</v>
      </c>
      <c r="I3015">
        <v>205</v>
      </c>
      <c r="J3015">
        <v>2000</v>
      </c>
      <c r="K3015" t="str">
        <f t="shared" si="47"/>
        <v>PAKISTAN</v>
      </c>
      <c r="L3015">
        <v>1</v>
      </c>
    </row>
    <row r="3016" spans="1:12" x14ac:dyDescent="0.3">
      <c r="A3016" t="s">
        <v>9</v>
      </c>
      <c r="B3016" t="s">
        <v>13</v>
      </c>
      <c r="C3016">
        <v>1</v>
      </c>
      <c r="D3016">
        <v>46.4</v>
      </c>
      <c r="E3016">
        <v>10</v>
      </c>
      <c r="F3016">
        <v>128</v>
      </c>
      <c r="G3016">
        <v>29.3</v>
      </c>
      <c r="H3016">
        <v>4</v>
      </c>
      <c r="I3016">
        <v>129</v>
      </c>
      <c r="J3016">
        <v>2002</v>
      </c>
      <c r="K3016" t="str">
        <f t="shared" si="47"/>
        <v>SOUTH AFRICA</v>
      </c>
      <c r="L3016">
        <v>1</v>
      </c>
    </row>
    <row r="3017" spans="1:12" x14ac:dyDescent="0.3">
      <c r="A3017" t="s">
        <v>9</v>
      </c>
      <c r="B3017" t="s">
        <v>19</v>
      </c>
      <c r="C3017">
        <v>1</v>
      </c>
      <c r="D3017">
        <v>49.3</v>
      </c>
      <c r="E3017">
        <v>10</v>
      </c>
      <c r="F3017">
        <v>178</v>
      </c>
      <c r="G3017">
        <v>49.2</v>
      </c>
      <c r="H3017">
        <v>7</v>
      </c>
      <c r="I3017">
        <v>181</v>
      </c>
      <c r="J3017">
        <v>1999</v>
      </c>
      <c r="K3017" t="str">
        <f t="shared" si="47"/>
        <v>WEST INDIES</v>
      </c>
      <c r="L3017">
        <v>1</v>
      </c>
    </row>
    <row r="3018" spans="1:12" x14ac:dyDescent="0.3">
      <c r="A3018" t="s">
        <v>15</v>
      </c>
      <c r="B3018" t="s">
        <v>13</v>
      </c>
      <c r="C3018">
        <v>1</v>
      </c>
      <c r="D3018">
        <v>47.5</v>
      </c>
      <c r="E3018">
        <v>10</v>
      </c>
      <c r="F3018">
        <v>214</v>
      </c>
      <c r="G3018">
        <v>41.1</v>
      </c>
      <c r="H3018">
        <v>5</v>
      </c>
      <c r="I3018">
        <v>217</v>
      </c>
      <c r="J3018">
        <v>2009</v>
      </c>
      <c r="K3018" t="str">
        <f t="shared" si="47"/>
        <v>SOUTH AFRICA</v>
      </c>
      <c r="L3018">
        <v>1</v>
      </c>
    </row>
    <row r="3019" spans="1:12" x14ac:dyDescent="0.3">
      <c r="A3019" t="s">
        <v>10</v>
      </c>
      <c r="B3019" t="s">
        <v>22</v>
      </c>
      <c r="C3019">
        <v>1</v>
      </c>
      <c r="D3019">
        <v>41.1</v>
      </c>
      <c r="E3019">
        <v>10</v>
      </c>
      <c r="F3019">
        <v>196</v>
      </c>
      <c r="G3019">
        <v>40.4</v>
      </c>
      <c r="H3019">
        <v>6</v>
      </c>
      <c r="I3019">
        <v>198</v>
      </c>
      <c r="J3019">
        <v>2009</v>
      </c>
      <c r="K3019" t="str">
        <f t="shared" si="47"/>
        <v>BANGLADESH</v>
      </c>
      <c r="L3019">
        <v>1</v>
      </c>
    </row>
    <row r="3020" spans="1:12" x14ac:dyDescent="0.3">
      <c r="A3020" t="s">
        <v>17</v>
      </c>
      <c r="B3020" t="s">
        <v>13</v>
      </c>
      <c r="C3020">
        <v>1</v>
      </c>
      <c r="D3020">
        <v>41.5</v>
      </c>
      <c r="E3020">
        <v>10</v>
      </c>
      <c r="F3020">
        <v>145</v>
      </c>
      <c r="G3020">
        <v>35.299999999999997</v>
      </c>
      <c r="H3020">
        <v>3</v>
      </c>
      <c r="I3020">
        <v>149</v>
      </c>
      <c r="J3020">
        <v>1998</v>
      </c>
      <c r="K3020" t="str">
        <f t="shared" si="47"/>
        <v>SOUTH AFRICA</v>
      </c>
      <c r="L3020">
        <v>1</v>
      </c>
    </row>
    <row r="3021" spans="1:12" x14ac:dyDescent="0.3">
      <c r="A3021" t="s">
        <v>25</v>
      </c>
      <c r="B3021" t="s">
        <v>10</v>
      </c>
      <c r="C3021">
        <v>1</v>
      </c>
      <c r="D3021">
        <v>50</v>
      </c>
      <c r="E3021">
        <v>9</v>
      </c>
      <c r="F3021">
        <v>253</v>
      </c>
      <c r="G3021">
        <v>13.5</v>
      </c>
      <c r="H3021">
        <v>10</v>
      </c>
      <c r="I3021">
        <v>54</v>
      </c>
      <c r="J3021">
        <v>2017</v>
      </c>
      <c r="K3021" t="str">
        <f t="shared" si="47"/>
        <v>AFGHANISTAN</v>
      </c>
      <c r="L3021">
        <v>1</v>
      </c>
    </row>
    <row r="3022" spans="1:12" x14ac:dyDescent="0.3">
      <c r="A3022" t="s">
        <v>15</v>
      </c>
      <c r="B3022" t="s">
        <v>18</v>
      </c>
      <c r="C3022">
        <v>1</v>
      </c>
      <c r="D3022">
        <v>39.5</v>
      </c>
      <c r="E3022">
        <v>10</v>
      </c>
      <c r="F3022">
        <v>153</v>
      </c>
      <c r="G3022">
        <v>41.3</v>
      </c>
      <c r="H3022">
        <v>10</v>
      </c>
      <c r="I3022">
        <v>144</v>
      </c>
      <c r="J3022">
        <v>1997</v>
      </c>
      <c r="K3022" t="str">
        <f t="shared" si="47"/>
        <v>NEW ZEALAND</v>
      </c>
      <c r="L3022">
        <v>1</v>
      </c>
    </row>
    <row r="3023" spans="1:12" x14ac:dyDescent="0.3">
      <c r="A3023" t="s">
        <v>13</v>
      </c>
      <c r="B3023" t="s">
        <v>17</v>
      </c>
      <c r="C3023">
        <v>1</v>
      </c>
      <c r="D3023">
        <v>50</v>
      </c>
      <c r="E3023">
        <v>8</v>
      </c>
      <c r="F3023">
        <v>265</v>
      </c>
      <c r="G3023">
        <v>47.4</v>
      </c>
      <c r="H3023">
        <v>10</v>
      </c>
      <c r="I3023">
        <v>231</v>
      </c>
      <c r="J3023">
        <v>2002</v>
      </c>
      <c r="K3023" t="str">
        <f t="shared" si="47"/>
        <v>SOUTH AFRICA</v>
      </c>
      <c r="L3023">
        <v>1</v>
      </c>
    </row>
    <row r="3024" spans="1:12" x14ac:dyDescent="0.3">
      <c r="A3024" t="s">
        <v>22</v>
      </c>
      <c r="B3024" t="s">
        <v>14</v>
      </c>
      <c r="C3024">
        <v>1</v>
      </c>
      <c r="D3024">
        <v>50</v>
      </c>
      <c r="E3024">
        <v>6</v>
      </c>
      <c r="F3024">
        <v>249</v>
      </c>
      <c r="G3024">
        <v>40.1</v>
      </c>
      <c r="H3024">
        <v>2</v>
      </c>
      <c r="I3024">
        <v>252</v>
      </c>
      <c r="J3024">
        <v>2000</v>
      </c>
      <c r="K3024" t="str">
        <f t="shared" si="47"/>
        <v>INDIA</v>
      </c>
      <c r="L3024">
        <v>1</v>
      </c>
    </row>
    <row r="3025" spans="1:12" x14ac:dyDescent="0.3">
      <c r="A3025" t="s">
        <v>16</v>
      </c>
      <c r="B3025" t="s">
        <v>18</v>
      </c>
      <c r="C3025">
        <v>1</v>
      </c>
      <c r="D3025">
        <v>50</v>
      </c>
      <c r="E3025">
        <v>7</v>
      </c>
      <c r="F3025">
        <v>277</v>
      </c>
      <c r="G3025">
        <v>46.3</v>
      </c>
      <c r="H3025">
        <v>10</v>
      </c>
      <c r="I3025">
        <v>235</v>
      </c>
      <c r="J3025">
        <v>2010</v>
      </c>
      <c r="K3025" t="str">
        <f t="shared" si="47"/>
        <v>AUSTRALIA</v>
      </c>
      <c r="L3025">
        <v>1</v>
      </c>
    </row>
    <row r="3026" spans="1:12" x14ac:dyDescent="0.3">
      <c r="A3026" t="s">
        <v>15</v>
      </c>
      <c r="B3026" t="s">
        <v>16</v>
      </c>
      <c r="C3026">
        <v>1</v>
      </c>
      <c r="D3026">
        <v>50</v>
      </c>
      <c r="E3026">
        <v>9</v>
      </c>
      <c r="F3026">
        <v>200</v>
      </c>
      <c r="G3026">
        <v>44</v>
      </c>
      <c r="H3026">
        <v>10</v>
      </c>
      <c r="I3026">
        <v>153</v>
      </c>
      <c r="J3026">
        <v>1983</v>
      </c>
      <c r="K3026" t="str">
        <f t="shared" si="47"/>
        <v>NEW ZEALAND</v>
      </c>
      <c r="L3026">
        <v>1</v>
      </c>
    </row>
    <row r="3027" spans="1:12" x14ac:dyDescent="0.3">
      <c r="A3027" t="s">
        <v>19</v>
      </c>
      <c r="B3027" t="s">
        <v>18</v>
      </c>
      <c r="C3027">
        <v>1</v>
      </c>
      <c r="D3027">
        <v>32</v>
      </c>
      <c r="E3027">
        <v>9</v>
      </c>
      <c r="F3027">
        <v>223</v>
      </c>
      <c r="G3027">
        <v>31.4</v>
      </c>
      <c r="H3027">
        <v>10</v>
      </c>
      <c r="I3027">
        <v>173</v>
      </c>
      <c r="J3027">
        <v>1976</v>
      </c>
      <c r="K3027" t="str">
        <f t="shared" si="47"/>
        <v>WEST INDIES</v>
      </c>
      <c r="L3027">
        <v>1</v>
      </c>
    </row>
    <row r="3028" spans="1:12" x14ac:dyDescent="0.3">
      <c r="A3028" t="s">
        <v>10</v>
      </c>
      <c r="B3028" t="s">
        <v>14</v>
      </c>
      <c r="C3028">
        <v>1</v>
      </c>
      <c r="D3028">
        <v>50</v>
      </c>
      <c r="E3028">
        <v>6</v>
      </c>
      <c r="F3028">
        <v>208</v>
      </c>
      <c r="G3028">
        <v>37.4</v>
      </c>
      <c r="H3028">
        <v>3</v>
      </c>
      <c r="I3028">
        <v>211</v>
      </c>
      <c r="J3028">
        <v>2004</v>
      </c>
      <c r="K3028" t="str">
        <f t="shared" si="47"/>
        <v>INDIA</v>
      </c>
      <c r="L3028">
        <v>1</v>
      </c>
    </row>
    <row r="3029" spans="1:12" x14ac:dyDescent="0.3">
      <c r="A3029" t="s">
        <v>23</v>
      </c>
      <c r="B3029" t="s">
        <v>19</v>
      </c>
      <c r="C3029">
        <v>1</v>
      </c>
      <c r="D3029">
        <v>31.3</v>
      </c>
      <c r="E3029">
        <v>10</v>
      </c>
      <c r="F3029">
        <v>68</v>
      </c>
      <c r="G3029">
        <v>10.1</v>
      </c>
      <c r="H3029">
        <v>2</v>
      </c>
      <c r="I3029">
        <v>70</v>
      </c>
      <c r="J3029">
        <v>1999</v>
      </c>
      <c r="K3029" t="str">
        <f t="shared" si="47"/>
        <v>WEST INDIES</v>
      </c>
      <c r="L3029">
        <v>1</v>
      </c>
    </row>
    <row r="3030" spans="1:12" x14ac:dyDescent="0.3">
      <c r="A3030" t="s">
        <v>10</v>
      </c>
      <c r="B3030" t="s">
        <v>13</v>
      </c>
      <c r="C3030">
        <v>1</v>
      </c>
      <c r="D3030">
        <v>48.5</v>
      </c>
      <c r="E3030">
        <v>10</v>
      </c>
      <c r="F3030">
        <v>211</v>
      </c>
      <c r="G3030">
        <v>46.1</v>
      </c>
      <c r="H3030">
        <v>5</v>
      </c>
      <c r="I3030">
        <v>212</v>
      </c>
      <c r="J3030">
        <v>1997</v>
      </c>
      <c r="K3030" t="str">
        <f t="shared" si="47"/>
        <v>SOUTH AFRICA</v>
      </c>
      <c r="L3030">
        <v>1</v>
      </c>
    </row>
    <row r="3031" spans="1:12" x14ac:dyDescent="0.3">
      <c r="A3031" t="s">
        <v>10</v>
      </c>
      <c r="B3031" t="s">
        <v>25</v>
      </c>
      <c r="C3031">
        <v>1</v>
      </c>
      <c r="D3031">
        <v>50</v>
      </c>
      <c r="E3031">
        <v>7</v>
      </c>
      <c r="F3031">
        <v>253</v>
      </c>
      <c r="G3031">
        <v>47.4</v>
      </c>
      <c r="H3031">
        <v>6</v>
      </c>
      <c r="I3031">
        <v>254</v>
      </c>
      <c r="J3031">
        <v>2015</v>
      </c>
      <c r="K3031" t="str">
        <f t="shared" si="47"/>
        <v>AFGHANISTAN</v>
      </c>
      <c r="L3031">
        <v>1</v>
      </c>
    </row>
    <row r="3032" spans="1:12" x14ac:dyDescent="0.3">
      <c r="A3032" t="s">
        <v>14</v>
      </c>
      <c r="B3032" t="s">
        <v>22</v>
      </c>
      <c r="C3032">
        <v>1</v>
      </c>
      <c r="D3032">
        <v>50</v>
      </c>
      <c r="E3032">
        <v>6</v>
      </c>
      <c r="F3032">
        <v>317</v>
      </c>
      <c r="G3032">
        <v>47</v>
      </c>
      <c r="H3032">
        <v>10</v>
      </c>
      <c r="I3032">
        <v>240</v>
      </c>
      <c r="J3032">
        <v>2015</v>
      </c>
      <c r="K3032" t="str">
        <f t="shared" si="47"/>
        <v>INDIA</v>
      </c>
      <c r="L3032">
        <v>1</v>
      </c>
    </row>
    <row r="3033" spans="1:12" x14ac:dyDescent="0.3">
      <c r="A3033" t="s">
        <v>14</v>
      </c>
      <c r="B3033" t="s">
        <v>13</v>
      </c>
      <c r="C3033">
        <v>1</v>
      </c>
      <c r="D3033">
        <v>50</v>
      </c>
      <c r="E3033">
        <v>9</v>
      </c>
      <c r="F3033">
        <v>161</v>
      </c>
      <c r="G3033">
        <v>48.3</v>
      </c>
      <c r="H3033">
        <v>4</v>
      </c>
      <c r="I3033">
        <v>165</v>
      </c>
      <c r="J3033">
        <v>1992</v>
      </c>
      <c r="K3033" t="str">
        <f t="shared" si="47"/>
        <v>SOUTH AFRICA</v>
      </c>
      <c r="L3033">
        <v>1</v>
      </c>
    </row>
    <row r="3034" spans="1:12" x14ac:dyDescent="0.3">
      <c r="A3034" t="s">
        <v>21</v>
      </c>
      <c r="B3034" t="s">
        <v>25</v>
      </c>
      <c r="C3034">
        <v>1</v>
      </c>
      <c r="D3034">
        <v>37.5</v>
      </c>
      <c r="E3034">
        <v>10</v>
      </c>
      <c r="F3034">
        <v>89</v>
      </c>
      <c r="G3034">
        <v>17.5</v>
      </c>
      <c r="H3034">
        <v>2</v>
      </c>
      <c r="I3034">
        <v>95</v>
      </c>
      <c r="J3034">
        <v>2013</v>
      </c>
      <c r="K3034" t="str">
        <f t="shared" si="47"/>
        <v>AFGHANISTAN</v>
      </c>
      <c r="L3034">
        <v>1</v>
      </c>
    </row>
    <row r="3035" spans="1:12" x14ac:dyDescent="0.3">
      <c r="A3035" t="s">
        <v>22</v>
      </c>
      <c r="B3035" t="s">
        <v>18</v>
      </c>
      <c r="C3035">
        <v>1</v>
      </c>
      <c r="D3035">
        <v>50</v>
      </c>
      <c r="E3035">
        <v>6</v>
      </c>
      <c r="F3035">
        <v>305</v>
      </c>
      <c r="G3035">
        <v>47.2</v>
      </c>
      <c r="H3035">
        <v>2</v>
      </c>
      <c r="I3035">
        <v>308</v>
      </c>
      <c r="J3035">
        <v>2017</v>
      </c>
      <c r="K3035" t="str">
        <f t="shared" si="47"/>
        <v>ENGLAND</v>
      </c>
      <c r="L3035">
        <v>1</v>
      </c>
    </row>
    <row r="3036" spans="1:12" x14ac:dyDescent="0.3">
      <c r="A3036" t="s">
        <v>10</v>
      </c>
      <c r="B3036" t="s">
        <v>19</v>
      </c>
      <c r="C3036">
        <v>1</v>
      </c>
      <c r="D3036">
        <v>50</v>
      </c>
      <c r="E3036">
        <v>8</v>
      </c>
      <c r="F3036">
        <v>273</v>
      </c>
      <c r="G3036">
        <v>49</v>
      </c>
      <c r="H3036">
        <v>3</v>
      </c>
      <c r="I3036">
        <v>274</v>
      </c>
      <c r="J3036">
        <v>2013</v>
      </c>
      <c r="K3036" t="str">
        <f t="shared" si="47"/>
        <v>WEST INDIES</v>
      </c>
      <c r="L3036">
        <v>1</v>
      </c>
    </row>
    <row r="3037" spans="1:12" x14ac:dyDescent="0.3">
      <c r="A3037" t="s">
        <v>16</v>
      </c>
      <c r="B3037" t="s">
        <v>10</v>
      </c>
      <c r="C3037">
        <v>1</v>
      </c>
      <c r="D3037">
        <v>50</v>
      </c>
      <c r="E3037">
        <v>9</v>
      </c>
      <c r="F3037">
        <v>235</v>
      </c>
      <c r="G3037">
        <v>42.4</v>
      </c>
      <c r="H3037">
        <v>10</v>
      </c>
      <c r="I3037">
        <v>139</v>
      </c>
      <c r="J3037">
        <v>1987</v>
      </c>
      <c r="K3037" t="str">
        <f t="shared" si="47"/>
        <v>AUSTRALIA</v>
      </c>
      <c r="L3037">
        <v>1</v>
      </c>
    </row>
    <row r="3038" spans="1:12" x14ac:dyDescent="0.3">
      <c r="A3038" t="s">
        <v>14</v>
      </c>
      <c r="B3038" t="s">
        <v>17</v>
      </c>
      <c r="C3038">
        <v>1</v>
      </c>
      <c r="D3038">
        <v>50</v>
      </c>
      <c r="E3038">
        <v>9</v>
      </c>
      <c r="F3038">
        <v>260</v>
      </c>
      <c r="G3038">
        <v>49.5</v>
      </c>
      <c r="H3038">
        <v>10</v>
      </c>
      <c r="I3038">
        <v>231</v>
      </c>
      <c r="J3038">
        <v>2011</v>
      </c>
      <c r="K3038" t="str">
        <f t="shared" si="47"/>
        <v>INDIA</v>
      </c>
      <c r="L3038">
        <v>1</v>
      </c>
    </row>
    <row r="3039" spans="1:12" x14ac:dyDescent="0.3">
      <c r="A3039" t="s">
        <v>13</v>
      </c>
      <c r="B3039" t="s">
        <v>17</v>
      </c>
      <c r="C3039">
        <v>1</v>
      </c>
      <c r="D3039">
        <v>50</v>
      </c>
      <c r="E3039">
        <v>8</v>
      </c>
      <c r="F3039">
        <v>196</v>
      </c>
      <c r="G3039">
        <v>48.3</v>
      </c>
      <c r="H3039">
        <v>10</v>
      </c>
      <c r="I3039">
        <v>188</v>
      </c>
      <c r="J3039">
        <v>2002</v>
      </c>
      <c r="K3039" t="str">
        <f t="shared" si="47"/>
        <v>SOUTH AFRICA</v>
      </c>
      <c r="L3039">
        <v>1</v>
      </c>
    </row>
    <row r="3040" spans="1:12" x14ac:dyDescent="0.3">
      <c r="A3040" t="s">
        <v>17</v>
      </c>
      <c r="B3040" t="s">
        <v>13</v>
      </c>
      <c r="C3040">
        <v>1</v>
      </c>
      <c r="D3040">
        <v>40.5</v>
      </c>
      <c r="E3040">
        <v>10</v>
      </c>
      <c r="F3040">
        <v>153</v>
      </c>
      <c r="G3040">
        <v>28.2</v>
      </c>
      <c r="H3040">
        <v>1</v>
      </c>
      <c r="I3040">
        <v>156</v>
      </c>
      <c r="J3040">
        <v>2007</v>
      </c>
      <c r="K3040" t="str">
        <f t="shared" si="47"/>
        <v>SOUTH AFRICA</v>
      </c>
      <c r="L3040">
        <v>1</v>
      </c>
    </row>
    <row r="3041" spans="1:12" x14ac:dyDescent="0.3">
      <c r="A3041" t="s">
        <v>10</v>
      </c>
      <c r="B3041" t="s">
        <v>15</v>
      </c>
      <c r="C3041">
        <v>1</v>
      </c>
      <c r="D3041">
        <v>50</v>
      </c>
      <c r="E3041">
        <v>7</v>
      </c>
      <c r="F3041">
        <v>300</v>
      </c>
      <c r="G3041">
        <v>40</v>
      </c>
      <c r="H3041">
        <v>10</v>
      </c>
      <c r="I3041">
        <v>210</v>
      </c>
      <c r="J3041">
        <v>2001</v>
      </c>
      <c r="K3041" t="str">
        <f t="shared" si="47"/>
        <v>ZIMBABWE</v>
      </c>
      <c r="L3041">
        <v>1</v>
      </c>
    </row>
    <row r="3042" spans="1:12" x14ac:dyDescent="0.3">
      <c r="A3042" t="s">
        <v>13</v>
      </c>
      <c r="B3042" t="s">
        <v>17</v>
      </c>
      <c r="C3042">
        <v>1</v>
      </c>
      <c r="D3042">
        <v>50</v>
      </c>
      <c r="E3042">
        <v>4</v>
      </c>
      <c r="F3042">
        <v>222</v>
      </c>
      <c r="G3042">
        <v>44.3</v>
      </c>
      <c r="H3042">
        <v>4</v>
      </c>
      <c r="I3042">
        <v>223</v>
      </c>
      <c r="J3042">
        <v>1994</v>
      </c>
      <c r="K3042" t="str">
        <f t="shared" si="47"/>
        <v>PAKISTAN</v>
      </c>
      <c r="L3042">
        <v>1</v>
      </c>
    </row>
    <row r="3043" spans="1:12" x14ac:dyDescent="0.3">
      <c r="A3043" t="s">
        <v>16</v>
      </c>
      <c r="B3043" t="s">
        <v>9</v>
      </c>
      <c r="C3043">
        <v>1</v>
      </c>
      <c r="D3043">
        <v>50</v>
      </c>
      <c r="E3043">
        <v>5</v>
      </c>
      <c r="F3043">
        <v>247</v>
      </c>
      <c r="G3043">
        <v>49.2</v>
      </c>
      <c r="H3043">
        <v>6</v>
      </c>
      <c r="I3043">
        <v>251</v>
      </c>
      <c r="J3043">
        <v>1992</v>
      </c>
      <c r="K3043" t="str">
        <f t="shared" si="47"/>
        <v>SRI LANKA</v>
      </c>
      <c r="L3043">
        <v>1</v>
      </c>
    </row>
    <row r="3044" spans="1:12" x14ac:dyDescent="0.3">
      <c r="A3044" t="s">
        <v>10</v>
      </c>
      <c r="B3044" t="s">
        <v>15</v>
      </c>
      <c r="C3044">
        <v>1</v>
      </c>
      <c r="D3044">
        <v>50</v>
      </c>
      <c r="E3044">
        <v>8</v>
      </c>
      <c r="F3044">
        <v>183</v>
      </c>
      <c r="G3044">
        <v>40.5</v>
      </c>
      <c r="H3044">
        <v>3</v>
      </c>
      <c r="I3044">
        <v>184</v>
      </c>
      <c r="J3044">
        <v>2000</v>
      </c>
      <c r="K3044" t="str">
        <f t="shared" si="47"/>
        <v>NEW ZEALAND</v>
      </c>
      <c r="L3044">
        <v>1</v>
      </c>
    </row>
    <row r="3045" spans="1:12" x14ac:dyDescent="0.3">
      <c r="A3045" t="s">
        <v>14</v>
      </c>
      <c r="B3045" t="s">
        <v>9</v>
      </c>
      <c r="C3045">
        <v>1</v>
      </c>
      <c r="D3045">
        <v>29</v>
      </c>
      <c r="E3045">
        <v>3</v>
      </c>
      <c r="F3045">
        <v>119</v>
      </c>
      <c r="G3045">
        <v>24.4</v>
      </c>
      <c r="H3045">
        <v>10</v>
      </c>
      <c r="I3045">
        <v>96</v>
      </c>
      <c r="J3045">
        <v>2013</v>
      </c>
      <c r="K3045" t="str">
        <f t="shared" si="47"/>
        <v>INDIA</v>
      </c>
      <c r="L3045">
        <v>1</v>
      </c>
    </row>
    <row r="3046" spans="1:12" x14ac:dyDescent="0.3">
      <c r="A3046" t="s">
        <v>14</v>
      </c>
      <c r="B3046" t="s">
        <v>16</v>
      </c>
      <c r="C3046">
        <v>1</v>
      </c>
      <c r="D3046">
        <v>44</v>
      </c>
      <c r="E3046">
        <v>5</v>
      </c>
      <c r="F3046">
        <v>235</v>
      </c>
      <c r="G3046">
        <v>40.1</v>
      </c>
      <c r="H3046">
        <v>4</v>
      </c>
      <c r="I3046">
        <v>236</v>
      </c>
      <c r="J3046">
        <v>1984</v>
      </c>
      <c r="K3046" t="str">
        <f t="shared" si="47"/>
        <v>AUSTRALIA</v>
      </c>
      <c r="L3046">
        <v>1</v>
      </c>
    </row>
    <row r="3047" spans="1:12" x14ac:dyDescent="0.3">
      <c r="A3047" t="s">
        <v>18</v>
      </c>
      <c r="B3047" t="s">
        <v>9</v>
      </c>
      <c r="C3047">
        <v>1</v>
      </c>
      <c r="D3047">
        <v>50</v>
      </c>
      <c r="E3047">
        <v>7</v>
      </c>
      <c r="F3047">
        <v>251</v>
      </c>
      <c r="G3047">
        <v>24</v>
      </c>
      <c r="H3047">
        <v>5</v>
      </c>
      <c r="I3047">
        <v>95</v>
      </c>
      <c r="J3047">
        <v>2004</v>
      </c>
      <c r="K3047" t="str">
        <f t="shared" si="47"/>
        <v>ENGLAND</v>
      </c>
      <c r="L3047">
        <v>1</v>
      </c>
    </row>
    <row r="3048" spans="1:12" x14ac:dyDescent="0.3">
      <c r="A3048" t="s">
        <v>23</v>
      </c>
      <c r="B3048" t="s">
        <v>15</v>
      </c>
      <c r="C3048">
        <v>1</v>
      </c>
      <c r="D3048">
        <v>33.200000000000003</v>
      </c>
      <c r="E3048">
        <v>10</v>
      </c>
      <c r="F3048">
        <v>101</v>
      </c>
      <c r="G3048">
        <v>14.4</v>
      </c>
      <c r="H3048">
        <v>2</v>
      </c>
      <c r="I3048">
        <v>102</v>
      </c>
      <c r="J3048">
        <v>2008</v>
      </c>
      <c r="K3048" t="str">
        <f t="shared" si="47"/>
        <v>NEW ZEALAND</v>
      </c>
      <c r="L3048">
        <v>1</v>
      </c>
    </row>
    <row r="3049" spans="1:12" x14ac:dyDescent="0.3">
      <c r="A3049" t="s">
        <v>20</v>
      </c>
      <c r="B3049" t="s">
        <v>23</v>
      </c>
      <c r="C3049">
        <v>1</v>
      </c>
      <c r="D3049">
        <v>50</v>
      </c>
      <c r="E3049">
        <v>7</v>
      </c>
      <c r="F3049">
        <v>222</v>
      </c>
      <c r="G3049">
        <v>49.3</v>
      </c>
      <c r="H3049">
        <v>10</v>
      </c>
      <c r="I3049">
        <v>199</v>
      </c>
      <c r="J3049">
        <v>2007</v>
      </c>
      <c r="K3049" t="str">
        <f t="shared" si="47"/>
        <v>IRELAND</v>
      </c>
      <c r="L3049">
        <v>1</v>
      </c>
    </row>
    <row r="3050" spans="1:12" x14ac:dyDescent="0.3">
      <c r="A3050" t="s">
        <v>18</v>
      </c>
      <c r="B3050" t="s">
        <v>16</v>
      </c>
      <c r="C3050">
        <v>1</v>
      </c>
      <c r="D3050">
        <v>50</v>
      </c>
      <c r="E3050">
        <v>8</v>
      </c>
      <c r="F3050">
        <v>210</v>
      </c>
      <c r="G3050">
        <v>47</v>
      </c>
      <c r="H3050">
        <v>6</v>
      </c>
      <c r="I3050">
        <v>211</v>
      </c>
      <c r="J3050">
        <v>1999</v>
      </c>
      <c r="K3050" t="str">
        <f t="shared" si="47"/>
        <v>AUSTRALIA</v>
      </c>
      <c r="L3050">
        <v>1</v>
      </c>
    </row>
    <row r="3051" spans="1:12" x14ac:dyDescent="0.3">
      <c r="A3051" t="s">
        <v>16</v>
      </c>
      <c r="B3051" t="s">
        <v>10</v>
      </c>
      <c r="C3051">
        <v>1</v>
      </c>
      <c r="D3051">
        <v>60</v>
      </c>
      <c r="E3051">
        <v>7</v>
      </c>
      <c r="F3051">
        <v>272</v>
      </c>
      <c r="G3051">
        <v>59.5</v>
      </c>
      <c r="H3051">
        <v>10</v>
      </c>
      <c r="I3051">
        <v>240</v>
      </c>
      <c r="J3051">
        <v>1983</v>
      </c>
      <c r="K3051" t="str">
        <f t="shared" si="47"/>
        <v>AUSTRALIA</v>
      </c>
      <c r="L3051">
        <v>1</v>
      </c>
    </row>
    <row r="3052" spans="1:12" x14ac:dyDescent="0.3">
      <c r="A3052" t="s">
        <v>16</v>
      </c>
      <c r="B3052" t="s">
        <v>9</v>
      </c>
      <c r="C3052">
        <v>1</v>
      </c>
      <c r="D3052">
        <v>50</v>
      </c>
      <c r="E3052">
        <v>8</v>
      </c>
      <c r="F3052">
        <v>243</v>
      </c>
      <c r="G3052">
        <v>44.5</v>
      </c>
      <c r="H3052">
        <v>10</v>
      </c>
      <c r="I3052">
        <v>205</v>
      </c>
      <c r="J3052">
        <v>1988</v>
      </c>
      <c r="K3052" t="str">
        <f t="shared" si="47"/>
        <v>AUSTRALIA</v>
      </c>
      <c r="L3052">
        <v>1</v>
      </c>
    </row>
    <row r="3053" spans="1:12" x14ac:dyDescent="0.3">
      <c r="A3053" t="s">
        <v>14</v>
      </c>
      <c r="B3053" t="s">
        <v>18</v>
      </c>
      <c r="C3053">
        <v>1</v>
      </c>
      <c r="D3053">
        <v>50</v>
      </c>
      <c r="E3053">
        <v>6</v>
      </c>
      <c r="F3053">
        <v>324</v>
      </c>
      <c r="G3053">
        <v>39</v>
      </c>
      <c r="H3053">
        <v>8</v>
      </c>
      <c r="I3053">
        <v>242</v>
      </c>
      <c r="J3053">
        <v>2007</v>
      </c>
      <c r="K3053" t="str">
        <f t="shared" si="47"/>
        <v>INDIA</v>
      </c>
      <c r="L3053">
        <v>1</v>
      </c>
    </row>
    <row r="3054" spans="1:12" x14ac:dyDescent="0.3">
      <c r="A3054" t="s">
        <v>18</v>
      </c>
      <c r="B3054" t="s">
        <v>13</v>
      </c>
      <c r="C3054">
        <v>1</v>
      </c>
      <c r="D3054">
        <v>50</v>
      </c>
      <c r="E3054">
        <v>6</v>
      </c>
      <c r="F3054">
        <v>339</v>
      </c>
      <c r="G3054">
        <v>45</v>
      </c>
      <c r="H3054">
        <v>10</v>
      </c>
      <c r="I3054">
        <v>267</v>
      </c>
      <c r="J3054">
        <v>2017</v>
      </c>
      <c r="K3054" t="str">
        <f t="shared" si="47"/>
        <v>ENGLAND</v>
      </c>
      <c r="L3054">
        <v>1</v>
      </c>
    </row>
    <row r="3055" spans="1:12" x14ac:dyDescent="0.3">
      <c r="A3055" t="s">
        <v>17</v>
      </c>
      <c r="B3055" t="s">
        <v>13</v>
      </c>
      <c r="C3055">
        <v>1</v>
      </c>
      <c r="D3055">
        <v>50</v>
      </c>
      <c r="E3055">
        <v>9</v>
      </c>
      <c r="F3055">
        <v>218</v>
      </c>
      <c r="G3055">
        <v>48.1</v>
      </c>
      <c r="H3055">
        <v>10</v>
      </c>
      <c r="I3055">
        <v>195</v>
      </c>
      <c r="J3055">
        <v>2013</v>
      </c>
      <c r="K3055" t="str">
        <f t="shared" si="47"/>
        <v>PAKISTAN</v>
      </c>
      <c r="L3055">
        <v>1</v>
      </c>
    </row>
    <row r="3056" spans="1:12" x14ac:dyDescent="0.3">
      <c r="A3056" t="s">
        <v>19</v>
      </c>
      <c r="B3056" t="s">
        <v>17</v>
      </c>
      <c r="C3056">
        <v>1</v>
      </c>
      <c r="D3056">
        <v>50</v>
      </c>
      <c r="E3056">
        <v>7</v>
      </c>
      <c r="F3056">
        <v>215</v>
      </c>
      <c r="G3056">
        <v>40.4</v>
      </c>
      <c r="H3056">
        <v>2</v>
      </c>
      <c r="I3056">
        <v>219</v>
      </c>
      <c r="J3056">
        <v>1997</v>
      </c>
      <c r="K3056" t="str">
        <f t="shared" si="47"/>
        <v>PAKISTAN</v>
      </c>
      <c r="L3056">
        <v>1</v>
      </c>
    </row>
    <row r="3057" spans="1:12" x14ac:dyDescent="0.3">
      <c r="A3057" t="s">
        <v>14</v>
      </c>
      <c r="B3057" t="s">
        <v>15</v>
      </c>
      <c r="C3057">
        <v>1</v>
      </c>
      <c r="D3057">
        <v>44.5</v>
      </c>
      <c r="E3057">
        <v>10</v>
      </c>
      <c r="F3057">
        <v>122</v>
      </c>
      <c r="G3057">
        <v>28.4</v>
      </c>
      <c r="H3057">
        <v>4</v>
      </c>
      <c r="I3057">
        <v>125</v>
      </c>
      <c r="J3057">
        <v>2003</v>
      </c>
      <c r="K3057" t="str">
        <f t="shared" si="47"/>
        <v>NEW ZEALAND</v>
      </c>
      <c r="L3057">
        <v>1</v>
      </c>
    </row>
    <row r="3058" spans="1:12" x14ac:dyDescent="0.3">
      <c r="A3058" t="s">
        <v>9</v>
      </c>
      <c r="B3058" t="s">
        <v>15</v>
      </c>
      <c r="C3058">
        <v>1</v>
      </c>
      <c r="D3058">
        <v>37.5</v>
      </c>
      <c r="E3058">
        <v>10</v>
      </c>
      <c r="F3058">
        <v>138</v>
      </c>
      <c r="G3058">
        <v>36.299999999999997</v>
      </c>
      <c r="H3058">
        <v>9</v>
      </c>
      <c r="I3058">
        <v>139</v>
      </c>
      <c r="J3058">
        <v>2013</v>
      </c>
      <c r="K3058" t="str">
        <f t="shared" si="47"/>
        <v>NEW ZEALAND</v>
      </c>
      <c r="L3058">
        <v>1</v>
      </c>
    </row>
    <row r="3059" spans="1:12" x14ac:dyDescent="0.3">
      <c r="A3059" t="s">
        <v>16</v>
      </c>
      <c r="B3059" t="s">
        <v>14</v>
      </c>
      <c r="C3059">
        <v>1</v>
      </c>
      <c r="D3059">
        <v>49.2</v>
      </c>
      <c r="E3059">
        <v>10</v>
      </c>
      <c r="F3059">
        <v>250</v>
      </c>
      <c r="G3059">
        <v>46.4</v>
      </c>
      <c r="H3059">
        <v>10</v>
      </c>
      <c r="I3059">
        <v>226</v>
      </c>
      <c r="J3059">
        <v>2009</v>
      </c>
      <c r="K3059" t="str">
        <f t="shared" si="47"/>
        <v>AUSTRALIA</v>
      </c>
      <c r="L3059">
        <v>1</v>
      </c>
    </row>
    <row r="3060" spans="1:12" x14ac:dyDescent="0.3">
      <c r="A3060" t="s">
        <v>9</v>
      </c>
      <c r="B3060" t="s">
        <v>15</v>
      </c>
      <c r="C3060">
        <v>1</v>
      </c>
      <c r="D3060">
        <v>49.3</v>
      </c>
      <c r="E3060">
        <v>10</v>
      </c>
      <c r="F3060">
        <v>276</v>
      </c>
      <c r="G3060">
        <v>48.1</v>
      </c>
      <c r="H3060">
        <v>6</v>
      </c>
      <c r="I3060">
        <v>280</v>
      </c>
      <c r="J3060">
        <v>2015</v>
      </c>
      <c r="K3060" t="str">
        <f t="shared" si="47"/>
        <v>NEW ZEALAND</v>
      </c>
      <c r="L3060">
        <v>1</v>
      </c>
    </row>
    <row r="3061" spans="1:12" x14ac:dyDescent="0.3">
      <c r="A3061" t="s">
        <v>15</v>
      </c>
      <c r="B3061" t="s">
        <v>10</v>
      </c>
      <c r="C3061">
        <v>1</v>
      </c>
      <c r="D3061">
        <v>50</v>
      </c>
      <c r="E3061">
        <v>6</v>
      </c>
      <c r="F3061">
        <v>372</v>
      </c>
      <c r="G3061">
        <v>50</v>
      </c>
      <c r="H3061">
        <v>8</v>
      </c>
      <c r="I3061">
        <v>231</v>
      </c>
      <c r="J3061">
        <v>2012</v>
      </c>
      <c r="K3061" t="str">
        <f t="shared" si="47"/>
        <v>NEW ZEALAND</v>
      </c>
      <c r="L3061">
        <v>1</v>
      </c>
    </row>
    <row r="3062" spans="1:12" x14ac:dyDescent="0.3">
      <c r="A3062" t="s">
        <v>13</v>
      </c>
      <c r="B3062" t="s">
        <v>14</v>
      </c>
      <c r="C3062">
        <v>1</v>
      </c>
      <c r="D3062">
        <v>50</v>
      </c>
      <c r="E3062">
        <v>6</v>
      </c>
      <c r="F3062">
        <v>249</v>
      </c>
      <c r="G3062">
        <v>50</v>
      </c>
      <c r="H3062">
        <v>7</v>
      </c>
      <c r="I3062">
        <v>222</v>
      </c>
      <c r="J3062">
        <v>1996</v>
      </c>
      <c r="K3062" t="str">
        <f t="shared" si="47"/>
        <v>SOUTH AFRICA</v>
      </c>
      <c r="L3062">
        <v>1</v>
      </c>
    </row>
    <row r="3063" spans="1:12" x14ac:dyDescent="0.3">
      <c r="A3063" t="s">
        <v>12</v>
      </c>
      <c r="B3063" t="s">
        <v>21</v>
      </c>
      <c r="C3063">
        <v>1</v>
      </c>
      <c r="D3063">
        <v>50</v>
      </c>
      <c r="E3063">
        <v>9</v>
      </c>
      <c r="F3063">
        <v>213</v>
      </c>
      <c r="G3063">
        <v>35.1</v>
      </c>
      <c r="H3063">
        <v>10</v>
      </c>
      <c r="I3063">
        <v>144</v>
      </c>
      <c r="J3063">
        <v>2007</v>
      </c>
      <c r="K3063" t="str">
        <f t="shared" si="47"/>
        <v>CANADA</v>
      </c>
      <c r="L3063">
        <v>1</v>
      </c>
    </row>
    <row r="3064" spans="1:12" x14ac:dyDescent="0.3">
      <c r="A3064" t="s">
        <v>13</v>
      </c>
      <c r="B3064" t="s">
        <v>16</v>
      </c>
      <c r="C3064">
        <v>1</v>
      </c>
      <c r="D3064">
        <v>50</v>
      </c>
      <c r="E3064">
        <v>9</v>
      </c>
      <c r="F3064">
        <v>241</v>
      </c>
      <c r="G3064">
        <v>49.5</v>
      </c>
      <c r="H3064">
        <v>10</v>
      </c>
      <c r="I3064">
        <v>235</v>
      </c>
      <c r="J3064">
        <v>1998</v>
      </c>
      <c r="K3064" t="str">
        <f t="shared" si="47"/>
        <v>SOUTH AFRICA</v>
      </c>
      <c r="L3064">
        <v>1</v>
      </c>
    </row>
    <row r="3065" spans="1:12" x14ac:dyDescent="0.3">
      <c r="A3065" t="s">
        <v>28</v>
      </c>
      <c r="B3065" t="s">
        <v>17</v>
      </c>
      <c r="C3065">
        <v>1</v>
      </c>
      <c r="D3065">
        <v>37.1</v>
      </c>
      <c r="E3065">
        <v>10</v>
      </c>
      <c r="F3065">
        <v>116</v>
      </c>
      <c r="G3065">
        <v>23.4</v>
      </c>
      <c r="H3065">
        <v>2</v>
      </c>
      <c r="I3065">
        <v>120</v>
      </c>
      <c r="J3065">
        <v>2018</v>
      </c>
      <c r="K3065" t="str">
        <f t="shared" si="47"/>
        <v>PAKISTAN</v>
      </c>
      <c r="L3065">
        <v>1</v>
      </c>
    </row>
    <row r="3066" spans="1:12" x14ac:dyDescent="0.3">
      <c r="A3066" t="s">
        <v>14</v>
      </c>
      <c r="B3066" t="s">
        <v>19</v>
      </c>
      <c r="C3066">
        <v>1</v>
      </c>
      <c r="D3066">
        <v>50</v>
      </c>
      <c r="E3066">
        <v>5</v>
      </c>
      <c r="F3066">
        <v>309</v>
      </c>
      <c r="G3066">
        <v>20</v>
      </c>
      <c r="H3066">
        <v>2</v>
      </c>
      <c r="I3066">
        <v>141</v>
      </c>
      <c r="J3066">
        <v>2006</v>
      </c>
      <c r="K3066" t="str">
        <f t="shared" si="47"/>
        <v>INDIA</v>
      </c>
      <c r="L3066">
        <v>1</v>
      </c>
    </row>
    <row r="3067" spans="1:12" x14ac:dyDescent="0.3">
      <c r="A3067" t="s">
        <v>9</v>
      </c>
      <c r="B3067" t="s">
        <v>16</v>
      </c>
      <c r="C3067">
        <v>1</v>
      </c>
      <c r="D3067">
        <v>50</v>
      </c>
      <c r="E3067">
        <v>9</v>
      </c>
      <c r="F3067">
        <v>189</v>
      </c>
      <c r="G3067">
        <v>44</v>
      </c>
      <c r="H3067">
        <v>3</v>
      </c>
      <c r="I3067">
        <v>190</v>
      </c>
      <c r="J3067">
        <v>1992</v>
      </c>
      <c r="K3067" t="str">
        <f t="shared" si="47"/>
        <v>AUSTRALIA</v>
      </c>
      <c r="L3067">
        <v>1</v>
      </c>
    </row>
    <row r="3068" spans="1:12" x14ac:dyDescent="0.3">
      <c r="A3068" t="s">
        <v>16</v>
      </c>
      <c r="B3068" t="s">
        <v>13</v>
      </c>
      <c r="C3068">
        <v>1</v>
      </c>
      <c r="D3068">
        <v>50</v>
      </c>
      <c r="E3068">
        <v>6</v>
      </c>
      <c r="F3068">
        <v>288</v>
      </c>
      <c r="G3068">
        <v>47.4</v>
      </c>
      <c r="H3068">
        <v>10</v>
      </c>
      <c r="I3068">
        <v>252</v>
      </c>
      <c r="J3068">
        <v>2016</v>
      </c>
      <c r="K3068" t="str">
        <f t="shared" si="47"/>
        <v>AUSTRALIA</v>
      </c>
      <c r="L3068">
        <v>1</v>
      </c>
    </row>
    <row r="3069" spans="1:12" x14ac:dyDescent="0.3">
      <c r="A3069" t="s">
        <v>26</v>
      </c>
      <c r="B3069" t="s">
        <v>14</v>
      </c>
      <c r="C3069">
        <v>1</v>
      </c>
      <c r="D3069">
        <v>31.3</v>
      </c>
      <c r="E3069">
        <v>10</v>
      </c>
      <c r="F3069">
        <v>102</v>
      </c>
      <c r="G3069">
        <v>18.5</v>
      </c>
      <c r="H3069">
        <v>1</v>
      </c>
      <c r="I3069">
        <v>104</v>
      </c>
      <c r="J3069">
        <v>2015</v>
      </c>
      <c r="K3069" t="str">
        <f t="shared" si="47"/>
        <v>INDIA</v>
      </c>
      <c r="L3069">
        <v>1</v>
      </c>
    </row>
    <row r="3070" spans="1:12" x14ac:dyDescent="0.3">
      <c r="A3070" t="s">
        <v>25</v>
      </c>
      <c r="B3070" t="s">
        <v>23</v>
      </c>
      <c r="C3070">
        <v>1</v>
      </c>
      <c r="D3070">
        <v>50</v>
      </c>
      <c r="E3070">
        <v>8</v>
      </c>
      <c r="F3070">
        <v>295</v>
      </c>
      <c r="G3070">
        <v>40</v>
      </c>
      <c r="H3070">
        <v>10</v>
      </c>
      <c r="I3070">
        <v>206</v>
      </c>
      <c r="J3070">
        <v>2009</v>
      </c>
      <c r="K3070" t="str">
        <f t="shared" si="47"/>
        <v>AFGHANISTAN</v>
      </c>
      <c r="L3070">
        <v>1</v>
      </c>
    </row>
    <row r="3071" spans="1:12" x14ac:dyDescent="0.3">
      <c r="A3071" t="s">
        <v>14</v>
      </c>
      <c r="B3071" t="s">
        <v>13</v>
      </c>
      <c r="C3071">
        <v>1</v>
      </c>
      <c r="D3071">
        <v>45</v>
      </c>
      <c r="E3071">
        <v>6</v>
      </c>
      <c r="F3071">
        <v>223</v>
      </c>
      <c r="G3071">
        <v>45</v>
      </c>
      <c r="H3071">
        <v>8</v>
      </c>
      <c r="I3071">
        <v>185</v>
      </c>
      <c r="J3071">
        <v>1991</v>
      </c>
      <c r="K3071" t="str">
        <f t="shared" si="47"/>
        <v>INDIA</v>
      </c>
      <c r="L3071">
        <v>1</v>
      </c>
    </row>
    <row r="3072" spans="1:12" x14ac:dyDescent="0.3">
      <c r="A3072" t="s">
        <v>9</v>
      </c>
      <c r="B3072" t="s">
        <v>16</v>
      </c>
      <c r="C3072">
        <v>1</v>
      </c>
      <c r="D3072">
        <v>50</v>
      </c>
      <c r="E3072">
        <v>10</v>
      </c>
      <c r="F3072">
        <v>221</v>
      </c>
      <c r="G3072">
        <v>48.1</v>
      </c>
      <c r="H3072">
        <v>10</v>
      </c>
      <c r="I3072">
        <v>208</v>
      </c>
      <c r="J3072">
        <v>2008</v>
      </c>
      <c r="K3072" t="str">
        <f t="shared" si="47"/>
        <v>SRI LANKA</v>
      </c>
      <c r="L3072">
        <v>1</v>
      </c>
    </row>
    <row r="3073" spans="1:12" x14ac:dyDescent="0.3">
      <c r="A3073" t="s">
        <v>9</v>
      </c>
      <c r="B3073" t="s">
        <v>17</v>
      </c>
      <c r="C3073">
        <v>1</v>
      </c>
      <c r="D3073">
        <v>26.2</v>
      </c>
      <c r="E3073">
        <v>10</v>
      </c>
      <c r="F3073">
        <v>103</v>
      </c>
      <c r="G3073">
        <v>20.2</v>
      </c>
      <c r="H3073">
        <v>1</v>
      </c>
      <c r="I3073">
        <v>105</v>
      </c>
      <c r="J3073">
        <v>2017</v>
      </c>
      <c r="K3073" t="str">
        <f t="shared" si="47"/>
        <v>PAKISTAN</v>
      </c>
      <c r="L3073">
        <v>1</v>
      </c>
    </row>
    <row r="3074" spans="1:12" x14ac:dyDescent="0.3">
      <c r="A3074" t="s">
        <v>13</v>
      </c>
      <c r="B3074" t="s">
        <v>10</v>
      </c>
      <c r="C3074">
        <v>1</v>
      </c>
      <c r="D3074">
        <v>50</v>
      </c>
      <c r="E3074">
        <v>7</v>
      </c>
      <c r="F3074">
        <v>272</v>
      </c>
      <c r="G3074">
        <v>40.1</v>
      </c>
      <c r="H3074">
        <v>10</v>
      </c>
      <c r="I3074">
        <v>124</v>
      </c>
      <c r="J3074">
        <v>2001</v>
      </c>
      <c r="K3074" t="str">
        <f t="shared" si="47"/>
        <v>SOUTH AFRICA</v>
      </c>
      <c r="L3074">
        <v>1</v>
      </c>
    </row>
    <row r="3075" spans="1:12" x14ac:dyDescent="0.3">
      <c r="A3075" t="s">
        <v>17</v>
      </c>
      <c r="B3075" t="s">
        <v>14</v>
      </c>
      <c r="C3075">
        <v>1</v>
      </c>
      <c r="D3075">
        <v>50</v>
      </c>
      <c r="E3075">
        <v>6</v>
      </c>
      <c r="F3075">
        <v>250</v>
      </c>
      <c r="G3075">
        <v>47.4</v>
      </c>
      <c r="H3075">
        <v>10</v>
      </c>
      <c r="I3075">
        <v>211</v>
      </c>
      <c r="J3075">
        <v>1994</v>
      </c>
      <c r="K3075" t="str">
        <f t="shared" ref="K3075:K3138" si="48">IF($F3075-$I3075&gt;0,$A3075,$B3075)</f>
        <v>PAKISTAN</v>
      </c>
      <c r="L3075">
        <v>1</v>
      </c>
    </row>
    <row r="3076" spans="1:12" x14ac:dyDescent="0.3">
      <c r="A3076" t="s">
        <v>19</v>
      </c>
      <c r="B3076" t="s">
        <v>26</v>
      </c>
      <c r="C3076">
        <v>1</v>
      </c>
      <c r="D3076">
        <v>50</v>
      </c>
      <c r="E3076">
        <v>4</v>
      </c>
      <c r="F3076">
        <v>357</v>
      </c>
      <c r="G3076">
        <v>50</v>
      </c>
      <c r="H3076">
        <v>6</v>
      </c>
      <c r="I3076">
        <v>297</v>
      </c>
      <c r="J3076">
        <v>2018</v>
      </c>
      <c r="K3076" t="str">
        <f t="shared" si="48"/>
        <v>WEST INDIES</v>
      </c>
      <c r="L3076">
        <v>1</v>
      </c>
    </row>
    <row r="3077" spans="1:12" x14ac:dyDescent="0.3">
      <c r="A3077" t="s">
        <v>16</v>
      </c>
      <c r="B3077" t="s">
        <v>19</v>
      </c>
      <c r="C3077">
        <v>1</v>
      </c>
      <c r="D3077">
        <v>50</v>
      </c>
      <c r="E3077">
        <v>7</v>
      </c>
      <c r="F3077">
        <v>209</v>
      </c>
      <c r="G3077">
        <v>47.4</v>
      </c>
      <c r="H3077">
        <v>1</v>
      </c>
      <c r="I3077">
        <v>211</v>
      </c>
      <c r="J3077">
        <v>1984</v>
      </c>
      <c r="K3077" t="str">
        <f t="shared" si="48"/>
        <v>WEST INDIES</v>
      </c>
      <c r="L3077">
        <v>1</v>
      </c>
    </row>
    <row r="3078" spans="1:12" x14ac:dyDescent="0.3">
      <c r="A3078" t="s">
        <v>14</v>
      </c>
      <c r="B3078" t="s">
        <v>13</v>
      </c>
      <c r="C3078">
        <v>1</v>
      </c>
      <c r="D3078">
        <v>50</v>
      </c>
      <c r="E3078">
        <v>10</v>
      </c>
      <c r="F3078">
        <v>184</v>
      </c>
      <c r="G3078">
        <v>49.3</v>
      </c>
      <c r="H3078">
        <v>4</v>
      </c>
      <c r="I3078">
        <v>185</v>
      </c>
      <c r="J3078">
        <v>1992</v>
      </c>
      <c r="K3078" t="str">
        <f t="shared" si="48"/>
        <v>SOUTH AFRICA</v>
      </c>
      <c r="L3078">
        <v>1</v>
      </c>
    </row>
    <row r="3079" spans="1:12" x14ac:dyDescent="0.3">
      <c r="A3079" t="s">
        <v>13</v>
      </c>
      <c r="B3079" t="s">
        <v>16</v>
      </c>
      <c r="C3079">
        <v>1</v>
      </c>
      <c r="D3079">
        <v>50</v>
      </c>
      <c r="E3079">
        <v>9</v>
      </c>
      <c r="F3079">
        <v>144</v>
      </c>
      <c r="G3079">
        <v>24.3</v>
      </c>
      <c r="H3079">
        <v>5</v>
      </c>
      <c r="I3079">
        <v>145</v>
      </c>
      <c r="J3079">
        <v>2000</v>
      </c>
      <c r="K3079" t="str">
        <f t="shared" si="48"/>
        <v>AUSTRALIA</v>
      </c>
      <c r="L3079">
        <v>1</v>
      </c>
    </row>
    <row r="3080" spans="1:12" x14ac:dyDescent="0.3">
      <c r="A3080" t="s">
        <v>9</v>
      </c>
      <c r="B3080" t="s">
        <v>19</v>
      </c>
      <c r="C3080">
        <v>1</v>
      </c>
      <c r="D3080">
        <v>48.3</v>
      </c>
      <c r="E3080">
        <v>10</v>
      </c>
      <c r="F3080">
        <v>208</v>
      </c>
      <c r="G3080">
        <v>37.5</v>
      </c>
      <c r="H3080">
        <v>4</v>
      </c>
      <c r="I3080">
        <v>209</v>
      </c>
      <c r="J3080">
        <v>2013</v>
      </c>
      <c r="K3080" t="str">
        <f t="shared" si="48"/>
        <v>WEST INDIES</v>
      </c>
      <c r="L3080">
        <v>1</v>
      </c>
    </row>
    <row r="3081" spans="1:12" x14ac:dyDescent="0.3">
      <c r="A3081" t="s">
        <v>14</v>
      </c>
      <c r="B3081" t="s">
        <v>13</v>
      </c>
      <c r="C3081">
        <v>1</v>
      </c>
      <c r="D3081">
        <v>50</v>
      </c>
      <c r="E3081">
        <v>10</v>
      </c>
      <c r="F3081">
        <v>195</v>
      </c>
      <c r="G3081">
        <v>50</v>
      </c>
      <c r="H3081">
        <v>9</v>
      </c>
      <c r="I3081">
        <v>193</v>
      </c>
      <c r="J3081">
        <v>1993</v>
      </c>
      <c r="K3081" t="str">
        <f t="shared" si="48"/>
        <v>INDIA</v>
      </c>
      <c r="L3081">
        <v>1</v>
      </c>
    </row>
    <row r="3082" spans="1:12" x14ac:dyDescent="0.3">
      <c r="A3082" t="s">
        <v>16</v>
      </c>
      <c r="B3082" t="s">
        <v>15</v>
      </c>
      <c r="C3082">
        <v>1</v>
      </c>
      <c r="D3082">
        <v>50</v>
      </c>
      <c r="E3082">
        <v>6</v>
      </c>
      <c r="F3082">
        <v>348</v>
      </c>
      <c r="G3082">
        <v>25.5</v>
      </c>
      <c r="H3082">
        <v>10</v>
      </c>
      <c r="I3082">
        <v>133</v>
      </c>
      <c r="J3082">
        <v>2007</v>
      </c>
      <c r="K3082" t="str">
        <f t="shared" si="48"/>
        <v>AUSTRALIA</v>
      </c>
      <c r="L3082">
        <v>1</v>
      </c>
    </row>
    <row r="3083" spans="1:12" x14ac:dyDescent="0.3">
      <c r="A3083" t="s">
        <v>16</v>
      </c>
      <c r="B3083" t="s">
        <v>9</v>
      </c>
      <c r="C3083">
        <v>1</v>
      </c>
      <c r="D3083">
        <v>50</v>
      </c>
      <c r="E3083">
        <v>7</v>
      </c>
      <c r="F3083">
        <v>249</v>
      </c>
      <c r="G3083">
        <v>44.2</v>
      </c>
      <c r="H3083">
        <v>10</v>
      </c>
      <c r="I3083">
        <v>168</v>
      </c>
      <c r="J3083">
        <v>1988</v>
      </c>
      <c r="K3083" t="str">
        <f t="shared" si="48"/>
        <v>AUSTRALIA</v>
      </c>
      <c r="L3083">
        <v>1</v>
      </c>
    </row>
    <row r="3084" spans="1:12" x14ac:dyDescent="0.3">
      <c r="A3084" t="s">
        <v>14</v>
      </c>
      <c r="B3084" t="s">
        <v>17</v>
      </c>
      <c r="C3084">
        <v>1</v>
      </c>
      <c r="D3084">
        <v>48.5</v>
      </c>
      <c r="E3084">
        <v>10</v>
      </c>
      <c r="F3084">
        <v>195</v>
      </c>
      <c r="G3084">
        <v>49</v>
      </c>
      <c r="H3084">
        <v>8</v>
      </c>
      <c r="I3084">
        <v>196</v>
      </c>
      <c r="J3084">
        <v>2000</v>
      </c>
      <c r="K3084" t="str">
        <f t="shared" si="48"/>
        <v>PAKISTAN</v>
      </c>
      <c r="L3084">
        <v>1</v>
      </c>
    </row>
    <row r="3085" spans="1:12" x14ac:dyDescent="0.3">
      <c r="A3085" t="s">
        <v>16</v>
      </c>
      <c r="B3085" t="s">
        <v>14</v>
      </c>
      <c r="C3085">
        <v>1</v>
      </c>
      <c r="D3085">
        <v>50</v>
      </c>
      <c r="E3085">
        <v>5</v>
      </c>
      <c r="F3085">
        <v>288</v>
      </c>
      <c r="G3085">
        <v>50</v>
      </c>
      <c r="H3085">
        <v>9</v>
      </c>
      <c r="I3085">
        <v>254</v>
      </c>
      <c r="J3085">
        <v>2019</v>
      </c>
      <c r="K3085" t="str">
        <f t="shared" si="48"/>
        <v>AUSTRALIA</v>
      </c>
      <c r="L3085">
        <v>1</v>
      </c>
    </row>
    <row r="3086" spans="1:12" x14ac:dyDescent="0.3">
      <c r="A3086" t="s">
        <v>17</v>
      </c>
      <c r="B3086" t="s">
        <v>18</v>
      </c>
      <c r="C3086">
        <v>1</v>
      </c>
      <c r="D3086">
        <v>60</v>
      </c>
      <c r="E3086">
        <v>8</v>
      </c>
      <c r="F3086">
        <v>193</v>
      </c>
      <c r="G3086">
        <v>50.4</v>
      </c>
      <c r="H3086">
        <v>2</v>
      </c>
      <c r="I3086">
        <v>199</v>
      </c>
      <c r="J3086">
        <v>1983</v>
      </c>
      <c r="K3086" t="str">
        <f t="shared" si="48"/>
        <v>ENGLAND</v>
      </c>
      <c r="L3086">
        <v>1</v>
      </c>
    </row>
    <row r="3087" spans="1:12" x14ac:dyDescent="0.3">
      <c r="A3087" t="s">
        <v>10</v>
      </c>
      <c r="B3087" t="s">
        <v>9</v>
      </c>
      <c r="C3087">
        <v>1</v>
      </c>
      <c r="D3087">
        <v>41.3</v>
      </c>
      <c r="E3087">
        <v>10</v>
      </c>
      <c r="F3087">
        <v>154</v>
      </c>
      <c r="G3087">
        <v>24.3</v>
      </c>
      <c r="H3087">
        <v>2</v>
      </c>
      <c r="I3087">
        <v>155</v>
      </c>
      <c r="J3087">
        <v>2016</v>
      </c>
      <c r="K3087" t="str">
        <f t="shared" si="48"/>
        <v>SRI LANKA</v>
      </c>
      <c r="L3087">
        <v>1</v>
      </c>
    </row>
    <row r="3088" spans="1:12" x14ac:dyDescent="0.3">
      <c r="A3088" t="s">
        <v>21</v>
      </c>
      <c r="B3088" t="s">
        <v>14</v>
      </c>
      <c r="C3088">
        <v>1</v>
      </c>
      <c r="D3088">
        <v>50</v>
      </c>
      <c r="E3088">
        <v>9</v>
      </c>
      <c r="F3088">
        <v>208</v>
      </c>
      <c r="G3088">
        <v>42.3</v>
      </c>
      <c r="H3088">
        <v>2</v>
      </c>
      <c r="I3088">
        <v>209</v>
      </c>
      <c r="J3088">
        <v>2000</v>
      </c>
      <c r="K3088" t="str">
        <f t="shared" si="48"/>
        <v>INDIA</v>
      </c>
      <c r="L3088">
        <v>1</v>
      </c>
    </row>
    <row r="3089" spans="1:12" x14ac:dyDescent="0.3">
      <c r="A3089" t="s">
        <v>18</v>
      </c>
      <c r="B3089" t="s">
        <v>16</v>
      </c>
      <c r="C3089">
        <v>1</v>
      </c>
      <c r="D3089">
        <v>42</v>
      </c>
      <c r="E3089">
        <v>10</v>
      </c>
      <c r="F3089">
        <v>155</v>
      </c>
      <c r="G3089">
        <v>38.4</v>
      </c>
      <c r="H3089">
        <v>6</v>
      </c>
      <c r="I3089">
        <v>156</v>
      </c>
      <c r="J3089">
        <v>2007</v>
      </c>
      <c r="K3089" t="str">
        <f t="shared" si="48"/>
        <v>AUSTRALIA</v>
      </c>
      <c r="L3089">
        <v>1</v>
      </c>
    </row>
    <row r="3090" spans="1:12" x14ac:dyDescent="0.3">
      <c r="A3090" t="s">
        <v>14</v>
      </c>
      <c r="B3090" t="s">
        <v>17</v>
      </c>
      <c r="C3090">
        <v>1</v>
      </c>
      <c r="D3090">
        <v>50</v>
      </c>
      <c r="E3090">
        <v>10</v>
      </c>
      <c r="F3090">
        <v>208</v>
      </c>
      <c r="G3090">
        <v>44.2</v>
      </c>
      <c r="H3090">
        <v>10</v>
      </c>
      <c r="I3090">
        <v>188</v>
      </c>
      <c r="J3090">
        <v>1997</v>
      </c>
      <c r="K3090" t="str">
        <f t="shared" si="48"/>
        <v>INDIA</v>
      </c>
      <c r="L3090">
        <v>1</v>
      </c>
    </row>
    <row r="3091" spans="1:12" x14ac:dyDescent="0.3">
      <c r="A3091" t="s">
        <v>10</v>
      </c>
      <c r="B3091" t="s">
        <v>12</v>
      </c>
      <c r="C3091">
        <v>1</v>
      </c>
      <c r="D3091">
        <v>50</v>
      </c>
      <c r="E3091">
        <v>9</v>
      </c>
      <c r="F3091">
        <v>298</v>
      </c>
      <c r="G3091">
        <v>42.1</v>
      </c>
      <c r="H3091">
        <v>10</v>
      </c>
      <c r="I3091">
        <v>123</v>
      </c>
      <c r="J3091">
        <v>2011</v>
      </c>
      <c r="K3091" t="str">
        <f t="shared" si="48"/>
        <v>ZIMBABWE</v>
      </c>
      <c r="L3091">
        <v>1</v>
      </c>
    </row>
    <row r="3092" spans="1:12" x14ac:dyDescent="0.3">
      <c r="A3092" t="s">
        <v>19</v>
      </c>
      <c r="B3092" t="s">
        <v>18</v>
      </c>
      <c r="C3092">
        <v>1</v>
      </c>
      <c r="D3092">
        <v>50</v>
      </c>
      <c r="E3092">
        <v>9</v>
      </c>
      <c r="F3092">
        <v>250</v>
      </c>
      <c r="G3092">
        <v>36.4</v>
      </c>
      <c r="H3092">
        <v>5</v>
      </c>
      <c r="I3092">
        <v>201</v>
      </c>
      <c r="J3092">
        <v>1994</v>
      </c>
      <c r="K3092" t="str">
        <f t="shared" si="48"/>
        <v>WEST INDIES</v>
      </c>
      <c r="L3092">
        <v>1</v>
      </c>
    </row>
    <row r="3093" spans="1:12" x14ac:dyDescent="0.3">
      <c r="A3093" t="s">
        <v>13</v>
      </c>
      <c r="B3093" t="s">
        <v>15</v>
      </c>
      <c r="C3093">
        <v>1</v>
      </c>
      <c r="D3093">
        <v>48.3</v>
      </c>
      <c r="E3093">
        <v>10</v>
      </c>
      <c r="F3093">
        <v>241</v>
      </c>
      <c r="G3093">
        <v>49.1</v>
      </c>
      <c r="H3093">
        <v>6</v>
      </c>
      <c r="I3093">
        <v>244</v>
      </c>
      <c r="J3093">
        <v>2002</v>
      </c>
      <c r="K3093" t="str">
        <f t="shared" si="48"/>
        <v>NEW ZEALAND</v>
      </c>
      <c r="L3093">
        <v>1</v>
      </c>
    </row>
    <row r="3094" spans="1:12" x14ac:dyDescent="0.3">
      <c r="A3094" t="s">
        <v>9</v>
      </c>
      <c r="B3094" t="s">
        <v>16</v>
      </c>
      <c r="C3094">
        <v>1</v>
      </c>
      <c r="D3094">
        <v>50</v>
      </c>
      <c r="E3094">
        <v>8</v>
      </c>
      <c r="F3094">
        <v>218</v>
      </c>
      <c r="G3094">
        <v>48.3</v>
      </c>
      <c r="H3094">
        <v>5</v>
      </c>
      <c r="I3094">
        <v>219</v>
      </c>
      <c r="J3094">
        <v>2006</v>
      </c>
      <c r="K3094" t="str">
        <f t="shared" si="48"/>
        <v>AUSTRALIA</v>
      </c>
      <c r="L3094">
        <v>1</v>
      </c>
    </row>
    <row r="3095" spans="1:12" x14ac:dyDescent="0.3">
      <c r="A3095" t="s">
        <v>19</v>
      </c>
      <c r="B3095" t="s">
        <v>22</v>
      </c>
      <c r="C3095">
        <v>1</v>
      </c>
      <c r="D3095">
        <v>50</v>
      </c>
      <c r="E3095">
        <v>9</v>
      </c>
      <c r="F3095">
        <v>244</v>
      </c>
      <c r="G3095">
        <v>8.1</v>
      </c>
      <c r="H3095">
        <v>2</v>
      </c>
      <c r="I3095">
        <v>32</v>
      </c>
      <c r="J3095">
        <v>2003</v>
      </c>
      <c r="K3095" t="str">
        <f t="shared" si="48"/>
        <v>WEST INDIES</v>
      </c>
      <c r="L3095">
        <v>1</v>
      </c>
    </row>
    <row r="3096" spans="1:12" x14ac:dyDescent="0.3">
      <c r="A3096" t="s">
        <v>19</v>
      </c>
      <c r="B3096" t="s">
        <v>9</v>
      </c>
      <c r="C3096">
        <v>1</v>
      </c>
      <c r="D3096">
        <v>50</v>
      </c>
      <c r="E3096">
        <v>7</v>
      </c>
      <c r="F3096">
        <v>333</v>
      </c>
      <c r="G3096">
        <v>49.3</v>
      </c>
      <c r="H3096">
        <v>10</v>
      </c>
      <c r="I3096">
        <v>329</v>
      </c>
      <c r="J3096">
        <v>1995</v>
      </c>
      <c r="K3096" t="str">
        <f t="shared" si="48"/>
        <v>WEST INDIES</v>
      </c>
      <c r="L3096">
        <v>1</v>
      </c>
    </row>
    <row r="3097" spans="1:12" x14ac:dyDescent="0.3">
      <c r="A3097" t="s">
        <v>23</v>
      </c>
      <c r="B3097" t="s">
        <v>20</v>
      </c>
      <c r="C3097">
        <v>1</v>
      </c>
      <c r="D3097">
        <v>47.2</v>
      </c>
      <c r="E3097">
        <v>10</v>
      </c>
      <c r="F3097">
        <v>117</v>
      </c>
      <c r="G3097">
        <v>34.200000000000003</v>
      </c>
      <c r="H3097">
        <v>5</v>
      </c>
      <c r="I3097">
        <v>120</v>
      </c>
      <c r="J3097">
        <v>2010</v>
      </c>
      <c r="K3097" t="str">
        <f t="shared" si="48"/>
        <v>IRELAND</v>
      </c>
      <c r="L3097">
        <v>1</v>
      </c>
    </row>
    <row r="3098" spans="1:12" x14ac:dyDescent="0.3">
      <c r="A3098" t="s">
        <v>19</v>
      </c>
      <c r="B3098" t="s">
        <v>13</v>
      </c>
      <c r="C3098">
        <v>1</v>
      </c>
      <c r="D3098">
        <v>35.5</v>
      </c>
      <c r="E3098">
        <v>10</v>
      </c>
      <c r="F3098">
        <v>175</v>
      </c>
      <c r="G3098">
        <v>34</v>
      </c>
      <c r="H3098">
        <v>4</v>
      </c>
      <c r="I3098">
        <v>176</v>
      </c>
      <c r="J3098">
        <v>2008</v>
      </c>
      <c r="K3098" t="str">
        <f t="shared" si="48"/>
        <v>SOUTH AFRICA</v>
      </c>
      <c r="L3098">
        <v>1</v>
      </c>
    </row>
    <row r="3099" spans="1:12" x14ac:dyDescent="0.3">
      <c r="A3099" t="s">
        <v>16</v>
      </c>
      <c r="B3099" t="s">
        <v>18</v>
      </c>
      <c r="C3099">
        <v>1</v>
      </c>
      <c r="D3099">
        <v>48</v>
      </c>
      <c r="E3099">
        <v>6</v>
      </c>
      <c r="F3099">
        <v>235</v>
      </c>
      <c r="G3099">
        <v>48</v>
      </c>
      <c r="H3099">
        <v>8</v>
      </c>
      <c r="I3099">
        <v>213</v>
      </c>
      <c r="J3099">
        <v>1988</v>
      </c>
      <c r="K3099" t="str">
        <f t="shared" si="48"/>
        <v>AUSTRALIA</v>
      </c>
      <c r="L3099">
        <v>1</v>
      </c>
    </row>
    <row r="3100" spans="1:12" x14ac:dyDescent="0.3">
      <c r="A3100" t="s">
        <v>13</v>
      </c>
      <c r="B3100" t="s">
        <v>16</v>
      </c>
      <c r="C3100">
        <v>1</v>
      </c>
      <c r="D3100">
        <v>50</v>
      </c>
      <c r="E3100">
        <v>6</v>
      </c>
      <c r="F3100">
        <v>280</v>
      </c>
      <c r="G3100">
        <v>47.1</v>
      </c>
      <c r="H3100">
        <v>8</v>
      </c>
      <c r="I3100">
        <v>275</v>
      </c>
      <c r="J3100">
        <v>2014</v>
      </c>
      <c r="K3100" t="str">
        <f t="shared" si="48"/>
        <v>SOUTH AFRICA</v>
      </c>
      <c r="L3100">
        <v>1</v>
      </c>
    </row>
    <row r="3101" spans="1:12" x14ac:dyDescent="0.3">
      <c r="A3101" t="s">
        <v>15</v>
      </c>
      <c r="B3101" t="s">
        <v>11</v>
      </c>
      <c r="C3101">
        <v>1</v>
      </c>
      <c r="D3101">
        <v>50</v>
      </c>
      <c r="E3101">
        <v>8</v>
      </c>
      <c r="F3101">
        <v>307</v>
      </c>
      <c r="G3101">
        <v>50</v>
      </c>
      <c r="H3101">
        <v>7</v>
      </c>
      <c r="I3101">
        <v>188</v>
      </c>
      <c r="J3101">
        <v>1996</v>
      </c>
      <c r="K3101" t="str">
        <f t="shared" si="48"/>
        <v>NEW ZEALAND</v>
      </c>
      <c r="L3101">
        <v>1</v>
      </c>
    </row>
    <row r="3102" spans="1:12" x14ac:dyDescent="0.3">
      <c r="A3102" t="s">
        <v>23</v>
      </c>
      <c r="B3102" t="s">
        <v>20</v>
      </c>
      <c r="C3102">
        <v>1</v>
      </c>
      <c r="D3102">
        <v>50</v>
      </c>
      <c r="E3102">
        <v>7</v>
      </c>
      <c r="F3102">
        <v>232</v>
      </c>
      <c r="G3102">
        <v>37.4</v>
      </c>
      <c r="H3102">
        <v>3</v>
      </c>
      <c r="I3102">
        <v>233</v>
      </c>
      <c r="J3102">
        <v>2009</v>
      </c>
      <c r="K3102" t="str">
        <f t="shared" si="48"/>
        <v>IRELAND</v>
      </c>
      <c r="L3102">
        <v>1</v>
      </c>
    </row>
    <row r="3103" spans="1:12" x14ac:dyDescent="0.3">
      <c r="A3103" t="s">
        <v>9</v>
      </c>
      <c r="B3103" t="s">
        <v>16</v>
      </c>
      <c r="C3103">
        <v>1</v>
      </c>
      <c r="D3103">
        <v>50</v>
      </c>
      <c r="E3103">
        <v>9</v>
      </c>
      <c r="F3103">
        <v>255</v>
      </c>
      <c r="G3103">
        <v>49.4</v>
      </c>
      <c r="H3103">
        <v>5</v>
      </c>
      <c r="I3103">
        <v>257</v>
      </c>
      <c r="J3103">
        <v>1995</v>
      </c>
      <c r="K3103" t="str">
        <f t="shared" si="48"/>
        <v>AUSTRALIA</v>
      </c>
      <c r="L3103">
        <v>1</v>
      </c>
    </row>
    <row r="3104" spans="1:12" x14ac:dyDescent="0.3">
      <c r="A3104" t="s">
        <v>16</v>
      </c>
      <c r="B3104" t="s">
        <v>18</v>
      </c>
      <c r="C3104">
        <v>1</v>
      </c>
      <c r="D3104">
        <v>49.2</v>
      </c>
      <c r="E3104">
        <v>10</v>
      </c>
      <c r="F3104">
        <v>269</v>
      </c>
      <c r="G3104">
        <v>49</v>
      </c>
      <c r="H3104">
        <v>4</v>
      </c>
      <c r="I3104">
        <v>270</v>
      </c>
      <c r="J3104">
        <v>1997</v>
      </c>
      <c r="K3104" t="str">
        <f t="shared" si="48"/>
        <v>ENGLAND</v>
      </c>
      <c r="L3104">
        <v>1</v>
      </c>
    </row>
    <row r="3105" spans="1:12" x14ac:dyDescent="0.3">
      <c r="A3105" t="s">
        <v>22</v>
      </c>
      <c r="B3105" t="s">
        <v>10</v>
      </c>
      <c r="C3105">
        <v>1</v>
      </c>
      <c r="D3105">
        <v>50</v>
      </c>
      <c r="E3105">
        <v>9</v>
      </c>
      <c r="F3105">
        <v>241</v>
      </c>
      <c r="G3105">
        <v>43.2</v>
      </c>
      <c r="H3105">
        <v>10</v>
      </c>
      <c r="I3105">
        <v>183</v>
      </c>
      <c r="J3105">
        <v>2015</v>
      </c>
      <c r="K3105" t="str">
        <f t="shared" si="48"/>
        <v>BANGLADESH</v>
      </c>
      <c r="L3105">
        <v>1</v>
      </c>
    </row>
    <row r="3106" spans="1:12" x14ac:dyDescent="0.3">
      <c r="A3106" t="s">
        <v>16</v>
      </c>
      <c r="B3106" t="s">
        <v>18</v>
      </c>
      <c r="C3106">
        <v>1</v>
      </c>
      <c r="D3106">
        <v>50</v>
      </c>
      <c r="E3106">
        <v>7</v>
      </c>
      <c r="F3106">
        <v>221</v>
      </c>
      <c r="G3106">
        <v>45.5</v>
      </c>
      <c r="H3106">
        <v>10</v>
      </c>
      <c r="I3106">
        <v>153</v>
      </c>
      <c r="J3106">
        <v>1991</v>
      </c>
      <c r="K3106" t="str">
        <f t="shared" si="48"/>
        <v>AUSTRALIA</v>
      </c>
      <c r="L3106">
        <v>1</v>
      </c>
    </row>
    <row r="3107" spans="1:12" x14ac:dyDescent="0.3">
      <c r="A3107" t="s">
        <v>21</v>
      </c>
      <c r="B3107" t="s">
        <v>12</v>
      </c>
      <c r="C3107">
        <v>1</v>
      </c>
      <c r="D3107">
        <v>50</v>
      </c>
      <c r="E3107">
        <v>9</v>
      </c>
      <c r="F3107">
        <v>237</v>
      </c>
      <c r="G3107">
        <v>38.200000000000003</v>
      </c>
      <c r="H3107">
        <v>10</v>
      </c>
      <c r="I3107">
        <v>129</v>
      </c>
      <c r="J3107">
        <v>2006</v>
      </c>
      <c r="K3107" t="str">
        <f t="shared" si="48"/>
        <v>KENYA</v>
      </c>
      <c r="L3107">
        <v>1</v>
      </c>
    </row>
    <row r="3108" spans="1:12" x14ac:dyDescent="0.3">
      <c r="A3108" t="s">
        <v>20</v>
      </c>
      <c r="B3108" t="s">
        <v>17</v>
      </c>
      <c r="C3108">
        <v>1</v>
      </c>
      <c r="D3108">
        <v>50</v>
      </c>
      <c r="E3108">
        <v>10</v>
      </c>
      <c r="F3108">
        <v>237</v>
      </c>
      <c r="G3108">
        <v>46.1</v>
      </c>
      <c r="H3108">
        <v>3</v>
      </c>
      <c r="I3108">
        <v>241</v>
      </c>
      <c r="J3108">
        <v>2015</v>
      </c>
      <c r="K3108" t="str">
        <f t="shared" si="48"/>
        <v>PAKISTAN</v>
      </c>
      <c r="L3108">
        <v>1</v>
      </c>
    </row>
    <row r="3109" spans="1:12" x14ac:dyDescent="0.3">
      <c r="A3109" t="s">
        <v>15</v>
      </c>
      <c r="B3109" t="s">
        <v>14</v>
      </c>
      <c r="C3109">
        <v>1</v>
      </c>
      <c r="D3109">
        <v>50</v>
      </c>
      <c r="E3109">
        <v>9</v>
      </c>
      <c r="F3109">
        <v>179</v>
      </c>
      <c r="G3109">
        <v>44</v>
      </c>
      <c r="H3109">
        <v>3</v>
      </c>
      <c r="I3109">
        <v>181</v>
      </c>
      <c r="J3109">
        <v>1999</v>
      </c>
      <c r="K3109" t="str">
        <f t="shared" si="48"/>
        <v>INDIA</v>
      </c>
      <c r="L3109">
        <v>1</v>
      </c>
    </row>
    <row r="3110" spans="1:12" x14ac:dyDescent="0.3">
      <c r="A3110" t="s">
        <v>19</v>
      </c>
      <c r="B3110" t="s">
        <v>18</v>
      </c>
      <c r="C3110">
        <v>1</v>
      </c>
      <c r="D3110">
        <v>50</v>
      </c>
      <c r="E3110">
        <v>5</v>
      </c>
      <c r="F3110">
        <v>265</v>
      </c>
      <c r="G3110">
        <v>50</v>
      </c>
      <c r="H3110">
        <v>8</v>
      </c>
      <c r="I3110">
        <v>239</v>
      </c>
      <c r="J3110">
        <v>1989</v>
      </c>
      <c r="K3110" t="str">
        <f t="shared" si="48"/>
        <v>WEST INDIES</v>
      </c>
      <c r="L3110">
        <v>1</v>
      </c>
    </row>
    <row r="3111" spans="1:12" x14ac:dyDescent="0.3">
      <c r="A3111" t="s">
        <v>15</v>
      </c>
      <c r="B3111" t="s">
        <v>13</v>
      </c>
      <c r="C3111">
        <v>1</v>
      </c>
      <c r="D3111">
        <v>47</v>
      </c>
      <c r="E3111">
        <v>10</v>
      </c>
      <c r="F3111">
        <v>206</v>
      </c>
      <c r="G3111">
        <v>43.2</v>
      </c>
      <c r="H3111">
        <v>5</v>
      </c>
      <c r="I3111">
        <v>208</v>
      </c>
      <c r="J3111">
        <v>2012</v>
      </c>
      <c r="K3111" t="str">
        <f t="shared" si="48"/>
        <v>SOUTH AFRICA</v>
      </c>
      <c r="L3111">
        <v>1</v>
      </c>
    </row>
    <row r="3112" spans="1:12" x14ac:dyDescent="0.3">
      <c r="A3112" t="s">
        <v>13</v>
      </c>
      <c r="B3112" t="s">
        <v>17</v>
      </c>
      <c r="C3112">
        <v>1</v>
      </c>
      <c r="D3112">
        <v>50</v>
      </c>
      <c r="E3112">
        <v>6</v>
      </c>
      <c r="F3112">
        <v>241</v>
      </c>
      <c r="G3112">
        <v>50</v>
      </c>
      <c r="H3112">
        <v>9</v>
      </c>
      <c r="I3112">
        <v>223</v>
      </c>
      <c r="J3112">
        <v>2000</v>
      </c>
      <c r="K3112" t="str">
        <f t="shared" si="48"/>
        <v>SOUTH AFRICA</v>
      </c>
      <c r="L3112">
        <v>1</v>
      </c>
    </row>
    <row r="3113" spans="1:12" x14ac:dyDescent="0.3">
      <c r="A3113" t="s">
        <v>9</v>
      </c>
      <c r="B3113" t="s">
        <v>17</v>
      </c>
      <c r="C3113">
        <v>1</v>
      </c>
      <c r="D3113">
        <v>39.200000000000003</v>
      </c>
      <c r="E3113">
        <v>10</v>
      </c>
      <c r="F3113">
        <v>145</v>
      </c>
      <c r="G3113">
        <v>32.5</v>
      </c>
      <c r="H3113">
        <v>2</v>
      </c>
      <c r="I3113">
        <v>147</v>
      </c>
      <c r="J3113">
        <v>1985</v>
      </c>
      <c r="K3113" t="str">
        <f t="shared" si="48"/>
        <v>PAKISTAN</v>
      </c>
      <c r="L3113">
        <v>1</v>
      </c>
    </row>
    <row r="3114" spans="1:12" x14ac:dyDescent="0.3">
      <c r="A3114" t="s">
        <v>13</v>
      </c>
      <c r="B3114" t="s">
        <v>9</v>
      </c>
      <c r="C3114">
        <v>1</v>
      </c>
      <c r="D3114">
        <v>50</v>
      </c>
      <c r="E3114">
        <v>5</v>
      </c>
      <c r="F3114">
        <v>331</v>
      </c>
      <c r="G3114">
        <v>24</v>
      </c>
      <c r="H3114">
        <v>5</v>
      </c>
      <c r="I3114">
        <v>121</v>
      </c>
      <c r="J3114">
        <v>2019</v>
      </c>
      <c r="K3114" t="str">
        <f t="shared" si="48"/>
        <v>SOUTH AFRICA</v>
      </c>
      <c r="L3114">
        <v>1</v>
      </c>
    </row>
    <row r="3115" spans="1:12" x14ac:dyDescent="0.3">
      <c r="A3115" t="s">
        <v>10</v>
      </c>
      <c r="B3115" t="s">
        <v>17</v>
      </c>
      <c r="C3115">
        <v>1</v>
      </c>
      <c r="D3115">
        <v>39.4</v>
      </c>
      <c r="E3115">
        <v>7</v>
      </c>
      <c r="F3115">
        <v>151</v>
      </c>
      <c r="G3115">
        <v>34.1</v>
      </c>
      <c r="H3115">
        <v>3</v>
      </c>
      <c r="I3115">
        <v>164</v>
      </c>
      <c r="J3115">
        <v>2011</v>
      </c>
      <c r="K3115" t="str">
        <f t="shared" si="48"/>
        <v>PAKISTAN</v>
      </c>
      <c r="L3115">
        <v>1</v>
      </c>
    </row>
    <row r="3116" spans="1:12" x14ac:dyDescent="0.3">
      <c r="A3116" t="s">
        <v>19</v>
      </c>
      <c r="B3116" t="s">
        <v>17</v>
      </c>
      <c r="C3116">
        <v>1</v>
      </c>
      <c r="D3116">
        <v>50</v>
      </c>
      <c r="E3116">
        <v>9</v>
      </c>
      <c r="F3116">
        <v>289</v>
      </c>
      <c r="G3116">
        <v>50</v>
      </c>
      <c r="H3116">
        <v>9</v>
      </c>
      <c r="I3116">
        <v>259</v>
      </c>
      <c r="J3116">
        <v>1998</v>
      </c>
      <c r="K3116" t="str">
        <f t="shared" si="48"/>
        <v>WEST INDIES</v>
      </c>
      <c r="L3116">
        <v>1</v>
      </c>
    </row>
    <row r="3117" spans="1:12" x14ac:dyDescent="0.3">
      <c r="A3117" t="s">
        <v>16</v>
      </c>
      <c r="B3117" t="s">
        <v>13</v>
      </c>
      <c r="C3117">
        <v>1</v>
      </c>
      <c r="D3117">
        <v>50</v>
      </c>
      <c r="E3117">
        <v>6</v>
      </c>
      <c r="F3117">
        <v>344</v>
      </c>
      <c r="G3117">
        <v>50</v>
      </c>
      <c r="H3117">
        <v>6</v>
      </c>
      <c r="I3117">
        <v>287</v>
      </c>
      <c r="J3117">
        <v>2006</v>
      </c>
      <c r="K3117" t="str">
        <f t="shared" si="48"/>
        <v>AUSTRALIA</v>
      </c>
      <c r="L3117">
        <v>1</v>
      </c>
    </row>
    <row r="3118" spans="1:12" x14ac:dyDescent="0.3">
      <c r="A3118" t="s">
        <v>15</v>
      </c>
      <c r="B3118" t="s">
        <v>17</v>
      </c>
      <c r="C3118">
        <v>1</v>
      </c>
      <c r="D3118">
        <v>50</v>
      </c>
      <c r="E3118">
        <v>8</v>
      </c>
      <c r="F3118">
        <v>235</v>
      </c>
      <c r="G3118">
        <v>47</v>
      </c>
      <c r="H3118">
        <v>4</v>
      </c>
      <c r="I3118">
        <v>236</v>
      </c>
      <c r="J3118">
        <v>2004</v>
      </c>
      <c r="K3118" t="str">
        <f t="shared" si="48"/>
        <v>PAKISTAN</v>
      </c>
      <c r="L3118">
        <v>1</v>
      </c>
    </row>
    <row r="3119" spans="1:12" x14ac:dyDescent="0.3">
      <c r="A3119" t="s">
        <v>19</v>
      </c>
      <c r="B3119" t="s">
        <v>12</v>
      </c>
      <c r="C3119">
        <v>1</v>
      </c>
      <c r="D3119">
        <v>50</v>
      </c>
      <c r="E3119">
        <v>4</v>
      </c>
      <c r="F3119">
        <v>303</v>
      </c>
      <c r="G3119">
        <v>47.2</v>
      </c>
      <c r="H3119">
        <v>10</v>
      </c>
      <c r="I3119">
        <v>254</v>
      </c>
      <c r="J3119">
        <v>2008</v>
      </c>
      <c r="K3119" t="str">
        <f t="shared" si="48"/>
        <v>WEST INDIES</v>
      </c>
      <c r="L3119">
        <v>1</v>
      </c>
    </row>
    <row r="3120" spans="1:12" x14ac:dyDescent="0.3">
      <c r="A3120" t="s">
        <v>17</v>
      </c>
      <c r="B3120" t="s">
        <v>14</v>
      </c>
      <c r="C3120">
        <v>1</v>
      </c>
      <c r="D3120">
        <v>50</v>
      </c>
      <c r="E3120">
        <v>3</v>
      </c>
      <c r="F3120">
        <v>315</v>
      </c>
      <c r="G3120">
        <v>48.2</v>
      </c>
      <c r="H3120">
        <v>10</v>
      </c>
      <c r="I3120">
        <v>290</v>
      </c>
      <c r="J3120">
        <v>2008</v>
      </c>
      <c r="K3120" t="str">
        <f t="shared" si="48"/>
        <v>PAKISTAN</v>
      </c>
      <c r="L3120">
        <v>1</v>
      </c>
    </row>
    <row r="3121" spans="1:12" x14ac:dyDescent="0.3">
      <c r="A3121" t="s">
        <v>22</v>
      </c>
      <c r="B3121" t="s">
        <v>20</v>
      </c>
      <c r="C3121">
        <v>1</v>
      </c>
      <c r="D3121">
        <v>49.2</v>
      </c>
      <c r="E3121">
        <v>10</v>
      </c>
      <c r="F3121">
        <v>205</v>
      </c>
      <c r="G3121">
        <v>45</v>
      </c>
      <c r="H3121">
        <v>10</v>
      </c>
      <c r="I3121">
        <v>178</v>
      </c>
      <c r="J3121">
        <v>2011</v>
      </c>
      <c r="K3121" t="str">
        <f t="shared" si="48"/>
        <v>BANGLADESH</v>
      </c>
      <c r="L3121">
        <v>1</v>
      </c>
    </row>
    <row r="3122" spans="1:12" x14ac:dyDescent="0.3">
      <c r="A3122" t="s">
        <v>11</v>
      </c>
      <c r="B3122" t="s">
        <v>17</v>
      </c>
      <c r="C3122">
        <v>1</v>
      </c>
      <c r="D3122">
        <v>50</v>
      </c>
      <c r="E3122">
        <v>10</v>
      </c>
      <c r="F3122">
        <v>136</v>
      </c>
      <c r="G3122">
        <v>16.2</v>
      </c>
      <c r="H3122">
        <v>1</v>
      </c>
      <c r="I3122">
        <v>142</v>
      </c>
      <c r="J3122">
        <v>2002</v>
      </c>
      <c r="K3122" t="str">
        <f t="shared" si="48"/>
        <v>PAKISTAN</v>
      </c>
      <c r="L3122">
        <v>1</v>
      </c>
    </row>
    <row r="3123" spans="1:12" x14ac:dyDescent="0.3">
      <c r="A3123" t="s">
        <v>15</v>
      </c>
      <c r="B3123" t="s">
        <v>13</v>
      </c>
      <c r="C3123">
        <v>1</v>
      </c>
      <c r="D3123">
        <v>50</v>
      </c>
      <c r="E3123">
        <v>7</v>
      </c>
      <c r="F3123">
        <v>249</v>
      </c>
      <c r="G3123">
        <v>47</v>
      </c>
      <c r="H3123">
        <v>10</v>
      </c>
      <c r="I3123">
        <v>203</v>
      </c>
      <c r="J3123">
        <v>1995</v>
      </c>
      <c r="K3123" t="str">
        <f t="shared" si="48"/>
        <v>NEW ZEALAND</v>
      </c>
      <c r="L3123">
        <v>1</v>
      </c>
    </row>
    <row r="3124" spans="1:12" x14ac:dyDescent="0.3">
      <c r="A3124" t="s">
        <v>18</v>
      </c>
      <c r="B3124" t="s">
        <v>16</v>
      </c>
      <c r="C3124">
        <v>1</v>
      </c>
      <c r="D3124">
        <v>50</v>
      </c>
      <c r="E3124">
        <v>8</v>
      </c>
      <c r="F3124">
        <v>225</v>
      </c>
      <c r="G3124">
        <v>48</v>
      </c>
      <c r="H3124">
        <v>10</v>
      </c>
      <c r="I3124">
        <v>188</v>
      </c>
      <c r="J3124">
        <v>1995</v>
      </c>
      <c r="K3124" t="str">
        <f t="shared" si="48"/>
        <v>ENGLAND</v>
      </c>
      <c r="L3124">
        <v>1</v>
      </c>
    </row>
    <row r="3125" spans="1:12" x14ac:dyDescent="0.3">
      <c r="A3125" t="s">
        <v>17</v>
      </c>
      <c r="B3125" t="s">
        <v>13</v>
      </c>
      <c r="C3125">
        <v>1</v>
      </c>
      <c r="D3125">
        <v>50</v>
      </c>
      <c r="E3125">
        <v>6</v>
      </c>
      <c r="F3125">
        <v>242</v>
      </c>
      <c r="G3125">
        <v>44.2</v>
      </c>
      <c r="H3125">
        <v>5</v>
      </c>
      <c r="I3125">
        <v>243</v>
      </c>
      <c r="J3125">
        <v>1996</v>
      </c>
      <c r="K3125" t="str">
        <f t="shared" si="48"/>
        <v>SOUTH AFRICA</v>
      </c>
      <c r="L3125">
        <v>1</v>
      </c>
    </row>
    <row r="3126" spans="1:12" x14ac:dyDescent="0.3">
      <c r="A3126" t="s">
        <v>16</v>
      </c>
      <c r="B3126" t="s">
        <v>13</v>
      </c>
      <c r="C3126">
        <v>1</v>
      </c>
      <c r="D3126">
        <v>50</v>
      </c>
      <c r="E3126">
        <v>5</v>
      </c>
      <c r="F3126">
        <v>329</v>
      </c>
      <c r="G3126">
        <v>44.3</v>
      </c>
      <c r="H3126">
        <v>9</v>
      </c>
      <c r="I3126">
        <v>256</v>
      </c>
      <c r="J3126">
        <v>2014</v>
      </c>
      <c r="K3126" t="str">
        <f t="shared" si="48"/>
        <v>AUSTRALIA</v>
      </c>
      <c r="L3126">
        <v>1</v>
      </c>
    </row>
    <row r="3127" spans="1:12" x14ac:dyDescent="0.3">
      <c r="A3127" t="s">
        <v>17</v>
      </c>
      <c r="B3127" t="s">
        <v>15</v>
      </c>
      <c r="C3127">
        <v>1</v>
      </c>
      <c r="D3127">
        <v>47</v>
      </c>
      <c r="E3127">
        <v>7</v>
      </c>
      <c r="F3127">
        <v>170</v>
      </c>
      <c r="G3127">
        <v>40.5</v>
      </c>
      <c r="H3127">
        <v>3</v>
      </c>
      <c r="I3127">
        <v>171</v>
      </c>
      <c r="J3127">
        <v>1989</v>
      </c>
      <c r="K3127" t="str">
        <f t="shared" si="48"/>
        <v>NEW ZEALAND</v>
      </c>
      <c r="L3127">
        <v>1</v>
      </c>
    </row>
    <row r="3128" spans="1:12" x14ac:dyDescent="0.3">
      <c r="A3128" t="s">
        <v>15</v>
      </c>
      <c r="B3128" t="s">
        <v>16</v>
      </c>
      <c r="C3128">
        <v>1</v>
      </c>
      <c r="D3128">
        <v>50</v>
      </c>
      <c r="E3128">
        <v>9</v>
      </c>
      <c r="F3128">
        <v>200</v>
      </c>
      <c r="G3128">
        <v>45.2</v>
      </c>
      <c r="H3128">
        <v>4</v>
      </c>
      <c r="I3128">
        <v>206</v>
      </c>
      <c r="J3128">
        <v>2009</v>
      </c>
      <c r="K3128" t="str">
        <f t="shared" si="48"/>
        <v>AUSTRALIA</v>
      </c>
      <c r="L3128">
        <v>1</v>
      </c>
    </row>
    <row r="3129" spans="1:12" x14ac:dyDescent="0.3">
      <c r="A3129" t="s">
        <v>10</v>
      </c>
      <c r="B3129" t="s">
        <v>20</v>
      </c>
      <c r="C3129">
        <v>1</v>
      </c>
      <c r="D3129">
        <v>49.2</v>
      </c>
      <c r="E3129">
        <v>10</v>
      </c>
      <c r="F3129">
        <v>187</v>
      </c>
      <c r="G3129">
        <v>46.5</v>
      </c>
      <c r="H3129">
        <v>8</v>
      </c>
      <c r="I3129">
        <v>189</v>
      </c>
      <c r="J3129">
        <v>2015</v>
      </c>
      <c r="K3129" t="str">
        <f t="shared" si="48"/>
        <v>IRELAND</v>
      </c>
      <c r="L3129">
        <v>1</v>
      </c>
    </row>
    <row r="3130" spans="1:12" x14ac:dyDescent="0.3">
      <c r="A3130" t="s">
        <v>17</v>
      </c>
      <c r="B3130" t="s">
        <v>9</v>
      </c>
      <c r="C3130">
        <v>1</v>
      </c>
      <c r="D3130">
        <v>50</v>
      </c>
      <c r="E3130">
        <v>4</v>
      </c>
      <c r="F3130">
        <v>284</v>
      </c>
      <c r="G3130">
        <v>49.4</v>
      </c>
      <c r="H3130">
        <v>8</v>
      </c>
      <c r="I3130">
        <v>287</v>
      </c>
      <c r="J3130">
        <v>2013</v>
      </c>
      <c r="K3130" t="str">
        <f t="shared" si="48"/>
        <v>SRI LANKA</v>
      </c>
      <c r="L3130">
        <v>1</v>
      </c>
    </row>
    <row r="3131" spans="1:12" x14ac:dyDescent="0.3">
      <c r="A3131" t="s">
        <v>17</v>
      </c>
      <c r="B3131" t="s">
        <v>22</v>
      </c>
      <c r="C3131">
        <v>1</v>
      </c>
      <c r="D3131">
        <v>50</v>
      </c>
      <c r="E3131">
        <v>9</v>
      </c>
      <c r="F3131">
        <v>236</v>
      </c>
      <c r="G3131">
        <v>50</v>
      </c>
      <c r="H3131">
        <v>8</v>
      </c>
      <c r="I3131">
        <v>234</v>
      </c>
      <c r="J3131">
        <v>2012</v>
      </c>
      <c r="K3131" t="str">
        <f t="shared" si="48"/>
        <v>PAKISTAN</v>
      </c>
      <c r="L3131">
        <v>1</v>
      </c>
    </row>
    <row r="3132" spans="1:12" x14ac:dyDescent="0.3">
      <c r="A3132" t="s">
        <v>19</v>
      </c>
      <c r="B3132" t="s">
        <v>18</v>
      </c>
      <c r="C3132">
        <v>1</v>
      </c>
      <c r="D3132">
        <v>50</v>
      </c>
      <c r="E3132">
        <v>7</v>
      </c>
      <c r="F3132">
        <v>197</v>
      </c>
      <c r="G3132">
        <v>45.5</v>
      </c>
      <c r="H3132">
        <v>6</v>
      </c>
      <c r="I3132">
        <v>198</v>
      </c>
      <c r="J3132">
        <v>1997</v>
      </c>
      <c r="K3132" t="str">
        <f t="shared" si="48"/>
        <v>ENGLAND</v>
      </c>
      <c r="L3132">
        <v>1</v>
      </c>
    </row>
    <row r="3133" spans="1:12" x14ac:dyDescent="0.3">
      <c r="A3133" t="s">
        <v>17</v>
      </c>
      <c r="B3133" t="s">
        <v>15</v>
      </c>
      <c r="C3133">
        <v>1</v>
      </c>
      <c r="D3133">
        <v>50</v>
      </c>
      <c r="E3133">
        <v>5</v>
      </c>
      <c r="F3133">
        <v>278</v>
      </c>
      <c r="G3133">
        <v>45.4</v>
      </c>
      <c r="H3133">
        <v>10</v>
      </c>
      <c r="I3133">
        <v>212</v>
      </c>
      <c r="J3133">
        <v>2002</v>
      </c>
      <c r="K3133" t="str">
        <f t="shared" si="48"/>
        <v>PAKISTAN</v>
      </c>
      <c r="L3133">
        <v>1</v>
      </c>
    </row>
    <row r="3134" spans="1:12" x14ac:dyDescent="0.3">
      <c r="A3134" t="s">
        <v>13</v>
      </c>
      <c r="B3134" t="s">
        <v>17</v>
      </c>
      <c r="C3134">
        <v>1</v>
      </c>
      <c r="D3134">
        <v>50</v>
      </c>
      <c r="E3134">
        <v>5</v>
      </c>
      <c r="F3134">
        <v>343</v>
      </c>
      <c r="G3134">
        <v>48.1</v>
      </c>
      <c r="H3134">
        <v>10</v>
      </c>
      <c r="I3134">
        <v>309</v>
      </c>
      <c r="J3134">
        <v>2013</v>
      </c>
      <c r="K3134" t="str">
        <f t="shared" si="48"/>
        <v>SOUTH AFRICA</v>
      </c>
      <c r="L3134">
        <v>1</v>
      </c>
    </row>
    <row r="3135" spans="1:12" x14ac:dyDescent="0.3">
      <c r="A3135" t="s">
        <v>19</v>
      </c>
      <c r="B3135" t="s">
        <v>14</v>
      </c>
      <c r="C3135">
        <v>1</v>
      </c>
      <c r="D3135">
        <v>50</v>
      </c>
      <c r="E3135">
        <v>4</v>
      </c>
      <c r="F3135">
        <v>324</v>
      </c>
      <c r="G3135">
        <v>47.4</v>
      </c>
      <c r="H3135">
        <v>5</v>
      </c>
      <c r="I3135">
        <v>325</v>
      </c>
      <c r="J3135">
        <v>2002</v>
      </c>
      <c r="K3135" t="str">
        <f t="shared" si="48"/>
        <v>INDIA</v>
      </c>
      <c r="L3135">
        <v>1</v>
      </c>
    </row>
    <row r="3136" spans="1:12" x14ac:dyDescent="0.3">
      <c r="A3136" t="s">
        <v>17</v>
      </c>
      <c r="B3136" t="s">
        <v>19</v>
      </c>
      <c r="C3136">
        <v>1</v>
      </c>
      <c r="D3136">
        <v>38</v>
      </c>
      <c r="E3136">
        <v>7</v>
      </c>
      <c r="F3136">
        <v>127</v>
      </c>
      <c r="G3136">
        <v>34.1</v>
      </c>
      <c r="H3136">
        <v>2</v>
      </c>
      <c r="I3136">
        <v>128</v>
      </c>
      <c r="J3136">
        <v>1985</v>
      </c>
      <c r="K3136" t="str">
        <f t="shared" si="48"/>
        <v>WEST INDIES</v>
      </c>
      <c r="L3136">
        <v>1</v>
      </c>
    </row>
    <row r="3137" spans="1:12" x14ac:dyDescent="0.3">
      <c r="A3137" t="s">
        <v>18</v>
      </c>
      <c r="B3137" t="s">
        <v>17</v>
      </c>
      <c r="C3137">
        <v>1</v>
      </c>
      <c r="D3137">
        <v>30</v>
      </c>
      <c r="E3137">
        <v>7</v>
      </c>
      <c r="F3137">
        <v>194</v>
      </c>
      <c r="G3137">
        <v>28.3</v>
      </c>
      <c r="H3137">
        <v>4</v>
      </c>
      <c r="I3137">
        <v>195</v>
      </c>
      <c r="J3137">
        <v>1989</v>
      </c>
      <c r="K3137" t="str">
        <f t="shared" si="48"/>
        <v>PAKISTAN</v>
      </c>
      <c r="L3137">
        <v>1</v>
      </c>
    </row>
    <row r="3138" spans="1:12" x14ac:dyDescent="0.3">
      <c r="A3138" t="s">
        <v>19</v>
      </c>
      <c r="B3138" t="s">
        <v>16</v>
      </c>
      <c r="C3138">
        <v>1</v>
      </c>
      <c r="D3138">
        <v>30</v>
      </c>
      <c r="E3138">
        <v>5</v>
      </c>
      <c r="F3138">
        <v>173</v>
      </c>
      <c r="G3138">
        <v>30</v>
      </c>
      <c r="H3138">
        <v>7</v>
      </c>
      <c r="I3138">
        <v>173</v>
      </c>
      <c r="J3138">
        <v>1999</v>
      </c>
      <c r="K3138" t="str">
        <f t="shared" si="48"/>
        <v>AUSTRALIA</v>
      </c>
      <c r="L3138">
        <v>1</v>
      </c>
    </row>
    <row r="3139" spans="1:12" x14ac:dyDescent="0.3">
      <c r="A3139" t="s">
        <v>21</v>
      </c>
      <c r="B3139" t="s">
        <v>18</v>
      </c>
      <c r="C3139">
        <v>1</v>
      </c>
      <c r="D3139">
        <v>49.4</v>
      </c>
      <c r="E3139">
        <v>10</v>
      </c>
      <c r="F3139">
        <v>203</v>
      </c>
      <c r="G3139">
        <v>39</v>
      </c>
      <c r="H3139">
        <v>1</v>
      </c>
      <c r="I3139">
        <v>204</v>
      </c>
      <c r="J3139">
        <v>1999</v>
      </c>
      <c r="K3139" t="str">
        <f t="shared" ref="K3139:K3202" si="49">IF($F3139-$I3139&gt;0,$A3139,$B3139)</f>
        <v>ENGLAND</v>
      </c>
      <c r="L3139">
        <v>1</v>
      </c>
    </row>
    <row r="3140" spans="1:12" x14ac:dyDescent="0.3">
      <c r="A3140" t="s">
        <v>17</v>
      </c>
      <c r="B3140" t="s">
        <v>16</v>
      </c>
      <c r="C3140">
        <v>1</v>
      </c>
      <c r="D3140">
        <v>47.5</v>
      </c>
      <c r="E3140">
        <v>10</v>
      </c>
      <c r="F3140">
        <v>162</v>
      </c>
      <c r="G3140">
        <v>45.5</v>
      </c>
      <c r="H3140">
        <v>3</v>
      </c>
      <c r="I3140">
        <v>163</v>
      </c>
      <c r="J3140">
        <v>1990</v>
      </c>
      <c r="K3140" t="str">
        <f t="shared" si="49"/>
        <v>AUSTRALIA</v>
      </c>
      <c r="L3140">
        <v>1</v>
      </c>
    </row>
    <row r="3141" spans="1:12" x14ac:dyDescent="0.3">
      <c r="A3141" t="s">
        <v>16</v>
      </c>
      <c r="B3141" t="s">
        <v>15</v>
      </c>
      <c r="C3141">
        <v>1</v>
      </c>
      <c r="D3141">
        <v>50</v>
      </c>
      <c r="E3141">
        <v>5</v>
      </c>
      <c r="F3141">
        <v>346</v>
      </c>
      <c r="G3141">
        <v>49.3</v>
      </c>
      <c r="H3141">
        <v>9</v>
      </c>
      <c r="I3141">
        <v>350</v>
      </c>
      <c r="J3141">
        <v>2007</v>
      </c>
      <c r="K3141" t="str">
        <f t="shared" si="49"/>
        <v>NEW ZEALAND</v>
      </c>
      <c r="L3141">
        <v>1</v>
      </c>
    </row>
    <row r="3142" spans="1:12" x14ac:dyDescent="0.3">
      <c r="A3142" t="s">
        <v>13</v>
      </c>
      <c r="B3142" t="s">
        <v>21</v>
      </c>
      <c r="C3142">
        <v>1</v>
      </c>
      <c r="D3142">
        <v>50</v>
      </c>
      <c r="E3142">
        <v>7</v>
      </c>
      <c r="F3142">
        <v>336</v>
      </c>
      <c r="G3142">
        <v>49.1</v>
      </c>
      <c r="H3142">
        <v>10</v>
      </c>
      <c r="I3142">
        <v>177</v>
      </c>
      <c r="J3142">
        <v>2008</v>
      </c>
      <c r="K3142" t="str">
        <f t="shared" si="49"/>
        <v>SOUTH AFRICA</v>
      </c>
      <c r="L3142">
        <v>1</v>
      </c>
    </row>
    <row r="3143" spans="1:12" x14ac:dyDescent="0.3">
      <c r="A3143" t="s">
        <v>18</v>
      </c>
      <c r="B3143" t="s">
        <v>14</v>
      </c>
      <c r="C3143">
        <v>1</v>
      </c>
      <c r="D3143">
        <v>50</v>
      </c>
      <c r="E3143">
        <v>5</v>
      </c>
      <c r="F3143">
        <v>307</v>
      </c>
      <c r="G3143">
        <v>46.3</v>
      </c>
      <c r="H3143">
        <v>10</v>
      </c>
      <c r="I3143">
        <v>237</v>
      </c>
      <c r="J3143">
        <v>2004</v>
      </c>
      <c r="K3143" t="str">
        <f t="shared" si="49"/>
        <v>ENGLAND</v>
      </c>
      <c r="L3143">
        <v>1</v>
      </c>
    </row>
    <row r="3144" spans="1:12" x14ac:dyDescent="0.3">
      <c r="A3144" t="s">
        <v>13</v>
      </c>
      <c r="B3144" t="s">
        <v>9</v>
      </c>
      <c r="C3144">
        <v>1</v>
      </c>
      <c r="D3144">
        <v>50</v>
      </c>
      <c r="E3144">
        <v>8</v>
      </c>
      <c r="F3144">
        <v>301</v>
      </c>
      <c r="G3144">
        <v>20.100000000000001</v>
      </c>
      <c r="H3144">
        <v>10</v>
      </c>
      <c r="I3144">
        <v>43</v>
      </c>
      <c r="J3144">
        <v>2012</v>
      </c>
      <c r="K3144" t="str">
        <f t="shared" si="49"/>
        <v>SOUTH AFRICA</v>
      </c>
      <c r="L3144">
        <v>1</v>
      </c>
    </row>
    <row r="3145" spans="1:12" x14ac:dyDescent="0.3">
      <c r="A3145" t="s">
        <v>18</v>
      </c>
      <c r="B3145" t="s">
        <v>20</v>
      </c>
      <c r="C3145">
        <v>1</v>
      </c>
      <c r="D3145">
        <v>50</v>
      </c>
      <c r="E3145">
        <v>6</v>
      </c>
      <c r="F3145">
        <v>328</v>
      </c>
      <c r="G3145">
        <v>46.1</v>
      </c>
      <c r="H3145">
        <v>10</v>
      </c>
      <c r="I3145">
        <v>243</v>
      </c>
      <c r="J3145">
        <v>2017</v>
      </c>
      <c r="K3145" t="str">
        <f t="shared" si="49"/>
        <v>ENGLAND</v>
      </c>
      <c r="L3145">
        <v>1</v>
      </c>
    </row>
    <row r="3146" spans="1:12" x14ac:dyDescent="0.3">
      <c r="A3146" t="s">
        <v>22</v>
      </c>
      <c r="B3146" t="s">
        <v>14</v>
      </c>
      <c r="C3146">
        <v>1</v>
      </c>
      <c r="D3146">
        <v>48</v>
      </c>
      <c r="E3146">
        <v>10</v>
      </c>
      <c r="F3146">
        <v>190</v>
      </c>
      <c r="G3146">
        <v>46.2</v>
      </c>
      <c r="H3146">
        <v>6</v>
      </c>
      <c r="I3146">
        <v>191</v>
      </c>
      <c r="J3146">
        <v>1998</v>
      </c>
      <c r="K3146" t="str">
        <f t="shared" si="49"/>
        <v>INDIA</v>
      </c>
      <c r="L3146">
        <v>1</v>
      </c>
    </row>
    <row r="3147" spans="1:12" x14ac:dyDescent="0.3">
      <c r="A3147" t="s">
        <v>13</v>
      </c>
      <c r="B3147" t="s">
        <v>20</v>
      </c>
      <c r="C3147">
        <v>1</v>
      </c>
      <c r="D3147">
        <v>31</v>
      </c>
      <c r="E3147">
        <v>4</v>
      </c>
      <c r="F3147">
        <v>173</v>
      </c>
      <c r="G3147">
        <v>30.5</v>
      </c>
      <c r="H3147">
        <v>10</v>
      </c>
      <c r="I3147">
        <v>131</v>
      </c>
      <c r="J3147">
        <v>2007</v>
      </c>
      <c r="K3147" t="str">
        <f t="shared" si="49"/>
        <v>SOUTH AFRICA</v>
      </c>
      <c r="L3147">
        <v>1</v>
      </c>
    </row>
    <row r="3148" spans="1:12" x14ac:dyDescent="0.3">
      <c r="A3148" t="s">
        <v>14</v>
      </c>
      <c r="B3148" t="s">
        <v>13</v>
      </c>
      <c r="C3148">
        <v>1</v>
      </c>
      <c r="D3148">
        <v>50</v>
      </c>
      <c r="E3148">
        <v>5</v>
      </c>
      <c r="F3148">
        <v>232</v>
      </c>
      <c r="G3148">
        <v>49.2</v>
      </c>
      <c r="H3148">
        <v>4</v>
      </c>
      <c r="I3148">
        <v>236</v>
      </c>
      <c r="J3148">
        <v>1997</v>
      </c>
      <c r="K3148" t="str">
        <f t="shared" si="49"/>
        <v>SOUTH AFRICA</v>
      </c>
      <c r="L3148">
        <v>1</v>
      </c>
    </row>
    <row r="3149" spans="1:12" x14ac:dyDescent="0.3">
      <c r="A3149" t="s">
        <v>11</v>
      </c>
      <c r="B3149" t="s">
        <v>12</v>
      </c>
      <c r="C3149">
        <v>1</v>
      </c>
      <c r="D3149">
        <v>50</v>
      </c>
      <c r="E3149">
        <v>7</v>
      </c>
      <c r="F3149">
        <v>237</v>
      </c>
      <c r="G3149">
        <v>39</v>
      </c>
      <c r="H3149">
        <v>10</v>
      </c>
      <c r="I3149">
        <v>187</v>
      </c>
      <c r="J3149">
        <v>2009</v>
      </c>
      <c r="K3149" t="str">
        <f t="shared" si="49"/>
        <v>NETHERLANDS</v>
      </c>
      <c r="L3149">
        <v>1</v>
      </c>
    </row>
    <row r="3150" spans="1:12" x14ac:dyDescent="0.3">
      <c r="A3150" t="s">
        <v>15</v>
      </c>
      <c r="B3150" t="s">
        <v>9</v>
      </c>
      <c r="C3150">
        <v>1</v>
      </c>
      <c r="D3150">
        <v>50</v>
      </c>
      <c r="E3150">
        <v>8</v>
      </c>
      <c r="F3150">
        <v>315</v>
      </c>
      <c r="G3150">
        <v>40.299999999999997</v>
      </c>
      <c r="H3150">
        <v>10</v>
      </c>
      <c r="I3150">
        <v>195</v>
      </c>
      <c r="J3150">
        <v>2015</v>
      </c>
      <c r="K3150" t="str">
        <f t="shared" si="49"/>
        <v>NEW ZEALAND</v>
      </c>
      <c r="L3150">
        <v>1</v>
      </c>
    </row>
    <row r="3151" spans="1:12" x14ac:dyDescent="0.3">
      <c r="A3151" t="s">
        <v>16</v>
      </c>
      <c r="B3151" t="s">
        <v>15</v>
      </c>
      <c r="C3151">
        <v>1</v>
      </c>
      <c r="D3151">
        <v>50</v>
      </c>
      <c r="E3151">
        <v>4</v>
      </c>
      <c r="F3151">
        <v>258</v>
      </c>
      <c r="G3151">
        <v>42.2</v>
      </c>
      <c r="H3151">
        <v>10</v>
      </c>
      <c r="I3151">
        <v>129</v>
      </c>
      <c r="J3151">
        <v>1993</v>
      </c>
      <c r="K3151" t="str">
        <f t="shared" si="49"/>
        <v>AUSTRALIA</v>
      </c>
      <c r="L3151">
        <v>1</v>
      </c>
    </row>
    <row r="3152" spans="1:12" x14ac:dyDescent="0.3">
      <c r="A3152" t="s">
        <v>17</v>
      </c>
      <c r="B3152" t="s">
        <v>16</v>
      </c>
      <c r="C3152">
        <v>1</v>
      </c>
      <c r="D3152">
        <v>50</v>
      </c>
      <c r="E3152">
        <v>7</v>
      </c>
      <c r="F3152">
        <v>272</v>
      </c>
      <c r="G3152">
        <v>43</v>
      </c>
      <c r="H3152">
        <v>6</v>
      </c>
      <c r="I3152">
        <v>253</v>
      </c>
      <c r="J3152">
        <v>2005</v>
      </c>
      <c r="K3152" t="str">
        <f t="shared" si="49"/>
        <v>PAKISTAN</v>
      </c>
      <c r="L3152">
        <v>1</v>
      </c>
    </row>
    <row r="3153" spans="1:12" x14ac:dyDescent="0.3">
      <c r="A3153" t="s">
        <v>18</v>
      </c>
      <c r="B3153" t="s">
        <v>16</v>
      </c>
      <c r="C3153">
        <v>1</v>
      </c>
      <c r="D3153">
        <v>49.4</v>
      </c>
      <c r="E3153">
        <v>10</v>
      </c>
      <c r="F3153">
        <v>294</v>
      </c>
      <c r="G3153">
        <v>49.1</v>
      </c>
      <c r="H3153">
        <v>4</v>
      </c>
      <c r="I3153">
        <v>297</v>
      </c>
      <c r="J3153">
        <v>2011</v>
      </c>
      <c r="K3153" t="str">
        <f t="shared" si="49"/>
        <v>AUSTRALIA</v>
      </c>
      <c r="L3153">
        <v>1</v>
      </c>
    </row>
    <row r="3154" spans="1:12" x14ac:dyDescent="0.3">
      <c r="A3154" t="s">
        <v>17</v>
      </c>
      <c r="B3154" t="s">
        <v>16</v>
      </c>
      <c r="C3154">
        <v>1</v>
      </c>
      <c r="D3154">
        <v>50</v>
      </c>
      <c r="E3154">
        <v>8</v>
      </c>
      <c r="F3154">
        <v>275</v>
      </c>
      <c r="G3154">
        <v>49.5</v>
      </c>
      <c r="H3154">
        <v>10</v>
      </c>
      <c r="I3154">
        <v>265</v>
      </c>
      <c r="J3154">
        <v>1999</v>
      </c>
      <c r="K3154" t="str">
        <f t="shared" si="49"/>
        <v>PAKISTAN</v>
      </c>
      <c r="L3154">
        <v>1</v>
      </c>
    </row>
    <row r="3155" spans="1:12" x14ac:dyDescent="0.3">
      <c r="A3155" t="s">
        <v>22</v>
      </c>
      <c r="B3155" t="s">
        <v>16</v>
      </c>
      <c r="C3155">
        <v>1</v>
      </c>
      <c r="D3155">
        <v>50</v>
      </c>
      <c r="E3155">
        <v>8</v>
      </c>
      <c r="F3155">
        <v>134</v>
      </c>
      <c r="G3155">
        <v>25.4</v>
      </c>
      <c r="H3155">
        <v>3</v>
      </c>
      <c r="I3155">
        <v>140</v>
      </c>
      <c r="J3155">
        <v>1990</v>
      </c>
      <c r="K3155" t="str">
        <f t="shared" si="49"/>
        <v>AUSTRALIA</v>
      </c>
      <c r="L3155">
        <v>1</v>
      </c>
    </row>
    <row r="3156" spans="1:12" x14ac:dyDescent="0.3">
      <c r="A3156" t="s">
        <v>10</v>
      </c>
      <c r="B3156" t="s">
        <v>18</v>
      </c>
      <c r="C3156">
        <v>1</v>
      </c>
      <c r="D3156">
        <v>50</v>
      </c>
      <c r="E3156">
        <v>8</v>
      </c>
      <c r="F3156">
        <v>261</v>
      </c>
      <c r="G3156">
        <v>47.3</v>
      </c>
      <c r="H3156">
        <v>6</v>
      </c>
      <c r="I3156">
        <v>265</v>
      </c>
      <c r="J3156">
        <v>2001</v>
      </c>
      <c r="K3156" t="str">
        <f t="shared" si="49"/>
        <v>ENGLAND</v>
      </c>
      <c r="L3156">
        <v>1</v>
      </c>
    </row>
    <row r="3157" spans="1:12" x14ac:dyDescent="0.3">
      <c r="A3157" t="s">
        <v>16</v>
      </c>
      <c r="B3157" t="s">
        <v>13</v>
      </c>
      <c r="C3157">
        <v>1</v>
      </c>
      <c r="D3157">
        <v>50</v>
      </c>
      <c r="E3157">
        <v>6</v>
      </c>
      <c r="F3157">
        <v>207</v>
      </c>
      <c r="G3157">
        <v>50</v>
      </c>
      <c r="H3157">
        <v>8</v>
      </c>
      <c r="I3157">
        <v>201</v>
      </c>
      <c r="J3157">
        <v>1994</v>
      </c>
      <c r="K3157" t="str">
        <f t="shared" si="49"/>
        <v>AUSTRALIA</v>
      </c>
      <c r="L3157">
        <v>1</v>
      </c>
    </row>
    <row r="3158" spans="1:12" x14ac:dyDescent="0.3">
      <c r="A3158" t="s">
        <v>17</v>
      </c>
      <c r="B3158" t="s">
        <v>9</v>
      </c>
      <c r="C3158">
        <v>1</v>
      </c>
      <c r="D3158">
        <v>50</v>
      </c>
      <c r="E3158">
        <v>6</v>
      </c>
      <c r="F3158">
        <v>292</v>
      </c>
      <c r="G3158">
        <v>50</v>
      </c>
      <c r="H3158">
        <v>8</v>
      </c>
      <c r="I3158">
        <v>209</v>
      </c>
      <c r="J3158">
        <v>2017</v>
      </c>
      <c r="K3158" t="str">
        <f t="shared" si="49"/>
        <v>PAKISTAN</v>
      </c>
      <c r="L3158">
        <v>1</v>
      </c>
    </row>
    <row r="3159" spans="1:12" x14ac:dyDescent="0.3">
      <c r="A3159" t="s">
        <v>9</v>
      </c>
      <c r="B3159" t="s">
        <v>14</v>
      </c>
      <c r="C3159">
        <v>1</v>
      </c>
      <c r="D3159">
        <v>50</v>
      </c>
      <c r="E3159">
        <v>6</v>
      </c>
      <c r="F3159">
        <v>238</v>
      </c>
      <c r="G3159">
        <v>49.1</v>
      </c>
      <c r="H3159">
        <v>8</v>
      </c>
      <c r="I3159">
        <v>239</v>
      </c>
      <c r="J3159">
        <v>2008</v>
      </c>
      <c r="K3159" t="str">
        <f t="shared" si="49"/>
        <v>INDIA</v>
      </c>
      <c r="L3159">
        <v>1</v>
      </c>
    </row>
    <row r="3160" spans="1:12" x14ac:dyDescent="0.3">
      <c r="A3160" t="s">
        <v>17</v>
      </c>
      <c r="B3160" t="s">
        <v>19</v>
      </c>
      <c r="C3160">
        <v>1</v>
      </c>
      <c r="D3160">
        <v>40</v>
      </c>
      <c r="E3160">
        <v>9</v>
      </c>
      <c r="F3160">
        <v>168</v>
      </c>
      <c r="G3160">
        <v>40</v>
      </c>
      <c r="H3160">
        <v>7</v>
      </c>
      <c r="I3160">
        <v>137</v>
      </c>
      <c r="J3160">
        <v>1990</v>
      </c>
      <c r="K3160" t="str">
        <f t="shared" si="49"/>
        <v>PAKISTAN</v>
      </c>
      <c r="L3160">
        <v>1</v>
      </c>
    </row>
    <row r="3161" spans="1:12" x14ac:dyDescent="0.3">
      <c r="A3161" t="s">
        <v>9</v>
      </c>
      <c r="B3161" t="s">
        <v>17</v>
      </c>
      <c r="C3161">
        <v>1</v>
      </c>
      <c r="D3161">
        <v>50</v>
      </c>
      <c r="E3161">
        <v>9</v>
      </c>
      <c r="F3161">
        <v>310</v>
      </c>
      <c r="G3161">
        <v>43.5</v>
      </c>
      <c r="H3161">
        <v>10</v>
      </c>
      <c r="I3161">
        <v>233</v>
      </c>
      <c r="J3161">
        <v>2014</v>
      </c>
      <c r="K3161" t="str">
        <f t="shared" si="49"/>
        <v>SRI LANKA</v>
      </c>
      <c r="L3161">
        <v>1</v>
      </c>
    </row>
    <row r="3162" spans="1:12" x14ac:dyDescent="0.3">
      <c r="A3162" t="s">
        <v>17</v>
      </c>
      <c r="B3162" t="s">
        <v>19</v>
      </c>
      <c r="C3162">
        <v>1</v>
      </c>
      <c r="D3162">
        <v>50</v>
      </c>
      <c r="E3162">
        <v>2</v>
      </c>
      <c r="F3162">
        <v>220</v>
      </c>
      <c r="G3162">
        <v>46.5</v>
      </c>
      <c r="H3162">
        <v>0</v>
      </c>
      <c r="I3162">
        <v>221</v>
      </c>
      <c r="J3162">
        <v>1992</v>
      </c>
      <c r="K3162" t="str">
        <f t="shared" si="49"/>
        <v>WEST INDIES</v>
      </c>
      <c r="L3162">
        <v>1</v>
      </c>
    </row>
    <row r="3163" spans="1:12" x14ac:dyDescent="0.3">
      <c r="A3163" t="s">
        <v>22</v>
      </c>
      <c r="B3163" t="s">
        <v>25</v>
      </c>
      <c r="C3163">
        <v>1</v>
      </c>
      <c r="D3163">
        <v>50</v>
      </c>
      <c r="E3163">
        <v>7</v>
      </c>
      <c r="F3163">
        <v>249</v>
      </c>
      <c r="G3163">
        <v>50</v>
      </c>
      <c r="H3163">
        <v>7</v>
      </c>
      <c r="I3163">
        <v>246</v>
      </c>
      <c r="J3163">
        <v>2018</v>
      </c>
      <c r="K3163" t="str">
        <f t="shared" si="49"/>
        <v>BANGLADESH</v>
      </c>
      <c r="L3163">
        <v>1</v>
      </c>
    </row>
    <row r="3164" spans="1:12" x14ac:dyDescent="0.3">
      <c r="A3164" t="s">
        <v>17</v>
      </c>
      <c r="B3164" t="s">
        <v>22</v>
      </c>
      <c r="C3164">
        <v>1</v>
      </c>
      <c r="D3164">
        <v>50</v>
      </c>
      <c r="E3164">
        <v>6</v>
      </c>
      <c r="F3164">
        <v>239</v>
      </c>
      <c r="G3164">
        <v>38.1</v>
      </c>
      <c r="H3164">
        <v>3</v>
      </c>
      <c r="I3164">
        <v>240</v>
      </c>
      <c r="J3164">
        <v>2015</v>
      </c>
      <c r="K3164" t="str">
        <f t="shared" si="49"/>
        <v>BANGLADESH</v>
      </c>
      <c r="L3164">
        <v>1</v>
      </c>
    </row>
    <row r="3165" spans="1:12" x14ac:dyDescent="0.3">
      <c r="A3165" t="s">
        <v>9</v>
      </c>
      <c r="B3165" t="s">
        <v>18</v>
      </c>
      <c r="C3165">
        <v>1</v>
      </c>
      <c r="D3165">
        <v>50</v>
      </c>
      <c r="E3165">
        <v>7</v>
      </c>
      <c r="F3165">
        <v>207</v>
      </c>
      <c r="G3165">
        <v>49.3</v>
      </c>
      <c r="H3165">
        <v>6</v>
      </c>
      <c r="I3165">
        <v>208</v>
      </c>
      <c r="J3165">
        <v>1999</v>
      </c>
      <c r="K3165" t="str">
        <f t="shared" si="49"/>
        <v>ENGLAND</v>
      </c>
      <c r="L3165">
        <v>1</v>
      </c>
    </row>
    <row r="3166" spans="1:12" x14ac:dyDescent="0.3">
      <c r="A3166" t="s">
        <v>18</v>
      </c>
      <c r="B3166" t="s">
        <v>15</v>
      </c>
      <c r="C3166">
        <v>1</v>
      </c>
      <c r="D3166">
        <v>60</v>
      </c>
      <c r="E3166">
        <v>6</v>
      </c>
      <c r="F3166">
        <v>322</v>
      </c>
      <c r="G3166">
        <v>59</v>
      </c>
      <c r="H3166">
        <v>10</v>
      </c>
      <c r="I3166">
        <v>216</v>
      </c>
      <c r="J3166">
        <v>1983</v>
      </c>
      <c r="K3166" t="str">
        <f t="shared" si="49"/>
        <v>ENGLAND</v>
      </c>
      <c r="L3166">
        <v>1</v>
      </c>
    </row>
    <row r="3167" spans="1:12" x14ac:dyDescent="0.3">
      <c r="A3167" t="s">
        <v>15</v>
      </c>
      <c r="B3167" t="s">
        <v>16</v>
      </c>
      <c r="C3167">
        <v>1</v>
      </c>
      <c r="D3167">
        <v>49.5</v>
      </c>
      <c r="E3167">
        <v>10</v>
      </c>
      <c r="F3167">
        <v>177</v>
      </c>
      <c r="G3167">
        <v>44.5</v>
      </c>
      <c r="H3167">
        <v>2</v>
      </c>
      <c r="I3167">
        <v>180</v>
      </c>
      <c r="J3167">
        <v>1988</v>
      </c>
      <c r="K3167" t="str">
        <f t="shared" si="49"/>
        <v>AUSTRALIA</v>
      </c>
      <c r="L3167">
        <v>1</v>
      </c>
    </row>
    <row r="3168" spans="1:12" x14ac:dyDescent="0.3">
      <c r="A3168" t="s">
        <v>13</v>
      </c>
      <c r="B3168" t="s">
        <v>10</v>
      </c>
      <c r="C3168">
        <v>1</v>
      </c>
      <c r="D3168">
        <v>50</v>
      </c>
      <c r="E3168">
        <v>6</v>
      </c>
      <c r="F3168">
        <v>351</v>
      </c>
      <c r="G3168">
        <v>50</v>
      </c>
      <c r="H3168">
        <v>6</v>
      </c>
      <c r="I3168">
        <v>287</v>
      </c>
      <c r="J3168">
        <v>2010</v>
      </c>
      <c r="K3168" t="str">
        <f t="shared" si="49"/>
        <v>SOUTH AFRICA</v>
      </c>
      <c r="L3168">
        <v>1</v>
      </c>
    </row>
    <row r="3169" spans="1:12" x14ac:dyDescent="0.3">
      <c r="A3169" t="s">
        <v>14</v>
      </c>
      <c r="B3169" t="s">
        <v>10</v>
      </c>
      <c r="C3169">
        <v>1</v>
      </c>
      <c r="D3169">
        <v>50</v>
      </c>
      <c r="E3169">
        <v>5</v>
      </c>
      <c r="F3169">
        <v>248</v>
      </c>
      <c r="G3169">
        <v>50</v>
      </c>
      <c r="H3169">
        <v>10</v>
      </c>
      <c r="I3169">
        <v>248</v>
      </c>
      <c r="J3169">
        <v>1993</v>
      </c>
      <c r="K3169" t="str">
        <f t="shared" si="49"/>
        <v>ZIMBABWE</v>
      </c>
      <c r="L3169">
        <v>1</v>
      </c>
    </row>
    <row r="3170" spans="1:12" x14ac:dyDescent="0.3">
      <c r="A3170" t="s">
        <v>18</v>
      </c>
      <c r="B3170" t="s">
        <v>17</v>
      </c>
      <c r="C3170">
        <v>1</v>
      </c>
      <c r="D3170">
        <v>50</v>
      </c>
      <c r="E3170">
        <v>9</v>
      </c>
      <c r="F3170">
        <v>211</v>
      </c>
      <c r="G3170">
        <v>44.2</v>
      </c>
      <c r="H3170">
        <v>2</v>
      </c>
      <c r="I3170">
        <v>214</v>
      </c>
      <c r="J3170">
        <v>2000</v>
      </c>
      <c r="K3170" t="str">
        <f t="shared" si="49"/>
        <v>PAKISTAN</v>
      </c>
      <c r="L3170">
        <v>1</v>
      </c>
    </row>
    <row r="3171" spans="1:12" x14ac:dyDescent="0.3">
      <c r="A3171" t="s">
        <v>16</v>
      </c>
      <c r="B3171" t="s">
        <v>19</v>
      </c>
      <c r="C3171">
        <v>1</v>
      </c>
      <c r="D3171">
        <v>50</v>
      </c>
      <c r="E3171">
        <v>5</v>
      </c>
      <c r="F3171">
        <v>231</v>
      </c>
      <c r="G3171">
        <v>48</v>
      </c>
      <c r="H3171">
        <v>2</v>
      </c>
      <c r="I3171">
        <v>233</v>
      </c>
      <c r="J3171">
        <v>1984</v>
      </c>
      <c r="K3171" t="str">
        <f t="shared" si="49"/>
        <v>WEST INDIES</v>
      </c>
      <c r="L3171">
        <v>1</v>
      </c>
    </row>
    <row r="3172" spans="1:12" x14ac:dyDescent="0.3">
      <c r="A3172" t="s">
        <v>10</v>
      </c>
      <c r="B3172" t="s">
        <v>21</v>
      </c>
      <c r="C3172">
        <v>1</v>
      </c>
      <c r="D3172">
        <v>50</v>
      </c>
      <c r="E3172">
        <v>6</v>
      </c>
      <c r="F3172">
        <v>272</v>
      </c>
      <c r="G3172">
        <v>44</v>
      </c>
      <c r="H3172">
        <v>10</v>
      </c>
      <c r="I3172">
        <v>139</v>
      </c>
      <c r="J3172">
        <v>1999</v>
      </c>
      <c r="K3172" t="str">
        <f t="shared" si="49"/>
        <v>ZIMBABWE</v>
      </c>
      <c r="L3172">
        <v>1</v>
      </c>
    </row>
    <row r="3173" spans="1:12" x14ac:dyDescent="0.3">
      <c r="A3173" t="s">
        <v>20</v>
      </c>
      <c r="B3173" t="s">
        <v>26</v>
      </c>
      <c r="C3173">
        <v>1</v>
      </c>
      <c r="D3173">
        <v>44</v>
      </c>
      <c r="E3173">
        <v>6</v>
      </c>
      <c r="F3173">
        <v>313</v>
      </c>
      <c r="G3173">
        <v>29.3</v>
      </c>
      <c r="H3173">
        <v>10</v>
      </c>
      <c r="I3173">
        <v>91</v>
      </c>
      <c r="J3173">
        <v>2018</v>
      </c>
      <c r="K3173" t="str">
        <f t="shared" si="49"/>
        <v>IRELAND</v>
      </c>
      <c r="L3173">
        <v>1</v>
      </c>
    </row>
    <row r="3174" spans="1:12" x14ac:dyDescent="0.3">
      <c r="A3174" t="s">
        <v>15</v>
      </c>
      <c r="B3174" t="s">
        <v>9</v>
      </c>
      <c r="C3174">
        <v>1</v>
      </c>
      <c r="D3174">
        <v>33</v>
      </c>
      <c r="E3174">
        <v>6</v>
      </c>
      <c r="F3174">
        <v>188</v>
      </c>
      <c r="G3174">
        <v>31.1</v>
      </c>
      <c r="H3174">
        <v>3</v>
      </c>
      <c r="I3174">
        <v>200</v>
      </c>
      <c r="J3174">
        <v>2012</v>
      </c>
      <c r="K3174" t="str">
        <f t="shared" si="49"/>
        <v>SRI LANKA</v>
      </c>
      <c r="L3174">
        <v>1</v>
      </c>
    </row>
    <row r="3175" spans="1:12" x14ac:dyDescent="0.3">
      <c r="A3175" t="s">
        <v>17</v>
      </c>
      <c r="B3175" t="s">
        <v>14</v>
      </c>
      <c r="C3175">
        <v>1</v>
      </c>
      <c r="D3175">
        <v>40</v>
      </c>
      <c r="E3175">
        <v>2</v>
      </c>
      <c r="F3175">
        <v>263</v>
      </c>
      <c r="G3175">
        <v>40</v>
      </c>
      <c r="H3175">
        <v>7</v>
      </c>
      <c r="I3175">
        <v>226</v>
      </c>
      <c r="J3175">
        <v>1982</v>
      </c>
      <c r="K3175" t="str">
        <f t="shared" si="49"/>
        <v>PAKISTAN</v>
      </c>
      <c r="L3175">
        <v>1</v>
      </c>
    </row>
    <row r="3176" spans="1:12" x14ac:dyDescent="0.3">
      <c r="A3176" t="s">
        <v>13</v>
      </c>
      <c r="B3176" t="s">
        <v>19</v>
      </c>
      <c r="C3176">
        <v>1</v>
      </c>
      <c r="D3176">
        <v>48</v>
      </c>
      <c r="E3176">
        <v>7</v>
      </c>
      <c r="F3176">
        <v>280</v>
      </c>
      <c r="G3176">
        <v>44.1</v>
      </c>
      <c r="H3176">
        <v>10</v>
      </c>
      <c r="I3176">
        <v>215</v>
      </c>
      <c r="J3176">
        <v>2010</v>
      </c>
      <c r="K3176" t="str">
        <f t="shared" si="49"/>
        <v>SOUTH AFRICA</v>
      </c>
      <c r="L3176">
        <v>1</v>
      </c>
    </row>
    <row r="3177" spans="1:12" x14ac:dyDescent="0.3">
      <c r="A3177" t="s">
        <v>15</v>
      </c>
      <c r="B3177" t="s">
        <v>14</v>
      </c>
      <c r="C3177">
        <v>1</v>
      </c>
      <c r="D3177">
        <v>50</v>
      </c>
      <c r="E3177">
        <v>5</v>
      </c>
      <c r="F3177">
        <v>240</v>
      </c>
      <c r="G3177">
        <v>50</v>
      </c>
      <c r="H3177">
        <v>9</v>
      </c>
      <c r="I3177">
        <v>212</v>
      </c>
      <c r="J3177">
        <v>1994</v>
      </c>
      <c r="K3177" t="str">
        <f t="shared" si="49"/>
        <v>NEW ZEALAND</v>
      </c>
      <c r="L3177">
        <v>1</v>
      </c>
    </row>
    <row r="3178" spans="1:12" x14ac:dyDescent="0.3">
      <c r="A3178" t="s">
        <v>13</v>
      </c>
      <c r="B3178" t="s">
        <v>15</v>
      </c>
      <c r="C3178">
        <v>1</v>
      </c>
      <c r="D3178">
        <v>50</v>
      </c>
      <c r="E3178">
        <v>5</v>
      </c>
      <c r="F3178">
        <v>253</v>
      </c>
      <c r="G3178">
        <v>45.2</v>
      </c>
      <c r="H3178">
        <v>10</v>
      </c>
      <c r="I3178">
        <v>160</v>
      </c>
      <c r="J3178">
        <v>2002</v>
      </c>
      <c r="K3178" t="str">
        <f t="shared" si="49"/>
        <v>SOUTH AFRICA</v>
      </c>
      <c r="L3178">
        <v>1</v>
      </c>
    </row>
    <row r="3179" spans="1:12" x14ac:dyDescent="0.3">
      <c r="A3179" t="s">
        <v>16</v>
      </c>
      <c r="B3179" t="s">
        <v>15</v>
      </c>
      <c r="C3179">
        <v>1</v>
      </c>
      <c r="D3179">
        <v>50</v>
      </c>
      <c r="E3179">
        <v>6</v>
      </c>
      <c r="F3179">
        <v>314</v>
      </c>
      <c r="G3179">
        <v>40.4</v>
      </c>
      <c r="H3179">
        <v>10</v>
      </c>
      <c r="I3179">
        <v>208</v>
      </c>
      <c r="J3179">
        <v>2005</v>
      </c>
      <c r="K3179" t="str">
        <f t="shared" si="49"/>
        <v>AUSTRALIA</v>
      </c>
      <c r="L3179">
        <v>1</v>
      </c>
    </row>
    <row r="3180" spans="1:12" x14ac:dyDescent="0.3">
      <c r="A3180" t="s">
        <v>18</v>
      </c>
      <c r="B3180" t="s">
        <v>9</v>
      </c>
      <c r="C3180">
        <v>1</v>
      </c>
      <c r="D3180">
        <v>39</v>
      </c>
      <c r="E3180">
        <v>6</v>
      </c>
      <c r="F3180">
        <v>247</v>
      </c>
      <c r="G3180">
        <v>27.5</v>
      </c>
      <c r="H3180">
        <v>10</v>
      </c>
      <c r="I3180">
        <v>144</v>
      </c>
      <c r="J3180">
        <v>2014</v>
      </c>
      <c r="K3180" t="str">
        <f t="shared" si="49"/>
        <v>ENGLAND</v>
      </c>
      <c r="L3180">
        <v>1</v>
      </c>
    </row>
    <row r="3181" spans="1:12" x14ac:dyDescent="0.3">
      <c r="A3181" t="s">
        <v>17</v>
      </c>
      <c r="B3181" t="s">
        <v>9</v>
      </c>
      <c r="C3181">
        <v>1</v>
      </c>
      <c r="D3181">
        <v>50</v>
      </c>
      <c r="E3181">
        <v>9</v>
      </c>
      <c r="F3181">
        <v>255</v>
      </c>
      <c r="G3181">
        <v>48.3</v>
      </c>
      <c r="H3181">
        <v>10</v>
      </c>
      <c r="I3181">
        <v>239</v>
      </c>
      <c r="J3181">
        <v>2001</v>
      </c>
      <c r="K3181" t="str">
        <f t="shared" si="49"/>
        <v>PAKISTAN</v>
      </c>
      <c r="L3181">
        <v>1</v>
      </c>
    </row>
    <row r="3182" spans="1:12" x14ac:dyDescent="0.3">
      <c r="A3182" t="s">
        <v>17</v>
      </c>
      <c r="B3182" t="s">
        <v>10</v>
      </c>
      <c r="C3182">
        <v>1</v>
      </c>
      <c r="D3182">
        <v>50</v>
      </c>
      <c r="E3182">
        <v>9</v>
      </c>
      <c r="F3182">
        <v>151</v>
      </c>
      <c r="G3182">
        <v>40.1</v>
      </c>
      <c r="H3182">
        <v>10</v>
      </c>
      <c r="I3182">
        <v>119</v>
      </c>
      <c r="J3182">
        <v>1997</v>
      </c>
      <c r="K3182" t="str">
        <f t="shared" si="49"/>
        <v>PAKISTAN</v>
      </c>
      <c r="L3182">
        <v>1</v>
      </c>
    </row>
    <row r="3183" spans="1:12" x14ac:dyDescent="0.3">
      <c r="A3183" t="s">
        <v>16</v>
      </c>
      <c r="B3183" t="s">
        <v>9</v>
      </c>
      <c r="C3183">
        <v>1</v>
      </c>
      <c r="D3183">
        <v>47.4</v>
      </c>
      <c r="E3183">
        <v>10</v>
      </c>
      <c r="F3183">
        <v>233</v>
      </c>
      <c r="G3183">
        <v>43.4</v>
      </c>
      <c r="H3183">
        <v>10</v>
      </c>
      <c r="I3183">
        <v>193</v>
      </c>
      <c r="J3183">
        <v>2004</v>
      </c>
      <c r="K3183" t="str">
        <f t="shared" si="49"/>
        <v>AUSTRALIA</v>
      </c>
      <c r="L3183">
        <v>1</v>
      </c>
    </row>
    <row r="3184" spans="1:12" x14ac:dyDescent="0.3">
      <c r="A3184" t="s">
        <v>18</v>
      </c>
      <c r="B3184" t="s">
        <v>14</v>
      </c>
      <c r="C3184">
        <v>1</v>
      </c>
      <c r="D3184">
        <v>50</v>
      </c>
      <c r="E3184">
        <v>4</v>
      </c>
      <c r="F3184">
        <v>270</v>
      </c>
      <c r="G3184">
        <v>43.4</v>
      </c>
      <c r="H3184">
        <v>4</v>
      </c>
      <c r="I3184">
        <v>273</v>
      </c>
      <c r="J3184">
        <v>2008</v>
      </c>
      <c r="K3184" t="str">
        <f t="shared" si="49"/>
        <v>INDIA</v>
      </c>
      <c r="L3184">
        <v>1</v>
      </c>
    </row>
    <row r="3185" spans="1:12" x14ac:dyDescent="0.3">
      <c r="A3185" t="s">
        <v>17</v>
      </c>
      <c r="B3185" t="s">
        <v>18</v>
      </c>
      <c r="C3185">
        <v>1</v>
      </c>
      <c r="D3185">
        <v>50</v>
      </c>
      <c r="E3185">
        <v>6</v>
      </c>
      <c r="F3185">
        <v>353</v>
      </c>
      <c r="G3185">
        <v>42</v>
      </c>
      <c r="H3185">
        <v>10</v>
      </c>
      <c r="I3185">
        <v>188</v>
      </c>
      <c r="J3185">
        <v>2005</v>
      </c>
      <c r="K3185" t="str">
        <f t="shared" si="49"/>
        <v>PAKISTAN</v>
      </c>
      <c r="L3185">
        <v>1</v>
      </c>
    </row>
    <row r="3186" spans="1:12" x14ac:dyDescent="0.3">
      <c r="A3186" t="s">
        <v>16</v>
      </c>
      <c r="B3186" t="s">
        <v>19</v>
      </c>
      <c r="C3186">
        <v>1</v>
      </c>
      <c r="D3186">
        <v>50</v>
      </c>
      <c r="E3186">
        <v>8</v>
      </c>
      <c r="F3186">
        <v>214</v>
      </c>
      <c r="G3186">
        <v>42.5</v>
      </c>
      <c r="H3186">
        <v>10</v>
      </c>
      <c r="I3186">
        <v>168</v>
      </c>
      <c r="J3186">
        <v>1982</v>
      </c>
      <c r="K3186" t="str">
        <f t="shared" si="49"/>
        <v>AUSTRALIA</v>
      </c>
      <c r="L3186">
        <v>1</v>
      </c>
    </row>
    <row r="3187" spans="1:12" x14ac:dyDescent="0.3">
      <c r="A3187" t="s">
        <v>9</v>
      </c>
      <c r="B3187" t="s">
        <v>14</v>
      </c>
      <c r="C3187">
        <v>1</v>
      </c>
      <c r="D3187">
        <v>50</v>
      </c>
      <c r="E3187">
        <v>8</v>
      </c>
      <c r="F3187">
        <v>236</v>
      </c>
      <c r="G3187">
        <v>44.2</v>
      </c>
      <c r="H3187">
        <v>7</v>
      </c>
      <c r="I3187">
        <v>231</v>
      </c>
      <c r="J3187">
        <v>2017</v>
      </c>
      <c r="K3187" t="str">
        <f t="shared" si="49"/>
        <v>SRI LANKA</v>
      </c>
      <c r="L3187">
        <v>1</v>
      </c>
    </row>
    <row r="3188" spans="1:12" x14ac:dyDescent="0.3">
      <c r="A3188" t="s">
        <v>15</v>
      </c>
      <c r="B3188" t="s">
        <v>14</v>
      </c>
      <c r="C3188">
        <v>1</v>
      </c>
      <c r="D3188">
        <v>45</v>
      </c>
      <c r="E3188">
        <v>6</v>
      </c>
      <c r="F3188">
        <v>218</v>
      </c>
      <c r="G3188">
        <v>45</v>
      </c>
      <c r="H3188">
        <v>9</v>
      </c>
      <c r="I3188">
        <v>140</v>
      </c>
      <c r="J3188">
        <v>1981</v>
      </c>
      <c r="K3188" t="str">
        <f t="shared" si="49"/>
        <v>NEW ZEALAND</v>
      </c>
      <c r="L3188">
        <v>1</v>
      </c>
    </row>
    <row r="3189" spans="1:12" x14ac:dyDescent="0.3">
      <c r="A3189" t="s">
        <v>15</v>
      </c>
      <c r="B3189" t="s">
        <v>14</v>
      </c>
      <c r="C3189">
        <v>1</v>
      </c>
      <c r="D3189">
        <v>50</v>
      </c>
      <c r="E3189">
        <v>9</v>
      </c>
      <c r="F3189">
        <v>230</v>
      </c>
      <c r="G3189">
        <v>46</v>
      </c>
      <c r="H3189">
        <v>4</v>
      </c>
      <c r="I3189">
        <v>232</v>
      </c>
      <c r="J3189">
        <v>2017</v>
      </c>
      <c r="K3189" t="str">
        <f t="shared" si="49"/>
        <v>INDIA</v>
      </c>
      <c r="L3189">
        <v>1</v>
      </c>
    </row>
    <row r="3190" spans="1:12" x14ac:dyDescent="0.3">
      <c r="A3190" t="s">
        <v>22</v>
      </c>
      <c r="B3190" t="s">
        <v>14</v>
      </c>
      <c r="C3190">
        <v>1</v>
      </c>
      <c r="D3190">
        <v>50</v>
      </c>
      <c r="E3190">
        <v>6</v>
      </c>
      <c r="F3190">
        <v>296</v>
      </c>
      <c r="G3190">
        <v>47.3</v>
      </c>
      <c r="H3190">
        <v>4</v>
      </c>
      <c r="I3190">
        <v>297</v>
      </c>
      <c r="J3190">
        <v>2010</v>
      </c>
      <c r="K3190" t="str">
        <f t="shared" si="49"/>
        <v>INDIA</v>
      </c>
      <c r="L3190">
        <v>1</v>
      </c>
    </row>
    <row r="3191" spans="1:12" x14ac:dyDescent="0.3">
      <c r="A3191" t="s">
        <v>17</v>
      </c>
      <c r="B3191" t="s">
        <v>15</v>
      </c>
      <c r="C3191">
        <v>1</v>
      </c>
      <c r="D3191">
        <v>47.3</v>
      </c>
      <c r="E3191">
        <v>10</v>
      </c>
      <c r="F3191">
        <v>290</v>
      </c>
      <c r="G3191">
        <v>42.4</v>
      </c>
      <c r="H3191">
        <v>7</v>
      </c>
      <c r="I3191">
        <v>265</v>
      </c>
      <c r="J3191">
        <v>2016</v>
      </c>
      <c r="K3191" t="str">
        <f t="shared" si="49"/>
        <v>PAKISTAN</v>
      </c>
      <c r="L3191">
        <v>1</v>
      </c>
    </row>
    <row r="3192" spans="1:12" x14ac:dyDescent="0.3">
      <c r="A3192" t="s">
        <v>10</v>
      </c>
      <c r="B3192" t="s">
        <v>17</v>
      </c>
      <c r="C3192">
        <v>1</v>
      </c>
      <c r="D3192">
        <v>50</v>
      </c>
      <c r="E3192">
        <v>9</v>
      </c>
      <c r="F3192">
        <v>237</v>
      </c>
      <c r="G3192">
        <v>49.1</v>
      </c>
      <c r="H3192">
        <v>7</v>
      </c>
      <c r="I3192">
        <v>239</v>
      </c>
      <c r="J3192">
        <v>1996</v>
      </c>
      <c r="K3192" t="str">
        <f t="shared" si="49"/>
        <v>PAKISTAN</v>
      </c>
      <c r="L3192">
        <v>1</v>
      </c>
    </row>
    <row r="3193" spans="1:12" x14ac:dyDescent="0.3">
      <c r="A3193" t="s">
        <v>15</v>
      </c>
      <c r="B3193" t="s">
        <v>19</v>
      </c>
      <c r="C3193">
        <v>1</v>
      </c>
      <c r="D3193">
        <v>50</v>
      </c>
      <c r="E3193">
        <v>9</v>
      </c>
      <c r="F3193">
        <v>249</v>
      </c>
      <c r="G3193">
        <v>34.299999999999997</v>
      </c>
      <c r="H3193">
        <v>10</v>
      </c>
      <c r="I3193">
        <v>161</v>
      </c>
      <c r="J3193">
        <v>2012</v>
      </c>
      <c r="K3193" t="str">
        <f t="shared" si="49"/>
        <v>NEW ZEALAND</v>
      </c>
      <c r="L3193">
        <v>1</v>
      </c>
    </row>
    <row r="3194" spans="1:12" x14ac:dyDescent="0.3">
      <c r="A3194" t="s">
        <v>10</v>
      </c>
      <c r="B3194" t="s">
        <v>14</v>
      </c>
      <c r="C3194">
        <v>1</v>
      </c>
      <c r="D3194">
        <v>42.2</v>
      </c>
      <c r="E3194">
        <v>10</v>
      </c>
      <c r="F3194">
        <v>123</v>
      </c>
      <c r="G3194">
        <v>21.5</v>
      </c>
      <c r="H3194">
        <v>0</v>
      </c>
      <c r="I3194">
        <v>126</v>
      </c>
      <c r="J3194">
        <v>2016</v>
      </c>
      <c r="K3194" t="str">
        <f t="shared" si="49"/>
        <v>INDIA</v>
      </c>
      <c r="L3194">
        <v>1</v>
      </c>
    </row>
    <row r="3195" spans="1:12" x14ac:dyDescent="0.3">
      <c r="A3195" t="s">
        <v>16</v>
      </c>
      <c r="B3195" t="s">
        <v>19</v>
      </c>
      <c r="C3195">
        <v>1</v>
      </c>
      <c r="D3195">
        <v>50</v>
      </c>
      <c r="E3195">
        <v>8</v>
      </c>
      <c r="F3195">
        <v>256</v>
      </c>
      <c r="G3195">
        <v>34.200000000000003</v>
      </c>
      <c r="H3195">
        <v>10</v>
      </c>
      <c r="I3195">
        <v>143</v>
      </c>
      <c r="J3195">
        <v>2010</v>
      </c>
      <c r="K3195" t="str">
        <f t="shared" si="49"/>
        <v>AUSTRALIA</v>
      </c>
      <c r="L3195">
        <v>1</v>
      </c>
    </row>
    <row r="3196" spans="1:12" x14ac:dyDescent="0.3">
      <c r="A3196" t="s">
        <v>9</v>
      </c>
      <c r="B3196" t="s">
        <v>13</v>
      </c>
      <c r="C3196">
        <v>1</v>
      </c>
      <c r="D3196">
        <v>50</v>
      </c>
      <c r="E3196">
        <v>7</v>
      </c>
      <c r="F3196">
        <v>294</v>
      </c>
      <c r="G3196">
        <v>50</v>
      </c>
      <c r="H3196">
        <v>9</v>
      </c>
      <c r="I3196">
        <v>264</v>
      </c>
      <c r="J3196">
        <v>2000</v>
      </c>
      <c r="K3196" t="str">
        <f t="shared" si="49"/>
        <v>SRI LANKA</v>
      </c>
      <c r="L3196">
        <v>1</v>
      </c>
    </row>
    <row r="3197" spans="1:12" x14ac:dyDescent="0.3">
      <c r="A3197" t="s">
        <v>16</v>
      </c>
      <c r="B3197" t="s">
        <v>17</v>
      </c>
      <c r="C3197">
        <v>1</v>
      </c>
      <c r="D3197">
        <v>50</v>
      </c>
      <c r="E3197">
        <v>7</v>
      </c>
      <c r="F3197">
        <v>369</v>
      </c>
      <c r="G3197">
        <v>49.1</v>
      </c>
      <c r="H3197">
        <v>9</v>
      </c>
      <c r="I3197">
        <v>312</v>
      </c>
      <c r="J3197">
        <v>2017</v>
      </c>
      <c r="K3197" t="str">
        <f t="shared" si="49"/>
        <v>AUSTRALIA</v>
      </c>
      <c r="L3197">
        <v>1</v>
      </c>
    </row>
    <row r="3198" spans="1:12" x14ac:dyDescent="0.3">
      <c r="A3198" t="s">
        <v>13</v>
      </c>
      <c r="B3198" t="s">
        <v>15</v>
      </c>
      <c r="C3198">
        <v>1</v>
      </c>
      <c r="D3198">
        <v>50</v>
      </c>
      <c r="E3198">
        <v>8</v>
      </c>
      <c r="F3198">
        <v>271</v>
      </c>
      <c r="G3198">
        <v>32.200000000000003</v>
      </c>
      <c r="H3198">
        <v>10</v>
      </c>
      <c r="I3198">
        <v>112</v>
      </c>
      <c r="J3198">
        <v>2017</v>
      </c>
      <c r="K3198" t="str">
        <f t="shared" si="49"/>
        <v>SOUTH AFRICA</v>
      </c>
      <c r="L3198">
        <v>1</v>
      </c>
    </row>
    <row r="3199" spans="1:12" x14ac:dyDescent="0.3">
      <c r="A3199" t="s">
        <v>9</v>
      </c>
      <c r="B3199" t="s">
        <v>19</v>
      </c>
      <c r="C3199">
        <v>1</v>
      </c>
      <c r="D3199">
        <v>50</v>
      </c>
      <c r="E3199">
        <v>7</v>
      </c>
      <c r="F3199">
        <v>234</v>
      </c>
      <c r="G3199">
        <v>50</v>
      </c>
      <c r="H3199">
        <v>9</v>
      </c>
      <c r="I3199">
        <v>228</v>
      </c>
      <c r="J3199">
        <v>1995</v>
      </c>
      <c r="K3199" t="str">
        <f t="shared" si="49"/>
        <v>SRI LANKA</v>
      </c>
      <c r="L3199">
        <v>1</v>
      </c>
    </row>
    <row r="3200" spans="1:12" x14ac:dyDescent="0.3">
      <c r="A3200" t="s">
        <v>20</v>
      </c>
      <c r="B3200" t="s">
        <v>11</v>
      </c>
      <c r="C3200">
        <v>1</v>
      </c>
      <c r="D3200">
        <v>50</v>
      </c>
      <c r="E3200">
        <v>5</v>
      </c>
      <c r="F3200">
        <v>268</v>
      </c>
      <c r="G3200">
        <v>50</v>
      </c>
      <c r="H3200">
        <v>9</v>
      </c>
      <c r="I3200">
        <v>268</v>
      </c>
      <c r="J3200">
        <v>2013</v>
      </c>
      <c r="K3200" t="str">
        <f t="shared" si="49"/>
        <v>NETHERLANDS</v>
      </c>
      <c r="L3200">
        <v>1</v>
      </c>
    </row>
    <row r="3201" spans="1:12" x14ac:dyDescent="0.3">
      <c r="A3201" t="s">
        <v>14</v>
      </c>
      <c r="B3201" t="s">
        <v>9</v>
      </c>
      <c r="C3201">
        <v>1</v>
      </c>
      <c r="D3201">
        <v>50</v>
      </c>
      <c r="E3201">
        <v>8</v>
      </c>
      <c r="F3201">
        <v>227</v>
      </c>
      <c r="G3201">
        <v>45.5</v>
      </c>
      <c r="H3201">
        <v>10</v>
      </c>
      <c r="I3201">
        <v>181</v>
      </c>
      <c r="J3201">
        <v>2001</v>
      </c>
      <c r="K3201" t="str">
        <f t="shared" si="49"/>
        <v>INDIA</v>
      </c>
      <c r="L3201">
        <v>1</v>
      </c>
    </row>
    <row r="3202" spans="1:12" x14ac:dyDescent="0.3">
      <c r="A3202" t="s">
        <v>17</v>
      </c>
      <c r="B3202" t="s">
        <v>13</v>
      </c>
      <c r="C3202">
        <v>1</v>
      </c>
      <c r="D3202">
        <v>50</v>
      </c>
      <c r="E3202">
        <v>7</v>
      </c>
      <c r="F3202">
        <v>220</v>
      </c>
      <c r="G3202">
        <v>49</v>
      </c>
      <c r="H3202">
        <v>7</v>
      </c>
      <c r="I3202">
        <v>221</v>
      </c>
      <c r="J3202">
        <v>1999</v>
      </c>
      <c r="K3202" t="str">
        <f t="shared" si="49"/>
        <v>SOUTH AFRICA</v>
      </c>
      <c r="L3202">
        <v>1</v>
      </c>
    </row>
    <row r="3203" spans="1:12" x14ac:dyDescent="0.3">
      <c r="A3203" t="s">
        <v>9</v>
      </c>
      <c r="B3203" t="s">
        <v>14</v>
      </c>
      <c r="C3203">
        <v>1</v>
      </c>
      <c r="D3203">
        <v>49.5</v>
      </c>
      <c r="E3203">
        <v>10</v>
      </c>
      <c r="F3203">
        <v>273</v>
      </c>
      <c r="G3203">
        <v>39.299999999999997</v>
      </c>
      <c r="H3203">
        <v>10</v>
      </c>
      <c r="I3203">
        <v>173</v>
      </c>
      <c r="J3203">
        <v>2008</v>
      </c>
      <c r="K3203" t="str">
        <f t="shared" ref="K3203:K3266" si="50">IF($F3203-$I3203&gt;0,$A3203,$B3203)</f>
        <v>SRI LANKA</v>
      </c>
      <c r="L3203">
        <v>1</v>
      </c>
    </row>
    <row r="3204" spans="1:12" x14ac:dyDescent="0.3">
      <c r="A3204" t="s">
        <v>17</v>
      </c>
      <c r="B3204" t="s">
        <v>9</v>
      </c>
      <c r="C3204">
        <v>1</v>
      </c>
      <c r="D3204">
        <v>44</v>
      </c>
      <c r="E3204">
        <v>7</v>
      </c>
      <c r="F3204">
        <v>194</v>
      </c>
      <c r="G3204">
        <v>38.5</v>
      </c>
      <c r="H3204">
        <v>5</v>
      </c>
      <c r="I3204">
        <v>195</v>
      </c>
      <c r="J3204">
        <v>1988</v>
      </c>
      <c r="K3204" t="str">
        <f t="shared" si="50"/>
        <v>SRI LANKA</v>
      </c>
      <c r="L3204">
        <v>1</v>
      </c>
    </row>
    <row r="3205" spans="1:12" x14ac:dyDescent="0.3">
      <c r="A3205" t="s">
        <v>9</v>
      </c>
      <c r="B3205" t="s">
        <v>13</v>
      </c>
      <c r="C3205">
        <v>1</v>
      </c>
      <c r="D3205">
        <v>49.2</v>
      </c>
      <c r="E3205">
        <v>9</v>
      </c>
      <c r="F3205">
        <v>223</v>
      </c>
      <c r="G3205">
        <v>21</v>
      </c>
      <c r="H3205">
        <v>5</v>
      </c>
      <c r="I3205">
        <v>104</v>
      </c>
      <c r="J3205">
        <v>2013</v>
      </c>
      <c r="K3205" t="str">
        <f t="shared" si="50"/>
        <v>SRI LANKA</v>
      </c>
      <c r="L3205">
        <v>1</v>
      </c>
    </row>
    <row r="3206" spans="1:12" x14ac:dyDescent="0.3">
      <c r="A3206" t="s">
        <v>19</v>
      </c>
      <c r="B3206" t="s">
        <v>18</v>
      </c>
      <c r="C3206">
        <v>1</v>
      </c>
      <c r="D3206">
        <v>55</v>
      </c>
      <c r="E3206">
        <v>9</v>
      </c>
      <c r="F3206">
        <v>235</v>
      </c>
      <c r="G3206">
        <v>54.3</v>
      </c>
      <c r="H3206">
        <v>7</v>
      </c>
      <c r="I3206">
        <v>236</v>
      </c>
      <c r="J3206">
        <v>1980</v>
      </c>
      <c r="K3206" t="str">
        <f t="shared" si="50"/>
        <v>ENGLAND</v>
      </c>
      <c r="L3206">
        <v>1</v>
      </c>
    </row>
    <row r="3207" spans="1:12" x14ac:dyDescent="0.3">
      <c r="A3207" t="s">
        <v>14</v>
      </c>
      <c r="B3207" t="s">
        <v>9</v>
      </c>
      <c r="C3207">
        <v>1</v>
      </c>
      <c r="D3207">
        <v>50</v>
      </c>
      <c r="E3207">
        <v>9</v>
      </c>
      <c r="F3207">
        <v>227</v>
      </c>
      <c r="G3207">
        <v>49.3</v>
      </c>
      <c r="H3207">
        <v>6</v>
      </c>
      <c r="I3207">
        <v>231</v>
      </c>
      <c r="J3207">
        <v>1993</v>
      </c>
      <c r="K3207" t="str">
        <f t="shared" si="50"/>
        <v>SRI LANKA</v>
      </c>
      <c r="L3207">
        <v>1</v>
      </c>
    </row>
    <row r="3208" spans="1:12" x14ac:dyDescent="0.3">
      <c r="A3208" t="s">
        <v>9</v>
      </c>
      <c r="B3208" t="s">
        <v>17</v>
      </c>
      <c r="C3208">
        <v>1</v>
      </c>
      <c r="D3208">
        <v>50</v>
      </c>
      <c r="E3208">
        <v>9</v>
      </c>
      <c r="F3208">
        <v>242</v>
      </c>
      <c r="G3208">
        <v>47</v>
      </c>
      <c r="H3208">
        <v>10</v>
      </c>
      <c r="I3208">
        <v>226</v>
      </c>
      <c r="J3208">
        <v>2010</v>
      </c>
      <c r="K3208" t="str">
        <f t="shared" si="50"/>
        <v>SRI LANKA</v>
      </c>
      <c r="L3208">
        <v>1</v>
      </c>
    </row>
    <row r="3209" spans="1:12" x14ac:dyDescent="0.3">
      <c r="A3209" t="s">
        <v>16</v>
      </c>
      <c r="B3209" t="s">
        <v>22</v>
      </c>
      <c r="C3209">
        <v>1</v>
      </c>
      <c r="D3209">
        <v>50</v>
      </c>
      <c r="E3209">
        <v>7</v>
      </c>
      <c r="F3209">
        <v>270</v>
      </c>
      <c r="G3209">
        <v>50</v>
      </c>
      <c r="H3209">
        <v>5</v>
      </c>
      <c r="I3209">
        <v>210</v>
      </c>
      <c r="J3209">
        <v>2011</v>
      </c>
      <c r="K3209" t="str">
        <f t="shared" si="50"/>
        <v>AUSTRALIA</v>
      </c>
      <c r="L3209">
        <v>1</v>
      </c>
    </row>
    <row r="3210" spans="1:12" x14ac:dyDescent="0.3">
      <c r="A3210" t="s">
        <v>16</v>
      </c>
      <c r="B3210" t="s">
        <v>17</v>
      </c>
      <c r="C3210">
        <v>1</v>
      </c>
      <c r="D3210">
        <v>50</v>
      </c>
      <c r="E3210">
        <v>6</v>
      </c>
      <c r="F3210">
        <v>267</v>
      </c>
      <c r="G3210">
        <v>37.299999999999997</v>
      </c>
      <c r="H3210">
        <v>10</v>
      </c>
      <c r="I3210">
        <v>127</v>
      </c>
      <c r="J3210">
        <v>2010</v>
      </c>
      <c r="K3210" t="str">
        <f t="shared" si="50"/>
        <v>AUSTRALIA</v>
      </c>
      <c r="L3210">
        <v>1</v>
      </c>
    </row>
    <row r="3211" spans="1:12" x14ac:dyDescent="0.3">
      <c r="A3211" t="s">
        <v>17</v>
      </c>
      <c r="B3211" t="s">
        <v>13</v>
      </c>
      <c r="C3211">
        <v>1</v>
      </c>
      <c r="D3211">
        <v>46.2</v>
      </c>
      <c r="E3211">
        <v>10</v>
      </c>
      <c r="F3211">
        <v>203</v>
      </c>
      <c r="G3211">
        <v>39.200000000000003</v>
      </c>
      <c r="H3211">
        <v>3</v>
      </c>
      <c r="I3211">
        <v>204</v>
      </c>
      <c r="J3211">
        <v>1996</v>
      </c>
      <c r="K3211" t="str">
        <f t="shared" si="50"/>
        <v>SOUTH AFRICA</v>
      </c>
      <c r="L3211">
        <v>1</v>
      </c>
    </row>
    <row r="3212" spans="1:12" x14ac:dyDescent="0.3">
      <c r="A3212" t="s">
        <v>10</v>
      </c>
      <c r="B3212" t="s">
        <v>9</v>
      </c>
      <c r="C3212">
        <v>1</v>
      </c>
      <c r="D3212">
        <v>48.4</v>
      </c>
      <c r="E3212">
        <v>10</v>
      </c>
      <c r="F3212">
        <v>207</v>
      </c>
      <c r="G3212">
        <v>45.2</v>
      </c>
      <c r="H3212">
        <v>5</v>
      </c>
      <c r="I3212">
        <v>210</v>
      </c>
      <c r="J3212">
        <v>1998</v>
      </c>
      <c r="K3212" t="str">
        <f t="shared" si="50"/>
        <v>SRI LANKA</v>
      </c>
      <c r="L3212">
        <v>1</v>
      </c>
    </row>
    <row r="3213" spans="1:12" x14ac:dyDescent="0.3">
      <c r="A3213" t="s">
        <v>22</v>
      </c>
      <c r="B3213" t="s">
        <v>10</v>
      </c>
      <c r="C3213">
        <v>1</v>
      </c>
      <c r="D3213">
        <v>50</v>
      </c>
      <c r="E3213">
        <v>8</v>
      </c>
      <c r="F3213">
        <v>320</v>
      </c>
      <c r="G3213">
        <v>46.1</v>
      </c>
      <c r="H3213">
        <v>10</v>
      </c>
      <c r="I3213">
        <v>271</v>
      </c>
      <c r="J3213">
        <v>2009</v>
      </c>
      <c r="K3213" t="str">
        <f t="shared" si="50"/>
        <v>BANGLADESH</v>
      </c>
      <c r="L3213">
        <v>1</v>
      </c>
    </row>
    <row r="3214" spans="1:12" x14ac:dyDescent="0.3">
      <c r="A3214" t="s">
        <v>19</v>
      </c>
      <c r="B3214" t="s">
        <v>18</v>
      </c>
      <c r="C3214">
        <v>1</v>
      </c>
      <c r="D3214">
        <v>55</v>
      </c>
      <c r="E3214">
        <v>10</v>
      </c>
      <c r="F3214">
        <v>217</v>
      </c>
      <c r="G3214">
        <v>53</v>
      </c>
      <c r="H3214">
        <v>4</v>
      </c>
      <c r="I3214">
        <v>219</v>
      </c>
      <c r="J3214">
        <v>1988</v>
      </c>
      <c r="K3214" t="str">
        <f t="shared" si="50"/>
        <v>ENGLAND</v>
      </c>
      <c r="L3214">
        <v>1</v>
      </c>
    </row>
    <row r="3215" spans="1:12" x14ac:dyDescent="0.3">
      <c r="A3215" t="s">
        <v>17</v>
      </c>
      <c r="B3215" t="s">
        <v>19</v>
      </c>
      <c r="C3215">
        <v>1</v>
      </c>
      <c r="D3215">
        <v>50</v>
      </c>
      <c r="E3215">
        <v>8</v>
      </c>
      <c r="F3215">
        <v>184</v>
      </c>
      <c r="G3215">
        <v>48.3</v>
      </c>
      <c r="H3215">
        <v>5</v>
      </c>
      <c r="I3215">
        <v>185</v>
      </c>
      <c r="J3215">
        <v>1984</v>
      </c>
      <c r="K3215" t="str">
        <f t="shared" si="50"/>
        <v>WEST INDIES</v>
      </c>
      <c r="L3215">
        <v>1</v>
      </c>
    </row>
    <row r="3216" spans="1:12" x14ac:dyDescent="0.3">
      <c r="A3216" t="s">
        <v>17</v>
      </c>
      <c r="B3216" t="s">
        <v>14</v>
      </c>
      <c r="C3216">
        <v>1</v>
      </c>
      <c r="D3216">
        <v>50</v>
      </c>
      <c r="E3216">
        <v>9</v>
      </c>
      <c r="F3216">
        <v>176</v>
      </c>
      <c r="G3216">
        <v>47.1</v>
      </c>
      <c r="H3216">
        <v>2</v>
      </c>
      <c r="I3216">
        <v>177</v>
      </c>
      <c r="J3216">
        <v>1985</v>
      </c>
      <c r="K3216" t="str">
        <f t="shared" si="50"/>
        <v>INDIA</v>
      </c>
      <c r="L3216">
        <v>1</v>
      </c>
    </row>
    <row r="3217" spans="1:12" x14ac:dyDescent="0.3">
      <c r="A3217" t="s">
        <v>16</v>
      </c>
      <c r="B3217" t="s">
        <v>19</v>
      </c>
      <c r="C3217">
        <v>1</v>
      </c>
      <c r="D3217">
        <v>50</v>
      </c>
      <c r="E3217">
        <v>5</v>
      </c>
      <c r="F3217">
        <v>286</v>
      </c>
      <c r="G3217">
        <v>45.3</v>
      </c>
      <c r="H3217">
        <v>10</v>
      </c>
      <c r="I3217">
        <v>219</v>
      </c>
      <c r="J3217">
        <v>2003</v>
      </c>
      <c r="K3217" t="str">
        <f t="shared" si="50"/>
        <v>AUSTRALIA</v>
      </c>
      <c r="L3217">
        <v>1</v>
      </c>
    </row>
    <row r="3218" spans="1:12" x14ac:dyDescent="0.3">
      <c r="A3218" t="s">
        <v>14</v>
      </c>
      <c r="B3218" t="s">
        <v>19</v>
      </c>
      <c r="C3218">
        <v>1</v>
      </c>
      <c r="D3218">
        <v>47</v>
      </c>
      <c r="E3218">
        <v>5</v>
      </c>
      <c r="F3218">
        <v>282</v>
      </c>
      <c r="G3218">
        <v>47</v>
      </c>
      <c r="H3218">
        <v>9</v>
      </c>
      <c r="I3218">
        <v>255</v>
      </c>
      <c r="J3218">
        <v>1983</v>
      </c>
      <c r="K3218" t="str">
        <f t="shared" si="50"/>
        <v>INDIA</v>
      </c>
      <c r="L3218">
        <v>1</v>
      </c>
    </row>
    <row r="3219" spans="1:12" x14ac:dyDescent="0.3">
      <c r="A3219" t="s">
        <v>19</v>
      </c>
      <c r="B3219" t="s">
        <v>14</v>
      </c>
      <c r="C3219">
        <v>1</v>
      </c>
      <c r="D3219">
        <v>30</v>
      </c>
      <c r="E3219">
        <v>7</v>
      </c>
      <c r="F3219">
        <v>196</v>
      </c>
      <c r="G3219">
        <v>30</v>
      </c>
      <c r="H3219">
        <v>8</v>
      </c>
      <c r="I3219">
        <v>154</v>
      </c>
      <c r="J3219">
        <v>1999</v>
      </c>
      <c r="K3219" t="str">
        <f t="shared" si="50"/>
        <v>WEST INDIES</v>
      </c>
      <c r="L3219">
        <v>1</v>
      </c>
    </row>
    <row r="3220" spans="1:12" x14ac:dyDescent="0.3">
      <c r="A3220" t="s">
        <v>25</v>
      </c>
      <c r="B3220" t="s">
        <v>20</v>
      </c>
      <c r="C3220">
        <v>1</v>
      </c>
      <c r="D3220">
        <v>50</v>
      </c>
      <c r="E3220">
        <v>9</v>
      </c>
      <c r="F3220">
        <v>182</v>
      </c>
      <c r="G3220">
        <v>43.5</v>
      </c>
      <c r="H3220">
        <v>7</v>
      </c>
      <c r="I3220">
        <v>183</v>
      </c>
      <c r="J3220">
        <v>2018</v>
      </c>
      <c r="K3220" t="str">
        <f t="shared" si="50"/>
        <v>IRELAND</v>
      </c>
      <c r="L3220">
        <v>1</v>
      </c>
    </row>
    <row r="3221" spans="1:12" x14ac:dyDescent="0.3">
      <c r="A3221" t="s">
        <v>14</v>
      </c>
      <c r="B3221" t="s">
        <v>13</v>
      </c>
      <c r="C3221">
        <v>1</v>
      </c>
      <c r="D3221">
        <v>50</v>
      </c>
      <c r="E3221">
        <v>8</v>
      </c>
      <c r="F3221">
        <v>248</v>
      </c>
      <c r="G3221">
        <v>48</v>
      </c>
      <c r="H3221">
        <v>8</v>
      </c>
      <c r="I3221">
        <v>251</v>
      </c>
      <c r="J3221">
        <v>2000</v>
      </c>
      <c r="K3221" t="str">
        <f t="shared" si="50"/>
        <v>SOUTH AFRICA</v>
      </c>
      <c r="L3221">
        <v>1</v>
      </c>
    </row>
    <row r="3222" spans="1:12" x14ac:dyDescent="0.3">
      <c r="A3222" t="s">
        <v>17</v>
      </c>
      <c r="B3222" t="s">
        <v>19</v>
      </c>
      <c r="C3222">
        <v>1</v>
      </c>
      <c r="D3222">
        <v>50</v>
      </c>
      <c r="E3222">
        <v>5</v>
      </c>
      <c r="F3222">
        <v>337</v>
      </c>
      <c r="G3222">
        <v>50</v>
      </c>
      <c r="H3222">
        <v>7</v>
      </c>
      <c r="I3222">
        <v>278</v>
      </c>
      <c r="J3222">
        <v>2016</v>
      </c>
      <c r="K3222" t="str">
        <f t="shared" si="50"/>
        <v>PAKISTAN</v>
      </c>
      <c r="L3222">
        <v>1</v>
      </c>
    </row>
    <row r="3223" spans="1:12" x14ac:dyDescent="0.3">
      <c r="A3223" t="s">
        <v>15</v>
      </c>
      <c r="B3223" t="s">
        <v>17</v>
      </c>
      <c r="C3223">
        <v>1</v>
      </c>
      <c r="D3223">
        <v>50</v>
      </c>
      <c r="E3223">
        <v>9</v>
      </c>
      <c r="F3223">
        <v>266</v>
      </c>
      <c r="G3223">
        <v>47.2</v>
      </c>
      <c r="H3223">
        <v>10</v>
      </c>
      <c r="I3223">
        <v>219</v>
      </c>
      <c r="J3223">
        <v>2018</v>
      </c>
      <c r="K3223" t="str">
        <f t="shared" si="50"/>
        <v>NEW ZEALAND</v>
      </c>
      <c r="L3223">
        <v>1</v>
      </c>
    </row>
    <row r="3224" spans="1:12" x14ac:dyDescent="0.3">
      <c r="A3224" t="s">
        <v>19</v>
      </c>
      <c r="B3224" t="s">
        <v>13</v>
      </c>
      <c r="C3224">
        <v>1</v>
      </c>
      <c r="D3224">
        <v>20</v>
      </c>
      <c r="E3224">
        <v>7</v>
      </c>
      <c r="F3224">
        <v>138</v>
      </c>
      <c r="G3224">
        <v>19.100000000000001</v>
      </c>
      <c r="H3224">
        <v>3</v>
      </c>
      <c r="I3224">
        <v>141</v>
      </c>
      <c r="J3224">
        <v>2005</v>
      </c>
      <c r="K3224" t="str">
        <f t="shared" si="50"/>
        <v>SOUTH AFRICA</v>
      </c>
      <c r="L3224">
        <v>1</v>
      </c>
    </row>
    <row r="3225" spans="1:12" x14ac:dyDescent="0.3">
      <c r="A3225" t="s">
        <v>18</v>
      </c>
      <c r="B3225" t="s">
        <v>19</v>
      </c>
      <c r="C3225">
        <v>1</v>
      </c>
      <c r="D3225">
        <v>50</v>
      </c>
      <c r="E3225">
        <v>9</v>
      </c>
      <c r="F3225">
        <v>177</v>
      </c>
      <c r="G3225">
        <v>48</v>
      </c>
      <c r="H3225">
        <v>10</v>
      </c>
      <c r="I3225">
        <v>148</v>
      </c>
      <c r="J3225">
        <v>1987</v>
      </c>
      <c r="K3225" t="str">
        <f t="shared" si="50"/>
        <v>ENGLAND</v>
      </c>
      <c r="L3225">
        <v>1</v>
      </c>
    </row>
    <row r="3226" spans="1:12" x14ac:dyDescent="0.3">
      <c r="A3226" t="s">
        <v>15</v>
      </c>
      <c r="B3226" t="s">
        <v>19</v>
      </c>
      <c r="C3226">
        <v>1</v>
      </c>
      <c r="D3226">
        <v>52.2</v>
      </c>
      <c r="E3226">
        <v>10</v>
      </c>
      <c r="F3226">
        <v>158</v>
      </c>
      <c r="G3226">
        <v>40.1</v>
      </c>
      <c r="H3226">
        <v>5</v>
      </c>
      <c r="I3226">
        <v>159</v>
      </c>
      <c r="J3226">
        <v>1975</v>
      </c>
      <c r="K3226" t="str">
        <f t="shared" si="50"/>
        <v>WEST INDIES</v>
      </c>
      <c r="L3226">
        <v>1</v>
      </c>
    </row>
    <row r="3227" spans="1:12" x14ac:dyDescent="0.3">
      <c r="A3227" t="s">
        <v>13</v>
      </c>
      <c r="B3227" t="s">
        <v>19</v>
      </c>
      <c r="C3227">
        <v>1</v>
      </c>
      <c r="D3227">
        <v>50</v>
      </c>
      <c r="E3227">
        <v>4</v>
      </c>
      <c r="F3227">
        <v>356</v>
      </c>
      <c r="G3227">
        <v>50</v>
      </c>
      <c r="H3227">
        <v>9</v>
      </c>
      <c r="I3227">
        <v>289</v>
      </c>
      <c r="J3227">
        <v>2007</v>
      </c>
      <c r="K3227" t="str">
        <f t="shared" si="50"/>
        <v>SOUTH AFRICA</v>
      </c>
      <c r="L3227">
        <v>1</v>
      </c>
    </row>
    <row r="3228" spans="1:12" x14ac:dyDescent="0.3">
      <c r="A3228" t="s">
        <v>13</v>
      </c>
      <c r="B3228" t="s">
        <v>10</v>
      </c>
      <c r="C3228">
        <v>1</v>
      </c>
      <c r="D3228">
        <v>50</v>
      </c>
      <c r="E3228">
        <v>4</v>
      </c>
      <c r="F3228">
        <v>339</v>
      </c>
      <c r="G3228">
        <v>48.2</v>
      </c>
      <c r="H3228">
        <v>10</v>
      </c>
      <c r="I3228">
        <v>277</v>
      </c>
      <c r="J3228">
        <v>2015</v>
      </c>
      <c r="K3228" t="str">
        <f t="shared" si="50"/>
        <v>SOUTH AFRICA</v>
      </c>
      <c r="L3228">
        <v>1</v>
      </c>
    </row>
    <row r="3229" spans="1:12" x14ac:dyDescent="0.3">
      <c r="A3229" t="s">
        <v>19</v>
      </c>
      <c r="B3229" t="s">
        <v>14</v>
      </c>
      <c r="C3229">
        <v>1</v>
      </c>
      <c r="D3229">
        <v>50</v>
      </c>
      <c r="E3229">
        <v>8</v>
      </c>
      <c r="F3229">
        <v>225</v>
      </c>
      <c r="G3229">
        <v>46.2</v>
      </c>
      <c r="H3229">
        <v>7</v>
      </c>
      <c r="I3229">
        <v>228</v>
      </c>
      <c r="J3229">
        <v>2011</v>
      </c>
      <c r="K3229" t="str">
        <f t="shared" si="50"/>
        <v>INDIA</v>
      </c>
      <c r="L3229">
        <v>1</v>
      </c>
    </row>
    <row r="3230" spans="1:12" x14ac:dyDescent="0.3">
      <c r="A3230" t="s">
        <v>16</v>
      </c>
      <c r="B3230" t="s">
        <v>14</v>
      </c>
      <c r="C3230">
        <v>1</v>
      </c>
      <c r="D3230">
        <v>50</v>
      </c>
      <c r="E3230">
        <v>2</v>
      </c>
      <c r="F3230">
        <v>347</v>
      </c>
      <c r="G3230">
        <v>50</v>
      </c>
      <c r="H3230">
        <v>8</v>
      </c>
      <c r="I3230">
        <v>286</v>
      </c>
      <c r="J3230">
        <v>2003</v>
      </c>
      <c r="K3230" t="str">
        <f t="shared" si="50"/>
        <v>AUSTRALIA</v>
      </c>
      <c r="L3230">
        <v>1</v>
      </c>
    </row>
    <row r="3231" spans="1:12" x14ac:dyDescent="0.3">
      <c r="A3231" t="s">
        <v>20</v>
      </c>
      <c r="B3231" t="s">
        <v>12</v>
      </c>
      <c r="C3231">
        <v>1</v>
      </c>
      <c r="D3231">
        <v>50</v>
      </c>
      <c r="E3231">
        <v>7</v>
      </c>
      <c r="F3231">
        <v>249</v>
      </c>
      <c r="G3231">
        <v>46.3</v>
      </c>
      <c r="H3231">
        <v>10</v>
      </c>
      <c r="I3231">
        <v>193</v>
      </c>
      <c r="J3231">
        <v>2011</v>
      </c>
      <c r="K3231" t="str">
        <f t="shared" si="50"/>
        <v>IRELAND</v>
      </c>
      <c r="L3231">
        <v>1</v>
      </c>
    </row>
    <row r="3232" spans="1:12" x14ac:dyDescent="0.3">
      <c r="A3232" t="s">
        <v>18</v>
      </c>
      <c r="B3232" t="s">
        <v>9</v>
      </c>
      <c r="C3232">
        <v>1</v>
      </c>
      <c r="D3232">
        <v>50</v>
      </c>
      <c r="E3232">
        <v>7</v>
      </c>
      <c r="F3232">
        <v>324</v>
      </c>
      <c r="G3232">
        <v>42.4</v>
      </c>
      <c r="H3232">
        <v>10</v>
      </c>
      <c r="I3232">
        <v>202</v>
      </c>
      <c r="J3232">
        <v>2016</v>
      </c>
      <c r="K3232" t="str">
        <f t="shared" si="50"/>
        <v>ENGLAND</v>
      </c>
      <c r="L3232">
        <v>1</v>
      </c>
    </row>
    <row r="3233" spans="1:12" x14ac:dyDescent="0.3">
      <c r="A3233" t="s">
        <v>19</v>
      </c>
      <c r="B3233" t="s">
        <v>18</v>
      </c>
      <c r="C3233">
        <v>1</v>
      </c>
      <c r="D3233">
        <v>50</v>
      </c>
      <c r="E3233">
        <v>5</v>
      </c>
      <c r="F3233">
        <v>356</v>
      </c>
      <c r="G3233">
        <v>35.1</v>
      </c>
      <c r="H3233">
        <v>5</v>
      </c>
      <c r="I3233">
        <v>258</v>
      </c>
      <c r="J3233">
        <v>2017</v>
      </c>
      <c r="K3233" t="str">
        <f t="shared" si="50"/>
        <v>WEST INDIES</v>
      </c>
      <c r="L3233">
        <v>1</v>
      </c>
    </row>
    <row r="3234" spans="1:12" x14ac:dyDescent="0.3">
      <c r="A3234" t="s">
        <v>15</v>
      </c>
      <c r="B3234" t="s">
        <v>9</v>
      </c>
      <c r="C3234">
        <v>1</v>
      </c>
      <c r="D3234">
        <v>50</v>
      </c>
      <c r="E3234">
        <v>4</v>
      </c>
      <c r="F3234">
        <v>364</v>
      </c>
      <c r="G3234">
        <v>41.4</v>
      </c>
      <c r="H3234">
        <v>10</v>
      </c>
      <c r="I3234">
        <v>249</v>
      </c>
      <c r="J3234">
        <v>2019</v>
      </c>
      <c r="K3234" t="str">
        <f t="shared" si="50"/>
        <v>NEW ZEALAND</v>
      </c>
      <c r="L3234">
        <v>1</v>
      </c>
    </row>
    <row r="3235" spans="1:12" x14ac:dyDescent="0.3">
      <c r="A3235" t="s">
        <v>13</v>
      </c>
      <c r="B3235" t="s">
        <v>17</v>
      </c>
      <c r="C3235">
        <v>1</v>
      </c>
      <c r="D3235">
        <v>50</v>
      </c>
      <c r="E3235">
        <v>7</v>
      </c>
      <c r="F3235">
        <v>268</v>
      </c>
      <c r="G3235">
        <v>35.299999999999997</v>
      </c>
      <c r="H3235">
        <v>10</v>
      </c>
      <c r="I3235">
        <v>151</v>
      </c>
      <c r="J3235">
        <v>2013</v>
      </c>
      <c r="K3235" t="str">
        <f t="shared" si="50"/>
        <v>SOUTH AFRICA</v>
      </c>
      <c r="L3235">
        <v>1</v>
      </c>
    </row>
    <row r="3236" spans="1:12" x14ac:dyDescent="0.3">
      <c r="A3236" t="s">
        <v>10</v>
      </c>
      <c r="B3236" t="s">
        <v>14</v>
      </c>
      <c r="C3236">
        <v>1</v>
      </c>
      <c r="D3236">
        <v>50</v>
      </c>
      <c r="E3236">
        <v>10</v>
      </c>
      <c r="F3236">
        <v>213</v>
      </c>
      <c r="G3236">
        <v>42.2</v>
      </c>
      <c r="H3236">
        <v>2</v>
      </c>
      <c r="I3236">
        <v>216</v>
      </c>
      <c r="J3236">
        <v>1998</v>
      </c>
      <c r="K3236" t="str">
        <f t="shared" si="50"/>
        <v>INDIA</v>
      </c>
      <c r="L3236">
        <v>1</v>
      </c>
    </row>
    <row r="3237" spans="1:12" x14ac:dyDescent="0.3">
      <c r="A3237" t="s">
        <v>10</v>
      </c>
      <c r="B3237" t="s">
        <v>14</v>
      </c>
      <c r="C3237">
        <v>1</v>
      </c>
      <c r="D3237">
        <v>28</v>
      </c>
      <c r="E3237">
        <v>6</v>
      </c>
      <c r="F3237">
        <v>149</v>
      </c>
      <c r="G3237">
        <v>27.3</v>
      </c>
      <c r="H3237">
        <v>3</v>
      </c>
      <c r="I3237">
        <v>150</v>
      </c>
      <c r="J3237">
        <v>1993</v>
      </c>
      <c r="K3237" t="str">
        <f t="shared" si="50"/>
        <v>INDIA</v>
      </c>
      <c r="L3237">
        <v>1</v>
      </c>
    </row>
    <row r="3238" spans="1:12" x14ac:dyDescent="0.3">
      <c r="A3238" t="s">
        <v>16</v>
      </c>
      <c r="B3238" t="s">
        <v>14</v>
      </c>
      <c r="C3238">
        <v>1</v>
      </c>
      <c r="D3238">
        <v>50</v>
      </c>
      <c r="E3238">
        <v>6</v>
      </c>
      <c r="F3238">
        <v>292</v>
      </c>
      <c r="G3238">
        <v>50</v>
      </c>
      <c r="H3238">
        <v>4</v>
      </c>
      <c r="I3238">
        <v>192</v>
      </c>
      <c r="J3238">
        <v>1986</v>
      </c>
      <c r="K3238" t="str">
        <f t="shared" si="50"/>
        <v>AUSTRALIA</v>
      </c>
      <c r="L3238">
        <v>1</v>
      </c>
    </row>
    <row r="3239" spans="1:12" x14ac:dyDescent="0.3">
      <c r="A3239" t="s">
        <v>9</v>
      </c>
      <c r="B3239" t="s">
        <v>16</v>
      </c>
      <c r="C3239">
        <v>1</v>
      </c>
      <c r="D3239">
        <v>41.1</v>
      </c>
      <c r="E3239">
        <v>3</v>
      </c>
      <c r="F3239">
        <v>213</v>
      </c>
      <c r="G3239">
        <v>37.4</v>
      </c>
      <c r="H3239">
        <v>10</v>
      </c>
      <c r="I3239">
        <v>210</v>
      </c>
      <c r="J3239">
        <v>2010</v>
      </c>
      <c r="K3239" t="str">
        <f t="shared" si="50"/>
        <v>SRI LANKA</v>
      </c>
      <c r="L3239">
        <v>1</v>
      </c>
    </row>
    <row r="3240" spans="1:12" x14ac:dyDescent="0.3">
      <c r="A3240" t="s">
        <v>16</v>
      </c>
      <c r="B3240" t="s">
        <v>18</v>
      </c>
      <c r="C3240">
        <v>1</v>
      </c>
      <c r="D3240">
        <v>55</v>
      </c>
      <c r="E3240">
        <v>8</v>
      </c>
      <c r="F3240">
        <v>249</v>
      </c>
      <c r="G3240">
        <v>54.5</v>
      </c>
      <c r="H3240">
        <v>10</v>
      </c>
      <c r="I3240">
        <v>247</v>
      </c>
      <c r="J3240">
        <v>1981</v>
      </c>
      <c r="K3240" t="str">
        <f t="shared" si="50"/>
        <v>AUSTRALIA</v>
      </c>
      <c r="L3240">
        <v>1</v>
      </c>
    </row>
    <row r="3241" spans="1:12" x14ac:dyDescent="0.3">
      <c r="A3241" t="s">
        <v>16</v>
      </c>
      <c r="B3241" t="s">
        <v>19</v>
      </c>
      <c r="C3241">
        <v>1</v>
      </c>
      <c r="D3241">
        <v>50</v>
      </c>
      <c r="E3241">
        <v>8</v>
      </c>
      <c r="F3241">
        <v>269</v>
      </c>
      <c r="G3241">
        <v>44.5</v>
      </c>
      <c r="H3241">
        <v>10</v>
      </c>
      <c r="I3241">
        <v>196</v>
      </c>
      <c r="J3241">
        <v>2005</v>
      </c>
      <c r="K3241" t="str">
        <f t="shared" si="50"/>
        <v>AUSTRALIA</v>
      </c>
      <c r="L3241">
        <v>1</v>
      </c>
    </row>
    <row r="3242" spans="1:12" x14ac:dyDescent="0.3">
      <c r="A3242" t="s">
        <v>15</v>
      </c>
      <c r="B3242" t="s">
        <v>17</v>
      </c>
      <c r="C3242">
        <v>1</v>
      </c>
      <c r="D3242">
        <v>50</v>
      </c>
      <c r="E3242">
        <v>7</v>
      </c>
      <c r="F3242">
        <v>241</v>
      </c>
      <c r="G3242">
        <v>47.3</v>
      </c>
      <c r="H3242">
        <v>1</v>
      </c>
      <c r="I3242">
        <v>242</v>
      </c>
      <c r="J3242">
        <v>1999</v>
      </c>
      <c r="K3242" t="str">
        <f t="shared" si="50"/>
        <v>PAKISTAN</v>
      </c>
      <c r="L3242">
        <v>1</v>
      </c>
    </row>
    <row r="3243" spans="1:12" x14ac:dyDescent="0.3">
      <c r="A3243" t="s">
        <v>17</v>
      </c>
      <c r="B3243" t="s">
        <v>22</v>
      </c>
      <c r="C3243">
        <v>1</v>
      </c>
      <c r="D3243">
        <v>50</v>
      </c>
      <c r="E3243">
        <v>9</v>
      </c>
      <c r="F3243">
        <v>257</v>
      </c>
      <c r="G3243">
        <v>44</v>
      </c>
      <c r="H3243">
        <v>9</v>
      </c>
      <c r="I3243">
        <v>201</v>
      </c>
      <c r="J3243">
        <v>2003</v>
      </c>
      <c r="K3243" t="str">
        <f t="shared" si="50"/>
        <v>PAKISTAN</v>
      </c>
      <c r="L3243">
        <v>1</v>
      </c>
    </row>
    <row r="3244" spans="1:12" x14ac:dyDescent="0.3">
      <c r="A3244" t="s">
        <v>22</v>
      </c>
      <c r="B3244" t="s">
        <v>9</v>
      </c>
      <c r="C3244">
        <v>1</v>
      </c>
      <c r="D3244">
        <v>50</v>
      </c>
      <c r="E3244">
        <v>8</v>
      </c>
      <c r="F3244">
        <v>259</v>
      </c>
      <c r="G3244">
        <v>35.4</v>
      </c>
      <c r="H3244">
        <v>2</v>
      </c>
      <c r="I3244">
        <v>238</v>
      </c>
      <c r="J3244">
        <v>2013</v>
      </c>
      <c r="K3244" t="str">
        <f t="shared" si="50"/>
        <v>BANGLADESH</v>
      </c>
      <c r="L3244">
        <v>1</v>
      </c>
    </row>
    <row r="3245" spans="1:12" x14ac:dyDescent="0.3">
      <c r="A3245" t="s">
        <v>16</v>
      </c>
      <c r="B3245" t="s">
        <v>14</v>
      </c>
      <c r="C3245">
        <v>1</v>
      </c>
      <c r="D3245">
        <v>49.3</v>
      </c>
      <c r="E3245">
        <v>10</v>
      </c>
      <c r="F3245">
        <v>163</v>
      </c>
      <c r="G3245">
        <v>36.1</v>
      </c>
      <c r="H3245">
        <v>2</v>
      </c>
      <c r="I3245">
        <v>165</v>
      </c>
      <c r="J3245">
        <v>1985</v>
      </c>
      <c r="K3245" t="str">
        <f t="shared" si="50"/>
        <v>INDIA</v>
      </c>
      <c r="L3245">
        <v>1</v>
      </c>
    </row>
    <row r="3246" spans="1:12" x14ac:dyDescent="0.3">
      <c r="A3246" t="s">
        <v>13</v>
      </c>
      <c r="B3246" t="s">
        <v>14</v>
      </c>
      <c r="C3246">
        <v>1</v>
      </c>
      <c r="D3246">
        <v>50</v>
      </c>
      <c r="E3246">
        <v>9</v>
      </c>
      <c r="F3246">
        <v>169</v>
      </c>
      <c r="G3246">
        <v>35.4</v>
      </c>
      <c r="H3246">
        <v>4</v>
      </c>
      <c r="I3246">
        <v>171</v>
      </c>
      <c r="J3246">
        <v>2005</v>
      </c>
      <c r="K3246" t="str">
        <f t="shared" si="50"/>
        <v>INDIA</v>
      </c>
      <c r="L3246">
        <v>1</v>
      </c>
    </row>
    <row r="3247" spans="1:12" x14ac:dyDescent="0.3">
      <c r="A3247" t="s">
        <v>16</v>
      </c>
      <c r="B3247" t="s">
        <v>19</v>
      </c>
      <c r="C3247">
        <v>1</v>
      </c>
      <c r="D3247">
        <v>50</v>
      </c>
      <c r="E3247">
        <v>10</v>
      </c>
      <c r="F3247">
        <v>191</v>
      </c>
      <c r="G3247">
        <v>37.4</v>
      </c>
      <c r="H3247">
        <v>5</v>
      </c>
      <c r="I3247">
        <v>195</v>
      </c>
      <c r="J3247">
        <v>1985</v>
      </c>
      <c r="K3247" t="str">
        <f t="shared" si="50"/>
        <v>WEST INDIES</v>
      </c>
      <c r="L3247">
        <v>1</v>
      </c>
    </row>
    <row r="3248" spans="1:12" x14ac:dyDescent="0.3">
      <c r="A3248" t="s">
        <v>14</v>
      </c>
      <c r="B3248" t="s">
        <v>9</v>
      </c>
      <c r="C3248">
        <v>1</v>
      </c>
      <c r="D3248">
        <v>50</v>
      </c>
      <c r="E3248">
        <v>9</v>
      </c>
      <c r="F3248">
        <v>205</v>
      </c>
      <c r="G3248">
        <v>48.2</v>
      </c>
      <c r="H3248">
        <v>7</v>
      </c>
      <c r="I3248">
        <v>209</v>
      </c>
      <c r="J3248">
        <v>2005</v>
      </c>
      <c r="K3248" t="str">
        <f t="shared" si="50"/>
        <v>SRI LANKA</v>
      </c>
      <c r="L3248">
        <v>1</v>
      </c>
    </row>
    <row r="3249" spans="1:12" x14ac:dyDescent="0.3">
      <c r="A3249" t="s">
        <v>15</v>
      </c>
      <c r="B3249" t="s">
        <v>10</v>
      </c>
      <c r="C3249">
        <v>1</v>
      </c>
      <c r="D3249">
        <v>50</v>
      </c>
      <c r="E3249">
        <v>7</v>
      </c>
      <c r="F3249">
        <v>294</v>
      </c>
      <c r="G3249">
        <v>44.1</v>
      </c>
      <c r="H3249">
        <v>10</v>
      </c>
      <c r="I3249">
        <v>211</v>
      </c>
      <c r="J3249">
        <v>1997</v>
      </c>
      <c r="K3249" t="str">
        <f t="shared" si="50"/>
        <v>NEW ZEALAND</v>
      </c>
      <c r="L3249">
        <v>1</v>
      </c>
    </row>
    <row r="3250" spans="1:12" x14ac:dyDescent="0.3">
      <c r="A3250" t="s">
        <v>22</v>
      </c>
      <c r="B3250" t="s">
        <v>16</v>
      </c>
      <c r="C3250">
        <v>1</v>
      </c>
      <c r="D3250">
        <v>22</v>
      </c>
      <c r="E3250">
        <v>6</v>
      </c>
      <c r="F3250">
        <v>104</v>
      </c>
      <c r="G3250">
        <v>13.5</v>
      </c>
      <c r="H3250">
        <v>0</v>
      </c>
      <c r="I3250">
        <v>106</v>
      </c>
      <c r="J3250">
        <v>2007</v>
      </c>
      <c r="K3250" t="str">
        <f t="shared" si="50"/>
        <v>AUSTRALIA</v>
      </c>
      <c r="L3250">
        <v>1</v>
      </c>
    </row>
    <row r="3251" spans="1:12" x14ac:dyDescent="0.3">
      <c r="A3251" t="s">
        <v>14</v>
      </c>
      <c r="B3251" t="s">
        <v>18</v>
      </c>
      <c r="C3251">
        <v>1</v>
      </c>
      <c r="D3251">
        <v>46.4</v>
      </c>
      <c r="E3251">
        <v>10</v>
      </c>
      <c r="F3251">
        <v>203</v>
      </c>
      <c r="G3251">
        <v>38.1</v>
      </c>
      <c r="H3251">
        <v>10</v>
      </c>
      <c r="I3251">
        <v>164</v>
      </c>
      <c r="J3251">
        <v>2006</v>
      </c>
      <c r="K3251" t="str">
        <f t="shared" si="50"/>
        <v>INDIA</v>
      </c>
      <c r="L3251">
        <v>1</v>
      </c>
    </row>
    <row r="3252" spans="1:12" x14ac:dyDescent="0.3">
      <c r="A3252" t="s">
        <v>15</v>
      </c>
      <c r="B3252" t="s">
        <v>10</v>
      </c>
      <c r="C3252">
        <v>1</v>
      </c>
      <c r="D3252">
        <v>50</v>
      </c>
      <c r="E3252">
        <v>5</v>
      </c>
      <c r="F3252">
        <v>328</v>
      </c>
      <c r="G3252">
        <v>49.5</v>
      </c>
      <c r="H3252">
        <v>9</v>
      </c>
      <c r="I3252">
        <v>329</v>
      </c>
      <c r="J3252">
        <v>2011</v>
      </c>
      <c r="K3252" t="str">
        <f t="shared" si="50"/>
        <v>ZIMBABWE</v>
      </c>
      <c r="L3252">
        <v>1</v>
      </c>
    </row>
    <row r="3253" spans="1:12" x14ac:dyDescent="0.3">
      <c r="A3253" t="s">
        <v>21</v>
      </c>
      <c r="B3253" t="s">
        <v>23</v>
      </c>
      <c r="C3253">
        <v>1</v>
      </c>
      <c r="D3253">
        <v>35</v>
      </c>
      <c r="E3253">
        <v>8</v>
      </c>
      <c r="F3253">
        <v>141</v>
      </c>
      <c r="G3253">
        <v>8.1</v>
      </c>
      <c r="H3253">
        <v>1</v>
      </c>
      <c r="I3253">
        <v>31</v>
      </c>
      <c r="J3253">
        <v>2008</v>
      </c>
      <c r="K3253" t="str">
        <f t="shared" si="50"/>
        <v>KENYA</v>
      </c>
      <c r="L3253">
        <v>1</v>
      </c>
    </row>
    <row r="3254" spans="1:12" x14ac:dyDescent="0.3">
      <c r="A3254" t="s">
        <v>21</v>
      </c>
      <c r="B3254" t="s">
        <v>22</v>
      </c>
      <c r="C3254">
        <v>1</v>
      </c>
      <c r="D3254">
        <v>48.3</v>
      </c>
      <c r="E3254">
        <v>10</v>
      </c>
      <c r="F3254">
        <v>231</v>
      </c>
      <c r="G3254">
        <v>41.4</v>
      </c>
      <c r="H3254">
        <v>10</v>
      </c>
      <c r="I3254">
        <v>158</v>
      </c>
      <c r="J3254">
        <v>1999</v>
      </c>
      <c r="K3254" t="str">
        <f t="shared" si="50"/>
        <v>KENYA</v>
      </c>
      <c r="L3254">
        <v>1</v>
      </c>
    </row>
    <row r="3255" spans="1:12" x14ac:dyDescent="0.3">
      <c r="A3255" t="s">
        <v>9</v>
      </c>
      <c r="B3255" t="s">
        <v>18</v>
      </c>
      <c r="C3255">
        <v>1</v>
      </c>
      <c r="D3255">
        <v>41.1</v>
      </c>
      <c r="E3255">
        <v>10</v>
      </c>
      <c r="F3255">
        <v>164</v>
      </c>
      <c r="G3255">
        <v>46.5</v>
      </c>
      <c r="H3255">
        <v>8</v>
      </c>
      <c r="I3255">
        <v>164</v>
      </c>
      <c r="J3255">
        <v>2007</v>
      </c>
      <c r="K3255" t="str">
        <f t="shared" si="50"/>
        <v>ENGLAND</v>
      </c>
      <c r="L3255">
        <v>1</v>
      </c>
    </row>
    <row r="3256" spans="1:12" x14ac:dyDescent="0.3">
      <c r="A3256" t="s">
        <v>9</v>
      </c>
      <c r="B3256" t="s">
        <v>18</v>
      </c>
      <c r="C3256">
        <v>1</v>
      </c>
      <c r="D3256">
        <v>50</v>
      </c>
      <c r="E3256">
        <v>9</v>
      </c>
      <c r="F3256">
        <v>248</v>
      </c>
      <c r="G3256">
        <v>4</v>
      </c>
      <c r="H3256">
        <v>1</v>
      </c>
      <c r="I3256">
        <v>16</v>
      </c>
      <c r="J3256">
        <v>2016</v>
      </c>
      <c r="K3256" t="str">
        <f t="shared" si="50"/>
        <v>SRI LANKA</v>
      </c>
      <c r="L3256">
        <v>1</v>
      </c>
    </row>
    <row r="3257" spans="1:12" x14ac:dyDescent="0.3">
      <c r="A3257" t="s">
        <v>16</v>
      </c>
      <c r="B3257" t="s">
        <v>15</v>
      </c>
      <c r="C3257">
        <v>1</v>
      </c>
      <c r="D3257">
        <v>50</v>
      </c>
      <c r="E3257">
        <v>5</v>
      </c>
      <c r="F3257">
        <v>258</v>
      </c>
      <c r="G3257">
        <v>50</v>
      </c>
      <c r="H3257">
        <v>7</v>
      </c>
      <c r="I3257">
        <v>195</v>
      </c>
      <c r="J3257">
        <v>1990</v>
      </c>
      <c r="K3257" t="str">
        <f t="shared" si="50"/>
        <v>AUSTRALIA</v>
      </c>
      <c r="L3257">
        <v>1</v>
      </c>
    </row>
    <row r="3258" spans="1:12" x14ac:dyDescent="0.3">
      <c r="A3258" t="s">
        <v>14</v>
      </c>
      <c r="B3258" t="s">
        <v>13</v>
      </c>
      <c r="C3258">
        <v>1</v>
      </c>
      <c r="D3258">
        <v>50</v>
      </c>
      <c r="E3258">
        <v>6</v>
      </c>
      <c r="F3258">
        <v>303</v>
      </c>
      <c r="G3258">
        <v>40</v>
      </c>
      <c r="H3258">
        <v>10</v>
      </c>
      <c r="I3258">
        <v>179</v>
      </c>
      <c r="J3258">
        <v>2018</v>
      </c>
      <c r="K3258" t="str">
        <f t="shared" si="50"/>
        <v>INDIA</v>
      </c>
      <c r="L3258">
        <v>1</v>
      </c>
    </row>
    <row r="3259" spans="1:12" x14ac:dyDescent="0.3">
      <c r="A3259" t="s">
        <v>16</v>
      </c>
      <c r="B3259" t="s">
        <v>14</v>
      </c>
      <c r="C3259">
        <v>1</v>
      </c>
      <c r="D3259">
        <v>50</v>
      </c>
      <c r="E3259">
        <v>8</v>
      </c>
      <c r="F3259">
        <v>286</v>
      </c>
      <c r="G3259">
        <v>46.2</v>
      </c>
      <c r="H3259">
        <v>10</v>
      </c>
      <c r="I3259">
        <v>209</v>
      </c>
      <c r="J3259">
        <v>2003</v>
      </c>
      <c r="K3259" t="str">
        <f t="shared" si="50"/>
        <v>AUSTRALIA</v>
      </c>
      <c r="L3259">
        <v>1</v>
      </c>
    </row>
    <row r="3260" spans="1:12" x14ac:dyDescent="0.3">
      <c r="A3260" t="s">
        <v>22</v>
      </c>
      <c r="B3260" t="s">
        <v>19</v>
      </c>
      <c r="C3260">
        <v>1</v>
      </c>
      <c r="D3260">
        <v>48.5</v>
      </c>
      <c r="E3260">
        <v>10</v>
      </c>
      <c r="F3260">
        <v>220</v>
      </c>
      <c r="G3260">
        <v>42.4</v>
      </c>
      <c r="H3260">
        <v>2</v>
      </c>
      <c r="I3260">
        <v>221</v>
      </c>
      <c r="J3260">
        <v>2011</v>
      </c>
      <c r="K3260" t="str">
        <f t="shared" si="50"/>
        <v>WEST INDIES</v>
      </c>
      <c r="L3260">
        <v>1</v>
      </c>
    </row>
    <row r="3261" spans="1:12" x14ac:dyDescent="0.3">
      <c r="A3261" t="s">
        <v>18</v>
      </c>
      <c r="B3261" t="s">
        <v>15</v>
      </c>
      <c r="C3261">
        <v>1</v>
      </c>
      <c r="D3261">
        <v>33.200000000000003</v>
      </c>
      <c r="E3261">
        <v>10</v>
      </c>
      <c r="F3261">
        <v>123</v>
      </c>
      <c r="G3261">
        <v>12.2</v>
      </c>
      <c r="H3261">
        <v>2</v>
      </c>
      <c r="I3261">
        <v>125</v>
      </c>
      <c r="J3261">
        <v>2015</v>
      </c>
      <c r="K3261" t="str">
        <f t="shared" si="50"/>
        <v>NEW ZEALAND</v>
      </c>
      <c r="L3261">
        <v>1</v>
      </c>
    </row>
    <row r="3262" spans="1:12" x14ac:dyDescent="0.3">
      <c r="A3262" t="s">
        <v>22</v>
      </c>
      <c r="B3262" t="s">
        <v>18</v>
      </c>
      <c r="C3262">
        <v>1</v>
      </c>
      <c r="D3262">
        <v>45.4</v>
      </c>
      <c r="E3262">
        <v>10</v>
      </c>
      <c r="F3262">
        <v>228</v>
      </c>
      <c r="G3262">
        <v>46</v>
      </c>
      <c r="H3262">
        <v>4</v>
      </c>
      <c r="I3262">
        <v>229</v>
      </c>
      <c r="J3262">
        <v>2010</v>
      </c>
      <c r="K3262" t="str">
        <f t="shared" si="50"/>
        <v>ENGLAND</v>
      </c>
      <c r="L3262">
        <v>1</v>
      </c>
    </row>
    <row r="3263" spans="1:12" x14ac:dyDescent="0.3">
      <c r="A3263" t="s">
        <v>16</v>
      </c>
      <c r="B3263" t="s">
        <v>13</v>
      </c>
      <c r="C3263">
        <v>1</v>
      </c>
      <c r="D3263">
        <v>50</v>
      </c>
      <c r="E3263">
        <v>6</v>
      </c>
      <c r="F3263">
        <v>371</v>
      </c>
      <c r="G3263">
        <v>49.2</v>
      </c>
      <c r="H3263">
        <v>6</v>
      </c>
      <c r="I3263">
        <v>372</v>
      </c>
      <c r="J3263">
        <v>2016</v>
      </c>
      <c r="K3263" t="str">
        <f t="shared" si="50"/>
        <v>SOUTH AFRICA</v>
      </c>
      <c r="L3263">
        <v>1</v>
      </c>
    </row>
    <row r="3264" spans="1:12" x14ac:dyDescent="0.3">
      <c r="A3264" t="s">
        <v>10</v>
      </c>
      <c r="B3264" t="s">
        <v>11</v>
      </c>
      <c r="C3264">
        <v>1</v>
      </c>
      <c r="D3264">
        <v>50</v>
      </c>
      <c r="E3264">
        <v>8</v>
      </c>
      <c r="F3264">
        <v>301</v>
      </c>
      <c r="G3264">
        <v>50</v>
      </c>
      <c r="H3264">
        <v>9</v>
      </c>
      <c r="I3264">
        <v>202</v>
      </c>
      <c r="J3264">
        <v>2003</v>
      </c>
      <c r="K3264" t="str">
        <f t="shared" si="50"/>
        <v>ZIMBABWE</v>
      </c>
      <c r="L3264">
        <v>1</v>
      </c>
    </row>
    <row r="3265" spans="1:12" x14ac:dyDescent="0.3">
      <c r="A3265" t="s">
        <v>13</v>
      </c>
      <c r="B3265" t="s">
        <v>18</v>
      </c>
      <c r="C3265">
        <v>1</v>
      </c>
      <c r="D3265">
        <v>50</v>
      </c>
      <c r="E3265">
        <v>7</v>
      </c>
      <c r="F3265">
        <v>311</v>
      </c>
      <c r="G3265">
        <v>50</v>
      </c>
      <c r="H3265">
        <v>8</v>
      </c>
      <c r="I3265">
        <v>304</v>
      </c>
      <c r="J3265">
        <v>2005</v>
      </c>
      <c r="K3265" t="str">
        <f t="shared" si="50"/>
        <v>SOUTH AFRICA</v>
      </c>
      <c r="L3265">
        <v>1</v>
      </c>
    </row>
    <row r="3266" spans="1:12" x14ac:dyDescent="0.3">
      <c r="A3266" t="s">
        <v>16</v>
      </c>
      <c r="B3266" t="s">
        <v>18</v>
      </c>
      <c r="C3266">
        <v>1</v>
      </c>
      <c r="D3266">
        <v>50</v>
      </c>
      <c r="E3266">
        <v>4</v>
      </c>
      <c r="F3266">
        <v>271</v>
      </c>
      <c r="G3266">
        <v>50</v>
      </c>
      <c r="H3266">
        <v>7</v>
      </c>
      <c r="I3266">
        <v>264</v>
      </c>
      <c r="J3266">
        <v>2003</v>
      </c>
      <c r="K3266" t="str">
        <f t="shared" si="50"/>
        <v>AUSTRALIA</v>
      </c>
      <c r="L3266">
        <v>1</v>
      </c>
    </row>
    <row r="3267" spans="1:12" x14ac:dyDescent="0.3">
      <c r="A3267" t="s">
        <v>19</v>
      </c>
      <c r="B3267" t="s">
        <v>13</v>
      </c>
      <c r="C3267">
        <v>1</v>
      </c>
      <c r="D3267">
        <v>50</v>
      </c>
      <c r="E3267">
        <v>6</v>
      </c>
      <c r="F3267">
        <v>252</v>
      </c>
      <c r="G3267">
        <v>49.4</v>
      </c>
      <c r="H3267">
        <v>9</v>
      </c>
      <c r="I3267">
        <v>255</v>
      </c>
      <c r="J3267">
        <v>2010</v>
      </c>
      <c r="K3267" t="str">
        <f t="shared" ref="K3267:K3330" si="51">IF($F3267-$I3267&gt;0,$A3267,$B3267)</f>
        <v>SOUTH AFRICA</v>
      </c>
      <c r="L3267">
        <v>1</v>
      </c>
    </row>
    <row r="3268" spans="1:12" x14ac:dyDescent="0.3">
      <c r="A3268" t="s">
        <v>17</v>
      </c>
      <c r="B3268" t="s">
        <v>9</v>
      </c>
      <c r="C3268">
        <v>1</v>
      </c>
      <c r="D3268">
        <v>49.5</v>
      </c>
      <c r="E3268">
        <v>10</v>
      </c>
      <c r="F3268">
        <v>187</v>
      </c>
      <c r="G3268">
        <v>48.1</v>
      </c>
      <c r="H3268">
        <v>10</v>
      </c>
      <c r="I3268">
        <v>160</v>
      </c>
      <c r="J3268">
        <v>1994</v>
      </c>
      <c r="K3268" t="str">
        <f t="shared" si="51"/>
        <v>PAKISTAN</v>
      </c>
      <c r="L3268">
        <v>1</v>
      </c>
    </row>
    <row r="3269" spans="1:12" x14ac:dyDescent="0.3">
      <c r="A3269" t="s">
        <v>15</v>
      </c>
      <c r="B3269" t="s">
        <v>18</v>
      </c>
      <c r="C3269">
        <v>1</v>
      </c>
      <c r="D3269">
        <v>49.4</v>
      </c>
      <c r="E3269">
        <v>10</v>
      </c>
      <c r="F3269">
        <v>223</v>
      </c>
      <c r="G3269">
        <v>37.5</v>
      </c>
      <c r="H3269">
        <v>4</v>
      </c>
      <c r="I3269">
        <v>225</v>
      </c>
      <c r="J3269">
        <v>2018</v>
      </c>
      <c r="K3269" t="str">
        <f t="shared" si="51"/>
        <v>ENGLAND</v>
      </c>
      <c r="L3269">
        <v>1</v>
      </c>
    </row>
    <row r="3270" spans="1:12" x14ac:dyDescent="0.3">
      <c r="A3270" t="s">
        <v>16</v>
      </c>
      <c r="B3270" t="s">
        <v>14</v>
      </c>
      <c r="C3270">
        <v>1</v>
      </c>
      <c r="D3270">
        <v>50</v>
      </c>
      <c r="E3270">
        <v>9</v>
      </c>
      <c r="F3270">
        <v>272</v>
      </c>
      <c r="G3270">
        <v>50</v>
      </c>
      <c r="H3270">
        <v>10</v>
      </c>
      <c r="I3270">
        <v>237</v>
      </c>
      <c r="J3270">
        <v>2019</v>
      </c>
      <c r="K3270" t="str">
        <f t="shared" si="51"/>
        <v>AUSTRALIA</v>
      </c>
      <c r="L3270">
        <v>1</v>
      </c>
    </row>
    <row r="3271" spans="1:12" x14ac:dyDescent="0.3">
      <c r="A3271" t="s">
        <v>14</v>
      </c>
      <c r="B3271" t="s">
        <v>15</v>
      </c>
      <c r="C3271">
        <v>1</v>
      </c>
      <c r="D3271">
        <v>45.5</v>
      </c>
      <c r="E3271">
        <v>10</v>
      </c>
      <c r="F3271">
        <v>160</v>
      </c>
      <c r="G3271">
        <v>32.200000000000003</v>
      </c>
      <c r="H3271">
        <v>6</v>
      </c>
      <c r="I3271">
        <v>162</v>
      </c>
      <c r="J3271">
        <v>1995</v>
      </c>
      <c r="K3271" t="str">
        <f t="shared" si="51"/>
        <v>NEW ZEALAND</v>
      </c>
      <c r="L3271">
        <v>1</v>
      </c>
    </row>
    <row r="3272" spans="1:12" x14ac:dyDescent="0.3">
      <c r="A3272" t="s">
        <v>9</v>
      </c>
      <c r="B3272" t="s">
        <v>18</v>
      </c>
      <c r="C3272">
        <v>1</v>
      </c>
      <c r="D3272">
        <v>50</v>
      </c>
      <c r="E3272">
        <v>5</v>
      </c>
      <c r="F3272">
        <v>309</v>
      </c>
      <c r="G3272">
        <v>45.5</v>
      </c>
      <c r="H3272">
        <v>10</v>
      </c>
      <c r="I3272">
        <v>240</v>
      </c>
      <c r="J3272">
        <v>2011</v>
      </c>
      <c r="K3272" t="str">
        <f t="shared" si="51"/>
        <v>SRI LANKA</v>
      </c>
      <c r="L3272">
        <v>1</v>
      </c>
    </row>
    <row r="3273" spans="1:12" x14ac:dyDescent="0.3">
      <c r="A3273" t="s">
        <v>17</v>
      </c>
      <c r="B3273" t="s">
        <v>15</v>
      </c>
      <c r="C3273">
        <v>1</v>
      </c>
      <c r="D3273">
        <v>47</v>
      </c>
      <c r="E3273">
        <v>9</v>
      </c>
      <c r="F3273">
        <v>277</v>
      </c>
      <c r="G3273">
        <v>42.1</v>
      </c>
      <c r="H3273">
        <v>10</v>
      </c>
      <c r="I3273">
        <v>231</v>
      </c>
      <c r="J3273">
        <v>1996</v>
      </c>
      <c r="K3273" t="str">
        <f t="shared" si="51"/>
        <v>PAKISTAN</v>
      </c>
      <c r="L3273">
        <v>1</v>
      </c>
    </row>
    <row r="3274" spans="1:12" x14ac:dyDescent="0.3">
      <c r="A3274" t="s">
        <v>17</v>
      </c>
      <c r="B3274" t="s">
        <v>18</v>
      </c>
      <c r="C3274">
        <v>1</v>
      </c>
      <c r="D3274">
        <v>33.700000000000003</v>
      </c>
      <c r="E3274">
        <v>10</v>
      </c>
      <c r="F3274">
        <v>151</v>
      </c>
      <c r="G3274">
        <v>32.700000000000003</v>
      </c>
      <c r="H3274">
        <v>4</v>
      </c>
      <c r="I3274">
        <v>152</v>
      </c>
      <c r="J3274">
        <v>1977</v>
      </c>
      <c r="K3274" t="str">
        <f t="shared" si="51"/>
        <v>ENGLAND</v>
      </c>
      <c r="L3274">
        <v>1</v>
      </c>
    </row>
    <row r="3275" spans="1:12" x14ac:dyDescent="0.3">
      <c r="A3275" t="s">
        <v>16</v>
      </c>
      <c r="B3275" t="s">
        <v>17</v>
      </c>
      <c r="C3275">
        <v>1</v>
      </c>
      <c r="D3275">
        <v>50</v>
      </c>
      <c r="E3275">
        <v>9</v>
      </c>
      <c r="F3275">
        <v>209</v>
      </c>
      <c r="G3275">
        <v>49.2</v>
      </c>
      <c r="H3275">
        <v>6</v>
      </c>
      <c r="I3275">
        <v>210</v>
      </c>
      <c r="J3275">
        <v>1981</v>
      </c>
      <c r="K3275" t="str">
        <f t="shared" si="51"/>
        <v>PAKISTAN</v>
      </c>
      <c r="L3275">
        <v>1</v>
      </c>
    </row>
    <row r="3276" spans="1:12" x14ac:dyDescent="0.3">
      <c r="A3276" t="s">
        <v>33</v>
      </c>
      <c r="B3276" t="s">
        <v>34</v>
      </c>
      <c r="C3276">
        <v>1</v>
      </c>
      <c r="D3276">
        <v>50</v>
      </c>
      <c r="E3276">
        <v>9</v>
      </c>
      <c r="F3276">
        <v>317</v>
      </c>
      <c r="G3276">
        <v>47.5</v>
      </c>
      <c r="H3276">
        <v>10</v>
      </c>
      <c r="I3276">
        <v>283</v>
      </c>
      <c r="J3276">
        <v>2007</v>
      </c>
      <c r="K3276" t="str">
        <f t="shared" si="51"/>
        <v>ASIA XI</v>
      </c>
      <c r="L3276">
        <v>1</v>
      </c>
    </row>
    <row r="3277" spans="1:12" x14ac:dyDescent="0.3">
      <c r="A3277" t="s">
        <v>13</v>
      </c>
      <c r="B3277" t="s">
        <v>19</v>
      </c>
      <c r="C3277">
        <v>1</v>
      </c>
      <c r="D3277">
        <v>50</v>
      </c>
      <c r="E3277">
        <v>4</v>
      </c>
      <c r="F3277">
        <v>263</v>
      </c>
      <c r="G3277">
        <v>23.2</v>
      </c>
      <c r="H3277">
        <v>10</v>
      </c>
      <c r="I3277">
        <v>54</v>
      </c>
      <c r="J3277">
        <v>2004</v>
      </c>
      <c r="K3277" t="str">
        <f t="shared" si="51"/>
        <v>SOUTH AFRICA</v>
      </c>
      <c r="L3277">
        <v>1</v>
      </c>
    </row>
    <row r="3278" spans="1:12" x14ac:dyDescent="0.3">
      <c r="A3278" t="s">
        <v>16</v>
      </c>
      <c r="B3278" t="s">
        <v>14</v>
      </c>
      <c r="C3278">
        <v>1</v>
      </c>
      <c r="D3278">
        <v>50</v>
      </c>
      <c r="E3278">
        <v>9</v>
      </c>
      <c r="F3278">
        <v>264</v>
      </c>
      <c r="G3278">
        <v>44</v>
      </c>
      <c r="H3278">
        <v>10</v>
      </c>
      <c r="I3278">
        <v>206</v>
      </c>
      <c r="J3278">
        <v>1998</v>
      </c>
      <c r="K3278" t="str">
        <f t="shared" si="51"/>
        <v>AUSTRALIA</v>
      </c>
      <c r="L3278">
        <v>1</v>
      </c>
    </row>
    <row r="3279" spans="1:12" x14ac:dyDescent="0.3">
      <c r="A3279" t="s">
        <v>17</v>
      </c>
      <c r="B3279" t="s">
        <v>16</v>
      </c>
      <c r="C3279">
        <v>1</v>
      </c>
      <c r="D3279">
        <v>49.5</v>
      </c>
      <c r="E3279">
        <v>10</v>
      </c>
      <c r="F3279">
        <v>257</v>
      </c>
      <c r="G3279">
        <v>45.4</v>
      </c>
      <c r="H3279">
        <v>3</v>
      </c>
      <c r="I3279">
        <v>258</v>
      </c>
      <c r="J3279">
        <v>2001</v>
      </c>
      <c r="K3279" t="str">
        <f t="shared" si="51"/>
        <v>AUSTRALIA</v>
      </c>
      <c r="L3279">
        <v>1</v>
      </c>
    </row>
    <row r="3280" spans="1:12" x14ac:dyDescent="0.3">
      <c r="A3280" t="s">
        <v>14</v>
      </c>
      <c r="B3280" t="s">
        <v>18</v>
      </c>
      <c r="C3280">
        <v>1</v>
      </c>
      <c r="D3280">
        <v>49</v>
      </c>
      <c r="E3280">
        <v>5</v>
      </c>
      <c r="F3280">
        <v>252</v>
      </c>
      <c r="G3280">
        <v>46</v>
      </c>
      <c r="H3280">
        <v>6</v>
      </c>
      <c r="I3280">
        <v>241</v>
      </c>
      <c r="J3280">
        <v>1984</v>
      </c>
      <c r="K3280" t="str">
        <f t="shared" si="51"/>
        <v>INDIA</v>
      </c>
      <c r="L3280">
        <v>1</v>
      </c>
    </row>
    <row r="3281" spans="1:12" x14ac:dyDescent="0.3">
      <c r="A3281" t="s">
        <v>19</v>
      </c>
      <c r="B3281" t="s">
        <v>16</v>
      </c>
      <c r="C3281">
        <v>1</v>
      </c>
      <c r="D3281">
        <v>48.1</v>
      </c>
      <c r="E3281">
        <v>10</v>
      </c>
      <c r="F3281">
        <v>209</v>
      </c>
      <c r="G3281">
        <v>41.5</v>
      </c>
      <c r="H3281">
        <v>10</v>
      </c>
      <c r="I3281">
        <v>165</v>
      </c>
      <c r="J3281">
        <v>1999</v>
      </c>
      <c r="K3281" t="str">
        <f t="shared" si="51"/>
        <v>WEST INDIES</v>
      </c>
      <c r="L3281">
        <v>1</v>
      </c>
    </row>
    <row r="3282" spans="1:12" x14ac:dyDescent="0.3">
      <c r="A3282" t="s">
        <v>18</v>
      </c>
      <c r="B3282" t="s">
        <v>16</v>
      </c>
      <c r="C3282">
        <v>1</v>
      </c>
      <c r="D3282">
        <v>50</v>
      </c>
      <c r="E3282">
        <v>6</v>
      </c>
      <c r="F3282">
        <v>481</v>
      </c>
      <c r="G3282">
        <v>37</v>
      </c>
      <c r="H3282">
        <v>10</v>
      </c>
      <c r="I3282">
        <v>239</v>
      </c>
      <c r="J3282">
        <v>2018</v>
      </c>
      <c r="K3282" t="str">
        <f t="shared" si="51"/>
        <v>ENGLAND</v>
      </c>
      <c r="L3282">
        <v>1</v>
      </c>
    </row>
    <row r="3283" spans="1:12" x14ac:dyDescent="0.3">
      <c r="A3283" t="s">
        <v>9</v>
      </c>
      <c r="B3283" t="s">
        <v>17</v>
      </c>
      <c r="C3283">
        <v>1</v>
      </c>
      <c r="D3283">
        <v>47.5</v>
      </c>
      <c r="E3283">
        <v>10</v>
      </c>
      <c r="F3283">
        <v>195</v>
      </c>
      <c r="G3283">
        <v>48.3</v>
      </c>
      <c r="H3283">
        <v>4</v>
      </c>
      <c r="I3283">
        <v>198</v>
      </c>
      <c r="J3283">
        <v>1990</v>
      </c>
      <c r="K3283" t="str">
        <f t="shared" si="51"/>
        <v>PAKISTAN</v>
      </c>
      <c r="L3283">
        <v>1</v>
      </c>
    </row>
    <row r="3284" spans="1:12" x14ac:dyDescent="0.3">
      <c r="A3284" t="s">
        <v>18</v>
      </c>
      <c r="B3284" t="s">
        <v>16</v>
      </c>
      <c r="C3284">
        <v>1</v>
      </c>
      <c r="D3284">
        <v>55</v>
      </c>
      <c r="E3284">
        <v>5</v>
      </c>
      <c r="F3284">
        <v>277</v>
      </c>
      <c r="G3284">
        <v>53.3</v>
      </c>
      <c r="H3284">
        <v>4</v>
      </c>
      <c r="I3284">
        <v>280</v>
      </c>
      <c r="J3284">
        <v>1993</v>
      </c>
      <c r="K3284" t="str">
        <f t="shared" si="51"/>
        <v>AUSTRALIA</v>
      </c>
      <c r="L3284">
        <v>1</v>
      </c>
    </row>
    <row r="3285" spans="1:12" x14ac:dyDescent="0.3">
      <c r="A3285" t="s">
        <v>9</v>
      </c>
      <c r="B3285" t="s">
        <v>16</v>
      </c>
      <c r="C3285">
        <v>1</v>
      </c>
      <c r="D3285">
        <v>38.4</v>
      </c>
      <c r="E3285">
        <v>10</v>
      </c>
      <c r="F3285">
        <v>132</v>
      </c>
      <c r="G3285">
        <v>28</v>
      </c>
      <c r="H3285">
        <v>5</v>
      </c>
      <c r="I3285">
        <v>133</v>
      </c>
      <c r="J3285">
        <v>2011</v>
      </c>
      <c r="K3285" t="str">
        <f t="shared" si="51"/>
        <v>AUSTRALIA</v>
      </c>
      <c r="L3285">
        <v>1</v>
      </c>
    </row>
    <row r="3286" spans="1:12" x14ac:dyDescent="0.3">
      <c r="A3286" t="s">
        <v>9</v>
      </c>
      <c r="B3286" t="s">
        <v>13</v>
      </c>
      <c r="C3286">
        <v>1</v>
      </c>
      <c r="D3286">
        <v>34.299999999999997</v>
      </c>
      <c r="E3286">
        <v>10</v>
      </c>
      <c r="F3286">
        <v>193</v>
      </c>
      <c r="G3286">
        <v>31</v>
      </c>
      <c r="H3286">
        <v>5</v>
      </c>
      <c r="I3286">
        <v>196</v>
      </c>
      <c r="J3286">
        <v>2018</v>
      </c>
      <c r="K3286" t="str">
        <f t="shared" si="51"/>
        <v>SOUTH AFRICA</v>
      </c>
      <c r="L3286">
        <v>1</v>
      </c>
    </row>
    <row r="3287" spans="1:12" x14ac:dyDescent="0.3">
      <c r="A3287" t="s">
        <v>14</v>
      </c>
      <c r="B3287" t="s">
        <v>16</v>
      </c>
      <c r="C3287">
        <v>1</v>
      </c>
      <c r="D3287">
        <v>50</v>
      </c>
      <c r="E3287">
        <v>9</v>
      </c>
      <c r="F3287">
        <v>303</v>
      </c>
      <c r="G3287">
        <v>49.3</v>
      </c>
      <c r="H3287">
        <v>6</v>
      </c>
      <c r="I3287">
        <v>304</v>
      </c>
      <c r="J3287">
        <v>2013</v>
      </c>
      <c r="K3287" t="str">
        <f t="shared" si="51"/>
        <v>AUSTRALIA</v>
      </c>
      <c r="L3287">
        <v>1</v>
      </c>
    </row>
    <row r="3288" spans="1:12" x14ac:dyDescent="0.3">
      <c r="A3288" t="s">
        <v>19</v>
      </c>
      <c r="B3288" t="s">
        <v>10</v>
      </c>
      <c r="C3288">
        <v>1</v>
      </c>
      <c r="D3288">
        <v>49.1</v>
      </c>
      <c r="E3288">
        <v>10</v>
      </c>
      <c r="F3288">
        <v>173</v>
      </c>
      <c r="G3288">
        <v>48.1</v>
      </c>
      <c r="H3288">
        <v>6</v>
      </c>
      <c r="I3288">
        <v>175</v>
      </c>
      <c r="J3288">
        <v>2001</v>
      </c>
      <c r="K3288" t="str">
        <f t="shared" si="51"/>
        <v>ZIMBABWE</v>
      </c>
      <c r="L3288">
        <v>1</v>
      </c>
    </row>
    <row r="3289" spans="1:12" x14ac:dyDescent="0.3">
      <c r="A3289" t="s">
        <v>19</v>
      </c>
      <c r="B3289" t="s">
        <v>17</v>
      </c>
      <c r="C3289">
        <v>1</v>
      </c>
      <c r="D3289">
        <v>50</v>
      </c>
      <c r="E3289">
        <v>9</v>
      </c>
      <c r="F3289">
        <v>233</v>
      </c>
      <c r="G3289">
        <v>43.1</v>
      </c>
      <c r="H3289">
        <v>4</v>
      </c>
      <c r="I3289">
        <v>236</v>
      </c>
      <c r="J3289">
        <v>2017</v>
      </c>
      <c r="K3289" t="str">
        <f t="shared" si="51"/>
        <v>PAKISTAN</v>
      </c>
      <c r="L3289">
        <v>1</v>
      </c>
    </row>
    <row r="3290" spans="1:12" x14ac:dyDescent="0.3">
      <c r="A3290" t="s">
        <v>16</v>
      </c>
      <c r="B3290" t="s">
        <v>13</v>
      </c>
      <c r="C3290">
        <v>1</v>
      </c>
      <c r="D3290">
        <v>50</v>
      </c>
      <c r="E3290">
        <v>9</v>
      </c>
      <c r="F3290">
        <v>217</v>
      </c>
      <c r="G3290">
        <v>40.5</v>
      </c>
      <c r="H3290">
        <v>4</v>
      </c>
      <c r="I3290">
        <v>221</v>
      </c>
      <c r="J3290">
        <v>2014</v>
      </c>
      <c r="K3290" t="str">
        <f t="shared" si="51"/>
        <v>SOUTH AFRICA</v>
      </c>
      <c r="L3290">
        <v>1</v>
      </c>
    </row>
    <row r="3291" spans="1:12" x14ac:dyDescent="0.3">
      <c r="A3291" t="s">
        <v>15</v>
      </c>
      <c r="B3291" t="s">
        <v>13</v>
      </c>
      <c r="C3291">
        <v>1</v>
      </c>
      <c r="D3291">
        <v>50</v>
      </c>
      <c r="E3291">
        <v>8</v>
      </c>
      <c r="F3291">
        <v>221</v>
      </c>
      <c r="G3291">
        <v>43.2</v>
      </c>
      <c r="H3291">
        <v>10</v>
      </c>
      <c r="I3291">
        <v>172</v>
      </c>
      <c r="J3291">
        <v>2011</v>
      </c>
      <c r="K3291" t="str">
        <f t="shared" si="51"/>
        <v>NEW ZEALAND</v>
      </c>
      <c r="L3291">
        <v>1</v>
      </c>
    </row>
    <row r="3292" spans="1:12" x14ac:dyDescent="0.3">
      <c r="A3292" t="s">
        <v>9</v>
      </c>
      <c r="B3292" t="s">
        <v>17</v>
      </c>
      <c r="C3292">
        <v>1</v>
      </c>
      <c r="D3292">
        <v>45</v>
      </c>
      <c r="E3292">
        <v>7</v>
      </c>
      <c r="F3292">
        <v>164</v>
      </c>
      <c r="G3292">
        <v>44</v>
      </c>
      <c r="H3292">
        <v>6</v>
      </c>
      <c r="I3292">
        <v>165</v>
      </c>
      <c r="J3292">
        <v>1986</v>
      </c>
      <c r="K3292" t="str">
        <f t="shared" si="51"/>
        <v>PAKISTAN</v>
      </c>
      <c r="L3292">
        <v>1</v>
      </c>
    </row>
    <row r="3293" spans="1:12" x14ac:dyDescent="0.3">
      <c r="A3293" t="s">
        <v>10</v>
      </c>
      <c r="B3293" t="s">
        <v>14</v>
      </c>
      <c r="C3293">
        <v>1</v>
      </c>
      <c r="D3293">
        <v>50</v>
      </c>
      <c r="E3293">
        <v>7</v>
      </c>
      <c r="F3293">
        <v>253</v>
      </c>
      <c r="G3293">
        <v>47.2</v>
      </c>
      <c r="H3293">
        <v>7</v>
      </c>
      <c r="I3293">
        <v>255</v>
      </c>
      <c r="J3293">
        <v>2000</v>
      </c>
      <c r="K3293" t="str">
        <f t="shared" si="51"/>
        <v>INDIA</v>
      </c>
      <c r="L3293">
        <v>1</v>
      </c>
    </row>
    <row r="3294" spans="1:12" x14ac:dyDescent="0.3">
      <c r="A3294" t="s">
        <v>17</v>
      </c>
      <c r="B3294" t="s">
        <v>13</v>
      </c>
      <c r="C3294">
        <v>1</v>
      </c>
      <c r="D3294">
        <v>50</v>
      </c>
      <c r="E3294">
        <v>6</v>
      </c>
      <c r="F3294">
        <v>249</v>
      </c>
      <c r="G3294">
        <v>50</v>
      </c>
      <c r="H3294">
        <v>5</v>
      </c>
      <c r="I3294">
        <v>210</v>
      </c>
      <c r="J3294">
        <v>1994</v>
      </c>
      <c r="K3294" t="str">
        <f t="shared" si="51"/>
        <v>PAKISTAN</v>
      </c>
      <c r="L3294">
        <v>1</v>
      </c>
    </row>
    <row r="3295" spans="1:12" x14ac:dyDescent="0.3">
      <c r="A3295" t="s">
        <v>14</v>
      </c>
      <c r="B3295" t="s">
        <v>9</v>
      </c>
      <c r="C3295">
        <v>1</v>
      </c>
      <c r="D3295">
        <v>50</v>
      </c>
      <c r="E3295">
        <v>7</v>
      </c>
      <c r="F3295">
        <v>301</v>
      </c>
      <c r="G3295">
        <v>49.1</v>
      </c>
      <c r="H3295">
        <v>7</v>
      </c>
      <c r="I3295">
        <v>302</v>
      </c>
      <c r="J3295">
        <v>2009</v>
      </c>
      <c r="K3295" t="str">
        <f t="shared" si="51"/>
        <v>SRI LANKA</v>
      </c>
      <c r="L3295">
        <v>1</v>
      </c>
    </row>
    <row r="3296" spans="1:12" x14ac:dyDescent="0.3">
      <c r="A3296" t="s">
        <v>25</v>
      </c>
      <c r="B3296" t="s">
        <v>20</v>
      </c>
      <c r="C3296">
        <v>1</v>
      </c>
      <c r="D3296">
        <v>49.1</v>
      </c>
      <c r="E3296">
        <v>10</v>
      </c>
      <c r="F3296">
        <v>223</v>
      </c>
      <c r="G3296">
        <v>35.299999999999997</v>
      </c>
      <c r="H3296">
        <v>10</v>
      </c>
      <c r="I3296">
        <v>114</v>
      </c>
      <c r="J3296">
        <v>2019</v>
      </c>
      <c r="K3296" t="str">
        <f t="shared" si="51"/>
        <v>AFGHANISTAN</v>
      </c>
      <c r="L3296">
        <v>1</v>
      </c>
    </row>
    <row r="3297" spans="1:12" x14ac:dyDescent="0.3">
      <c r="A3297" t="s">
        <v>17</v>
      </c>
      <c r="B3297" t="s">
        <v>16</v>
      </c>
      <c r="C3297">
        <v>1</v>
      </c>
      <c r="D3297">
        <v>32.299999999999997</v>
      </c>
      <c r="E3297">
        <v>10</v>
      </c>
      <c r="F3297">
        <v>117</v>
      </c>
      <c r="G3297">
        <v>19.100000000000001</v>
      </c>
      <c r="H3297">
        <v>1</v>
      </c>
      <c r="I3297">
        <v>121</v>
      </c>
      <c r="J3297">
        <v>2002</v>
      </c>
      <c r="K3297" t="str">
        <f t="shared" si="51"/>
        <v>AUSTRALIA</v>
      </c>
      <c r="L3297">
        <v>1</v>
      </c>
    </row>
    <row r="3298" spans="1:12" x14ac:dyDescent="0.3">
      <c r="A3298" t="s">
        <v>19</v>
      </c>
      <c r="B3298" t="s">
        <v>17</v>
      </c>
      <c r="C3298">
        <v>1</v>
      </c>
      <c r="D3298">
        <v>43.4</v>
      </c>
      <c r="E3298">
        <v>10</v>
      </c>
      <c r="F3298">
        <v>171</v>
      </c>
      <c r="G3298">
        <v>40.1</v>
      </c>
      <c r="H3298">
        <v>7</v>
      </c>
      <c r="I3298">
        <v>177</v>
      </c>
      <c r="J3298">
        <v>2011</v>
      </c>
      <c r="K3298" t="str">
        <f t="shared" si="51"/>
        <v>PAKISTAN</v>
      </c>
      <c r="L3298">
        <v>1</v>
      </c>
    </row>
    <row r="3299" spans="1:12" x14ac:dyDescent="0.3">
      <c r="A3299" t="s">
        <v>13</v>
      </c>
      <c r="B3299" t="s">
        <v>19</v>
      </c>
      <c r="C3299">
        <v>1</v>
      </c>
      <c r="D3299">
        <v>50</v>
      </c>
      <c r="E3299">
        <v>4</v>
      </c>
      <c r="F3299">
        <v>343</v>
      </c>
      <c r="G3299">
        <v>38</v>
      </c>
      <c r="H3299">
        <v>10</v>
      </c>
      <c r="I3299">
        <v>204</v>
      </c>
      <c r="J3299">
        <v>2016</v>
      </c>
      <c r="K3299" t="str">
        <f t="shared" si="51"/>
        <v>SOUTH AFRICA</v>
      </c>
      <c r="L3299">
        <v>1</v>
      </c>
    </row>
    <row r="3300" spans="1:12" x14ac:dyDescent="0.3">
      <c r="A3300" t="s">
        <v>19</v>
      </c>
      <c r="B3300" t="s">
        <v>10</v>
      </c>
      <c r="C3300">
        <v>1</v>
      </c>
      <c r="D3300">
        <v>50</v>
      </c>
      <c r="E3300">
        <v>4</v>
      </c>
      <c r="F3300">
        <v>337</v>
      </c>
      <c r="G3300">
        <v>50</v>
      </c>
      <c r="H3300">
        <v>9</v>
      </c>
      <c r="I3300">
        <v>181</v>
      </c>
      <c r="J3300">
        <v>2013</v>
      </c>
      <c r="K3300" t="str">
        <f t="shared" si="51"/>
        <v>WEST INDIES</v>
      </c>
      <c r="L3300">
        <v>1</v>
      </c>
    </row>
    <row r="3301" spans="1:12" x14ac:dyDescent="0.3">
      <c r="A3301" t="s">
        <v>13</v>
      </c>
      <c r="B3301" t="s">
        <v>19</v>
      </c>
      <c r="C3301">
        <v>1</v>
      </c>
      <c r="D3301">
        <v>50</v>
      </c>
      <c r="E3301">
        <v>5</v>
      </c>
      <c r="F3301">
        <v>408</v>
      </c>
      <c r="G3301">
        <v>33.1</v>
      </c>
      <c r="H3301">
        <v>10</v>
      </c>
      <c r="I3301">
        <v>151</v>
      </c>
      <c r="J3301">
        <v>2015</v>
      </c>
      <c r="K3301" t="str">
        <f t="shared" si="51"/>
        <v>SOUTH AFRICA</v>
      </c>
      <c r="L3301">
        <v>1</v>
      </c>
    </row>
    <row r="3302" spans="1:12" x14ac:dyDescent="0.3">
      <c r="A3302" t="s">
        <v>17</v>
      </c>
      <c r="B3302" t="s">
        <v>9</v>
      </c>
      <c r="C3302">
        <v>1</v>
      </c>
      <c r="D3302">
        <v>50</v>
      </c>
      <c r="E3302">
        <v>6</v>
      </c>
      <c r="F3302">
        <v>267</v>
      </c>
      <c r="G3302">
        <v>49.2</v>
      </c>
      <c r="H3302">
        <v>10</v>
      </c>
      <c r="I3302">
        <v>252</v>
      </c>
      <c r="J3302">
        <v>1987</v>
      </c>
      <c r="K3302" t="str">
        <f t="shared" si="51"/>
        <v>PAKISTAN</v>
      </c>
      <c r="L3302">
        <v>1</v>
      </c>
    </row>
    <row r="3303" spans="1:12" x14ac:dyDescent="0.3">
      <c r="A3303" t="s">
        <v>25</v>
      </c>
      <c r="B3303" t="s">
        <v>22</v>
      </c>
      <c r="C3303">
        <v>1</v>
      </c>
      <c r="D3303">
        <v>50</v>
      </c>
      <c r="E3303">
        <v>7</v>
      </c>
      <c r="F3303">
        <v>255</v>
      </c>
      <c r="G3303">
        <v>42.1</v>
      </c>
      <c r="H3303">
        <v>10</v>
      </c>
      <c r="I3303">
        <v>119</v>
      </c>
      <c r="J3303">
        <v>2018</v>
      </c>
      <c r="K3303" t="str">
        <f t="shared" si="51"/>
        <v>AFGHANISTAN</v>
      </c>
      <c r="L3303">
        <v>1</v>
      </c>
    </row>
    <row r="3304" spans="1:12" x14ac:dyDescent="0.3">
      <c r="A3304" t="s">
        <v>10</v>
      </c>
      <c r="B3304" t="s">
        <v>17</v>
      </c>
      <c r="C3304">
        <v>1</v>
      </c>
      <c r="D3304">
        <v>50</v>
      </c>
      <c r="E3304">
        <v>8</v>
      </c>
      <c r="F3304">
        <v>238</v>
      </c>
      <c r="G3304">
        <v>46.2</v>
      </c>
      <c r="H3304">
        <v>5</v>
      </c>
      <c r="I3304">
        <v>239</v>
      </c>
      <c r="J3304">
        <v>2008</v>
      </c>
      <c r="K3304" t="str">
        <f t="shared" si="51"/>
        <v>PAKISTAN</v>
      </c>
      <c r="L3304">
        <v>1</v>
      </c>
    </row>
    <row r="3305" spans="1:12" x14ac:dyDescent="0.3">
      <c r="A3305" t="s">
        <v>16</v>
      </c>
      <c r="B3305" t="s">
        <v>9</v>
      </c>
      <c r="C3305">
        <v>1</v>
      </c>
      <c r="D3305">
        <v>50</v>
      </c>
      <c r="E3305">
        <v>8</v>
      </c>
      <c r="F3305">
        <v>310</v>
      </c>
      <c r="G3305">
        <v>47.1</v>
      </c>
      <c r="H3305">
        <v>10</v>
      </c>
      <c r="I3305">
        <v>267</v>
      </c>
      <c r="J3305">
        <v>1999</v>
      </c>
      <c r="K3305" t="str">
        <f t="shared" si="51"/>
        <v>AUSTRALIA</v>
      </c>
      <c r="L3305">
        <v>1</v>
      </c>
    </row>
    <row r="3306" spans="1:12" x14ac:dyDescent="0.3">
      <c r="A3306" t="s">
        <v>18</v>
      </c>
      <c r="B3306" t="s">
        <v>15</v>
      </c>
      <c r="C3306">
        <v>1</v>
      </c>
      <c r="D3306">
        <v>24</v>
      </c>
      <c r="E3306">
        <v>10</v>
      </c>
      <c r="F3306">
        <v>162</v>
      </c>
      <c r="G3306">
        <v>19</v>
      </c>
      <c r="H3306">
        <v>2</v>
      </c>
      <c r="I3306">
        <v>127</v>
      </c>
      <c r="J3306">
        <v>2008</v>
      </c>
      <c r="K3306" t="str">
        <f t="shared" si="51"/>
        <v>ENGLAND</v>
      </c>
      <c r="L3306">
        <v>1</v>
      </c>
    </row>
    <row r="3307" spans="1:12" x14ac:dyDescent="0.3">
      <c r="A3307" t="s">
        <v>18</v>
      </c>
      <c r="B3307" t="s">
        <v>15</v>
      </c>
      <c r="C3307">
        <v>1</v>
      </c>
      <c r="D3307">
        <v>50</v>
      </c>
      <c r="E3307">
        <v>9</v>
      </c>
      <c r="F3307">
        <v>408</v>
      </c>
      <c r="G3307">
        <v>31.1</v>
      </c>
      <c r="H3307">
        <v>10</v>
      </c>
      <c r="I3307">
        <v>198</v>
      </c>
      <c r="J3307">
        <v>2015</v>
      </c>
      <c r="K3307" t="str">
        <f t="shared" si="51"/>
        <v>ENGLAND</v>
      </c>
      <c r="L3307">
        <v>1</v>
      </c>
    </row>
    <row r="3308" spans="1:12" x14ac:dyDescent="0.3">
      <c r="A3308" t="s">
        <v>14</v>
      </c>
      <c r="B3308" t="s">
        <v>10</v>
      </c>
      <c r="C3308">
        <v>1</v>
      </c>
      <c r="D3308">
        <v>49.4</v>
      </c>
      <c r="E3308">
        <v>10</v>
      </c>
      <c r="F3308">
        <v>239</v>
      </c>
      <c r="G3308">
        <v>49.1</v>
      </c>
      <c r="H3308">
        <v>10</v>
      </c>
      <c r="I3308">
        <v>209</v>
      </c>
      <c r="J3308">
        <v>1992</v>
      </c>
      <c r="K3308" t="str">
        <f t="shared" si="51"/>
        <v>INDIA</v>
      </c>
      <c r="L3308">
        <v>1</v>
      </c>
    </row>
    <row r="3309" spans="1:12" x14ac:dyDescent="0.3">
      <c r="A3309" t="s">
        <v>21</v>
      </c>
      <c r="B3309" t="s">
        <v>17</v>
      </c>
      <c r="C3309">
        <v>1</v>
      </c>
      <c r="D3309">
        <v>32</v>
      </c>
      <c r="E3309">
        <v>10</v>
      </c>
      <c r="F3309">
        <v>94</v>
      </c>
      <c r="G3309">
        <v>18.399999999999999</v>
      </c>
      <c r="H3309">
        <v>3</v>
      </c>
      <c r="I3309">
        <v>95</v>
      </c>
      <c r="J3309">
        <v>2004</v>
      </c>
      <c r="K3309" t="str">
        <f t="shared" si="51"/>
        <v>PAKISTAN</v>
      </c>
      <c r="L3309">
        <v>1</v>
      </c>
    </row>
    <row r="3310" spans="1:12" x14ac:dyDescent="0.3">
      <c r="A3310" t="s">
        <v>14</v>
      </c>
      <c r="B3310" t="s">
        <v>19</v>
      </c>
      <c r="C3310">
        <v>1</v>
      </c>
      <c r="D3310">
        <v>50</v>
      </c>
      <c r="E3310">
        <v>4</v>
      </c>
      <c r="F3310">
        <v>262</v>
      </c>
      <c r="G3310">
        <v>50</v>
      </c>
      <c r="H3310">
        <v>9</v>
      </c>
      <c r="I3310">
        <v>255</v>
      </c>
      <c r="J3310">
        <v>2005</v>
      </c>
      <c r="K3310" t="str">
        <f t="shared" si="51"/>
        <v>INDIA</v>
      </c>
      <c r="L3310">
        <v>1</v>
      </c>
    </row>
    <row r="3311" spans="1:12" x14ac:dyDescent="0.3">
      <c r="A3311" t="s">
        <v>14</v>
      </c>
      <c r="B3311" t="s">
        <v>15</v>
      </c>
      <c r="C3311">
        <v>1</v>
      </c>
      <c r="D3311">
        <v>41.1</v>
      </c>
      <c r="E3311">
        <v>10</v>
      </c>
      <c r="F3311">
        <v>108</v>
      </c>
      <c r="G3311">
        <v>26.5</v>
      </c>
      <c r="H3311">
        <v>5</v>
      </c>
      <c r="I3311">
        <v>109</v>
      </c>
      <c r="J3311">
        <v>2003</v>
      </c>
      <c r="K3311" t="str">
        <f t="shared" si="51"/>
        <v>NEW ZEALAND</v>
      </c>
      <c r="L3311">
        <v>1</v>
      </c>
    </row>
    <row r="3312" spans="1:12" x14ac:dyDescent="0.3">
      <c r="A3312" t="s">
        <v>14</v>
      </c>
      <c r="B3312" t="s">
        <v>26</v>
      </c>
      <c r="C3312">
        <v>1</v>
      </c>
      <c r="D3312">
        <v>50</v>
      </c>
      <c r="E3312">
        <v>6</v>
      </c>
      <c r="F3312">
        <v>260</v>
      </c>
      <c r="G3312">
        <v>35</v>
      </c>
      <c r="H3312">
        <v>10</v>
      </c>
      <c r="I3312">
        <v>144</v>
      </c>
      <c r="J3312">
        <v>2004</v>
      </c>
      <c r="K3312" t="str">
        <f t="shared" si="51"/>
        <v>INDIA</v>
      </c>
      <c r="L3312">
        <v>1</v>
      </c>
    </row>
    <row r="3313" spans="1:12" x14ac:dyDescent="0.3">
      <c r="A3313" t="s">
        <v>10</v>
      </c>
      <c r="B3313" t="s">
        <v>22</v>
      </c>
      <c r="C3313">
        <v>1</v>
      </c>
      <c r="D3313">
        <v>50</v>
      </c>
      <c r="E3313">
        <v>8</v>
      </c>
      <c r="F3313">
        <v>244</v>
      </c>
      <c r="G3313">
        <v>47.2</v>
      </c>
      <c r="H3313">
        <v>9</v>
      </c>
      <c r="I3313">
        <v>246</v>
      </c>
      <c r="J3313">
        <v>2007</v>
      </c>
      <c r="K3313" t="str">
        <f t="shared" si="51"/>
        <v>BANGLADESH</v>
      </c>
      <c r="L3313">
        <v>1</v>
      </c>
    </row>
    <row r="3314" spans="1:12" x14ac:dyDescent="0.3">
      <c r="A3314" t="s">
        <v>17</v>
      </c>
      <c r="B3314" t="s">
        <v>19</v>
      </c>
      <c r="C3314">
        <v>1</v>
      </c>
      <c r="D3314">
        <v>50</v>
      </c>
      <c r="E3314">
        <v>8</v>
      </c>
      <c r="F3314">
        <v>208</v>
      </c>
      <c r="G3314">
        <v>41.4</v>
      </c>
      <c r="H3314">
        <v>10</v>
      </c>
      <c r="I3314">
        <v>111</v>
      </c>
      <c r="J3314">
        <v>1984</v>
      </c>
      <c r="K3314" t="str">
        <f t="shared" si="51"/>
        <v>PAKISTAN</v>
      </c>
      <c r="L3314">
        <v>1</v>
      </c>
    </row>
    <row r="3315" spans="1:12" x14ac:dyDescent="0.3">
      <c r="A3315" t="s">
        <v>13</v>
      </c>
      <c r="B3315" t="s">
        <v>16</v>
      </c>
      <c r="C3315">
        <v>1</v>
      </c>
      <c r="D3315">
        <v>50</v>
      </c>
      <c r="E3315">
        <v>8</v>
      </c>
      <c r="F3315">
        <v>221</v>
      </c>
      <c r="G3315">
        <v>45</v>
      </c>
      <c r="H3315">
        <v>3</v>
      </c>
      <c r="I3315">
        <v>222</v>
      </c>
      <c r="J3315">
        <v>1997</v>
      </c>
      <c r="K3315" t="str">
        <f t="shared" si="51"/>
        <v>AUSTRALIA</v>
      </c>
      <c r="L3315">
        <v>1</v>
      </c>
    </row>
    <row r="3316" spans="1:12" x14ac:dyDescent="0.3">
      <c r="A3316" t="s">
        <v>18</v>
      </c>
      <c r="B3316" t="s">
        <v>13</v>
      </c>
      <c r="C3316">
        <v>1</v>
      </c>
      <c r="D3316">
        <v>31.1</v>
      </c>
      <c r="E3316">
        <v>10</v>
      </c>
      <c r="F3316">
        <v>153</v>
      </c>
      <c r="G3316">
        <v>28.5</v>
      </c>
      <c r="H3316">
        <v>3</v>
      </c>
      <c r="I3316">
        <v>156</v>
      </c>
      <c r="J3316">
        <v>2017</v>
      </c>
      <c r="K3316" t="str">
        <f t="shared" si="51"/>
        <v>SOUTH AFRICA</v>
      </c>
      <c r="L3316">
        <v>1</v>
      </c>
    </row>
    <row r="3317" spans="1:12" x14ac:dyDescent="0.3">
      <c r="A3317" t="s">
        <v>9</v>
      </c>
      <c r="B3317" t="s">
        <v>17</v>
      </c>
      <c r="C3317">
        <v>1</v>
      </c>
      <c r="D3317">
        <v>50</v>
      </c>
      <c r="E3317">
        <v>7</v>
      </c>
      <c r="F3317">
        <v>295</v>
      </c>
      <c r="G3317">
        <v>48</v>
      </c>
      <c r="H3317">
        <v>6</v>
      </c>
      <c r="I3317">
        <v>300</v>
      </c>
      <c r="J3317">
        <v>1998</v>
      </c>
      <c r="K3317" t="str">
        <f t="shared" si="51"/>
        <v>PAKISTAN</v>
      </c>
      <c r="L3317">
        <v>1</v>
      </c>
    </row>
    <row r="3318" spans="1:12" x14ac:dyDescent="0.3">
      <c r="A3318" t="s">
        <v>9</v>
      </c>
      <c r="B3318" t="s">
        <v>15</v>
      </c>
      <c r="C3318">
        <v>1</v>
      </c>
      <c r="D3318">
        <v>49</v>
      </c>
      <c r="E3318">
        <v>6</v>
      </c>
      <c r="F3318">
        <v>262</v>
      </c>
      <c r="G3318">
        <v>48.5</v>
      </c>
      <c r="H3318">
        <v>10</v>
      </c>
      <c r="I3318">
        <v>231</v>
      </c>
      <c r="J3318">
        <v>1992</v>
      </c>
      <c r="K3318" t="str">
        <f t="shared" si="51"/>
        <v>SRI LANKA</v>
      </c>
      <c r="L3318">
        <v>1</v>
      </c>
    </row>
    <row r="3319" spans="1:12" x14ac:dyDescent="0.3">
      <c r="A3319" t="s">
        <v>18</v>
      </c>
      <c r="B3319" t="s">
        <v>19</v>
      </c>
      <c r="C3319">
        <v>1</v>
      </c>
      <c r="D3319">
        <v>55</v>
      </c>
      <c r="E3319">
        <v>9</v>
      </c>
      <c r="F3319">
        <v>189</v>
      </c>
      <c r="G3319">
        <v>42.2</v>
      </c>
      <c r="H3319">
        <v>2</v>
      </c>
      <c r="I3319">
        <v>190</v>
      </c>
      <c r="J3319">
        <v>1973</v>
      </c>
      <c r="K3319" t="str">
        <f t="shared" si="51"/>
        <v>WEST INDIES</v>
      </c>
      <c r="L3319">
        <v>1</v>
      </c>
    </row>
    <row r="3320" spans="1:12" x14ac:dyDescent="0.3">
      <c r="A3320" t="s">
        <v>16</v>
      </c>
      <c r="B3320" t="s">
        <v>18</v>
      </c>
      <c r="C3320">
        <v>1</v>
      </c>
      <c r="D3320">
        <v>50</v>
      </c>
      <c r="E3320">
        <v>7</v>
      </c>
      <c r="F3320">
        <v>229</v>
      </c>
      <c r="G3320">
        <v>49.3</v>
      </c>
      <c r="H3320">
        <v>10</v>
      </c>
      <c r="I3320">
        <v>224</v>
      </c>
      <c r="J3320">
        <v>2003</v>
      </c>
      <c r="K3320" t="str">
        <f t="shared" si="51"/>
        <v>AUSTRALIA</v>
      </c>
      <c r="L3320">
        <v>1</v>
      </c>
    </row>
    <row r="3321" spans="1:12" x14ac:dyDescent="0.3">
      <c r="A3321" t="s">
        <v>21</v>
      </c>
      <c r="B3321" t="s">
        <v>13</v>
      </c>
      <c r="C3321">
        <v>1</v>
      </c>
      <c r="D3321">
        <v>44.3</v>
      </c>
      <c r="E3321">
        <v>10</v>
      </c>
      <c r="F3321">
        <v>152</v>
      </c>
      <c r="G3321">
        <v>41</v>
      </c>
      <c r="H3321">
        <v>3</v>
      </c>
      <c r="I3321">
        <v>153</v>
      </c>
      <c r="J3321">
        <v>1999</v>
      </c>
      <c r="K3321" t="str">
        <f t="shared" si="51"/>
        <v>SOUTH AFRICA</v>
      </c>
      <c r="L3321">
        <v>1</v>
      </c>
    </row>
    <row r="3322" spans="1:12" x14ac:dyDescent="0.3">
      <c r="A3322" t="s">
        <v>16</v>
      </c>
      <c r="B3322" t="s">
        <v>17</v>
      </c>
      <c r="C3322">
        <v>1</v>
      </c>
      <c r="D3322">
        <v>50</v>
      </c>
      <c r="E3322">
        <v>7</v>
      </c>
      <c r="F3322">
        <v>228</v>
      </c>
      <c r="G3322">
        <v>50</v>
      </c>
      <c r="H3322">
        <v>9</v>
      </c>
      <c r="I3322">
        <v>228</v>
      </c>
      <c r="J3322">
        <v>1992</v>
      </c>
      <c r="K3322" t="str">
        <f t="shared" si="51"/>
        <v>PAKISTAN</v>
      </c>
      <c r="L3322">
        <v>1</v>
      </c>
    </row>
    <row r="3323" spans="1:12" x14ac:dyDescent="0.3">
      <c r="A3323" t="s">
        <v>19</v>
      </c>
      <c r="B3323" t="s">
        <v>13</v>
      </c>
      <c r="C3323">
        <v>1</v>
      </c>
      <c r="D3323">
        <v>50</v>
      </c>
      <c r="E3323">
        <v>7</v>
      </c>
      <c r="F3323">
        <v>295</v>
      </c>
      <c r="G3323">
        <v>28.5</v>
      </c>
      <c r="H3323">
        <v>2</v>
      </c>
      <c r="I3323">
        <v>211</v>
      </c>
      <c r="J3323">
        <v>2008</v>
      </c>
      <c r="K3323" t="str">
        <f t="shared" si="51"/>
        <v>WEST INDIES</v>
      </c>
      <c r="L3323">
        <v>1</v>
      </c>
    </row>
    <row r="3324" spans="1:12" x14ac:dyDescent="0.3">
      <c r="A3324" t="s">
        <v>16</v>
      </c>
      <c r="B3324" t="s">
        <v>14</v>
      </c>
      <c r="C3324">
        <v>1</v>
      </c>
      <c r="D3324">
        <v>47</v>
      </c>
      <c r="E3324">
        <v>6</v>
      </c>
      <c r="F3324">
        <v>242</v>
      </c>
      <c r="G3324">
        <v>10.4</v>
      </c>
      <c r="H3324">
        <v>1</v>
      </c>
      <c r="I3324">
        <v>41</v>
      </c>
      <c r="J3324">
        <v>1986</v>
      </c>
      <c r="K3324" t="str">
        <f t="shared" si="51"/>
        <v>AUSTRALIA</v>
      </c>
      <c r="L3324">
        <v>1</v>
      </c>
    </row>
    <row r="3325" spans="1:12" x14ac:dyDescent="0.3">
      <c r="A3325" t="s">
        <v>19</v>
      </c>
      <c r="B3325" t="s">
        <v>14</v>
      </c>
      <c r="C3325">
        <v>1</v>
      </c>
      <c r="D3325">
        <v>50</v>
      </c>
      <c r="E3325">
        <v>6</v>
      </c>
      <c r="F3325">
        <v>315</v>
      </c>
      <c r="G3325">
        <v>36.5</v>
      </c>
      <c r="H3325">
        <v>10</v>
      </c>
      <c r="I3325">
        <v>180</v>
      </c>
      <c r="J3325">
        <v>2002</v>
      </c>
      <c r="K3325" t="str">
        <f t="shared" si="51"/>
        <v>WEST INDIES</v>
      </c>
      <c r="L3325">
        <v>1</v>
      </c>
    </row>
    <row r="3326" spans="1:12" x14ac:dyDescent="0.3">
      <c r="A3326" t="s">
        <v>9</v>
      </c>
      <c r="B3326" t="s">
        <v>14</v>
      </c>
      <c r="C3326">
        <v>1</v>
      </c>
      <c r="D3326">
        <v>50</v>
      </c>
      <c r="E3326">
        <v>7</v>
      </c>
      <c r="F3326">
        <v>245</v>
      </c>
      <c r="G3326">
        <v>49.1</v>
      </c>
      <c r="H3326">
        <v>7</v>
      </c>
      <c r="I3326">
        <v>248</v>
      </c>
      <c r="J3326">
        <v>1998</v>
      </c>
      <c r="K3326" t="str">
        <f t="shared" si="51"/>
        <v>INDIA</v>
      </c>
      <c r="L3326">
        <v>1</v>
      </c>
    </row>
    <row r="3327" spans="1:12" x14ac:dyDescent="0.3">
      <c r="A3327" t="s">
        <v>17</v>
      </c>
      <c r="B3327" t="s">
        <v>19</v>
      </c>
      <c r="C3327">
        <v>1</v>
      </c>
      <c r="D3327">
        <v>40</v>
      </c>
      <c r="E3327">
        <v>5</v>
      </c>
      <c r="F3327">
        <v>218</v>
      </c>
      <c r="G3327">
        <v>35.299999999999997</v>
      </c>
      <c r="H3327">
        <v>2</v>
      </c>
      <c r="I3327">
        <v>224</v>
      </c>
      <c r="J3327">
        <v>1985</v>
      </c>
      <c r="K3327" t="str">
        <f t="shared" si="51"/>
        <v>WEST INDIES</v>
      </c>
      <c r="L3327">
        <v>1</v>
      </c>
    </row>
    <row r="3328" spans="1:12" x14ac:dyDescent="0.3">
      <c r="A3328" t="s">
        <v>19</v>
      </c>
      <c r="B3328" t="s">
        <v>17</v>
      </c>
      <c r="C3328">
        <v>1</v>
      </c>
      <c r="D3328">
        <v>50</v>
      </c>
      <c r="E3328">
        <v>8</v>
      </c>
      <c r="F3328">
        <v>208</v>
      </c>
      <c r="G3328">
        <v>45</v>
      </c>
      <c r="H3328">
        <v>10</v>
      </c>
      <c r="I3328">
        <v>148</v>
      </c>
      <c r="J3328">
        <v>2000</v>
      </c>
      <c r="K3328" t="str">
        <f t="shared" si="51"/>
        <v>WEST INDIES</v>
      </c>
      <c r="L3328">
        <v>1</v>
      </c>
    </row>
    <row r="3329" spans="1:12" x14ac:dyDescent="0.3">
      <c r="A3329" t="s">
        <v>10</v>
      </c>
      <c r="B3329" t="s">
        <v>9</v>
      </c>
      <c r="C3329">
        <v>1</v>
      </c>
      <c r="D3329">
        <v>50</v>
      </c>
      <c r="E3329">
        <v>4</v>
      </c>
      <c r="F3329">
        <v>260</v>
      </c>
      <c r="G3329">
        <v>44.4</v>
      </c>
      <c r="H3329">
        <v>4</v>
      </c>
      <c r="I3329">
        <v>262</v>
      </c>
      <c r="J3329">
        <v>1999</v>
      </c>
      <c r="K3329" t="str">
        <f t="shared" si="51"/>
        <v>SRI LANKA</v>
      </c>
      <c r="L3329">
        <v>1</v>
      </c>
    </row>
    <row r="3330" spans="1:12" x14ac:dyDescent="0.3">
      <c r="A3330" t="s">
        <v>9</v>
      </c>
      <c r="B3330" t="s">
        <v>21</v>
      </c>
      <c r="C3330">
        <v>1</v>
      </c>
      <c r="D3330">
        <v>50</v>
      </c>
      <c r="E3330">
        <v>5</v>
      </c>
      <c r="F3330">
        <v>398</v>
      </c>
      <c r="G3330">
        <v>50</v>
      </c>
      <c r="H3330">
        <v>7</v>
      </c>
      <c r="I3330">
        <v>254</v>
      </c>
      <c r="J3330">
        <v>1996</v>
      </c>
      <c r="K3330" t="str">
        <f t="shared" si="51"/>
        <v>SRI LANKA</v>
      </c>
      <c r="L3330">
        <v>1</v>
      </c>
    </row>
    <row r="3331" spans="1:12" x14ac:dyDescent="0.3">
      <c r="A3331" t="s">
        <v>14</v>
      </c>
      <c r="B3331" t="s">
        <v>19</v>
      </c>
      <c r="C3331">
        <v>1</v>
      </c>
      <c r="D3331">
        <v>47.4</v>
      </c>
      <c r="E3331">
        <v>10</v>
      </c>
      <c r="F3331">
        <v>126</v>
      </c>
      <c r="G3331">
        <v>41</v>
      </c>
      <c r="H3331">
        <v>10</v>
      </c>
      <c r="I3331">
        <v>126</v>
      </c>
      <c r="J3331">
        <v>1991</v>
      </c>
      <c r="K3331" t="str">
        <f t="shared" ref="K3331:K3394" si="52">IF($F3331-$I3331&gt;0,$A3331,$B3331)</f>
        <v>WEST INDIES</v>
      </c>
      <c r="L3331">
        <v>1</v>
      </c>
    </row>
    <row r="3332" spans="1:12" x14ac:dyDescent="0.3">
      <c r="A3332" t="s">
        <v>18</v>
      </c>
      <c r="B3332" t="s">
        <v>17</v>
      </c>
      <c r="C3332">
        <v>1</v>
      </c>
      <c r="D3332">
        <v>50</v>
      </c>
      <c r="E3332">
        <v>9</v>
      </c>
      <c r="F3332">
        <v>204</v>
      </c>
      <c r="G3332">
        <v>49.2</v>
      </c>
      <c r="H3332">
        <v>8</v>
      </c>
      <c r="I3332">
        <v>208</v>
      </c>
      <c r="J3332">
        <v>2003</v>
      </c>
      <c r="K3332" t="str">
        <f t="shared" si="52"/>
        <v>PAKISTAN</v>
      </c>
      <c r="L3332">
        <v>1</v>
      </c>
    </row>
    <row r="3333" spans="1:12" x14ac:dyDescent="0.3">
      <c r="A3333" t="s">
        <v>13</v>
      </c>
      <c r="B3333" t="s">
        <v>18</v>
      </c>
      <c r="C3333">
        <v>1</v>
      </c>
      <c r="D3333">
        <v>50</v>
      </c>
      <c r="E3333">
        <v>8</v>
      </c>
      <c r="F3333">
        <v>211</v>
      </c>
      <c r="G3333">
        <v>49.5</v>
      </c>
      <c r="H3333">
        <v>10</v>
      </c>
      <c r="I3333">
        <v>205</v>
      </c>
      <c r="J3333">
        <v>1996</v>
      </c>
      <c r="K3333" t="str">
        <f t="shared" si="52"/>
        <v>SOUTH AFRICA</v>
      </c>
      <c r="L3333">
        <v>1</v>
      </c>
    </row>
    <row r="3334" spans="1:12" x14ac:dyDescent="0.3">
      <c r="A3334" t="s">
        <v>18</v>
      </c>
      <c r="B3334" t="s">
        <v>19</v>
      </c>
      <c r="C3334">
        <v>1</v>
      </c>
      <c r="D3334">
        <v>48.4</v>
      </c>
      <c r="E3334">
        <v>10</v>
      </c>
      <c r="F3334">
        <v>243</v>
      </c>
      <c r="G3334">
        <v>44.4</v>
      </c>
      <c r="H3334">
        <v>10</v>
      </c>
      <c r="I3334">
        <v>225</v>
      </c>
      <c r="J3334">
        <v>2011</v>
      </c>
      <c r="K3334" t="str">
        <f t="shared" si="52"/>
        <v>ENGLAND</v>
      </c>
      <c r="L3334">
        <v>1</v>
      </c>
    </row>
    <row r="3335" spans="1:12" x14ac:dyDescent="0.3">
      <c r="A3335" t="s">
        <v>28</v>
      </c>
      <c r="B3335" t="s">
        <v>26</v>
      </c>
      <c r="C3335">
        <v>1</v>
      </c>
      <c r="D3335">
        <v>50</v>
      </c>
      <c r="E3335">
        <v>8</v>
      </c>
      <c r="F3335">
        <v>282</v>
      </c>
      <c r="G3335">
        <v>40.1</v>
      </c>
      <c r="H3335">
        <v>10</v>
      </c>
      <c r="I3335">
        <v>146</v>
      </c>
      <c r="J3335">
        <v>2015</v>
      </c>
      <c r="K3335" t="str">
        <f t="shared" si="52"/>
        <v>HONG KONG</v>
      </c>
      <c r="L3335">
        <v>1</v>
      </c>
    </row>
    <row r="3336" spans="1:12" x14ac:dyDescent="0.3">
      <c r="A3336" t="s">
        <v>16</v>
      </c>
      <c r="B3336" t="s">
        <v>15</v>
      </c>
      <c r="C3336">
        <v>1</v>
      </c>
      <c r="D3336">
        <v>50</v>
      </c>
      <c r="E3336">
        <v>9</v>
      </c>
      <c r="F3336">
        <v>217</v>
      </c>
      <c r="G3336">
        <v>49.1</v>
      </c>
      <c r="H3336">
        <v>7</v>
      </c>
      <c r="I3336">
        <v>219</v>
      </c>
      <c r="J3336">
        <v>1980</v>
      </c>
      <c r="K3336" t="str">
        <f t="shared" si="52"/>
        <v>NEW ZEALAND</v>
      </c>
      <c r="L3336">
        <v>1</v>
      </c>
    </row>
    <row r="3337" spans="1:12" x14ac:dyDescent="0.3">
      <c r="A3337" t="s">
        <v>25</v>
      </c>
      <c r="B3337" t="s">
        <v>20</v>
      </c>
      <c r="C3337">
        <v>1</v>
      </c>
      <c r="D3337">
        <v>49.5</v>
      </c>
      <c r="E3337">
        <v>10</v>
      </c>
      <c r="F3337">
        <v>220</v>
      </c>
      <c r="G3337">
        <v>46.5</v>
      </c>
      <c r="H3337">
        <v>7</v>
      </c>
      <c r="I3337">
        <v>224</v>
      </c>
      <c r="J3337">
        <v>2017</v>
      </c>
      <c r="K3337" t="str">
        <f t="shared" si="52"/>
        <v>IRELAND</v>
      </c>
      <c r="L3337">
        <v>1</v>
      </c>
    </row>
    <row r="3338" spans="1:12" x14ac:dyDescent="0.3">
      <c r="A3338" t="s">
        <v>16</v>
      </c>
      <c r="B3338" t="s">
        <v>9</v>
      </c>
      <c r="C3338">
        <v>1</v>
      </c>
      <c r="D3338">
        <v>49.1</v>
      </c>
      <c r="E3338">
        <v>10</v>
      </c>
      <c r="F3338">
        <v>231</v>
      </c>
      <c r="G3338">
        <v>49.5</v>
      </c>
      <c r="H3338">
        <v>10</v>
      </c>
      <c r="I3338">
        <v>226</v>
      </c>
      <c r="J3338">
        <v>2012</v>
      </c>
      <c r="K3338" t="str">
        <f t="shared" si="52"/>
        <v>AUSTRALIA</v>
      </c>
      <c r="L3338">
        <v>1</v>
      </c>
    </row>
    <row r="3339" spans="1:12" x14ac:dyDescent="0.3">
      <c r="A3339" t="s">
        <v>9</v>
      </c>
      <c r="B3339" t="s">
        <v>10</v>
      </c>
      <c r="C3339">
        <v>1</v>
      </c>
      <c r="D3339">
        <v>48.5</v>
      </c>
      <c r="E3339">
        <v>10</v>
      </c>
      <c r="F3339">
        <v>152</v>
      </c>
      <c r="G3339">
        <v>44</v>
      </c>
      <c r="H3339">
        <v>10</v>
      </c>
      <c r="I3339">
        <v>133</v>
      </c>
      <c r="J3339">
        <v>2008</v>
      </c>
      <c r="K3339" t="str">
        <f t="shared" si="52"/>
        <v>SRI LANKA</v>
      </c>
      <c r="L3339">
        <v>1</v>
      </c>
    </row>
    <row r="3340" spans="1:12" x14ac:dyDescent="0.3">
      <c r="A3340" t="s">
        <v>17</v>
      </c>
      <c r="B3340" t="s">
        <v>13</v>
      </c>
      <c r="C3340">
        <v>1</v>
      </c>
      <c r="D3340">
        <v>49.3</v>
      </c>
      <c r="E3340">
        <v>10</v>
      </c>
      <c r="F3340">
        <v>192</v>
      </c>
      <c r="G3340">
        <v>45.5</v>
      </c>
      <c r="H3340">
        <v>3</v>
      </c>
      <c r="I3340">
        <v>193</v>
      </c>
      <c r="J3340">
        <v>2003</v>
      </c>
      <c r="K3340" t="str">
        <f t="shared" si="52"/>
        <v>SOUTH AFRICA</v>
      </c>
      <c r="L3340">
        <v>1</v>
      </c>
    </row>
    <row r="3341" spans="1:12" x14ac:dyDescent="0.3">
      <c r="A3341" t="s">
        <v>17</v>
      </c>
      <c r="B3341" t="s">
        <v>9</v>
      </c>
      <c r="C3341">
        <v>1</v>
      </c>
      <c r="D3341">
        <v>50</v>
      </c>
      <c r="E3341">
        <v>8</v>
      </c>
      <c r="F3341">
        <v>237</v>
      </c>
      <c r="G3341">
        <v>48.4</v>
      </c>
      <c r="H3341">
        <v>10</v>
      </c>
      <c r="I3341">
        <v>207</v>
      </c>
      <c r="J3341">
        <v>1989</v>
      </c>
      <c r="K3341" t="str">
        <f t="shared" si="52"/>
        <v>PAKISTAN</v>
      </c>
      <c r="L3341">
        <v>1</v>
      </c>
    </row>
    <row r="3342" spans="1:12" x14ac:dyDescent="0.3">
      <c r="A3342" t="s">
        <v>12</v>
      </c>
      <c r="B3342" t="s">
        <v>21</v>
      </c>
      <c r="C3342">
        <v>1</v>
      </c>
      <c r="D3342">
        <v>49</v>
      </c>
      <c r="E3342">
        <v>10</v>
      </c>
      <c r="F3342">
        <v>197</v>
      </c>
      <c r="G3342">
        <v>48.3</v>
      </c>
      <c r="H3342">
        <v>6</v>
      </c>
      <c r="I3342">
        <v>198</v>
      </c>
      <c r="J3342">
        <v>2003</v>
      </c>
      <c r="K3342" t="str">
        <f t="shared" si="52"/>
        <v>KENYA</v>
      </c>
      <c r="L3342">
        <v>1</v>
      </c>
    </row>
    <row r="3343" spans="1:12" x14ac:dyDescent="0.3">
      <c r="A3343" t="s">
        <v>15</v>
      </c>
      <c r="B3343" t="s">
        <v>22</v>
      </c>
      <c r="C3343">
        <v>1</v>
      </c>
      <c r="D3343">
        <v>49.2</v>
      </c>
      <c r="E3343">
        <v>10</v>
      </c>
      <c r="F3343">
        <v>224</v>
      </c>
      <c r="G3343">
        <v>31.5</v>
      </c>
      <c r="H3343">
        <v>10</v>
      </c>
      <c r="I3343">
        <v>86</v>
      </c>
      <c r="J3343">
        <v>2004</v>
      </c>
      <c r="K3343" t="str">
        <f t="shared" si="52"/>
        <v>NEW ZEALAND</v>
      </c>
      <c r="L3343">
        <v>1</v>
      </c>
    </row>
    <row r="3344" spans="1:12" x14ac:dyDescent="0.3">
      <c r="A3344" t="s">
        <v>15</v>
      </c>
      <c r="B3344" t="s">
        <v>16</v>
      </c>
      <c r="C3344">
        <v>1</v>
      </c>
      <c r="D3344">
        <v>50</v>
      </c>
      <c r="E3344">
        <v>8</v>
      </c>
      <c r="F3344">
        <v>199</v>
      </c>
      <c r="G3344">
        <v>42</v>
      </c>
      <c r="H3344">
        <v>10</v>
      </c>
      <c r="I3344">
        <v>176</v>
      </c>
      <c r="J3344">
        <v>2002</v>
      </c>
      <c r="K3344" t="str">
        <f t="shared" si="52"/>
        <v>NEW ZEALAND</v>
      </c>
      <c r="L3344">
        <v>1</v>
      </c>
    </row>
    <row r="3345" spans="1:12" x14ac:dyDescent="0.3">
      <c r="A3345" t="s">
        <v>15</v>
      </c>
      <c r="B3345" t="s">
        <v>22</v>
      </c>
      <c r="C3345">
        <v>1</v>
      </c>
      <c r="D3345">
        <v>50</v>
      </c>
      <c r="E3345">
        <v>5</v>
      </c>
      <c r="F3345">
        <v>335</v>
      </c>
      <c r="G3345">
        <v>43</v>
      </c>
      <c r="H3345">
        <v>6</v>
      </c>
      <c r="I3345">
        <v>181</v>
      </c>
      <c r="J3345">
        <v>2007</v>
      </c>
      <c r="K3345" t="str">
        <f t="shared" si="52"/>
        <v>NEW ZEALAND</v>
      </c>
      <c r="L3345">
        <v>1</v>
      </c>
    </row>
    <row r="3346" spans="1:12" x14ac:dyDescent="0.3">
      <c r="A3346" t="s">
        <v>19</v>
      </c>
      <c r="B3346" t="s">
        <v>18</v>
      </c>
      <c r="C3346">
        <v>1</v>
      </c>
      <c r="D3346">
        <v>50</v>
      </c>
      <c r="E3346">
        <v>6</v>
      </c>
      <c r="F3346">
        <v>313</v>
      </c>
      <c r="G3346">
        <v>50</v>
      </c>
      <c r="H3346">
        <v>9</v>
      </c>
      <c r="I3346">
        <v>148</v>
      </c>
      <c r="J3346">
        <v>1994</v>
      </c>
      <c r="K3346" t="str">
        <f t="shared" si="52"/>
        <v>WEST INDIES</v>
      </c>
      <c r="L3346">
        <v>1</v>
      </c>
    </row>
    <row r="3347" spans="1:12" x14ac:dyDescent="0.3">
      <c r="A3347" t="s">
        <v>16</v>
      </c>
      <c r="B3347" t="s">
        <v>9</v>
      </c>
      <c r="C3347">
        <v>1</v>
      </c>
      <c r="D3347">
        <v>48.4</v>
      </c>
      <c r="E3347">
        <v>10</v>
      </c>
      <c r="F3347">
        <v>162</v>
      </c>
      <c r="G3347">
        <v>40</v>
      </c>
      <c r="H3347">
        <v>3</v>
      </c>
      <c r="I3347">
        <v>163</v>
      </c>
      <c r="J3347">
        <v>2002</v>
      </c>
      <c r="K3347" t="str">
        <f t="shared" si="52"/>
        <v>SRI LANKA</v>
      </c>
      <c r="L3347">
        <v>1</v>
      </c>
    </row>
    <row r="3348" spans="1:12" x14ac:dyDescent="0.3">
      <c r="A3348" t="s">
        <v>24</v>
      </c>
      <c r="B3348" t="s">
        <v>20</v>
      </c>
      <c r="C3348">
        <v>1</v>
      </c>
      <c r="D3348">
        <v>50</v>
      </c>
      <c r="E3348">
        <v>8</v>
      </c>
      <c r="F3348">
        <v>275</v>
      </c>
      <c r="G3348">
        <v>48.4</v>
      </c>
      <c r="H3348">
        <v>6</v>
      </c>
      <c r="I3348">
        <v>276</v>
      </c>
      <c r="J3348">
        <v>2007</v>
      </c>
      <c r="K3348" t="str">
        <f t="shared" si="52"/>
        <v>IRELAND</v>
      </c>
      <c r="L3348">
        <v>1</v>
      </c>
    </row>
    <row r="3349" spans="1:12" x14ac:dyDescent="0.3">
      <c r="A3349" t="s">
        <v>17</v>
      </c>
      <c r="B3349" t="s">
        <v>14</v>
      </c>
      <c r="C3349">
        <v>1</v>
      </c>
      <c r="D3349">
        <v>28</v>
      </c>
      <c r="E3349">
        <v>6</v>
      </c>
      <c r="F3349">
        <v>159</v>
      </c>
      <c r="G3349">
        <v>25.3</v>
      </c>
      <c r="H3349">
        <v>3</v>
      </c>
      <c r="I3349">
        <v>162</v>
      </c>
      <c r="J3349">
        <v>1997</v>
      </c>
      <c r="K3349" t="str">
        <f t="shared" si="52"/>
        <v>INDIA</v>
      </c>
      <c r="L3349">
        <v>1</v>
      </c>
    </row>
    <row r="3350" spans="1:12" x14ac:dyDescent="0.3">
      <c r="A3350" t="s">
        <v>17</v>
      </c>
      <c r="B3350" t="s">
        <v>19</v>
      </c>
      <c r="C3350">
        <v>1</v>
      </c>
      <c r="D3350">
        <v>49</v>
      </c>
      <c r="E3350">
        <v>7</v>
      </c>
      <c r="F3350">
        <v>164</v>
      </c>
      <c r="G3350">
        <v>45.3</v>
      </c>
      <c r="H3350">
        <v>6</v>
      </c>
      <c r="I3350">
        <v>165</v>
      </c>
      <c r="J3350">
        <v>1986</v>
      </c>
      <c r="K3350" t="str">
        <f t="shared" si="52"/>
        <v>WEST INDIES</v>
      </c>
      <c r="L3350">
        <v>1</v>
      </c>
    </row>
    <row r="3351" spans="1:12" x14ac:dyDescent="0.3">
      <c r="A3351" t="s">
        <v>19</v>
      </c>
      <c r="B3351" t="s">
        <v>18</v>
      </c>
      <c r="C3351">
        <v>1</v>
      </c>
      <c r="D3351">
        <v>50</v>
      </c>
      <c r="E3351">
        <v>7</v>
      </c>
      <c r="F3351">
        <v>235</v>
      </c>
      <c r="G3351">
        <v>48.1</v>
      </c>
      <c r="H3351">
        <v>7</v>
      </c>
      <c r="I3351">
        <v>239</v>
      </c>
      <c r="J3351">
        <v>1997</v>
      </c>
      <c r="K3351" t="str">
        <f t="shared" si="52"/>
        <v>ENGLAND</v>
      </c>
      <c r="L3351">
        <v>1</v>
      </c>
    </row>
    <row r="3352" spans="1:12" x14ac:dyDescent="0.3">
      <c r="A3352" t="s">
        <v>14</v>
      </c>
      <c r="B3352" t="s">
        <v>22</v>
      </c>
      <c r="C3352">
        <v>1</v>
      </c>
      <c r="D3352">
        <v>25.3</v>
      </c>
      <c r="E3352">
        <v>10</v>
      </c>
      <c r="F3352">
        <v>105</v>
      </c>
      <c r="G3352">
        <v>17.399999999999999</v>
      </c>
      <c r="H3352">
        <v>10</v>
      </c>
      <c r="I3352">
        <v>58</v>
      </c>
      <c r="J3352">
        <v>2014</v>
      </c>
      <c r="K3352" t="str">
        <f t="shared" si="52"/>
        <v>INDIA</v>
      </c>
      <c r="L3352">
        <v>1</v>
      </c>
    </row>
    <row r="3353" spans="1:12" x14ac:dyDescent="0.3">
      <c r="A3353" t="s">
        <v>19</v>
      </c>
      <c r="B3353" t="s">
        <v>18</v>
      </c>
      <c r="C3353">
        <v>1</v>
      </c>
      <c r="D3353">
        <v>40.1</v>
      </c>
      <c r="E3353">
        <v>10</v>
      </c>
      <c r="F3353">
        <v>159</v>
      </c>
      <c r="G3353">
        <v>22</v>
      </c>
      <c r="H3353">
        <v>3</v>
      </c>
      <c r="I3353">
        <v>160</v>
      </c>
      <c r="J3353">
        <v>2004</v>
      </c>
      <c r="K3353" t="str">
        <f t="shared" si="52"/>
        <v>ENGLAND</v>
      </c>
      <c r="L3353">
        <v>1</v>
      </c>
    </row>
    <row r="3354" spans="1:12" x14ac:dyDescent="0.3">
      <c r="A3354" t="s">
        <v>14</v>
      </c>
      <c r="B3354" t="s">
        <v>16</v>
      </c>
      <c r="C3354">
        <v>1</v>
      </c>
      <c r="D3354">
        <v>50</v>
      </c>
      <c r="E3354">
        <v>7</v>
      </c>
      <c r="F3354">
        <v>208</v>
      </c>
      <c r="G3354">
        <v>37.5</v>
      </c>
      <c r="H3354">
        <v>10</v>
      </c>
      <c r="I3354">
        <v>101</v>
      </c>
      <c r="J3354">
        <v>1991</v>
      </c>
      <c r="K3354" t="str">
        <f t="shared" si="52"/>
        <v>INDIA</v>
      </c>
      <c r="L3354">
        <v>1</v>
      </c>
    </row>
    <row r="3355" spans="1:12" x14ac:dyDescent="0.3">
      <c r="A3355" t="s">
        <v>22</v>
      </c>
      <c r="B3355" t="s">
        <v>10</v>
      </c>
      <c r="C3355">
        <v>1</v>
      </c>
      <c r="D3355">
        <v>50</v>
      </c>
      <c r="E3355">
        <v>9</v>
      </c>
      <c r="F3355">
        <v>252</v>
      </c>
      <c r="G3355">
        <v>47.5</v>
      </c>
      <c r="H3355">
        <v>4</v>
      </c>
      <c r="I3355">
        <v>253</v>
      </c>
      <c r="J3355">
        <v>2013</v>
      </c>
      <c r="K3355" t="str">
        <f t="shared" si="52"/>
        <v>ZIMBABWE</v>
      </c>
      <c r="L3355">
        <v>1</v>
      </c>
    </row>
    <row r="3356" spans="1:12" x14ac:dyDescent="0.3">
      <c r="A3356" t="s">
        <v>20</v>
      </c>
      <c r="B3356" t="s">
        <v>11</v>
      </c>
      <c r="C3356">
        <v>1</v>
      </c>
      <c r="D3356">
        <v>50</v>
      </c>
      <c r="E3356">
        <v>10</v>
      </c>
      <c r="F3356">
        <v>274</v>
      </c>
      <c r="G3356">
        <v>19</v>
      </c>
      <c r="H3356">
        <v>5</v>
      </c>
      <c r="I3356">
        <v>125</v>
      </c>
      <c r="J3356">
        <v>2006</v>
      </c>
      <c r="K3356" t="str">
        <f t="shared" si="52"/>
        <v>IRELAND</v>
      </c>
      <c r="L3356">
        <v>1</v>
      </c>
    </row>
    <row r="3357" spans="1:12" x14ac:dyDescent="0.3">
      <c r="A3357" t="s">
        <v>21</v>
      </c>
      <c r="B3357" t="s">
        <v>10</v>
      </c>
      <c r="C3357">
        <v>1</v>
      </c>
      <c r="D3357">
        <v>50</v>
      </c>
      <c r="E3357">
        <v>7</v>
      </c>
      <c r="F3357">
        <v>229</v>
      </c>
      <c r="G3357">
        <v>41</v>
      </c>
      <c r="H3357">
        <v>5</v>
      </c>
      <c r="I3357">
        <v>231</v>
      </c>
      <c r="J3357">
        <v>1999</v>
      </c>
      <c r="K3357" t="str">
        <f t="shared" si="52"/>
        <v>ZIMBABWE</v>
      </c>
      <c r="L3357">
        <v>1</v>
      </c>
    </row>
    <row r="3358" spans="1:12" x14ac:dyDescent="0.3">
      <c r="A3358" t="s">
        <v>16</v>
      </c>
      <c r="B3358" t="s">
        <v>18</v>
      </c>
      <c r="C3358">
        <v>1</v>
      </c>
      <c r="D3358">
        <v>50</v>
      </c>
      <c r="E3358">
        <v>5</v>
      </c>
      <c r="F3358">
        <v>260</v>
      </c>
      <c r="G3358">
        <v>50</v>
      </c>
      <c r="H3358">
        <v>8</v>
      </c>
      <c r="I3358">
        <v>256</v>
      </c>
      <c r="J3358">
        <v>2009</v>
      </c>
      <c r="K3358" t="str">
        <f t="shared" si="52"/>
        <v>AUSTRALIA</v>
      </c>
      <c r="L3358">
        <v>1</v>
      </c>
    </row>
    <row r="3359" spans="1:12" x14ac:dyDescent="0.3">
      <c r="A3359" t="s">
        <v>10</v>
      </c>
      <c r="B3359" t="s">
        <v>13</v>
      </c>
      <c r="C3359">
        <v>1</v>
      </c>
      <c r="D3359">
        <v>47.4</v>
      </c>
      <c r="E3359">
        <v>10</v>
      </c>
      <c r="F3359">
        <v>216</v>
      </c>
      <c r="G3359">
        <v>35</v>
      </c>
      <c r="H3359">
        <v>1</v>
      </c>
      <c r="I3359">
        <v>217</v>
      </c>
      <c r="J3359">
        <v>1999</v>
      </c>
      <c r="K3359" t="str">
        <f t="shared" si="52"/>
        <v>SOUTH AFRICA</v>
      </c>
      <c r="L3359">
        <v>1</v>
      </c>
    </row>
    <row r="3360" spans="1:12" x14ac:dyDescent="0.3">
      <c r="A3360" t="s">
        <v>25</v>
      </c>
      <c r="B3360" t="s">
        <v>23</v>
      </c>
      <c r="C3360">
        <v>1</v>
      </c>
      <c r="D3360">
        <v>47.1</v>
      </c>
      <c r="E3360">
        <v>10</v>
      </c>
      <c r="F3360">
        <v>141</v>
      </c>
      <c r="G3360">
        <v>43.5</v>
      </c>
      <c r="H3360">
        <v>8</v>
      </c>
      <c r="I3360">
        <v>142</v>
      </c>
      <c r="J3360">
        <v>2010</v>
      </c>
      <c r="K3360" t="str">
        <f t="shared" si="52"/>
        <v>SCOTLAND</v>
      </c>
      <c r="L3360">
        <v>1</v>
      </c>
    </row>
    <row r="3361" spans="1:12" x14ac:dyDescent="0.3">
      <c r="A3361" t="s">
        <v>14</v>
      </c>
      <c r="B3361" t="s">
        <v>10</v>
      </c>
      <c r="C3361">
        <v>1</v>
      </c>
      <c r="D3361">
        <v>50</v>
      </c>
      <c r="E3361">
        <v>8</v>
      </c>
      <c r="F3361">
        <v>265</v>
      </c>
      <c r="G3361">
        <v>50</v>
      </c>
      <c r="H3361">
        <v>6</v>
      </c>
      <c r="I3361">
        <v>252</v>
      </c>
      <c r="J3361">
        <v>2000</v>
      </c>
      <c r="K3361" t="str">
        <f t="shared" si="52"/>
        <v>INDIA</v>
      </c>
      <c r="L3361">
        <v>1</v>
      </c>
    </row>
    <row r="3362" spans="1:12" x14ac:dyDescent="0.3">
      <c r="A3362" t="s">
        <v>22</v>
      </c>
      <c r="B3362" t="s">
        <v>13</v>
      </c>
      <c r="C3362">
        <v>1</v>
      </c>
      <c r="D3362">
        <v>43.1</v>
      </c>
      <c r="E3362">
        <v>10</v>
      </c>
      <c r="F3362">
        <v>151</v>
      </c>
      <c r="G3362">
        <v>25.4</v>
      </c>
      <c r="H3362">
        <v>3</v>
      </c>
      <c r="I3362">
        <v>152</v>
      </c>
      <c r="J3362">
        <v>2002</v>
      </c>
      <c r="K3362" t="str">
        <f t="shared" si="52"/>
        <v>SOUTH AFRICA</v>
      </c>
      <c r="L3362">
        <v>1</v>
      </c>
    </row>
    <row r="3363" spans="1:12" x14ac:dyDescent="0.3">
      <c r="A3363" t="s">
        <v>14</v>
      </c>
      <c r="B3363" t="s">
        <v>15</v>
      </c>
      <c r="C3363">
        <v>1</v>
      </c>
      <c r="D3363">
        <v>50</v>
      </c>
      <c r="E3363">
        <v>6</v>
      </c>
      <c r="F3363">
        <v>267</v>
      </c>
      <c r="G3363">
        <v>50</v>
      </c>
      <c r="H3363">
        <v>8</v>
      </c>
      <c r="I3363">
        <v>194</v>
      </c>
      <c r="J3363">
        <v>1988</v>
      </c>
      <c r="K3363" t="str">
        <f t="shared" si="52"/>
        <v>INDIA</v>
      </c>
      <c r="L3363">
        <v>1</v>
      </c>
    </row>
    <row r="3364" spans="1:12" x14ac:dyDescent="0.3">
      <c r="A3364" t="s">
        <v>17</v>
      </c>
      <c r="B3364" t="s">
        <v>15</v>
      </c>
      <c r="C3364">
        <v>1</v>
      </c>
      <c r="D3364">
        <v>50</v>
      </c>
      <c r="E3364">
        <v>7</v>
      </c>
      <c r="F3364">
        <v>314</v>
      </c>
      <c r="G3364">
        <v>50</v>
      </c>
      <c r="H3364">
        <v>7</v>
      </c>
      <c r="I3364">
        <v>263</v>
      </c>
      <c r="J3364">
        <v>2003</v>
      </c>
      <c r="K3364" t="str">
        <f t="shared" si="52"/>
        <v>PAKISTAN</v>
      </c>
      <c r="L3364">
        <v>1</v>
      </c>
    </row>
    <row r="3365" spans="1:12" x14ac:dyDescent="0.3">
      <c r="A3365" t="s">
        <v>15</v>
      </c>
      <c r="B3365" t="s">
        <v>16</v>
      </c>
      <c r="C3365">
        <v>1</v>
      </c>
      <c r="D3365">
        <v>46.4</v>
      </c>
      <c r="E3365">
        <v>10</v>
      </c>
      <c r="F3365">
        <v>126</v>
      </c>
      <c r="G3365">
        <v>39.299999999999997</v>
      </c>
      <c r="H3365">
        <v>3</v>
      </c>
      <c r="I3365">
        <v>130</v>
      </c>
      <c r="J3365">
        <v>1981</v>
      </c>
      <c r="K3365" t="str">
        <f t="shared" si="52"/>
        <v>AUSTRALIA</v>
      </c>
      <c r="L3365">
        <v>1</v>
      </c>
    </row>
    <row r="3366" spans="1:12" x14ac:dyDescent="0.3">
      <c r="A3366" t="s">
        <v>15</v>
      </c>
      <c r="B3366" t="s">
        <v>14</v>
      </c>
      <c r="C3366">
        <v>1</v>
      </c>
      <c r="D3366">
        <v>35</v>
      </c>
      <c r="E3366">
        <v>8</v>
      </c>
      <c r="F3366">
        <v>236</v>
      </c>
      <c r="G3366">
        <v>31.6</v>
      </c>
      <c r="H3366">
        <v>10</v>
      </c>
      <c r="I3366">
        <v>156</v>
      </c>
      <c r="J3366">
        <v>1976</v>
      </c>
      <c r="K3366" t="str">
        <f t="shared" si="52"/>
        <v>NEW ZEALAND</v>
      </c>
      <c r="L3366">
        <v>1</v>
      </c>
    </row>
    <row r="3367" spans="1:12" x14ac:dyDescent="0.3">
      <c r="A3367" t="s">
        <v>18</v>
      </c>
      <c r="B3367" t="s">
        <v>22</v>
      </c>
      <c r="C3367">
        <v>1</v>
      </c>
      <c r="D3367">
        <v>49.4</v>
      </c>
      <c r="E3367">
        <v>10</v>
      </c>
      <c r="F3367">
        <v>225</v>
      </c>
      <c r="G3367">
        <v>49</v>
      </c>
      <c r="H3367">
        <v>8</v>
      </c>
      <c r="I3367">
        <v>227</v>
      </c>
      <c r="J3367">
        <v>2011</v>
      </c>
      <c r="K3367" t="str">
        <f t="shared" si="52"/>
        <v>BANGLADESH</v>
      </c>
      <c r="L3367">
        <v>1</v>
      </c>
    </row>
    <row r="3368" spans="1:12" x14ac:dyDescent="0.3">
      <c r="A3368" t="s">
        <v>15</v>
      </c>
      <c r="B3368" t="s">
        <v>16</v>
      </c>
      <c r="C3368">
        <v>1</v>
      </c>
      <c r="D3368">
        <v>47.4</v>
      </c>
      <c r="E3368">
        <v>10</v>
      </c>
      <c r="F3368">
        <v>218</v>
      </c>
      <c r="G3368">
        <v>48.4</v>
      </c>
      <c r="H3368">
        <v>8</v>
      </c>
      <c r="I3368">
        <v>224</v>
      </c>
      <c r="J3368">
        <v>2007</v>
      </c>
      <c r="K3368" t="str">
        <f t="shared" si="52"/>
        <v>AUSTRALIA</v>
      </c>
      <c r="L3368">
        <v>1</v>
      </c>
    </row>
    <row r="3369" spans="1:12" x14ac:dyDescent="0.3">
      <c r="A3369" t="s">
        <v>17</v>
      </c>
      <c r="B3369" t="s">
        <v>15</v>
      </c>
      <c r="C3369">
        <v>1</v>
      </c>
      <c r="D3369">
        <v>50</v>
      </c>
      <c r="E3369">
        <v>9</v>
      </c>
      <c r="F3369">
        <v>189</v>
      </c>
      <c r="G3369">
        <v>47.4</v>
      </c>
      <c r="H3369">
        <v>10</v>
      </c>
      <c r="I3369">
        <v>169</v>
      </c>
      <c r="J3369">
        <v>1995</v>
      </c>
      <c r="K3369" t="str">
        <f t="shared" si="52"/>
        <v>PAKISTAN</v>
      </c>
      <c r="L3369">
        <v>1</v>
      </c>
    </row>
    <row r="3370" spans="1:12" x14ac:dyDescent="0.3">
      <c r="A3370" t="s">
        <v>16</v>
      </c>
      <c r="B3370" t="s">
        <v>9</v>
      </c>
      <c r="C3370">
        <v>1</v>
      </c>
      <c r="D3370">
        <v>26.4</v>
      </c>
      <c r="E3370">
        <v>10</v>
      </c>
      <c r="F3370">
        <v>74</v>
      </c>
      <c r="G3370">
        <v>20</v>
      </c>
      <c r="H3370">
        <v>6</v>
      </c>
      <c r="I3370">
        <v>75</v>
      </c>
      <c r="J3370">
        <v>2013</v>
      </c>
      <c r="K3370" t="str">
        <f t="shared" si="52"/>
        <v>SRI LANKA</v>
      </c>
      <c r="L3370">
        <v>1</v>
      </c>
    </row>
    <row r="3371" spans="1:12" x14ac:dyDescent="0.3">
      <c r="A3371" t="s">
        <v>13</v>
      </c>
      <c r="B3371" t="s">
        <v>18</v>
      </c>
      <c r="C3371">
        <v>1</v>
      </c>
      <c r="D3371">
        <v>50</v>
      </c>
      <c r="E3371">
        <v>7</v>
      </c>
      <c r="F3371">
        <v>262</v>
      </c>
      <c r="G3371">
        <v>46.2</v>
      </c>
      <c r="H3371">
        <v>5</v>
      </c>
      <c r="I3371">
        <v>263</v>
      </c>
      <c r="J3371">
        <v>2016</v>
      </c>
      <c r="K3371" t="str">
        <f t="shared" si="52"/>
        <v>ENGLAND</v>
      </c>
      <c r="L3371">
        <v>1</v>
      </c>
    </row>
    <row r="3372" spans="1:12" x14ac:dyDescent="0.3">
      <c r="A3372" t="s">
        <v>19</v>
      </c>
      <c r="B3372" t="s">
        <v>21</v>
      </c>
      <c r="C3372">
        <v>1</v>
      </c>
      <c r="D3372">
        <v>50</v>
      </c>
      <c r="E3372">
        <v>6</v>
      </c>
      <c r="F3372">
        <v>261</v>
      </c>
      <c r="G3372">
        <v>49.1</v>
      </c>
      <c r="H3372">
        <v>10</v>
      </c>
      <c r="I3372">
        <v>232</v>
      </c>
      <c r="J3372">
        <v>2002</v>
      </c>
      <c r="K3372" t="str">
        <f t="shared" si="52"/>
        <v>WEST INDIES</v>
      </c>
      <c r="L3372">
        <v>1</v>
      </c>
    </row>
    <row r="3373" spans="1:12" x14ac:dyDescent="0.3">
      <c r="A3373" t="s">
        <v>10</v>
      </c>
      <c r="B3373" t="s">
        <v>17</v>
      </c>
      <c r="C3373">
        <v>1</v>
      </c>
      <c r="D3373">
        <v>38</v>
      </c>
      <c r="E3373">
        <v>10</v>
      </c>
      <c r="F3373">
        <v>143</v>
      </c>
      <c r="G3373">
        <v>33.5</v>
      </c>
      <c r="H3373">
        <v>3</v>
      </c>
      <c r="I3373">
        <v>147</v>
      </c>
      <c r="J3373">
        <v>1993</v>
      </c>
      <c r="K3373" t="str">
        <f t="shared" si="52"/>
        <v>PAKISTAN</v>
      </c>
      <c r="L3373">
        <v>1</v>
      </c>
    </row>
    <row r="3374" spans="1:12" x14ac:dyDescent="0.3">
      <c r="A3374" t="s">
        <v>19</v>
      </c>
      <c r="B3374" t="s">
        <v>16</v>
      </c>
      <c r="C3374">
        <v>1</v>
      </c>
      <c r="D3374">
        <v>50</v>
      </c>
      <c r="E3374">
        <v>8</v>
      </c>
      <c r="F3374">
        <v>234</v>
      </c>
      <c r="G3374">
        <v>43.4</v>
      </c>
      <c r="H3374">
        <v>1</v>
      </c>
      <c r="I3374">
        <v>236</v>
      </c>
      <c r="J3374">
        <v>2001</v>
      </c>
      <c r="K3374" t="str">
        <f t="shared" si="52"/>
        <v>AUSTRALIA</v>
      </c>
      <c r="L3374">
        <v>1</v>
      </c>
    </row>
    <row r="3375" spans="1:12" x14ac:dyDescent="0.3">
      <c r="A3375" t="s">
        <v>18</v>
      </c>
      <c r="B3375" t="s">
        <v>10</v>
      </c>
      <c r="C3375">
        <v>1</v>
      </c>
      <c r="D3375">
        <v>50</v>
      </c>
      <c r="E3375">
        <v>6</v>
      </c>
      <c r="F3375">
        <v>263</v>
      </c>
      <c r="G3375">
        <v>36</v>
      </c>
      <c r="H3375">
        <v>10</v>
      </c>
      <c r="I3375">
        <v>102</v>
      </c>
      <c r="J3375">
        <v>2004</v>
      </c>
      <c r="K3375" t="str">
        <f t="shared" si="52"/>
        <v>ENGLAND</v>
      </c>
      <c r="L3375">
        <v>1</v>
      </c>
    </row>
    <row r="3376" spans="1:12" x14ac:dyDescent="0.3">
      <c r="A3376" t="s">
        <v>16</v>
      </c>
      <c r="B3376" t="s">
        <v>11</v>
      </c>
      <c r="C3376">
        <v>1</v>
      </c>
      <c r="D3376">
        <v>36</v>
      </c>
      <c r="E3376">
        <v>2</v>
      </c>
      <c r="F3376">
        <v>170</v>
      </c>
      <c r="G3376">
        <v>30.2</v>
      </c>
      <c r="H3376">
        <v>10</v>
      </c>
      <c r="I3376">
        <v>122</v>
      </c>
      <c r="J3376">
        <v>2003</v>
      </c>
      <c r="K3376" t="str">
        <f t="shared" si="52"/>
        <v>AUSTRALIA</v>
      </c>
      <c r="L3376">
        <v>1</v>
      </c>
    </row>
    <row r="3377" spans="1:12" x14ac:dyDescent="0.3">
      <c r="A3377" t="s">
        <v>10</v>
      </c>
      <c r="B3377" t="s">
        <v>22</v>
      </c>
      <c r="C3377">
        <v>1</v>
      </c>
      <c r="D3377">
        <v>50</v>
      </c>
      <c r="E3377">
        <v>9</v>
      </c>
      <c r="F3377">
        <v>205</v>
      </c>
      <c r="G3377">
        <v>46.2</v>
      </c>
      <c r="H3377">
        <v>10</v>
      </c>
      <c r="I3377">
        <v>167</v>
      </c>
      <c r="J3377">
        <v>2009</v>
      </c>
      <c r="K3377" t="str">
        <f t="shared" si="52"/>
        <v>ZIMBABWE</v>
      </c>
      <c r="L3377">
        <v>1</v>
      </c>
    </row>
    <row r="3378" spans="1:12" x14ac:dyDescent="0.3">
      <c r="A3378" t="s">
        <v>25</v>
      </c>
      <c r="B3378" t="s">
        <v>21</v>
      </c>
      <c r="C3378">
        <v>1</v>
      </c>
      <c r="D3378">
        <v>43</v>
      </c>
      <c r="E3378">
        <v>10</v>
      </c>
      <c r="F3378">
        <v>188</v>
      </c>
      <c r="G3378">
        <v>41.3</v>
      </c>
      <c r="H3378">
        <v>2</v>
      </c>
      <c r="I3378">
        <v>189</v>
      </c>
      <c r="J3378">
        <v>2010</v>
      </c>
      <c r="K3378" t="str">
        <f t="shared" si="52"/>
        <v>KENYA</v>
      </c>
      <c r="L3378">
        <v>1</v>
      </c>
    </row>
    <row r="3379" spans="1:12" x14ac:dyDescent="0.3">
      <c r="A3379" t="s">
        <v>10</v>
      </c>
      <c r="B3379" t="s">
        <v>19</v>
      </c>
      <c r="C3379">
        <v>1</v>
      </c>
      <c r="D3379">
        <v>60</v>
      </c>
      <c r="E3379">
        <v>10</v>
      </c>
      <c r="F3379">
        <v>171</v>
      </c>
      <c r="G3379">
        <v>45.1</v>
      </c>
      <c r="H3379">
        <v>0</v>
      </c>
      <c r="I3379">
        <v>172</v>
      </c>
      <c r="J3379">
        <v>1983</v>
      </c>
      <c r="K3379" t="str">
        <f t="shared" si="52"/>
        <v>WEST INDIES</v>
      </c>
      <c r="L3379">
        <v>1</v>
      </c>
    </row>
    <row r="3380" spans="1:12" x14ac:dyDescent="0.3">
      <c r="A3380" t="s">
        <v>14</v>
      </c>
      <c r="B3380" t="s">
        <v>13</v>
      </c>
      <c r="C3380">
        <v>1</v>
      </c>
      <c r="D3380">
        <v>50</v>
      </c>
      <c r="E3380">
        <v>7</v>
      </c>
      <c r="F3380">
        <v>307</v>
      </c>
      <c r="G3380">
        <v>40.200000000000003</v>
      </c>
      <c r="H3380">
        <v>10</v>
      </c>
      <c r="I3380">
        <v>177</v>
      </c>
      <c r="J3380">
        <v>2015</v>
      </c>
      <c r="K3380" t="str">
        <f t="shared" si="52"/>
        <v>INDIA</v>
      </c>
      <c r="L3380">
        <v>1</v>
      </c>
    </row>
    <row r="3381" spans="1:12" x14ac:dyDescent="0.3">
      <c r="A3381" t="s">
        <v>14</v>
      </c>
      <c r="B3381" t="s">
        <v>13</v>
      </c>
      <c r="C3381">
        <v>1</v>
      </c>
      <c r="D3381">
        <v>50</v>
      </c>
      <c r="E3381">
        <v>4</v>
      </c>
      <c r="F3381">
        <v>307</v>
      </c>
      <c r="G3381">
        <v>34.5</v>
      </c>
      <c r="H3381">
        <v>10</v>
      </c>
      <c r="I3381">
        <v>154</v>
      </c>
      <c r="J3381">
        <v>2003</v>
      </c>
      <c r="K3381" t="str">
        <f t="shared" si="52"/>
        <v>INDIA</v>
      </c>
      <c r="L3381">
        <v>1</v>
      </c>
    </row>
    <row r="3382" spans="1:12" x14ac:dyDescent="0.3">
      <c r="A3382" t="s">
        <v>10</v>
      </c>
      <c r="B3382" t="s">
        <v>14</v>
      </c>
      <c r="C3382">
        <v>1</v>
      </c>
      <c r="D3382">
        <v>49.4</v>
      </c>
      <c r="E3382">
        <v>10</v>
      </c>
      <c r="F3382">
        <v>226</v>
      </c>
      <c r="G3382">
        <v>43.5</v>
      </c>
      <c r="H3382">
        <v>3</v>
      </c>
      <c r="I3382">
        <v>229</v>
      </c>
      <c r="J3382">
        <v>1996</v>
      </c>
      <c r="K3382" t="str">
        <f t="shared" si="52"/>
        <v>INDIA</v>
      </c>
      <c r="L3382">
        <v>1</v>
      </c>
    </row>
    <row r="3383" spans="1:12" x14ac:dyDescent="0.3">
      <c r="A3383" t="s">
        <v>15</v>
      </c>
      <c r="B3383" t="s">
        <v>9</v>
      </c>
      <c r="C3383">
        <v>1</v>
      </c>
      <c r="D3383">
        <v>45.4</v>
      </c>
      <c r="E3383">
        <v>10</v>
      </c>
      <c r="F3383">
        <v>181</v>
      </c>
      <c r="G3383">
        <v>29.5</v>
      </c>
      <c r="H3383">
        <v>1</v>
      </c>
      <c r="I3383">
        <v>182</v>
      </c>
      <c r="J3383">
        <v>2001</v>
      </c>
      <c r="K3383" t="str">
        <f t="shared" si="52"/>
        <v>SRI LANKA</v>
      </c>
      <c r="L3383">
        <v>1</v>
      </c>
    </row>
    <row r="3384" spans="1:12" x14ac:dyDescent="0.3">
      <c r="A3384" t="s">
        <v>16</v>
      </c>
      <c r="B3384" t="s">
        <v>10</v>
      </c>
      <c r="C3384">
        <v>1</v>
      </c>
      <c r="D3384">
        <v>50</v>
      </c>
      <c r="E3384">
        <v>6</v>
      </c>
      <c r="F3384">
        <v>350</v>
      </c>
      <c r="G3384">
        <v>39.299999999999997</v>
      </c>
      <c r="H3384">
        <v>10</v>
      </c>
      <c r="I3384">
        <v>152</v>
      </c>
      <c r="J3384">
        <v>2014</v>
      </c>
      <c r="K3384" t="str">
        <f t="shared" si="52"/>
        <v>AUSTRALIA</v>
      </c>
      <c r="L3384">
        <v>1</v>
      </c>
    </row>
    <row r="3385" spans="1:12" x14ac:dyDescent="0.3">
      <c r="A3385" t="s">
        <v>23</v>
      </c>
      <c r="B3385" t="s">
        <v>26</v>
      </c>
      <c r="C3385">
        <v>1</v>
      </c>
      <c r="D3385">
        <v>50</v>
      </c>
      <c r="E3385">
        <v>6</v>
      </c>
      <c r="F3385">
        <v>322</v>
      </c>
      <c r="G3385">
        <v>47.4</v>
      </c>
      <c r="H3385">
        <v>10</v>
      </c>
      <c r="I3385">
        <v>249</v>
      </c>
      <c r="J3385">
        <v>2018</v>
      </c>
      <c r="K3385" t="str">
        <f t="shared" si="52"/>
        <v>SCOTLAND</v>
      </c>
      <c r="L3385">
        <v>1</v>
      </c>
    </row>
    <row r="3386" spans="1:12" x14ac:dyDescent="0.3">
      <c r="A3386" t="s">
        <v>9</v>
      </c>
      <c r="B3386" t="s">
        <v>17</v>
      </c>
      <c r="C3386">
        <v>1</v>
      </c>
      <c r="D3386">
        <v>50</v>
      </c>
      <c r="E3386">
        <v>8</v>
      </c>
      <c r="F3386">
        <v>253</v>
      </c>
      <c r="G3386">
        <v>46.3</v>
      </c>
      <c r="H3386">
        <v>10</v>
      </c>
      <c r="I3386">
        <v>241</v>
      </c>
      <c r="J3386">
        <v>1999</v>
      </c>
      <c r="K3386" t="str">
        <f t="shared" si="52"/>
        <v>SRI LANKA</v>
      </c>
      <c r="L3386">
        <v>1</v>
      </c>
    </row>
    <row r="3387" spans="1:12" x14ac:dyDescent="0.3">
      <c r="A3387" t="s">
        <v>17</v>
      </c>
      <c r="B3387" t="s">
        <v>18</v>
      </c>
      <c r="C3387">
        <v>1</v>
      </c>
      <c r="D3387">
        <v>40</v>
      </c>
      <c r="E3387">
        <v>8</v>
      </c>
      <c r="F3387">
        <v>163</v>
      </c>
      <c r="G3387">
        <v>38.4</v>
      </c>
      <c r="H3387">
        <v>4</v>
      </c>
      <c r="I3387">
        <v>164</v>
      </c>
      <c r="J3387">
        <v>1984</v>
      </c>
      <c r="K3387" t="str">
        <f t="shared" si="52"/>
        <v>ENGLAND</v>
      </c>
      <c r="L3387">
        <v>1</v>
      </c>
    </row>
    <row r="3388" spans="1:12" x14ac:dyDescent="0.3">
      <c r="A3388" t="s">
        <v>17</v>
      </c>
      <c r="B3388" t="s">
        <v>9</v>
      </c>
      <c r="C3388">
        <v>1</v>
      </c>
      <c r="D3388">
        <v>40</v>
      </c>
      <c r="E3388">
        <v>5</v>
      </c>
      <c r="F3388">
        <v>210</v>
      </c>
      <c r="G3388">
        <v>36.1</v>
      </c>
      <c r="H3388">
        <v>9</v>
      </c>
      <c r="I3388">
        <v>181</v>
      </c>
      <c r="J3388">
        <v>1992</v>
      </c>
      <c r="K3388" t="str">
        <f t="shared" si="52"/>
        <v>PAKISTAN</v>
      </c>
      <c r="L3388">
        <v>1</v>
      </c>
    </row>
    <row r="3389" spans="1:12" x14ac:dyDescent="0.3">
      <c r="A3389" t="s">
        <v>15</v>
      </c>
      <c r="B3389" t="s">
        <v>13</v>
      </c>
      <c r="C3389">
        <v>1</v>
      </c>
      <c r="D3389">
        <v>50</v>
      </c>
      <c r="E3389">
        <v>9</v>
      </c>
      <c r="F3389">
        <v>256</v>
      </c>
      <c r="G3389">
        <v>50</v>
      </c>
      <c r="H3389">
        <v>7</v>
      </c>
      <c r="I3389">
        <v>258</v>
      </c>
      <c r="J3389">
        <v>2000</v>
      </c>
      <c r="K3389" t="str">
        <f t="shared" si="52"/>
        <v>SOUTH AFRICA</v>
      </c>
      <c r="L3389">
        <v>1</v>
      </c>
    </row>
    <row r="3390" spans="1:12" x14ac:dyDescent="0.3">
      <c r="A3390" t="s">
        <v>19</v>
      </c>
      <c r="B3390" t="s">
        <v>16</v>
      </c>
      <c r="C3390">
        <v>1</v>
      </c>
      <c r="D3390">
        <v>48</v>
      </c>
      <c r="E3390">
        <v>10</v>
      </c>
      <c r="F3390">
        <v>220</v>
      </c>
      <c r="G3390">
        <v>50</v>
      </c>
      <c r="H3390">
        <v>8</v>
      </c>
      <c r="I3390">
        <v>219</v>
      </c>
      <c r="J3390">
        <v>1988</v>
      </c>
      <c r="K3390" t="str">
        <f t="shared" si="52"/>
        <v>WEST INDIES</v>
      </c>
      <c r="L3390">
        <v>1</v>
      </c>
    </row>
    <row r="3391" spans="1:12" x14ac:dyDescent="0.3">
      <c r="A3391" t="s">
        <v>16</v>
      </c>
      <c r="B3391" t="s">
        <v>17</v>
      </c>
      <c r="C3391">
        <v>1</v>
      </c>
      <c r="D3391">
        <v>49.4</v>
      </c>
      <c r="E3391">
        <v>10</v>
      </c>
      <c r="F3391">
        <v>286</v>
      </c>
      <c r="G3391">
        <v>45.2</v>
      </c>
      <c r="H3391">
        <v>10</v>
      </c>
      <c r="I3391">
        <v>205</v>
      </c>
      <c r="J3391">
        <v>2000</v>
      </c>
      <c r="K3391" t="str">
        <f t="shared" si="52"/>
        <v>AUSTRALIA</v>
      </c>
      <c r="L3391">
        <v>1</v>
      </c>
    </row>
    <row r="3392" spans="1:12" x14ac:dyDescent="0.3">
      <c r="A3392" t="s">
        <v>18</v>
      </c>
      <c r="B3392" t="s">
        <v>9</v>
      </c>
      <c r="C3392">
        <v>1</v>
      </c>
      <c r="D3392">
        <v>60</v>
      </c>
      <c r="E3392">
        <v>9</v>
      </c>
      <c r="F3392">
        <v>333</v>
      </c>
      <c r="G3392">
        <v>58</v>
      </c>
      <c r="H3392">
        <v>10</v>
      </c>
      <c r="I3392">
        <v>286</v>
      </c>
      <c r="J3392">
        <v>1983</v>
      </c>
      <c r="K3392" t="str">
        <f t="shared" si="52"/>
        <v>ENGLAND</v>
      </c>
      <c r="L3392">
        <v>1</v>
      </c>
    </row>
    <row r="3393" spans="1:12" x14ac:dyDescent="0.3">
      <c r="A3393" t="s">
        <v>11</v>
      </c>
      <c r="B3393" t="s">
        <v>20</v>
      </c>
      <c r="C3393">
        <v>1</v>
      </c>
      <c r="D3393">
        <v>47.2</v>
      </c>
      <c r="E3393">
        <v>10</v>
      </c>
      <c r="F3393">
        <v>125</v>
      </c>
      <c r="G3393">
        <v>20.3</v>
      </c>
      <c r="H3393">
        <v>1</v>
      </c>
      <c r="I3393">
        <v>129</v>
      </c>
      <c r="J3393">
        <v>2010</v>
      </c>
      <c r="K3393" t="str">
        <f t="shared" si="52"/>
        <v>IRELAND</v>
      </c>
      <c r="L3393">
        <v>1</v>
      </c>
    </row>
    <row r="3394" spans="1:12" x14ac:dyDescent="0.3">
      <c r="A3394" t="s">
        <v>13</v>
      </c>
      <c r="B3394" t="s">
        <v>18</v>
      </c>
      <c r="C3394">
        <v>1</v>
      </c>
      <c r="D3394">
        <v>45</v>
      </c>
      <c r="E3394">
        <v>10</v>
      </c>
      <c r="F3394">
        <v>149</v>
      </c>
      <c r="G3394">
        <v>38</v>
      </c>
      <c r="H3394">
        <v>10</v>
      </c>
      <c r="I3394">
        <v>111</v>
      </c>
      <c r="J3394">
        <v>2000</v>
      </c>
      <c r="K3394" t="str">
        <f t="shared" si="52"/>
        <v>SOUTH AFRICA</v>
      </c>
      <c r="L3394">
        <v>1</v>
      </c>
    </row>
    <row r="3395" spans="1:12" x14ac:dyDescent="0.3">
      <c r="A3395" t="s">
        <v>13</v>
      </c>
      <c r="B3395" t="s">
        <v>16</v>
      </c>
      <c r="C3395">
        <v>1</v>
      </c>
      <c r="D3395">
        <v>50</v>
      </c>
      <c r="E3395">
        <v>7</v>
      </c>
      <c r="F3395">
        <v>284</v>
      </c>
      <c r="G3395">
        <v>49</v>
      </c>
      <c r="H3395">
        <v>5</v>
      </c>
      <c r="I3395">
        <v>287</v>
      </c>
      <c r="J3395">
        <v>1997</v>
      </c>
      <c r="K3395" t="str">
        <f t="shared" ref="K3395:K3458" si="53">IF($F3395-$I3395&gt;0,$A3395,$B3395)</f>
        <v>AUSTRALIA</v>
      </c>
      <c r="L3395">
        <v>1</v>
      </c>
    </row>
    <row r="3396" spans="1:12" x14ac:dyDescent="0.3">
      <c r="A3396" t="s">
        <v>18</v>
      </c>
      <c r="B3396" t="s">
        <v>15</v>
      </c>
      <c r="C3396">
        <v>1</v>
      </c>
      <c r="D3396">
        <v>50</v>
      </c>
      <c r="E3396">
        <v>6</v>
      </c>
      <c r="F3396">
        <v>267</v>
      </c>
      <c r="G3396">
        <v>48.2</v>
      </c>
      <c r="H3396">
        <v>10</v>
      </c>
      <c r="I3396">
        <v>213</v>
      </c>
      <c r="J3396">
        <v>1983</v>
      </c>
      <c r="K3396" t="str">
        <f t="shared" si="53"/>
        <v>ENGLAND</v>
      </c>
      <c r="L3396">
        <v>1</v>
      </c>
    </row>
    <row r="3397" spans="1:12" x14ac:dyDescent="0.3">
      <c r="A3397" t="s">
        <v>13</v>
      </c>
      <c r="B3397" t="s">
        <v>14</v>
      </c>
      <c r="C3397">
        <v>1</v>
      </c>
      <c r="D3397">
        <v>50</v>
      </c>
      <c r="E3397">
        <v>4</v>
      </c>
      <c r="F3397">
        <v>358</v>
      </c>
      <c r="G3397">
        <v>41</v>
      </c>
      <c r="H3397">
        <v>10</v>
      </c>
      <c r="I3397">
        <v>217</v>
      </c>
      <c r="J3397">
        <v>2013</v>
      </c>
      <c r="K3397" t="str">
        <f t="shared" si="53"/>
        <v>SOUTH AFRICA</v>
      </c>
      <c r="L3397">
        <v>1</v>
      </c>
    </row>
    <row r="3398" spans="1:12" x14ac:dyDescent="0.3">
      <c r="A3398" t="s">
        <v>9</v>
      </c>
      <c r="B3398" t="s">
        <v>14</v>
      </c>
      <c r="C3398">
        <v>1</v>
      </c>
      <c r="D3398">
        <v>50</v>
      </c>
      <c r="E3398">
        <v>4</v>
      </c>
      <c r="F3398">
        <v>282</v>
      </c>
      <c r="G3398">
        <v>50</v>
      </c>
      <c r="H3398">
        <v>8</v>
      </c>
      <c r="I3398">
        <v>270</v>
      </c>
      <c r="J3398">
        <v>2004</v>
      </c>
      <c r="K3398" t="str">
        <f t="shared" si="53"/>
        <v>SRI LANKA</v>
      </c>
      <c r="L3398">
        <v>1</v>
      </c>
    </row>
    <row r="3399" spans="1:12" x14ac:dyDescent="0.3">
      <c r="A3399" t="s">
        <v>13</v>
      </c>
      <c r="B3399" t="s">
        <v>9</v>
      </c>
      <c r="C3399">
        <v>1</v>
      </c>
      <c r="D3399">
        <v>50</v>
      </c>
      <c r="E3399">
        <v>4</v>
      </c>
      <c r="F3399">
        <v>312</v>
      </c>
      <c r="G3399">
        <v>49.5</v>
      </c>
      <c r="H3399">
        <v>8</v>
      </c>
      <c r="I3399">
        <v>314</v>
      </c>
      <c r="J3399">
        <v>2012</v>
      </c>
      <c r="K3399" t="str">
        <f t="shared" si="53"/>
        <v>SRI LANKA</v>
      </c>
      <c r="L3399">
        <v>1</v>
      </c>
    </row>
    <row r="3400" spans="1:12" x14ac:dyDescent="0.3">
      <c r="A3400" t="s">
        <v>9</v>
      </c>
      <c r="B3400" t="s">
        <v>13</v>
      </c>
      <c r="C3400">
        <v>1</v>
      </c>
      <c r="D3400">
        <v>47.3</v>
      </c>
      <c r="E3400">
        <v>10</v>
      </c>
      <c r="F3400">
        <v>184</v>
      </c>
      <c r="G3400">
        <v>30.5</v>
      </c>
      <c r="H3400">
        <v>2</v>
      </c>
      <c r="I3400">
        <v>190</v>
      </c>
      <c r="J3400">
        <v>2002</v>
      </c>
      <c r="K3400" t="str">
        <f t="shared" si="53"/>
        <v>SOUTH AFRICA</v>
      </c>
      <c r="L3400">
        <v>1</v>
      </c>
    </row>
    <row r="3401" spans="1:12" x14ac:dyDescent="0.3">
      <c r="A3401" t="s">
        <v>22</v>
      </c>
      <c r="B3401" t="s">
        <v>19</v>
      </c>
      <c r="C3401">
        <v>1</v>
      </c>
      <c r="D3401">
        <v>49.2</v>
      </c>
      <c r="E3401">
        <v>10</v>
      </c>
      <c r="F3401">
        <v>182</v>
      </c>
      <c r="G3401">
        <v>46.3</v>
      </c>
      <c r="H3401">
        <v>3</v>
      </c>
      <c r="I3401">
        <v>183</v>
      </c>
      <c r="J3401">
        <v>1999</v>
      </c>
      <c r="K3401" t="str">
        <f t="shared" si="53"/>
        <v>WEST INDIES</v>
      </c>
      <c r="L3401">
        <v>1</v>
      </c>
    </row>
    <row r="3402" spans="1:12" x14ac:dyDescent="0.3">
      <c r="A3402" t="s">
        <v>9</v>
      </c>
      <c r="B3402" t="s">
        <v>14</v>
      </c>
      <c r="C3402">
        <v>1</v>
      </c>
      <c r="D3402">
        <v>50</v>
      </c>
      <c r="E3402">
        <v>8</v>
      </c>
      <c r="F3402">
        <v>251</v>
      </c>
      <c r="G3402">
        <v>42.2</v>
      </c>
      <c r="H3402">
        <v>4</v>
      </c>
      <c r="I3402">
        <v>255</v>
      </c>
      <c r="J3402">
        <v>2012</v>
      </c>
      <c r="K3402" t="str">
        <f t="shared" si="53"/>
        <v>INDIA</v>
      </c>
      <c r="L3402">
        <v>1</v>
      </c>
    </row>
    <row r="3403" spans="1:12" x14ac:dyDescent="0.3">
      <c r="A3403" t="s">
        <v>10</v>
      </c>
      <c r="B3403" t="s">
        <v>14</v>
      </c>
      <c r="C3403">
        <v>1</v>
      </c>
      <c r="D3403">
        <v>34.4</v>
      </c>
      <c r="E3403">
        <v>10</v>
      </c>
      <c r="F3403">
        <v>135</v>
      </c>
      <c r="G3403">
        <v>30.3</v>
      </c>
      <c r="H3403">
        <v>6</v>
      </c>
      <c r="I3403">
        <v>136</v>
      </c>
      <c r="J3403">
        <v>2004</v>
      </c>
      <c r="K3403" t="str">
        <f t="shared" si="53"/>
        <v>INDIA</v>
      </c>
      <c r="L3403">
        <v>1</v>
      </c>
    </row>
    <row r="3404" spans="1:12" x14ac:dyDescent="0.3">
      <c r="A3404" t="s">
        <v>15</v>
      </c>
      <c r="B3404" t="s">
        <v>13</v>
      </c>
      <c r="C3404">
        <v>1</v>
      </c>
      <c r="D3404">
        <v>50</v>
      </c>
      <c r="E3404">
        <v>8</v>
      </c>
      <c r="F3404">
        <v>238</v>
      </c>
      <c r="G3404">
        <v>45.2</v>
      </c>
      <c r="H3404">
        <v>5</v>
      </c>
      <c r="I3404">
        <v>242</v>
      </c>
      <c r="J3404">
        <v>2007</v>
      </c>
      <c r="K3404" t="str">
        <f t="shared" si="53"/>
        <v>SOUTH AFRICA</v>
      </c>
      <c r="L3404">
        <v>1</v>
      </c>
    </row>
    <row r="3405" spans="1:12" x14ac:dyDescent="0.3">
      <c r="A3405" t="s">
        <v>16</v>
      </c>
      <c r="B3405" t="s">
        <v>18</v>
      </c>
      <c r="C3405">
        <v>1</v>
      </c>
      <c r="D3405">
        <v>55</v>
      </c>
      <c r="E3405">
        <v>9</v>
      </c>
      <c r="F3405">
        <v>179</v>
      </c>
      <c r="G3405">
        <v>51.3</v>
      </c>
      <c r="H3405">
        <v>8</v>
      </c>
      <c r="I3405">
        <v>180</v>
      </c>
      <c r="J3405">
        <v>1972</v>
      </c>
      <c r="K3405" t="str">
        <f t="shared" si="53"/>
        <v>ENGLAND</v>
      </c>
      <c r="L3405">
        <v>1</v>
      </c>
    </row>
    <row r="3406" spans="1:12" x14ac:dyDescent="0.3">
      <c r="A3406" t="s">
        <v>10</v>
      </c>
      <c r="B3406" t="s">
        <v>17</v>
      </c>
      <c r="C3406">
        <v>1</v>
      </c>
      <c r="D3406">
        <v>49.1</v>
      </c>
      <c r="E3406">
        <v>10</v>
      </c>
      <c r="F3406">
        <v>164</v>
      </c>
      <c r="G3406">
        <v>47.2</v>
      </c>
      <c r="H3406">
        <v>3</v>
      </c>
      <c r="I3406">
        <v>165</v>
      </c>
      <c r="J3406">
        <v>1993</v>
      </c>
      <c r="K3406" t="str">
        <f t="shared" si="53"/>
        <v>PAKISTAN</v>
      </c>
      <c r="L3406">
        <v>1</v>
      </c>
    </row>
    <row r="3407" spans="1:12" x14ac:dyDescent="0.3">
      <c r="A3407" t="s">
        <v>13</v>
      </c>
      <c r="B3407" t="s">
        <v>14</v>
      </c>
      <c r="C3407">
        <v>1</v>
      </c>
      <c r="D3407">
        <v>50</v>
      </c>
      <c r="E3407">
        <v>8</v>
      </c>
      <c r="F3407">
        <v>278</v>
      </c>
      <c r="G3407">
        <v>39.200000000000003</v>
      </c>
      <c r="H3407">
        <v>10</v>
      </c>
      <c r="I3407">
        <v>234</v>
      </c>
      <c r="J3407">
        <v>1997</v>
      </c>
      <c r="K3407" t="str">
        <f t="shared" si="53"/>
        <v>SOUTH AFRICA</v>
      </c>
      <c r="L3407">
        <v>1</v>
      </c>
    </row>
    <row r="3408" spans="1:12" x14ac:dyDescent="0.3">
      <c r="A3408" t="s">
        <v>18</v>
      </c>
      <c r="B3408" t="s">
        <v>14</v>
      </c>
      <c r="C3408">
        <v>1</v>
      </c>
      <c r="D3408">
        <v>50</v>
      </c>
      <c r="E3408">
        <v>7</v>
      </c>
      <c r="F3408">
        <v>240</v>
      </c>
      <c r="G3408">
        <v>47.4</v>
      </c>
      <c r="H3408">
        <v>7</v>
      </c>
      <c r="I3408">
        <v>241</v>
      </c>
      <c r="J3408">
        <v>1985</v>
      </c>
      <c r="K3408" t="str">
        <f t="shared" si="53"/>
        <v>INDIA</v>
      </c>
      <c r="L3408">
        <v>1</v>
      </c>
    </row>
    <row r="3409" spans="1:12" x14ac:dyDescent="0.3">
      <c r="A3409" t="s">
        <v>16</v>
      </c>
      <c r="B3409" t="s">
        <v>17</v>
      </c>
      <c r="C3409">
        <v>1</v>
      </c>
      <c r="D3409">
        <v>50</v>
      </c>
      <c r="E3409">
        <v>6</v>
      </c>
      <c r="F3409">
        <v>273</v>
      </c>
      <c r="G3409">
        <v>49.5</v>
      </c>
      <c r="H3409">
        <v>9</v>
      </c>
      <c r="I3409">
        <v>274</v>
      </c>
      <c r="J3409">
        <v>1987</v>
      </c>
      <c r="K3409" t="str">
        <f t="shared" si="53"/>
        <v>PAKISTAN</v>
      </c>
      <c r="L3409">
        <v>1</v>
      </c>
    </row>
    <row r="3410" spans="1:12" x14ac:dyDescent="0.3">
      <c r="A3410" t="s">
        <v>15</v>
      </c>
      <c r="B3410" t="s">
        <v>14</v>
      </c>
      <c r="C3410">
        <v>1</v>
      </c>
      <c r="D3410">
        <v>50</v>
      </c>
      <c r="E3410">
        <v>8</v>
      </c>
      <c r="F3410">
        <v>300</v>
      </c>
      <c r="G3410">
        <v>45.3</v>
      </c>
      <c r="H3410">
        <v>10</v>
      </c>
      <c r="I3410">
        <v>230</v>
      </c>
      <c r="J3410">
        <v>1999</v>
      </c>
      <c r="K3410" t="str">
        <f t="shared" si="53"/>
        <v>NEW ZEALAND</v>
      </c>
      <c r="L3410">
        <v>1</v>
      </c>
    </row>
    <row r="3411" spans="1:12" x14ac:dyDescent="0.3">
      <c r="A3411" t="s">
        <v>16</v>
      </c>
      <c r="B3411" t="s">
        <v>19</v>
      </c>
      <c r="C3411">
        <v>1</v>
      </c>
      <c r="D3411">
        <v>47.4</v>
      </c>
      <c r="E3411">
        <v>10</v>
      </c>
      <c r="F3411">
        <v>226</v>
      </c>
      <c r="G3411">
        <v>48</v>
      </c>
      <c r="H3411">
        <v>8</v>
      </c>
      <c r="I3411">
        <v>218</v>
      </c>
      <c r="J3411">
        <v>1989</v>
      </c>
      <c r="K3411" t="str">
        <f t="shared" si="53"/>
        <v>AUSTRALIA</v>
      </c>
      <c r="L3411">
        <v>1</v>
      </c>
    </row>
    <row r="3412" spans="1:12" x14ac:dyDescent="0.3">
      <c r="A3412" t="s">
        <v>13</v>
      </c>
      <c r="B3412" t="s">
        <v>18</v>
      </c>
      <c r="C3412">
        <v>1</v>
      </c>
      <c r="D3412">
        <v>55</v>
      </c>
      <c r="E3412">
        <v>9</v>
      </c>
      <c r="F3412">
        <v>181</v>
      </c>
      <c r="G3412">
        <v>48.2</v>
      </c>
      <c r="H3412">
        <v>6</v>
      </c>
      <c r="I3412">
        <v>182</v>
      </c>
      <c r="J3412">
        <v>1994</v>
      </c>
      <c r="K3412" t="str">
        <f t="shared" si="53"/>
        <v>ENGLAND</v>
      </c>
      <c r="L3412">
        <v>1</v>
      </c>
    </row>
    <row r="3413" spans="1:12" x14ac:dyDescent="0.3">
      <c r="A3413" t="s">
        <v>16</v>
      </c>
      <c r="B3413" t="s">
        <v>19</v>
      </c>
      <c r="C3413">
        <v>1</v>
      </c>
      <c r="D3413">
        <v>47.3</v>
      </c>
      <c r="E3413">
        <v>10</v>
      </c>
      <c r="F3413">
        <v>147</v>
      </c>
      <c r="G3413">
        <v>47</v>
      </c>
      <c r="H3413">
        <v>6</v>
      </c>
      <c r="I3413">
        <v>148</v>
      </c>
      <c r="J3413">
        <v>1993</v>
      </c>
      <c r="K3413" t="str">
        <f t="shared" si="53"/>
        <v>WEST INDIES</v>
      </c>
      <c r="L3413">
        <v>1</v>
      </c>
    </row>
    <row r="3414" spans="1:12" x14ac:dyDescent="0.3">
      <c r="A3414" t="s">
        <v>16</v>
      </c>
      <c r="B3414" t="s">
        <v>15</v>
      </c>
      <c r="C3414">
        <v>1</v>
      </c>
      <c r="D3414">
        <v>50</v>
      </c>
      <c r="E3414">
        <v>9</v>
      </c>
      <c r="F3414">
        <v>301</v>
      </c>
      <c r="G3414">
        <v>47.3</v>
      </c>
      <c r="H3414">
        <v>10</v>
      </c>
      <c r="I3414">
        <v>269</v>
      </c>
      <c r="J3414">
        <v>2009</v>
      </c>
      <c r="K3414" t="str">
        <f t="shared" si="53"/>
        <v>AUSTRALIA</v>
      </c>
      <c r="L3414">
        <v>1</v>
      </c>
    </row>
    <row r="3415" spans="1:12" x14ac:dyDescent="0.3">
      <c r="A3415" t="s">
        <v>19</v>
      </c>
      <c r="B3415" t="s">
        <v>16</v>
      </c>
      <c r="C3415">
        <v>1</v>
      </c>
      <c r="D3415">
        <v>48</v>
      </c>
      <c r="E3415">
        <v>10</v>
      </c>
      <c r="F3415">
        <v>223</v>
      </c>
      <c r="G3415">
        <v>40.299999999999997</v>
      </c>
      <c r="H3415">
        <v>3</v>
      </c>
      <c r="I3415">
        <v>227</v>
      </c>
      <c r="J3415">
        <v>2008</v>
      </c>
      <c r="K3415" t="str">
        <f t="shared" si="53"/>
        <v>AUSTRALIA</v>
      </c>
      <c r="L3415">
        <v>1</v>
      </c>
    </row>
    <row r="3416" spans="1:12" x14ac:dyDescent="0.3">
      <c r="A3416" t="s">
        <v>17</v>
      </c>
      <c r="B3416" t="s">
        <v>18</v>
      </c>
      <c r="C3416">
        <v>1</v>
      </c>
      <c r="D3416">
        <v>50</v>
      </c>
      <c r="E3416">
        <v>6</v>
      </c>
      <c r="F3416">
        <v>249</v>
      </c>
      <c r="G3416">
        <v>49.2</v>
      </c>
      <c r="H3416">
        <v>10</v>
      </c>
      <c r="I3416">
        <v>227</v>
      </c>
      <c r="J3416">
        <v>1992</v>
      </c>
      <c r="K3416" t="str">
        <f t="shared" si="53"/>
        <v>PAKISTAN</v>
      </c>
      <c r="L3416">
        <v>1</v>
      </c>
    </row>
    <row r="3417" spans="1:12" x14ac:dyDescent="0.3">
      <c r="A3417" t="s">
        <v>16</v>
      </c>
      <c r="B3417" t="s">
        <v>14</v>
      </c>
      <c r="C3417">
        <v>1</v>
      </c>
      <c r="D3417">
        <v>50</v>
      </c>
      <c r="E3417">
        <v>8</v>
      </c>
      <c r="F3417">
        <v>304</v>
      </c>
      <c r="G3417">
        <v>49.4</v>
      </c>
      <c r="H3417">
        <v>10</v>
      </c>
      <c r="I3417">
        <v>232</v>
      </c>
      <c r="J3417">
        <v>2013</v>
      </c>
      <c r="K3417" t="str">
        <f t="shared" si="53"/>
        <v>AUSTRALIA</v>
      </c>
      <c r="L3417">
        <v>1</v>
      </c>
    </row>
    <row r="3418" spans="1:12" x14ac:dyDescent="0.3">
      <c r="A3418" t="s">
        <v>19</v>
      </c>
      <c r="B3418" t="s">
        <v>14</v>
      </c>
      <c r="C3418">
        <v>1</v>
      </c>
      <c r="D3418">
        <v>48.3</v>
      </c>
      <c r="E3418">
        <v>10</v>
      </c>
      <c r="F3418">
        <v>196</v>
      </c>
      <c r="G3418">
        <v>50</v>
      </c>
      <c r="H3418">
        <v>9</v>
      </c>
      <c r="I3418">
        <v>194</v>
      </c>
      <c r="J3418">
        <v>1988</v>
      </c>
      <c r="K3418" t="str">
        <f t="shared" si="53"/>
        <v>WEST INDIES</v>
      </c>
      <c r="L3418">
        <v>1</v>
      </c>
    </row>
    <row r="3419" spans="1:12" x14ac:dyDescent="0.3">
      <c r="A3419" t="s">
        <v>17</v>
      </c>
      <c r="B3419" t="s">
        <v>9</v>
      </c>
      <c r="C3419">
        <v>1</v>
      </c>
      <c r="D3419">
        <v>50</v>
      </c>
      <c r="E3419">
        <v>5</v>
      </c>
      <c r="F3419">
        <v>321</v>
      </c>
      <c r="G3419">
        <v>36.1</v>
      </c>
      <c r="H3419">
        <v>10</v>
      </c>
      <c r="I3419">
        <v>175</v>
      </c>
      <c r="J3419">
        <v>2009</v>
      </c>
      <c r="K3419" t="str">
        <f t="shared" si="53"/>
        <v>PAKISTAN</v>
      </c>
      <c r="L3419">
        <v>1</v>
      </c>
    </row>
    <row r="3420" spans="1:12" x14ac:dyDescent="0.3">
      <c r="A3420" t="s">
        <v>19</v>
      </c>
      <c r="B3420" t="s">
        <v>17</v>
      </c>
      <c r="C3420">
        <v>1</v>
      </c>
      <c r="D3420">
        <v>50</v>
      </c>
      <c r="E3420">
        <v>9</v>
      </c>
      <c r="F3420">
        <v>260</v>
      </c>
      <c r="G3420">
        <v>49</v>
      </c>
      <c r="H3420">
        <v>5</v>
      </c>
      <c r="I3420">
        <v>261</v>
      </c>
      <c r="J3420">
        <v>1993</v>
      </c>
      <c r="K3420" t="str">
        <f t="shared" si="53"/>
        <v>PAKISTAN</v>
      </c>
      <c r="L3420">
        <v>1</v>
      </c>
    </row>
    <row r="3421" spans="1:12" x14ac:dyDescent="0.3">
      <c r="A3421" t="s">
        <v>17</v>
      </c>
      <c r="B3421" t="s">
        <v>19</v>
      </c>
      <c r="C3421">
        <v>1</v>
      </c>
      <c r="D3421">
        <v>49</v>
      </c>
      <c r="E3421">
        <v>10</v>
      </c>
      <c r="F3421">
        <v>232</v>
      </c>
      <c r="G3421">
        <v>34.4</v>
      </c>
      <c r="H3421">
        <v>10</v>
      </c>
      <c r="I3421">
        <v>181</v>
      </c>
      <c r="J3421">
        <v>2002</v>
      </c>
      <c r="K3421" t="str">
        <f t="shared" si="53"/>
        <v>PAKISTAN</v>
      </c>
      <c r="L3421">
        <v>1</v>
      </c>
    </row>
    <row r="3422" spans="1:12" x14ac:dyDescent="0.3">
      <c r="A3422" t="s">
        <v>17</v>
      </c>
      <c r="B3422" t="s">
        <v>16</v>
      </c>
      <c r="C3422">
        <v>1</v>
      </c>
      <c r="D3422">
        <v>50</v>
      </c>
      <c r="E3422">
        <v>9</v>
      </c>
      <c r="F3422">
        <v>290</v>
      </c>
      <c r="G3422">
        <v>46.3</v>
      </c>
      <c r="H3422">
        <v>10</v>
      </c>
      <c r="I3422">
        <v>254</v>
      </c>
      <c r="J3422">
        <v>2001</v>
      </c>
      <c r="K3422" t="str">
        <f t="shared" si="53"/>
        <v>PAKISTAN</v>
      </c>
      <c r="L3422">
        <v>1</v>
      </c>
    </row>
    <row r="3423" spans="1:12" x14ac:dyDescent="0.3">
      <c r="A3423" t="s">
        <v>15</v>
      </c>
      <c r="B3423" t="s">
        <v>13</v>
      </c>
      <c r="C3423">
        <v>1</v>
      </c>
      <c r="D3423">
        <v>41.1</v>
      </c>
      <c r="E3423">
        <v>10</v>
      </c>
      <c r="F3423">
        <v>149</v>
      </c>
      <c r="G3423">
        <v>32.200000000000003</v>
      </c>
      <c r="H3423">
        <v>4</v>
      </c>
      <c r="I3423">
        <v>150</v>
      </c>
      <c r="J3423">
        <v>2017</v>
      </c>
      <c r="K3423" t="str">
        <f t="shared" si="53"/>
        <v>SOUTH AFRICA</v>
      </c>
      <c r="L3423">
        <v>1</v>
      </c>
    </row>
    <row r="3424" spans="1:12" x14ac:dyDescent="0.3">
      <c r="A3424" t="s">
        <v>17</v>
      </c>
      <c r="B3424" t="s">
        <v>14</v>
      </c>
      <c r="C3424">
        <v>1</v>
      </c>
      <c r="D3424">
        <v>50</v>
      </c>
      <c r="E3424">
        <v>3</v>
      </c>
      <c r="F3424">
        <v>272</v>
      </c>
      <c r="G3424">
        <v>50</v>
      </c>
      <c r="H3424">
        <v>9</v>
      </c>
      <c r="I3424">
        <v>174</v>
      </c>
      <c r="J3424">
        <v>2000</v>
      </c>
      <c r="K3424" t="str">
        <f t="shared" si="53"/>
        <v>PAKISTAN</v>
      </c>
      <c r="L3424">
        <v>1</v>
      </c>
    </row>
    <row r="3425" spans="1:12" x14ac:dyDescent="0.3">
      <c r="A3425" t="s">
        <v>19</v>
      </c>
      <c r="B3425" t="s">
        <v>22</v>
      </c>
      <c r="C3425">
        <v>1</v>
      </c>
      <c r="D3425">
        <v>25</v>
      </c>
      <c r="E3425">
        <v>7</v>
      </c>
      <c r="F3425">
        <v>124</v>
      </c>
      <c r="G3425">
        <v>25</v>
      </c>
      <c r="H3425">
        <v>8</v>
      </c>
      <c r="I3425">
        <v>101</v>
      </c>
      <c r="J3425">
        <v>2004</v>
      </c>
      <c r="K3425" t="str">
        <f t="shared" si="53"/>
        <v>WEST INDIES</v>
      </c>
      <c r="L3425">
        <v>1</v>
      </c>
    </row>
    <row r="3426" spans="1:12" x14ac:dyDescent="0.3">
      <c r="A3426" t="s">
        <v>9</v>
      </c>
      <c r="B3426" t="s">
        <v>14</v>
      </c>
      <c r="C3426">
        <v>1</v>
      </c>
      <c r="D3426">
        <v>50</v>
      </c>
      <c r="E3426">
        <v>8</v>
      </c>
      <c r="F3426">
        <v>233</v>
      </c>
      <c r="G3426">
        <v>39.200000000000003</v>
      </c>
      <c r="H3426">
        <v>4</v>
      </c>
      <c r="I3426">
        <v>234</v>
      </c>
      <c r="J3426">
        <v>1982</v>
      </c>
      <c r="K3426" t="str">
        <f t="shared" si="53"/>
        <v>INDIA</v>
      </c>
      <c r="L3426">
        <v>1</v>
      </c>
    </row>
    <row r="3427" spans="1:12" x14ac:dyDescent="0.3">
      <c r="A3427" t="s">
        <v>14</v>
      </c>
      <c r="B3427" t="s">
        <v>19</v>
      </c>
      <c r="C3427">
        <v>1</v>
      </c>
      <c r="D3427">
        <v>50</v>
      </c>
      <c r="E3427">
        <v>6</v>
      </c>
      <c r="F3427">
        <v>274</v>
      </c>
      <c r="G3427">
        <v>44</v>
      </c>
      <c r="H3427">
        <v>10</v>
      </c>
      <c r="I3427">
        <v>202</v>
      </c>
      <c r="J3427">
        <v>1994</v>
      </c>
      <c r="K3427" t="str">
        <f t="shared" si="53"/>
        <v>INDIA</v>
      </c>
      <c r="L3427">
        <v>1</v>
      </c>
    </row>
    <row r="3428" spans="1:12" x14ac:dyDescent="0.3">
      <c r="A3428" t="s">
        <v>9</v>
      </c>
      <c r="B3428" t="s">
        <v>17</v>
      </c>
      <c r="C3428">
        <v>1</v>
      </c>
      <c r="D3428">
        <v>45.2</v>
      </c>
      <c r="E3428">
        <v>10</v>
      </c>
      <c r="F3428">
        <v>219</v>
      </c>
      <c r="G3428">
        <v>45.5</v>
      </c>
      <c r="H3428">
        <v>2</v>
      </c>
      <c r="I3428">
        <v>220</v>
      </c>
      <c r="J3428">
        <v>2009</v>
      </c>
      <c r="K3428" t="str">
        <f t="shared" si="53"/>
        <v>PAKISTAN</v>
      </c>
      <c r="L3428">
        <v>1</v>
      </c>
    </row>
    <row r="3429" spans="1:12" x14ac:dyDescent="0.3">
      <c r="A3429" t="s">
        <v>22</v>
      </c>
      <c r="B3429" t="s">
        <v>10</v>
      </c>
      <c r="C3429">
        <v>1</v>
      </c>
      <c r="D3429">
        <v>49</v>
      </c>
      <c r="E3429">
        <v>10</v>
      </c>
      <c r="F3429">
        <v>236</v>
      </c>
      <c r="G3429">
        <v>50</v>
      </c>
      <c r="H3429">
        <v>8</v>
      </c>
      <c r="I3429">
        <v>238</v>
      </c>
      <c r="J3429">
        <v>2006</v>
      </c>
      <c r="K3429" t="str">
        <f t="shared" si="53"/>
        <v>ZIMBABWE</v>
      </c>
      <c r="L3429">
        <v>1</v>
      </c>
    </row>
    <row r="3430" spans="1:12" x14ac:dyDescent="0.3">
      <c r="A3430" t="s">
        <v>14</v>
      </c>
      <c r="B3430" t="s">
        <v>19</v>
      </c>
      <c r="C3430">
        <v>1</v>
      </c>
      <c r="D3430">
        <v>48.2</v>
      </c>
      <c r="E3430">
        <v>10</v>
      </c>
      <c r="F3430">
        <v>189</v>
      </c>
      <c r="G3430">
        <v>48.2</v>
      </c>
      <c r="H3430">
        <v>10</v>
      </c>
      <c r="I3430">
        <v>169</v>
      </c>
      <c r="J3430">
        <v>2007</v>
      </c>
      <c r="K3430" t="str">
        <f t="shared" si="53"/>
        <v>INDIA</v>
      </c>
      <c r="L3430">
        <v>1</v>
      </c>
    </row>
    <row r="3431" spans="1:12" x14ac:dyDescent="0.3">
      <c r="A3431" t="s">
        <v>19</v>
      </c>
      <c r="B3431" t="s">
        <v>14</v>
      </c>
      <c r="C3431">
        <v>1</v>
      </c>
      <c r="D3431">
        <v>50</v>
      </c>
      <c r="E3431">
        <v>9</v>
      </c>
      <c r="F3431">
        <v>251</v>
      </c>
      <c r="G3431">
        <v>49.2</v>
      </c>
      <c r="H3431">
        <v>2</v>
      </c>
      <c r="I3431">
        <v>256</v>
      </c>
      <c r="J3431">
        <v>1994</v>
      </c>
      <c r="K3431" t="str">
        <f t="shared" si="53"/>
        <v>INDIA</v>
      </c>
      <c r="L3431">
        <v>1</v>
      </c>
    </row>
    <row r="3432" spans="1:12" x14ac:dyDescent="0.3">
      <c r="A3432" t="s">
        <v>18</v>
      </c>
      <c r="B3432" t="s">
        <v>17</v>
      </c>
      <c r="C3432">
        <v>1</v>
      </c>
      <c r="D3432">
        <v>50</v>
      </c>
      <c r="E3432">
        <v>5</v>
      </c>
      <c r="F3432">
        <v>355</v>
      </c>
      <c r="G3432">
        <v>40.4</v>
      </c>
      <c r="H3432">
        <v>10</v>
      </c>
      <c r="I3432">
        <v>271</v>
      </c>
      <c r="J3432">
        <v>2015</v>
      </c>
      <c r="K3432" t="str">
        <f t="shared" si="53"/>
        <v>ENGLAND</v>
      </c>
      <c r="L3432">
        <v>1</v>
      </c>
    </row>
    <row r="3433" spans="1:12" x14ac:dyDescent="0.3">
      <c r="A3433" t="s">
        <v>21</v>
      </c>
      <c r="B3433" t="s">
        <v>14</v>
      </c>
      <c r="C3433">
        <v>1</v>
      </c>
      <c r="D3433">
        <v>50</v>
      </c>
      <c r="E3433">
        <v>9</v>
      </c>
      <c r="F3433">
        <v>223</v>
      </c>
      <c r="G3433">
        <v>47</v>
      </c>
      <c r="H3433">
        <v>6</v>
      </c>
      <c r="I3433">
        <v>224</v>
      </c>
      <c r="J3433">
        <v>1998</v>
      </c>
      <c r="K3433" t="str">
        <f t="shared" si="53"/>
        <v>INDIA</v>
      </c>
      <c r="L3433">
        <v>1</v>
      </c>
    </row>
    <row r="3434" spans="1:12" x14ac:dyDescent="0.3">
      <c r="A3434" t="s">
        <v>9</v>
      </c>
      <c r="B3434" t="s">
        <v>16</v>
      </c>
      <c r="C3434">
        <v>1</v>
      </c>
      <c r="D3434">
        <v>50</v>
      </c>
      <c r="E3434">
        <v>8</v>
      </c>
      <c r="F3434">
        <v>274</v>
      </c>
      <c r="G3434">
        <v>49.1</v>
      </c>
      <c r="H3434">
        <v>10</v>
      </c>
      <c r="I3434">
        <v>252</v>
      </c>
      <c r="J3434">
        <v>2006</v>
      </c>
      <c r="K3434" t="str">
        <f t="shared" si="53"/>
        <v>SRI LANKA</v>
      </c>
      <c r="L3434">
        <v>1</v>
      </c>
    </row>
    <row r="3435" spans="1:12" x14ac:dyDescent="0.3">
      <c r="A3435" t="s">
        <v>15</v>
      </c>
      <c r="B3435" t="s">
        <v>14</v>
      </c>
      <c r="C3435">
        <v>1</v>
      </c>
      <c r="D3435">
        <v>47</v>
      </c>
      <c r="E3435">
        <v>5</v>
      </c>
      <c r="F3435">
        <v>270</v>
      </c>
      <c r="G3435">
        <v>23.3</v>
      </c>
      <c r="H3435">
        <v>0</v>
      </c>
      <c r="I3435">
        <v>201</v>
      </c>
      <c r="J3435">
        <v>2009</v>
      </c>
      <c r="K3435" t="str">
        <f t="shared" si="53"/>
        <v>NEW ZEALAND</v>
      </c>
      <c r="L3435">
        <v>1</v>
      </c>
    </row>
    <row r="3436" spans="1:12" x14ac:dyDescent="0.3">
      <c r="A3436" t="s">
        <v>14</v>
      </c>
      <c r="B3436" t="s">
        <v>13</v>
      </c>
      <c r="C3436">
        <v>1</v>
      </c>
      <c r="D3436">
        <v>45.5</v>
      </c>
      <c r="E3436">
        <v>10</v>
      </c>
      <c r="F3436">
        <v>188</v>
      </c>
      <c r="G3436">
        <v>35.5</v>
      </c>
      <c r="H3436">
        <v>0</v>
      </c>
      <c r="I3436">
        <v>189</v>
      </c>
      <c r="J3436">
        <v>2005</v>
      </c>
      <c r="K3436" t="str">
        <f t="shared" si="53"/>
        <v>SOUTH AFRICA</v>
      </c>
      <c r="L3436">
        <v>1</v>
      </c>
    </row>
    <row r="3437" spans="1:12" x14ac:dyDescent="0.3">
      <c r="A3437" t="s">
        <v>16</v>
      </c>
      <c r="B3437" t="s">
        <v>14</v>
      </c>
      <c r="C3437">
        <v>1</v>
      </c>
      <c r="D3437">
        <v>50</v>
      </c>
      <c r="E3437">
        <v>5</v>
      </c>
      <c r="F3437">
        <v>288</v>
      </c>
      <c r="G3437">
        <v>43.3</v>
      </c>
      <c r="H3437">
        <v>10</v>
      </c>
      <c r="I3437">
        <v>178</v>
      </c>
      <c r="J3437">
        <v>2012</v>
      </c>
      <c r="K3437" t="str">
        <f t="shared" si="53"/>
        <v>AUSTRALIA</v>
      </c>
      <c r="L3437">
        <v>1</v>
      </c>
    </row>
    <row r="3438" spans="1:12" x14ac:dyDescent="0.3">
      <c r="A3438" t="s">
        <v>19</v>
      </c>
      <c r="B3438" t="s">
        <v>16</v>
      </c>
      <c r="C3438">
        <v>1</v>
      </c>
      <c r="D3438">
        <v>48</v>
      </c>
      <c r="E3438">
        <v>2</v>
      </c>
      <c r="F3438">
        <v>271</v>
      </c>
      <c r="G3438">
        <v>48</v>
      </c>
      <c r="H3438">
        <v>8</v>
      </c>
      <c r="I3438">
        <v>191</v>
      </c>
      <c r="J3438">
        <v>1979</v>
      </c>
      <c r="K3438" t="str">
        <f t="shared" si="53"/>
        <v>WEST INDIES</v>
      </c>
      <c r="L3438">
        <v>1</v>
      </c>
    </row>
    <row r="3439" spans="1:12" x14ac:dyDescent="0.3">
      <c r="A3439" t="s">
        <v>22</v>
      </c>
      <c r="B3439" t="s">
        <v>10</v>
      </c>
      <c r="C3439">
        <v>1</v>
      </c>
      <c r="D3439">
        <v>50</v>
      </c>
      <c r="E3439">
        <v>7</v>
      </c>
      <c r="F3439">
        <v>238</v>
      </c>
      <c r="G3439">
        <v>50</v>
      </c>
      <c r="H3439">
        <v>9</v>
      </c>
      <c r="I3439">
        <v>230</v>
      </c>
      <c r="J3439">
        <v>2004</v>
      </c>
      <c r="K3439" t="str">
        <f t="shared" si="53"/>
        <v>BANGLADESH</v>
      </c>
      <c r="L3439">
        <v>1</v>
      </c>
    </row>
    <row r="3440" spans="1:12" x14ac:dyDescent="0.3">
      <c r="A3440" t="s">
        <v>14</v>
      </c>
      <c r="B3440" t="s">
        <v>15</v>
      </c>
      <c r="C3440">
        <v>1</v>
      </c>
      <c r="D3440">
        <v>60</v>
      </c>
      <c r="E3440">
        <v>10</v>
      </c>
      <c r="F3440">
        <v>230</v>
      </c>
      <c r="G3440">
        <v>58.5</v>
      </c>
      <c r="H3440">
        <v>6</v>
      </c>
      <c r="I3440">
        <v>233</v>
      </c>
      <c r="J3440">
        <v>1975</v>
      </c>
      <c r="K3440" t="str">
        <f t="shared" si="53"/>
        <v>NEW ZEALAND</v>
      </c>
      <c r="L3440">
        <v>1</v>
      </c>
    </row>
    <row r="3441" spans="1:12" x14ac:dyDescent="0.3">
      <c r="A3441" t="s">
        <v>15</v>
      </c>
      <c r="B3441" t="s">
        <v>17</v>
      </c>
      <c r="C3441">
        <v>1</v>
      </c>
      <c r="D3441">
        <v>50</v>
      </c>
      <c r="E3441">
        <v>10</v>
      </c>
      <c r="F3441">
        <v>257</v>
      </c>
      <c r="G3441">
        <v>27.2</v>
      </c>
      <c r="H3441">
        <v>10</v>
      </c>
      <c r="I3441">
        <v>74</v>
      </c>
      <c r="J3441">
        <v>2018</v>
      </c>
      <c r="K3441" t="str">
        <f t="shared" si="53"/>
        <v>NEW ZEALAND</v>
      </c>
      <c r="L3441">
        <v>1</v>
      </c>
    </row>
    <row r="3442" spans="1:12" x14ac:dyDescent="0.3">
      <c r="A3442" t="s">
        <v>10</v>
      </c>
      <c r="B3442" t="s">
        <v>15</v>
      </c>
      <c r="C3442">
        <v>1</v>
      </c>
      <c r="D3442">
        <v>50</v>
      </c>
      <c r="E3442">
        <v>9</v>
      </c>
      <c r="F3442">
        <v>235</v>
      </c>
      <c r="G3442">
        <v>42.2</v>
      </c>
      <c r="H3442">
        <v>0</v>
      </c>
      <c r="I3442">
        <v>236</v>
      </c>
      <c r="J3442">
        <v>2015</v>
      </c>
      <c r="K3442" t="str">
        <f t="shared" si="53"/>
        <v>NEW ZEALAND</v>
      </c>
      <c r="L3442">
        <v>1</v>
      </c>
    </row>
    <row r="3443" spans="1:12" x14ac:dyDescent="0.3">
      <c r="A3443" t="s">
        <v>16</v>
      </c>
      <c r="B3443" t="s">
        <v>18</v>
      </c>
      <c r="C3443">
        <v>1</v>
      </c>
      <c r="D3443">
        <v>50</v>
      </c>
      <c r="E3443">
        <v>6</v>
      </c>
      <c r="F3443">
        <v>225</v>
      </c>
      <c r="G3443">
        <v>48.1</v>
      </c>
      <c r="H3443">
        <v>10</v>
      </c>
      <c r="I3443">
        <v>192</v>
      </c>
      <c r="J3443">
        <v>1987</v>
      </c>
      <c r="K3443" t="str">
        <f t="shared" si="53"/>
        <v>AUSTRALIA</v>
      </c>
      <c r="L3443">
        <v>1</v>
      </c>
    </row>
    <row r="3444" spans="1:12" x14ac:dyDescent="0.3">
      <c r="A3444" t="s">
        <v>16</v>
      </c>
      <c r="B3444" t="s">
        <v>18</v>
      </c>
      <c r="C3444">
        <v>1</v>
      </c>
      <c r="D3444">
        <v>49</v>
      </c>
      <c r="E3444">
        <v>7</v>
      </c>
      <c r="F3444">
        <v>309</v>
      </c>
      <c r="G3444">
        <v>42.3</v>
      </c>
      <c r="H3444">
        <v>10</v>
      </c>
      <c r="I3444">
        <v>245</v>
      </c>
      <c r="J3444">
        <v>2015</v>
      </c>
      <c r="K3444" t="str">
        <f t="shared" si="53"/>
        <v>AUSTRALIA</v>
      </c>
      <c r="L3444">
        <v>1</v>
      </c>
    </row>
    <row r="3445" spans="1:12" x14ac:dyDescent="0.3">
      <c r="A3445" t="s">
        <v>17</v>
      </c>
      <c r="B3445" t="s">
        <v>10</v>
      </c>
      <c r="C3445">
        <v>1</v>
      </c>
      <c r="D3445">
        <v>50</v>
      </c>
      <c r="E3445">
        <v>8</v>
      </c>
      <c r="F3445">
        <v>262</v>
      </c>
      <c r="G3445">
        <v>50</v>
      </c>
      <c r="H3445">
        <v>6</v>
      </c>
      <c r="I3445">
        <v>213</v>
      </c>
      <c r="J3445">
        <v>1993</v>
      </c>
      <c r="K3445" t="str">
        <f t="shared" si="53"/>
        <v>PAKISTAN</v>
      </c>
      <c r="L3445">
        <v>1</v>
      </c>
    </row>
    <row r="3446" spans="1:12" x14ac:dyDescent="0.3">
      <c r="A3446" t="s">
        <v>15</v>
      </c>
      <c r="B3446" t="s">
        <v>16</v>
      </c>
      <c r="C3446">
        <v>1</v>
      </c>
      <c r="D3446">
        <v>50</v>
      </c>
      <c r="E3446">
        <v>9</v>
      </c>
      <c r="F3446">
        <v>243</v>
      </c>
      <c r="G3446">
        <v>45.4</v>
      </c>
      <c r="H3446">
        <v>5</v>
      </c>
      <c r="I3446">
        <v>245</v>
      </c>
      <c r="J3446">
        <v>2000</v>
      </c>
      <c r="K3446" t="str">
        <f t="shared" si="53"/>
        <v>AUSTRALIA</v>
      </c>
      <c r="L3446">
        <v>1</v>
      </c>
    </row>
    <row r="3447" spans="1:12" x14ac:dyDescent="0.3">
      <c r="A3447" t="s">
        <v>12</v>
      </c>
      <c r="B3447" t="s">
        <v>24</v>
      </c>
      <c r="C3447">
        <v>1</v>
      </c>
      <c r="D3447">
        <v>36</v>
      </c>
      <c r="E3447">
        <v>9</v>
      </c>
      <c r="F3447">
        <v>155</v>
      </c>
      <c r="G3447">
        <v>35.299999999999997</v>
      </c>
      <c r="H3447">
        <v>7</v>
      </c>
      <c r="I3447">
        <v>158</v>
      </c>
      <c r="J3447">
        <v>2008</v>
      </c>
      <c r="K3447" t="str">
        <f t="shared" si="53"/>
        <v>BERMUDA</v>
      </c>
      <c r="L3447">
        <v>1</v>
      </c>
    </row>
    <row r="3448" spans="1:12" x14ac:dyDescent="0.3">
      <c r="A3448" t="s">
        <v>17</v>
      </c>
      <c r="B3448" t="s">
        <v>13</v>
      </c>
      <c r="C3448">
        <v>1</v>
      </c>
      <c r="D3448">
        <v>50</v>
      </c>
      <c r="E3448">
        <v>9</v>
      </c>
      <c r="F3448">
        <v>227</v>
      </c>
      <c r="G3448">
        <v>48.4</v>
      </c>
      <c r="H3448">
        <v>10</v>
      </c>
      <c r="I3448">
        <v>199</v>
      </c>
      <c r="J3448">
        <v>2000</v>
      </c>
      <c r="K3448" t="str">
        <f t="shared" si="53"/>
        <v>PAKISTAN</v>
      </c>
      <c r="L3448">
        <v>1</v>
      </c>
    </row>
    <row r="3449" spans="1:12" x14ac:dyDescent="0.3">
      <c r="A3449" t="s">
        <v>19</v>
      </c>
      <c r="B3449" t="s">
        <v>14</v>
      </c>
      <c r="C3449">
        <v>1</v>
      </c>
      <c r="D3449">
        <v>38.5</v>
      </c>
      <c r="E3449">
        <v>4</v>
      </c>
      <c r="F3449">
        <v>215</v>
      </c>
      <c r="G3449">
        <v>39</v>
      </c>
      <c r="H3449">
        <v>7</v>
      </c>
      <c r="I3449">
        <v>163</v>
      </c>
      <c r="J3449">
        <v>1983</v>
      </c>
      <c r="K3449" t="str">
        <f t="shared" si="53"/>
        <v>WEST INDIES</v>
      </c>
      <c r="L3449">
        <v>1</v>
      </c>
    </row>
    <row r="3450" spans="1:12" x14ac:dyDescent="0.3">
      <c r="A3450" t="s">
        <v>14</v>
      </c>
      <c r="B3450" t="s">
        <v>15</v>
      </c>
      <c r="C3450">
        <v>1</v>
      </c>
      <c r="D3450">
        <v>50</v>
      </c>
      <c r="E3450">
        <v>5</v>
      </c>
      <c r="F3450">
        <v>278</v>
      </c>
      <c r="G3450">
        <v>48.1</v>
      </c>
      <c r="H3450">
        <v>3</v>
      </c>
      <c r="I3450">
        <v>280</v>
      </c>
      <c r="J3450">
        <v>2014</v>
      </c>
      <c r="K3450" t="str">
        <f t="shared" si="53"/>
        <v>NEW ZEALAND</v>
      </c>
      <c r="L3450">
        <v>1</v>
      </c>
    </row>
    <row r="3451" spans="1:12" x14ac:dyDescent="0.3">
      <c r="A3451" t="s">
        <v>17</v>
      </c>
      <c r="B3451" t="s">
        <v>9</v>
      </c>
      <c r="C3451">
        <v>1</v>
      </c>
      <c r="D3451">
        <v>50</v>
      </c>
      <c r="E3451">
        <v>6</v>
      </c>
      <c r="F3451">
        <v>295</v>
      </c>
      <c r="G3451">
        <v>16.5</v>
      </c>
      <c r="H3451">
        <v>9</v>
      </c>
      <c r="I3451">
        <v>78</v>
      </c>
      <c r="J3451">
        <v>2002</v>
      </c>
      <c r="K3451" t="str">
        <f t="shared" si="53"/>
        <v>PAKISTAN</v>
      </c>
      <c r="L3451">
        <v>1</v>
      </c>
    </row>
    <row r="3452" spans="1:12" x14ac:dyDescent="0.3">
      <c r="A3452" t="s">
        <v>16</v>
      </c>
      <c r="B3452" t="s">
        <v>14</v>
      </c>
      <c r="C3452">
        <v>1</v>
      </c>
      <c r="D3452">
        <v>50</v>
      </c>
      <c r="E3452">
        <v>4</v>
      </c>
      <c r="F3452">
        <v>338</v>
      </c>
      <c r="G3452">
        <v>45</v>
      </c>
      <c r="H3452">
        <v>10</v>
      </c>
      <c r="I3452">
        <v>245</v>
      </c>
      <c r="J3452">
        <v>2001</v>
      </c>
      <c r="K3452" t="str">
        <f t="shared" si="53"/>
        <v>AUSTRALIA</v>
      </c>
      <c r="L3452">
        <v>1</v>
      </c>
    </row>
    <row r="3453" spans="1:12" x14ac:dyDescent="0.3">
      <c r="A3453" t="s">
        <v>16</v>
      </c>
      <c r="B3453" t="s">
        <v>22</v>
      </c>
      <c r="C3453">
        <v>1</v>
      </c>
      <c r="D3453">
        <v>50</v>
      </c>
      <c r="E3453">
        <v>8</v>
      </c>
      <c r="F3453">
        <v>254</v>
      </c>
      <c r="G3453">
        <v>27.4</v>
      </c>
      <c r="H3453">
        <v>10</v>
      </c>
      <c r="I3453">
        <v>74</v>
      </c>
      <c r="J3453">
        <v>2008</v>
      </c>
      <c r="K3453" t="str">
        <f t="shared" si="53"/>
        <v>AUSTRALIA</v>
      </c>
      <c r="L3453">
        <v>1</v>
      </c>
    </row>
    <row r="3454" spans="1:12" x14ac:dyDescent="0.3">
      <c r="A3454" t="s">
        <v>13</v>
      </c>
      <c r="B3454" t="s">
        <v>10</v>
      </c>
      <c r="C3454">
        <v>1</v>
      </c>
      <c r="D3454">
        <v>50</v>
      </c>
      <c r="E3454">
        <v>5</v>
      </c>
      <c r="F3454">
        <v>418</v>
      </c>
      <c r="G3454">
        <v>50</v>
      </c>
      <c r="H3454">
        <v>4</v>
      </c>
      <c r="I3454">
        <v>247</v>
      </c>
      <c r="J3454">
        <v>2006</v>
      </c>
      <c r="K3454" t="str">
        <f t="shared" si="53"/>
        <v>SOUTH AFRICA</v>
      </c>
      <c r="L3454">
        <v>1</v>
      </c>
    </row>
    <row r="3455" spans="1:12" x14ac:dyDescent="0.3">
      <c r="A3455" t="s">
        <v>14</v>
      </c>
      <c r="B3455" t="s">
        <v>19</v>
      </c>
      <c r="C3455">
        <v>1</v>
      </c>
      <c r="D3455">
        <v>48</v>
      </c>
      <c r="E3455">
        <v>10</v>
      </c>
      <c r="F3455">
        <v>148</v>
      </c>
      <c r="G3455">
        <v>38.4</v>
      </c>
      <c r="H3455">
        <v>4</v>
      </c>
      <c r="I3455">
        <v>151</v>
      </c>
      <c r="J3455">
        <v>1989</v>
      </c>
      <c r="K3455" t="str">
        <f t="shared" si="53"/>
        <v>WEST INDIES</v>
      </c>
      <c r="L3455">
        <v>1</v>
      </c>
    </row>
    <row r="3456" spans="1:12" x14ac:dyDescent="0.3">
      <c r="A3456" t="s">
        <v>19</v>
      </c>
      <c r="B3456" t="s">
        <v>16</v>
      </c>
      <c r="C3456">
        <v>1</v>
      </c>
      <c r="D3456">
        <v>50</v>
      </c>
      <c r="E3456">
        <v>8</v>
      </c>
      <c r="F3456">
        <v>282</v>
      </c>
      <c r="G3456">
        <v>48.4</v>
      </c>
      <c r="H3456">
        <v>4</v>
      </c>
      <c r="I3456">
        <v>283</v>
      </c>
      <c r="J3456">
        <v>2016</v>
      </c>
      <c r="K3456" t="str">
        <f t="shared" si="53"/>
        <v>AUSTRALIA</v>
      </c>
      <c r="L3456">
        <v>1</v>
      </c>
    </row>
    <row r="3457" spans="1:12" x14ac:dyDescent="0.3">
      <c r="A3457" t="s">
        <v>10</v>
      </c>
      <c r="B3457" t="s">
        <v>14</v>
      </c>
      <c r="C3457">
        <v>1</v>
      </c>
      <c r="D3457">
        <v>44.2</v>
      </c>
      <c r="E3457">
        <v>10</v>
      </c>
      <c r="F3457">
        <v>135</v>
      </c>
      <c r="G3457">
        <v>27.5</v>
      </c>
      <c r="H3457">
        <v>2</v>
      </c>
      <c r="I3457">
        <v>136</v>
      </c>
      <c r="J3457">
        <v>1987</v>
      </c>
      <c r="K3457" t="str">
        <f t="shared" si="53"/>
        <v>INDIA</v>
      </c>
      <c r="L3457">
        <v>1</v>
      </c>
    </row>
    <row r="3458" spans="1:12" x14ac:dyDescent="0.3">
      <c r="A3458" t="s">
        <v>23</v>
      </c>
      <c r="B3458" t="s">
        <v>13</v>
      </c>
      <c r="C3458">
        <v>1</v>
      </c>
      <c r="D3458">
        <v>50</v>
      </c>
      <c r="E3458">
        <v>8</v>
      </c>
      <c r="F3458">
        <v>186</v>
      </c>
      <c r="G3458">
        <v>23.2</v>
      </c>
      <c r="H3458">
        <v>3</v>
      </c>
      <c r="I3458">
        <v>188</v>
      </c>
      <c r="J3458">
        <v>2007</v>
      </c>
      <c r="K3458" t="str">
        <f t="shared" si="53"/>
        <v>SOUTH AFRICA</v>
      </c>
      <c r="L3458">
        <v>1</v>
      </c>
    </row>
    <row r="3459" spans="1:12" x14ac:dyDescent="0.3">
      <c r="A3459" t="s">
        <v>17</v>
      </c>
      <c r="B3459" t="s">
        <v>15</v>
      </c>
      <c r="C3459">
        <v>1</v>
      </c>
      <c r="D3459">
        <v>50</v>
      </c>
      <c r="E3459">
        <v>7</v>
      </c>
      <c r="F3459">
        <v>293</v>
      </c>
      <c r="G3459">
        <v>50</v>
      </c>
      <c r="H3459">
        <v>9</v>
      </c>
      <c r="I3459">
        <v>250</v>
      </c>
      <c r="J3459">
        <v>2011</v>
      </c>
      <c r="K3459" t="str">
        <f t="shared" ref="K3459:K3522" si="54">IF($F3459-$I3459&gt;0,$A3459,$B3459)</f>
        <v>PAKISTAN</v>
      </c>
      <c r="L3459">
        <v>1</v>
      </c>
    </row>
    <row r="3460" spans="1:12" x14ac:dyDescent="0.3">
      <c r="A3460" t="s">
        <v>19</v>
      </c>
      <c r="B3460" t="s">
        <v>17</v>
      </c>
      <c r="C3460">
        <v>1</v>
      </c>
      <c r="D3460">
        <v>47.3</v>
      </c>
      <c r="E3460">
        <v>10</v>
      </c>
      <c r="F3460">
        <v>181</v>
      </c>
      <c r="G3460">
        <v>39.200000000000003</v>
      </c>
      <c r="H3460">
        <v>2</v>
      </c>
      <c r="I3460">
        <v>183</v>
      </c>
      <c r="J3460">
        <v>1997</v>
      </c>
      <c r="K3460" t="str">
        <f t="shared" si="54"/>
        <v>PAKISTAN</v>
      </c>
      <c r="L3460">
        <v>1</v>
      </c>
    </row>
    <row r="3461" spans="1:12" x14ac:dyDescent="0.3">
      <c r="A3461" t="s">
        <v>16</v>
      </c>
      <c r="B3461" t="s">
        <v>15</v>
      </c>
      <c r="C3461">
        <v>1</v>
      </c>
      <c r="D3461">
        <v>50</v>
      </c>
      <c r="E3461">
        <v>7</v>
      </c>
      <c r="F3461">
        <v>273</v>
      </c>
      <c r="G3461">
        <v>43.2</v>
      </c>
      <c r="H3461">
        <v>10</v>
      </c>
      <c r="I3461">
        <v>253</v>
      </c>
      <c r="J3461">
        <v>2010</v>
      </c>
      <c r="K3461" t="str">
        <f t="shared" si="54"/>
        <v>AUSTRALIA</v>
      </c>
      <c r="L3461">
        <v>1</v>
      </c>
    </row>
    <row r="3462" spans="1:12" x14ac:dyDescent="0.3">
      <c r="A3462" t="s">
        <v>17</v>
      </c>
      <c r="B3462" t="s">
        <v>16</v>
      </c>
      <c r="C3462">
        <v>1</v>
      </c>
      <c r="D3462">
        <v>50</v>
      </c>
      <c r="E3462">
        <v>7</v>
      </c>
      <c r="F3462">
        <v>217</v>
      </c>
      <c r="G3462">
        <v>48.1</v>
      </c>
      <c r="H3462">
        <v>5</v>
      </c>
      <c r="I3462">
        <v>220</v>
      </c>
      <c r="J3462">
        <v>1998</v>
      </c>
      <c r="K3462" t="str">
        <f t="shared" si="54"/>
        <v>AUSTRALIA</v>
      </c>
      <c r="L3462">
        <v>1</v>
      </c>
    </row>
    <row r="3463" spans="1:12" x14ac:dyDescent="0.3">
      <c r="A3463" t="s">
        <v>13</v>
      </c>
      <c r="B3463" t="s">
        <v>9</v>
      </c>
      <c r="C3463">
        <v>1</v>
      </c>
      <c r="D3463">
        <v>42</v>
      </c>
      <c r="E3463">
        <v>10</v>
      </c>
      <c r="F3463">
        <v>169</v>
      </c>
      <c r="G3463">
        <v>40.4</v>
      </c>
      <c r="H3463">
        <v>8</v>
      </c>
      <c r="I3463">
        <v>170</v>
      </c>
      <c r="J3463">
        <v>1996</v>
      </c>
      <c r="K3463" t="str">
        <f t="shared" si="54"/>
        <v>SRI LANKA</v>
      </c>
      <c r="L3463">
        <v>1</v>
      </c>
    </row>
    <row r="3464" spans="1:12" x14ac:dyDescent="0.3">
      <c r="A3464" t="s">
        <v>9</v>
      </c>
      <c r="B3464" t="s">
        <v>17</v>
      </c>
      <c r="C3464">
        <v>1</v>
      </c>
      <c r="D3464">
        <v>49.2</v>
      </c>
      <c r="E3464">
        <v>10</v>
      </c>
      <c r="F3464">
        <v>253</v>
      </c>
      <c r="G3464">
        <v>48.1</v>
      </c>
      <c r="H3464">
        <v>6</v>
      </c>
      <c r="I3464">
        <v>255</v>
      </c>
      <c r="J3464">
        <v>2006</v>
      </c>
      <c r="K3464" t="str">
        <f t="shared" si="54"/>
        <v>PAKISTAN</v>
      </c>
      <c r="L3464">
        <v>1</v>
      </c>
    </row>
    <row r="3465" spans="1:12" x14ac:dyDescent="0.3">
      <c r="A3465" t="s">
        <v>19</v>
      </c>
      <c r="B3465" t="s">
        <v>9</v>
      </c>
      <c r="C3465">
        <v>1</v>
      </c>
      <c r="D3465">
        <v>39</v>
      </c>
      <c r="E3465">
        <v>3</v>
      </c>
      <c r="F3465">
        <v>197</v>
      </c>
      <c r="G3465">
        <v>12.1</v>
      </c>
      <c r="H3465">
        <v>1</v>
      </c>
      <c r="I3465">
        <v>35</v>
      </c>
      <c r="J3465">
        <v>1993</v>
      </c>
      <c r="K3465" t="str">
        <f t="shared" si="54"/>
        <v>WEST INDIES</v>
      </c>
      <c r="L3465">
        <v>1</v>
      </c>
    </row>
    <row r="3466" spans="1:12" x14ac:dyDescent="0.3">
      <c r="A3466" t="s">
        <v>9</v>
      </c>
      <c r="B3466" t="s">
        <v>16</v>
      </c>
      <c r="C3466">
        <v>1</v>
      </c>
      <c r="D3466">
        <v>50</v>
      </c>
      <c r="E3466">
        <v>6</v>
      </c>
      <c r="F3466">
        <v>240</v>
      </c>
      <c r="G3466">
        <v>47.1</v>
      </c>
      <c r="H3466">
        <v>7</v>
      </c>
      <c r="I3466">
        <v>242</v>
      </c>
      <c r="J3466">
        <v>1985</v>
      </c>
      <c r="K3466" t="str">
        <f t="shared" si="54"/>
        <v>AUSTRALIA</v>
      </c>
      <c r="L3466">
        <v>1</v>
      </c>
    </row>
    <row r="3467" spans="1:12" x14ac:dyDescent="0.3">
      <c r="A3467" t="s">
        <v>17</v>
      </c>
      <c r="B3467" t="s">
        <v>14</v>
      </c>
      <c r="C3467">
        <v>1</v>
      </c>
      <c r="D3467">
        <v>42.2</v>
      </c>
      <c r="E3467">
        <v>10</v>
      </c>
      <c r="F3467">
        <v>142</v>
      </c>
      <c r="G3467">
        <v>40.4</v>
      </c>
      <c r="H3467">
        <v>6</v>
      </c>
      <c r="I3467">
        <v>143</v>
      </c>
      <c r="J3467">
        <v>1988</v>
      </c>
      <c r="K3467" t="str">
        <f t="shared" si="54"/>
        <v>INDIA</v>
      </c>
      <c r="L3467">
        <v>1</v>
      </c>
    </row>
    <row r="3468" spans="1:12" x14ac:dyDescent="0.3">
      <c r="A3468" t="s">
        <v>18</v>
      </c>
      <c r="B3468" t="s">
        <v>9</v>
      </c>
      <c r="C3468">
        <v>1</v>
      </c>
      <c r="D3468">
        <v>50</v>
      </c>
      <c r="E3468">
        <v>7</v>
      </c>
      <c r="F3468">
        <v>293</v>
      </c>
      <c r="G3468">
        <v>47.1</v>
      </c>
      <c r="H3468">
        <v>3</v>
      </c>
      <c r="I3468">
        <v>297</v>
      </c>
      <c r="J3468">
        <v>2013</v>
      </c>
      <c r="K3468" t="str">
        <f t="shared" si="54"/>
        <v>SRI LANKA</v>
      </c>
      <c r="L3468">
        <v>1</v>
      </c>
    </row>
    <row r="3469" spans="1:12" x14ac:dyDescent="0.3">
      <c r="A3469" t="s">
        <v>19</v>
      </c>
      <c r="B3469" t="s">
        <v>14</v>
      </c>
      <c r="C3469">
        <v>1</v>
      </c>
      <c r="D3469">
        <v>50</v>
      </c>
      <c r="E3469">
        <v>9</v>
      </c>
      <c r="F3469">
        <v>198</v>
      </c>
      <c r="G3469">
        <v>49.4</v>
      </c>
      <c r="H3469">
        <v>10</v>
      </c>
      <c r="I3469">
        <v>197</v>
      </c>
      <c r="J3469">
        <v>2006</v>
      </c>
      <c r="K3469" t="str">
        <f t="shared" si="54"/>
        <v>WEST INDIES</v>
      </c>
      <c r="L3469">
        <v>1</v>
      </c>
    </row>
    <row r="3470" spans="1:12" x14ac:dyDescent="0.3">
      <c r="A3470" t="s">
        <v>9</v>
      </c>
      <c r="B3470" t="s">
        <v>22</v>
      </c>
      <c r="C3470">
        <v>1</v>
      </c>
      <c r="D3470">
        <v>50</v>
      </c>
      <c r="E3470">
        <v>8</v>
      </c>
      <c r="F3470">
        <v>332</v>
      </c>
      <c r="G3470">
        <v>38.299999999999997</v>
      </c>
      <c r="H3470">
        <v>10</v>
      </c>
      <c r="I3470">
        <v>174</v>
      </c>
      <c r="J3470">
        <v>2008</v>
      </c>
      <c r="K3470" t="str">
        <f t="shared" si="54"/>
        <v>SRI LANKA</v>
      </c>
      <c r="L3470">
        <v>1</v>
      </c>
    </row>
    <row r="3471" spans="1:12" x14ac:dyDescent="0.3">
      <c r="A3471" t="s">
        <v>13</v>
      </c>
      <c r="B3471" t="s">
        <v>15</v>
      </c>
      <c r="C3471">
        <v>1</v>
      </c>
      <c r="D3471">
        <v>50</v>
      </c>
      <c r="E3471">
        <v>5</v>
      </c>
      <c r="F3471">
        <v>287</v>
      </c>
      <c r="G3471">
        <v>50</v>
      </c>
      <c r="H3471">
        <v>8</v>
      </c>
      <c r="I3471">
        <v>213</v>
      </c>
      <c r="J3471">
        <v>1999</v>
      </c>
      <c r="K3471" t="str">
        <f t="shared" si="54"/>
        <v>SOUTH AFRICA</v>
      </c>
      <c r="L3471">
        <v>1</v>
      </c>
    </row>
    <row r="3472" spans="1:12" x14ac:dyDescent="0.3">
      <c r="A3472" t="s">
        <v>18</v>
      </c>
      <c r="B3472" t="s">
        <v>20</v>
      </c>
      <c r="C3472">
        <v>1</v>
      </c>
      <c r="D3472">
        <v>50</v>
      </c>
      <c r="E3472">
        <v>9</v>
      </c>
      <c r="F3472">
        <v>203</v>
      </c>
      <c r="G3472">
        <v>20</v>
      </c>
      <c r="H3472">
        <v>9</v>
      </c>
      <c r="I3472">
        <v>112</v>
      </c>
      <c r="J3472">
        <v>2009</v>
      </c>
      <c r="K3472" t="str">
        <f t="shared" si="54"/>
        <v>ENGLAND</v>
      </c>
      <c r="L3472">
        <v>1</v>
      </c>
    </row>
    <row r="3473" spans="1:12" x14ac:dyDescent="0.3">
      <c r="A3473" t="s">
        <v>28</v>
      </c>
      <c r="B3473" t="s">
        <v>29</v>
      </c>
      <c r="C3473">
        <v>1</v>
      </c>
      <c r="D3473">
        <v>50</v>
      </c>
      <c r="E3473">
        <v>8</v>
      </c>
      <c r="F3473">
        <v>230</v>
      </c>
      <c r="G3473">
        <v>47</v>
      </c>
      <c r="H3473">
        <v>10</v>
      </c>
      <c r="I3473">
        <v>207</v>
      </c>
      <c r="J3473">
        <v>2017</v>
      </c>
      <c r="K3473" t="str">
        <f t="shared" si="54"/>
        <v>HONG KONG</v>
      </c>
      <c r="L3473">
        <v>1</v>
      </c>
    </row>
    <row r="3474" spans="1:12" x14ac:dyDescent="0.3">
      <c r="A3474" t="s">
        <v>22</v>
      </c>
      <c r="B3474" t="s">
        <v>14</v>
      </c>
      <c r="C3474">
        <v>1</v>
      </c>
      <c r="D3474">
        <v>43</v>
      </c>
      <c r="E3474">
        <v>8</v>
      </c>
      <c r="F3474">
        <v>130</v>
      </c>
      <c r="G3474">
        <v>15</v>
      </c>
      <c r="H3474">
        <v>1</v>
      </c>
      <c r="I3474">
        <v>132</v>
      </c>
      <c r="J3474">
        <v>1997</v>
      </c>
      <c r="K3474" t="str">
        <f t="shared" si="54"/>
        <v>INDIA</v>
      </c>
      <c r="L3474">
        <v>1</v>
      </c>
    </row>
    <row r="3475" spans="1:12" x14ac:dyDescent="0.3">
      <c r="A3475" t="s">
        <v>15</v>
      </c>
      <c r="B3475" t="s">
        <v>9</v>
      </c>
      <c r="C3475">
        <v>1</v>
      </c>
      <c r="D3475">
        <v>50</v>
      </c>
      <c r="E3475">
        <v>6</v>
      </c>
      <c r="F3475">
        <v>331</v>
      </c>
      <c r="G3475">
        <v>46.1</v>
      </c>
      <c r="H3475">
        <v>10</v>
      </c>
      <c r="I3475">
        <v>233</v>
      </c>
      <c r="J3475">
        <v>2015</v>
      </c>
      <c r="K3475" t="str">
        <f t="shared" si="54"/>
        <v>NEW ZEALAND</v>
      </c>
      <c r="L3475">
        <v>1</v>
      </c>
    </row>
    <row r="3476" spans="1:12" x14ac:dyDescent="0.3">
      <c r="A3476" t="s">
        <v>15</v>
      </c>
      <c r="B3476" t="s">
        <v>18</v>
      </c>
      <c r="C3476">
        <v>1</v>
      </c>
      <c r="D3476">
        <v>55</v>
      </c>
      <c r="E3476">
        <v>5</v>
      </c>
      <c r="F3476">
        <v>284</v>
      </c>
      <c r="G3476">
        <v>53.4</v>
      </c>
      <c r="H3476">
        <v>4</v>
      </c>
      <c r="I3476">
        <v>286</v>
      </c>
      <c r="J3476">
        <v>1986</v>
      </c>
      <c r="K3476" t="str">
        <f t="shared" si="54"/>
        <v>ENGLAND</v>
      </c>
      <c r="L3476">
        <v>1</v>
      </c>
    </row>
    <row r="3477" spans="1:12" x14ac:dyDescent="0.3">
      <c r="A3477" t="s">
        <v>14</v>
      </c>
      <c r="B3477" t="s">
        <v>9</v>
      </c>
      <c r="C3477">
        <v>1</v>
      </c>
      <c r="D3477">
        <v>50</v>
      </c>
      <c r="E3477">
        <v>7</v>
      </c>
      <c r="F3477">
        <v>225</v>
      </c>
      <c r="G3477">
        <v>40.5</v>
      </c>
      <c r="H3477">
        <v>5</v>
      </c>
      <c r="I3477">
        <v>229</v>
      </c>
      <c r="J3477">
        <v>1997</v>
      </c>
      <c r="K3477" t="str">
        <f t="shared" si="54"/>
        <v>SRI LANKA</v>
      </c>
      <c r="L3477">
        <v>1</v>
      </c>
    </row>
    <row r="3478" spans="1:12" x14ac:dyDescent="0.3">
      <c r="A3478" t="s">
        <v>17</v>
      </c>
      <c r="B3478" t="s">
        <v>20</v>
      </c>
      <c r="C3478">
        <v>1</v>
      </c>
      <c r="D3478">
        <v>47</v>
      </c>
      <c r="E3478">
        <v>5</v>
      </c>
      <c r="F3478">
        <v>266</v>
      </c>
      <c r="G3478">
        <v>47</v>
      </c>
      <c r="H3478">
        <v>5</v>
      </c>
      <c r="I3478">
        <v>275</v>
      </c>
      <c r="J3478">
        <v>2013</v>
      </c>
      <c r="K3478" t="str">
        <f t="shared" si="54"/>
        <v>IRELAND</v>
      </c>
      <c r="L3478">
        <v>1</v>
      </c>
    </row>
    <row r="3479" spans="1:12" x14ac:dyDescent="0.3">
      <c r="A3479" t="s">
        <v>9</v>
      </c>
      <c r="B3479" t="s">
        <v>14</v>
      </c>
      <c r="C3479">
        <v>1</v>
      </c>
      <c r="D3479">
        <v>49.5</v>
      </c>
      <c r="E3479">
        <v>10</v>
      </c>
      <c r="F3479">
        <v>242</v>
      </c>
      <c r="G3479">
        <v>43.3</v>
      </c>
      <c r="H3479">
        <v>3</v>
      </c>
      <c r="I3479">
        <v>243</v>
      </c>
      <c r="J3479">
        <v>2010</v>
      </c>
      <c r="K3479" t="str">
        <f t="shared" si="54"/>
        <v>INDIA</v>
      </c>
      <c r="L3479">
        <v>1</v>
      </c>
    </row>
    <row r="3480" spans="1:12" x14ac:dyDescent="0.3">
      <c r="A3480" t="s">
        <v>29</v>
      </c>
      <c r="B3480" t="s">
        <v>28</v>
      </c>
      <c r="C3480">
        <v>1</v>
      </c>
      <c r="D3480">
        <v>48.2</v>
      </c>
      <c r="E3480">
        <v>10</v>
      </c>
      <c r="F3480">
        <v>200</v>
      </c>
      <c r="G3480">
        <v>35.200000000000003</v>
      </c>
      <c r="H3480">
        <v>10</v>
      </c>
      <c r="I3480">
        <v>142</v>
      </c>
      <c r="J3480">
        <v>2018</v>
      </c>
      <c r="K3480" t="str">
        <f t="shared" si="54"/>
        <v>PAPUA NEW GUINEA</v>
      </c>
      <c r="L3480">
        <v>1</v>
      </c>
    </row>
    <row r="3481" spans="1:12" x14ac:dyDescent="0.3">
      <c r="A3481" t="s">
        <v>14</v>
      </c>
      <c r="B3481" t="s">
        <v>17</v>
      </c>
      <c r="C3481">
        <v>1</v>
      </c>
      <c r="D3481">
        <v>50</v>
      </c>
      <c r="E3481">
        <v>6</v>
      </c>
      <c r="F3481">
        <v>292</v>
      </c>
      <c r="G3481">
        <v>49</v>
      </c>
      <c r="H3481">
        <v>4</v>
      </c>
      <c r="I3481">
        <v>293</v>
      </c>
      <c r="J3481">
        <v>2004</v>
      </c>
      <c r="K3481" t="str">
        <f t="shared" si="54"/>
        <v>PAKISTAN</v>
      </c>
      <c r="L3481">
        <v>1</v>
      </c>
    </row>
    <row r="3482" spans="1:12" x14ac:dyDescent="0.3">
      <c r="A3482" t="s">
        <v>19</v>
      </c>
      <c r="B3482" t="s">
        <v>15</v>
      </c>
      <c r="C3482">
        <v>1</v>
      </c>
      <c r="D3482">
        <v>50</v>
      </c>
      <c r="E3482">
        <v>9</v>
      </c>
      <c r="F3482">
        <v>171</v>
      </c>
      <c r="G3482">
        <v>36.299999999999997</v>
      </c>
      <c r="H3482">
        <v>2</v>
      </c>
      <c r="I3482">
        <v>172</v>
      </c>
      <c r="J3482">
        <v>2000</v>
      </c>
      <c r="K3482" t="str">
        <f t="shared" si="54"/>
        <v>NEW ZEALAND</v>
      </c>
      <c r="L3482">
        <v>1</v>
      </c>
    </row>
    <row r="3483" spans="1:12" x14ac:dyDescent="0.3">
      <c r="A3483" t="s">
        <v>17</v>
      </c>
      <c r="B3483" t="s">
        <v>13</v>
      </c>
      <c r="C3483">
        <v>1</v>
      </c>
      <c r="D3483">
        <v>50</v>
      </c>
      <c r="E3483">
        <v>6</v>
      </c>
      <c r="F3483">
        <v>208</v>
      </c>
      <c r="G3483">
        <v>50</v>
      </c>
      <c r="H3483">
        <v>10</v>
      </c>
      <c r="I3483">
        <v>198</v>
      </c>
      <c r="J3483">
        <v>1993</v>
      </c>
      <c r="K3483" t="str">
        <f t="shared" si="54"/>
        <v>PAKISTAN</v>
      </c>
      <c r="L3483">
        <v>1</v>
      </c>
    </row>
    <row r="3484" spans="1:12" x14ac:dyDescent="0.3">
      <c r="A3484" t="s">
        <v>15</v>
      </c>
      <c r="B3484" t="s">
        <v>16</v>
      </c>
      <c r="C3484">
        <v>1</v>
      </c>
      <c r="D3484">
        <v>50</v>
      </c>
      <c r="E3484">
        <v>7</v>
      </c>
      <c r="F3484">
        <v>276</v>
      </c>
      <c r="G3484">
        <v>26.3</v>
      </c>
      <c r="H3484">
        <v>10</v>
      </c>
      <c r="I3484">
        <v>70</v>
      </c>
      <c r="J3484">
        <v>1986</v>
      </c>
      <c r="K3484" t="str">
        <f t="shared" si="54"/>
        <v>NEW ZEALAND</v>
      </c>
      <c r="L3484">
        <v>1</v>
      </c>
    </row>
    <row r="3485" spans="1:12" x14ac:dyDescent="0.3">
      <c r="A3485" t="s">
        <v>18</v>
      </c>
      <c r="B3485" t="s">
        <v>23</v>
      </c>
      <c r="C3485">
        <v>1</v>
      </c>
      <c r="D3485">
        <v>20</v>
      </c>
      <c r="E3485">
        <v>6</v>
      </c>
      <c r="F3485">
        <v>167</v>
      </c>
      <c r="G3485">
        <v>20</v>
      </c>
      <c r="H3485">
        <v>9</v>
      </c>
      <c r="I3485">
        <v>133</v>
      </c>
      <c r="J3485">
        <v>2014</v>
      </c>
      <c r="K3485" t="str">
        <f t="shared" si="54"/>
        <v>ENGLAND</v>
      </c>
      <c r="L3485">
        <v>1</v>
      </c>
    </row>
    <row r="3486" spans="1:12" x14ac:dyDescent="0.3">
      <c r="A3486" t="s">
        <v>16</v>
      </c>
      <c r="B3486" t="s">
        <v>18</v>
      </c>
      <c r="C3486">
        <v>1</v>
      </c>
      <c r="D3486">
        <v>60</v>
      </c>
      <c r="E3486">
        <v>9</v>
      </c>
      <c r="F3486">
        <v>159</v>
      </c>
      <c r="G3486">
        <v>47.1</v>
      </c>
      <c r="H3486">
        <v>4</v>
      </c>
      <c r="I3486">
        <v>160</v>
      </c>
      <c r="J3486">
        <v>1979</v>
      </c>
      <c r="K3486" t="str">
        <f t="shared" si="54"/>
        <v>ENGLAND</v>
      </c>
      <c r="L3486">
        <v>1</v>
      </c>
    </row>
    <row r="3487" spans="1:12" x14ac:dyDescent="0.3">
      <c r="A3487" t="s">
        <v>9</v>
      </c>
      <c r="B3487" t="s">
        <v>18</v>
      </c>
      <c r="C3487">
        <v>1</v>
      </c>
      <c r="D3487">
        <v>50</v>
      </c>
      <c r="E3487">
        <v>10</v>
      </c>
      <c r="F3487">
        <v>235</v>
      </c>
      <c r="G3487">
        <v>50</v>
      </c>
      <c r="H3487">
        <v>8</v>
      </c>
      <c r="I3487">
        <v>233</v>
      </c>
      <c r="J3487">
        <v>2007</v>
      </c>
      <c r="K3487" t="str">
        <f t="shared" si="54"/>
        <v>SRI LANKA</v>
      </c>
      <c r="L3487">
        <v>1</v>
      </c>
    </row>
    <row r="3488" spans="1:12" x14ac:dyDescent="0.3">
      <c r="A3488" t="s">
        <v>22</v>
      </c>
      <c r="B3488" t="s">
        <v>15</v>
      </c>
      <c r="C3488">
        <v>1</v>
      </c>
      <c r="D3488">
        <v>50</v>
      </c>
      <c r="E3488">
        <v>8</v>
      </c>
      <c r="F3488">
        <v>183</v>
      </c>
      <c r="G3488">
        <v>27.3</v>
      </c>
      <c r="H3488">
        <v>5</v>
      </c>
      <c r="I3488">
        <v>185</v>
      </c>
      <c r="J3488">
        <v>2010</v>
      </c>
      <c r="K3488" t="str">
        <f t="shared" si="54"/>
        <v>NEW ZEALAND</v>
      </c>
      <c r="L3488">
        <v>1</v>
      </c>
    </row>
    <row r="3489" spans="1:12" x14ac:dyDescent="0.3">
      <c r="A3489" t="s">
        <v>16</v>
      </c>
      <c r="B3489" t="s">
        <v>19</v>
      </c>
      <c r="C3489">
        <v>1</v>
      </c>
      <c r="D3489">
        <v>50</v>
      </c>
      <c r="E3489">
        <v>4</v>
      </c>
      <c r="F3489">
        <v>281</v>
      </c>
      <c r="G3489">
        <v>48.5</v>
      </c>
      <c r="H3489">
        <v>3</v>
      </c>
      <c r="I3489">
        <v>284</v>
      </c>
      <c r="J3489">
        <v>1997</v>
      </c>
      <c r="K3489" t="str">
        <f t="shared" si="54"/>
        <v>WEST INDIES</v>
      </c>
      <c r="L3489">
        <v>1</v>
      </c>
    </row>
    <row r="3490" spans="1:12" x14ac:dyDescent="0.3">
      <c r="A3490" t="s">
        <v>16</v>
      </c>
      <c r="B3490" t="s">
        <v>11</v>
      </c>
      <c r="C3490">
        <v>1</v>
      </c>
      <c r="D3490">
        <v>50</v>
      </c>
      <c r="E3490">
        <v>5</v>
      </c>
      <c r="F3490">
        <v>358</v>
      </c>
      <c r="G3490">
        <v>26.5</v>
      </c>
      <c r="H3490">
        <v>10</v>
      </c>
      <c r="I3490">
        <v>129</v>
      </c>
      <c r="J3490">
        <v>2007</v>
      </c>
      <c r="K3490" t="str">
        <f t="shared" si="54"/>
        <v>AUSTRALIA</v>
      </c>
      <c r="L3490">
        <v>1</v>
      </c>
    </row>
    <row r="3491" spans="1:12" x14ac:dyDescent="0.3">
      <c r="A3491" t="s">
        <v>16</v>
      </c>
      <c r="B3491" t="s">
        <v>13</v>
      </c>
      <c r="C3491">
        <v>1</v>
      </c>
      <c r="D3491">
        <v>50</v>
      </c>
      <c r="E3491">
        <v>9</v>
      </c>
      <c r="F3491">
        <v>294</v>
      </c>
      <c r="G3491">
        <v>36.200000000000003</v>
      </c>
      <c r="H3491">
        <v>4</v>
      </c>
      <c r="I3491">
        <v>295</v>
      </c>
      <c r="J3491">
        <v>2016</v>
      </c>
      <c r="K3491" t="str">
        <f t="shared" si="54"/>
        <v>SOUTH AFRICA</v>
      </c>
      <c r="L3491">
        <v>1</v>
      </c>
    </row>
    <row r="3492" spans="1:12" x14ac:dyDescent="0.3">
      <c r="A3492" t="s">
        <v>16</v>
      </c>
      <c r="B3492" t="s">
        <v>18</v>
      </c>
      <c r="C3492">
        <v>1</v>
      </c>
      <c r="D3492">
        <v>50</v>
      </c>
      <c r="E3492">
        <v>5</v>
      </c>
      <c r="F3492">
        <v>253</v>
      </c>
      <c r="G3492">
        <v>50</v>
      </c>
      <c r="H3492">
        <v>8</v>
      </c>
      <c r="I3492">
        <v>246</v>
      </c>
      <c r="J3492">
        <v>1987</v>
      </c>
      <c r="K3492" t="str">
        <f t="shared" si="54"/>
        <v>AUSTRALIA</v>
      </c>
      <c r="L3492">
        <v>1</v>
      </c>
    </row>
    <row r="3493" spans="1:12" x14ac:dyDescent="0.3">
      <c r="A3493" t="s">
        <v>15</v>
      </c>
      <c r="B3493" t="s">
        <v>17</v>
      </c>
      <c r="C3493">
        <v>1</v>
      </c>
      <c r="D3493">
        <v>37.4</v>
      </c>
      <c r="E3493">
        <v>10</v>
      </c>
      <c r="F3493">
        <v>127</v>
      </c>
      <c r="G3493">
        <v>29.1</v>
      </c>
      <c r="H3493">
        <v>2</v>
      </c>
      <c r="I3493">
        <v>128</v>
      </c>
      <c r="J3493">
        <v>1990</v>
      </c>
      <c r="K3493" t="str">
        <f t="shared" si="54"/>
        <v>PAKISTAN</v>
      </c>
      <c r="L3493">
        <v>1</v>
      </c>
    </row>
    <row r="3494" spans="1:12" x14ac:dyDescent="0.3">
      <c r="A3494" t="s">
        <v>16</v>
      </c>
      <c r="B3494" t="s">
        <v>15</v>
      </c>
      <c r="C3494">
        <v>1</v>
      </c>
      <c r="D3494">
        <v>50</v>
      </c>
      <c r="E3494">
        <v>8</v>
      </c>
      <c r="F3494">
        <v>264</v>
      </c>
      <c r="G3494">
        <v>36.1</v>
      </c>
      <c r="H3494">
        <v>10</v>
      </c>
      <c r="I3494">
        <v>147</v>
      </c>
      <c r="J3494">
        <v>2016</v>
      </c>
      <c r="K3494" t="str">
        <f t="shared" si="54"/>
        <v>AUSTRALIA</v>
      </c>
      <c r="L3494">
        <v>1</v>
      </c>
    </row>
    <row r="3495" spans="1:12" x14ac:dyDescent="0.3">
      <c r="A3495" t="s">
        <v>14</v>
      </c>
      <c r="B3495" t="s">
        <v>16</v>
      </c>
      <c r="C3495">
        <v>1</v>
      </c>
      <c r="D3495">
        <v>49.5</v>
      </c>
      <c r="E3495">
        <v>10</v>
      </c>
      <c r="F3495">
        <v>315</v>
      </c>
      <c r="G3495">
        <v>43.3</v>
      </c>
      <c r="H3495">
        <v>10</v>
      </c>
      <c r="I3495">
        <v>255</v>
      </c>
      <c r="J3495">
        <v>2001</v>
      </c>
      <c r="K3495" t="str">
        <f t="shared" si="54"/>
        <v>INDIA</v>
      </c>
      <c r="L3495">
        <v>1</v>
      </c>
    </row>
    <row r="3496" spans="1:12" x14ac:dyDescent="0.3">
      <c r="A3496" t="s">
        <v>9</v>
      </c>
      <c r="B3496" t="s">
        <v>14</v>
      </c>
      <c r="C3496">
        <v>1</v>
      </c>
      <c r="D3496">
        <v>50</v>
      </c>
      <c r="E3496">
        <v>9</v>
      </c>
      <c r="F3496">
        <v>205</v>
      </c>
      <c r="G3496">
        <v>49.1</v>
      </c>
      <c r="H3496">
        <v>7</v>
      </c>
      <c r="I3496">
        <v>206</v>
      </c>
      <c r="J3496">
        <v>1986</v>
      </c>
      <c r="K3496" t="str">
        <f t="shared" si="54"/>
        <v>INDIA</v>
      </c>
      <c r="L3496">
        <v>1</v>
      </c>
    </row>
    <row r="3497" spans="1:12" x14ac:dyDescent="0.3">
      <c r="A3497" t="s">
        <v>15</v>
      </c>
      <c r="B3497" t="s">
        <v>16</v>
      </c>
      <c r="C3497">
        <v>1</v>
      </c>
      <c r="D3497">
        <v>49.2</v>
      </c>
      <c r="E3497">
        <v>10</v>
      </c>
      <c r="F3497">
        <v>152</v>
      </c>
      <c r="G3497">
        <v>45.1</v>
      </c>
      <c r="H3497">
        <v>6</v>
      </c>
      <c r="I3497">
        <v>153</v>
      </c>
      <c r="J3497">
        <v>1986</v>
      </c>
      <c r="K3497" t="str">
        <f t="shared" si="54"/>
        <v>AUSTRALIA</v>
      </c>
      <c r="L3497">
        <v>1</v>
      </c>
    </row>
    <row r="3498" spans="1:12" x14ac:dyDescent="0.3">
      <c r="A3498" t="s">
        <v>19</v>
      </c>
      <c r="B3498" t="s">
        <v>13</v>
      </c>
      <c r="C3498">
        <v>1</v>
      </c>
      <c r="D3498">
        <v>33.4</v>
      </c>
      <c r="E3498">
        <v>10</v>
      </c>
      <c r="F3498">
        <v>122</v>
      </c>
      <c r="G3498">
        <v>24.4</v>
      </c>
      <c r="H3498">
        <v>1</v>
      </c>
      <c r="I3498">
        <v>124</v>
      </c>
      <c r="J3498">
        <v>2015</v>
      </c>
      <c r="K3498" t="str">
        <f t="shared" si="54"/>
        <v>SOUTH AFRICA</v>
      </c>
      <c r="L3498">
        <v>1</v>
      </c>
    </row>
    <row r="3499" spans="1:12" x14ac:dyDescent="0.3">
      <c r="A3499" t="s">
        <v>13</v>
      </c>
      <c r="B3499" t="s">
        <v>9</v>
      </c>
      <c r="C3499">
        <v>1</v>
      </c>
      <c r="D3499">
        <v>50</v>
      </c>
      <c r="E3499">
        <v>9</v>
      </c>
      <c r="F3499">
        <v>219</v>
      </c>
      <c r="G3499">
        <v>39.1</v>
      </c>
      <c r="H3499">
        <v>10</v>
      </c>
      <c r="I3499">
        <v>141</v>
      </c>
      <c r="J3499">
        <v>2006</v>
      </c>
      <c r="K3499" t="str">
        <f t="shared" si="54"/>
        <v>SOUTH AFRICA</v>
      </c>
      <c r="L3499">
        <v>1</v>
      </c>
    </row>
    <row r="3500" spans="1:12" x14ac:dyDescent="0.3">
      <c r="A3500" t="s">
        <v>17</v>
      </c>
      <c r="B3500" t="s">
        <v>14</v>
      </c>
      <c r="C3500">
        <v>1</v>
      </c>
      <c r="D3500">
        <v>50</v>
      </c>
      <c r="E3500">
        <v>9</v>
      </c>
      <c r="F3500">
        <v>246</v>
      </c>
      <c r="G3500">
        <v>46.3</v>
      </c>
      <c r="H3500">
        <v>10</v>
      </c>
      <c r="I3500">
        <v>195</v>
      </c>
      <c r="J3500">
        <v>1998</v>
      </c>
      <c r="K3500" t="str">
        <f t="shared" si="54"/>
        <v>PAKISTAN</v>
      </c>
      <c r="L3500">
        <v>1</v>
      </c>
    </row>
    <row r="3501" spans="1:12" x14ac:dyDescent="0.3">
      <c r="A3501" t="s">
        <v>18</v>
      </c>
      <c r="B3501" t="s">
        <v>19</v>
      </c>
      <c r="C3501">
        <v>1</v>
      </c>
      <c r="D3501">
        <v>50</v>
      </c>
      <c r="E3501">
        <v>10</v>
      </c>
      <c r="F3501">
        <v>266</v>
      </c>
      <c r="G3501">
        <v>49.5</v>
      </c>
      <c r="H3501">
        <v>9</v>
      </c>
      <c r="I3501">
        <v>267</v>
      </c>
      <c r="J3501">
        <v>1998</v>
      </c>
      <c r="K3501" t="str">
        <f t="shared" si="54"/>
        <v>WEST INDIES</v>
      </c>
      <c r="L3501">
        <v>1</v>
      </c>
    </row>
    <row r="3502" spans="1:12" x14ac:dyDescent="0.3">
      <c r="A3502" t="s">
        <v>13</v>
      </c>
      <c r="B3502" t="s">
        <v>17</v>
      </c>
      <c r="C3502">
        <v>1</v>
      </c>
      <c r="D3502">
        <v>50</v>
      </c>
      <c r="E3502">
        <v>8</v>
      </c>
      <c r="F3502">
        <v>259</v>
      </c>
      <c r="G3502">
        <v>44.3</v>
      </c>
      <c r="H3502">
        <v>10</v>
      </c>
      <c r="I3502">
        <v>191</v>
      </c>
      <c r="J3502">
        <v>2013</v>
      </c>
      <c r="K3502" t="str">
        <f t="shared" si="54"/>
        <v>SOUTH AFRICA</v>
      </c>
      <c r="L3502">
        <v>1</v>
      </c>
    </row>
    <row r="3503" spans="1:12" x14ac:dyDescent="0.3">
      <c r="A3503" t="s">
        <v>9</v>
      </c>
      <c r="B3503" t="s">
        <v>10</v>
      </c>
      <c r="C3503">
        <v>1</v>
      </c>
      <c r="D3503">
        <v>47.5</v>
      </c>
      <c r="E3503">
        <v>10</v>
      </c>
      <c r="F3503">
        <v>236</v>
      </c>
      <c r="G3503">
        <v>47.5</v>
      </c>
      <c r="H3503">
        <v>2</v>
      </c>
      <c r="I3503">
        <v>240</v>
      </c>
      <c r="J3503">
        <v>2010</v>
      </c>
      <c r="K3503" t="str">
        <f t="shared" si="54"/>
        <v>ZIMBABWE</v>
      </c>
      <c r="L3503">
        <v>1</v>
      </c>
    </row>
    <row r="3504" spans="1:12" x14ac:dyDescent="0.3">
      <c r="A3504" t="s">
        <v>14</v>
      </c>
      <c r="B3504" t="s">
        <v>13</v>
      </c>
      <c r="C3504">
        <v>1</v>
      </c>
      <c r="D3504">
        <v>48.2</v>
      </c>
      <c r="E3504">
        <v>10</v>
      </c>
      <c r="F3504">
        <v>183</v>
      </c>
      <c r="G3504">
        <v>42.1</v>
      </c>
      <c r="H3504">
        <v>4</v>
      </c>
      <c r="I3504">
        <v>187</v>
      </c>
      <c r="J3504">
        <v>2001</v>
      </c>
      <c r="K3504" t="str">
        <f t="shared" si="54"/>
        <v>SOUTH AFRICA</v>
      </c>
      <c r="L3504">
        <v>1</v>
      </c>
    </row>
    <row r="3505" spans="1:12" x14ac:dyDescent="0.3">
      <c r="A3505" t="s">
        <v>18</v>
      </c>
      <c r="B3505" t="s">
        <v>16</v>
      </c>
      <c r="C3505">
        <v>1</v>
      </c>
      <c r="D3505">
        <v>55</v>
      </c>
      <c r="E3505">
        <v>9</v>
      </c>
      <c r="F3505">
        <v>231</v>
      </c>
      <c r="G3505">
        <v>47.1</v>
      </c>
      <c r="H3505">
        <v>10</v>
      </c>
      <c r="I3505">
        <v>136</v>
      </c>
      <c r="J3505">
        <v>1989</v>
      </c>
      <c r="K3505" t="str">
        <f t="shared" si="54"/>
        <v>ENGLAND</v>
      </c>
      <c r="L3505">
        <v>1</v>
      </c>
    </row>
    <row r="3506" spans="1:12" x14ac:dyDescent="0.3">
      <c r="A3506" t="s">
        <v>22</v>
      </c>
      <c r="B3506" t="s">
        <v>14</v>
      </c>
      <c r="C3506">
        <v>1</v>
      </c>
      <c r="D3506">
        <v>50</v>
      </c>
      <c r="E3506">
        <v>6</v>
      </c>
      <c r="F3506">
        <v>170</v>
      </c>
      <c r="G3506">
        <v>36.5</v>
      </c>
      <c r="H3506">
        <v>1</v>
      </c>
      <c r="I3506">
        <v>171</v>
      </c>
      <c r="J3506">
        <v>1990</v>
      </c>
      <c r="K3506" t="str">
        <f t="shared" si="54"/>
        <v>INDIA</v>
      </c>
      <c r="L3506">
        <v>1</v>
      </c>
    </row>
    <row r="3507" spans="1:12" x14ac:dyDescent="0.3">
      <c r="A3507" t="s">
        <v>17</v>
      </c>
      <c r="B3507" t="s">
        <v>13</v>
      </c>
      <c r="C3507">
        <v>1</v>
      </c>
      <c r="D3507">
        <v>50</v>
      </c>
      <c r="E3507">
        <v>7</v>
      </c>
      <c r="F3507">
        <v>267</v>
      </c>
      <c r="G3507">
        <v>50</v>
      </c>
      <c r="H3507">
        <v>9</v>
      </c>
      <c r="I3507">
        <v>225</v>
      </c>
      <c r="J3507">
        <v>2003</v>
      </c>
      <c r="K3507" t="str">
        <f t="shared" si="54"/>
        <v>PAKISTAN</v>
      </c>
      <c r="L3507">
        <v>1</v>
      </c>
    </row>
    <row r="3508" spans="1:12" x14ac:dyDescent="0.3">
      <c r="A3508" t="s">
        <v>16</v>
      </c>
      <c r="B3508" t="s">
        <v>19</v>
      </c>
      <c r="C3508">
        <v>1</v>
      </c>
      <c r="D3508">
        <v>49.5</v>
      </c>
      <c r="E3508">
        <v>10</v>
      </c>
      <c r="F3508">
        <v>220</v>
      </c>
      <c r="G3508">
        <v>49.4</v>
      </c>
      <c r="H3508">
        <v>10</v>
      </c>
      <c r="I3508">
        <v>220</v>
      </c>
      <c r="J3508">
        <v>2012</v>
      </c>
      <c r="K3508" t="str">
        <f t="shared" si="54"/>
        <v>WEST INDIES</v>
      </c>
      <c r="L3508">
        <v>1</v>
      </c>
    </row>
    <row r="3509" spans="1:12" x14ac:dyDescent="0.3">
      <c r="A3509" t="s">
        <v>18</v>
      </c>
      <c r="B3509" t="s">
        <v>17</v>
      </c>
      <c r="C3509">
        <v>1</v>
      </c>
      <c r="D3509">
        <v>55</v>
      </c>
      <c r="E3509">
        <v>7</v>
      </c>
      <c r="F3509">
        <v>363</v>
      </c>
      <c r="G3509">
        <v>46.1</v>
      </c>
      <c r="H3509">
        <v>10</v>
      </c>
      <c r="I3509">
        <v>165</v>
      </c>
      <c r="J3509">
        <v>1992</v>
      </c>
      <c r="K3509" t="str">
        <f t="shared" si="54"/>
        <v>ENGLAND</v>
      </c>
      <c r="L3509">
        <v>1</v>
      </c>
    </row>
    <row r="3510" spans="1:12" x14ac:dyDescent="0.3">
      <c r="A3510" t="s">
        <v>16</v>
      </c>
      <c r="B3510" t="s">
        <v>9</v>
      </c>
      <c r="C3510">
        <v>1</v>
      </c>
      <c r="D3510">
        <v>50</v>
      </c>
      <c r="E3510">
        <v>7</v>
      </c>
      <c r="F3510">
        <v>202</v>
      </c>
      <c r="G3510">
        <v>41</v>
      </c>
      <c r="H3510">
        <v>10</v>
      </c>
      <c r="I3510">
        <v>129</v>
      </c>
      <c r="J3510">
        <v>1990</v>
      </c>
      <c r="K3510" t="str">
        <f t="shared" si="54"/>
        <v>AUSTRALIA</v>
      </c>
      <c r="L3510">
        <v>1</v>
      </c>
    </row>
    <row r="3511" spans="1:12" x14ac:dyDescent="0.3">
      <c r="A3511" t="s">
        <v>10</v>
      </c>
      <c r="B3511" t="s">
        <v>14</v>
      </c>
      <c r="C3511">
        <v>1</v>
      </c>
      <c r="D3511">
        <v>49.5</v>
      </c>
      <c r="E3511">
        <v>10</v>
      </c>
      <c r="F3511">
        <v>168</v>
      </c>
      <c r="G3511">
        <v>42.3</v>
      </c>
      <c r="H3511">
        <v>1</v>
      </c>
      <c r="I3511">
        <v>173</v>
      </c>
      <c r="J3511">
        <v>2016</v>
      </c>
      <c r="K3511" t="str">
        <f t="shared" si="54"/>
        <v>INDIA</v>
      </c>
      <c r="L3511">
        <v>1</v>
      </c>
    </row>
    <row r="3512" spans="1:12" x14ac:dyDescent="0.3">
      <c r="A3512" t="s">
        <v>15</v>
      </c>
      <c r="B3512" t="s">
        <v>13</v>
      </c>
      <c r="C3512">
        <v>1</v>
      </c>
      <c r="D3512">
        <v>48</v>
      </c>
      <c r="E3512">
        <v>8</v>
      </c>
      <c r="F3512">
        <v>257</v>
      </c>
      <c r="G3512">
        <v>1.3</v>
      </c>
      <c r="H3512">
        <v>0</v>
      </c>
      <c r="I3512">
        <v>10</v>
      </c>
      <c r="J3512">
        <v>1999</v>
      </c>
      <c r="K3512" t="str">
        <f t="shared" si="54"/>
        <v>NEW ZEALAND</v>
      </c>
      <c r="L3512">
        <v>1</v>
      </c>
    </row>
    <row r="3513" spans="1:12" x14ac:dyDescent="0.3">
      <c r="A3513" t="s">
        <v>9</v>
      </c>
      <c r="B3513" t="s">
        <v>17</v>
      </c>
      <c r="C3513">
        <v>1</v>
      </c>
      <c r="D3513">
        <v>50</v>
      </c>
      <c r="E3513">
        <v>9</v>
      </c>
      <c r="F3513">
        <v>272</v>
      </c>
      <c r="G3513">
        <v>49.2</v>
      </c>
      <c r="H3513">
        <v>3</v>
      </c>
      <c r="I3513">
        <v>273</v>
      </c>
      <c r="J3513">
        <v>2001</v>
      </c>
      <c r="K3513" t="str">
        <f t="shared" si="54"/>
        <v>PAKISTAN</v>
      </c>
      <c r="L3513">
        <v>1</v>
      </c>
    </row>
    <row r="3514" spans="1:12" x14ac:dyDescent="0.3">
      <c r="A3514" t="s">
        <v>9</v>
      </c>
      <c r="B3514" t="s">
        <v>11</v>
      </c>
      <c r="C3514">
        <v>1</v>
      </c>
      <c r="D3514">
        <v>50</v>
      </c>
      <c r="E3514">
        <v>9</v>
      </c>
      <c r="F3514">
        <v>443</v>
      </c>
      <c r="G3514">
        <v>48.3</v>
      </c>
      <c r="H3514">
        <v>10</v>
      </c>
      <c r="I3514">
        <v>248</v>
      </c>
      <c r="J3514">
        <v>2006</v>
      </c>
      <c r="K3514" t="str">
        <f t="shared" si="54"/>
        <v>SRI LANKA</v>
      </c>
      <c r="L3514">
        <v>1</v>
      </c>
    </row>
    <row r="3515" spans="1:12" x14ac:dyDescent="0.3">
      <c r="A3515" t="s">
        <v>17</v>
      </c>
      <c r="B3515" t="s">
        <v>15</v>
      </c>
      <c r="C3515">
        <v>1</v>
      </c>
      <c r="D3515">
        <v>20</v>
      </c>
      <c r="E3515">
        <v>5</v>
      </c>
      <c r="F3515">
        <v>157</v>
      </c>
      <c r="G3515">
        <v>20</v>
      </c>
      <c r="H3515">
        <v>7</v>
      </c>
      <c r="I3515">
        <v>152</v>
      </c>
      <c r="J3515">
        <v>1984</v>
      </c>
      <c r="K3515" t="str">
        <f t="shared" si="54"/>
        <v>PAKISTAN</v>
      </c>
      <c r="L3515">
        <v>1</v>
      </c>
    </row>
    <row r="3516" spans="1:12" x14ac:dyDescent="0.3">
      <c r="A3516" t="s">
        <v>18</v>
      </c>
      <c r="B3516" t="s">
        <v>17</v>
      </c>
      <c r="C3516">
        <v>1</v>
      </c>
      <c r="D3516">
        <v>45.2</v>
      </c>
      <c r="E3516">
        <v>10</v>
      </c>
      <c r="F3516">
        <v>156</v>
      </c>
      <c r="G3516">
        <v>39.5</v>
      </c>
      <c r="H3516">
        <v>4</v>
      </c>
      <c r="I3516">
        <v>153</v>
      </c>
      <c r="J3516">
        <v>2001</v>
      </c>
      <c r="K3516" t="str">
        <f t="shared" si="54"/>
        <v>ENGLAND</v>
      </c>
      <c r="L3516">
        <v>1</v>
      </c>
    </row>
    <row r="3517" spans="1:12" x14ac:dyDescent="0.3">
      <c r="A3517" t="s">
        <v>13</v>
      </c>
      <c r="B3517" t="s">
        <v>18</v>
      </c>
      <c r="C3517">
        <v>1</v>
      </c>
      <c r="D3517">
        <v>50</v>
      </c>
      <c r="E3517">
        <v>8</v>
      </c>
      <c r="F3517">
        <v>220</v>
      </c>
      <c r="G3517">
        <v>46.4</v>
      </c>
      <c r="H3517">
        <v>4</v>
      </c>
      <c r="I3517">
        <v>224</v>
      </c>
      <c r="J3517">
        <v>2012</v>
      </c>
      <c r="K3517" t="str">
        <f t="shared" si="54"/>
        <v>ENGLAND</v>
      </c>
      <c r="L3517">
        <v>1</v>
      </c>
    </row>
    <row r="3518" spans="1:12" x14ac:dyDescent="0.3">
      <c r="A3518" t="s">
        <v>24</v>
      </c>
      <c r="B3518" t="s">
        <v>11</v>
      </c>
      <c r="C3518">
        <v>1</v>
      </c>
      <c r="D3518">
        <v>43.4</v>
      </c>
      <c r="E3518">
        <v>10</v>
      </c>
      <c r="F3518">
        <v>115</v>
      </c>
      <c r="G3518">
        <v>19.3</v>
      </c>
      <c r="H3518">
        <v>2</v>
      </c>
      <c r="I3518">
        <v>116</v>
      </c>
      <c r="J3518">
        <v>2007</v>
      </c>
      <c r="K3518" t="str">
        <f t="shared" si="54"/>
        <v>NETHERLANDS</v>
      </c>
      <c r="L3518">
        <v>1</v>
      </c>
    </row>
    <row r="3519" spans="1:12" x14ac:dyDescent="0.3">
      <c r="A3519" t="s">
        <v>14</v>
      </c>
      <c r="B3519" t="s">
        <v>10</v>
      </c>
      <c r="C3519">
        <v>1</v>
      </c>
      <c r="D3519">
        <v>50</v>
      </c>
      <c r="E3519">
        <v>8</v>
      </c>
      <c r="F3519">
        <v>271</v>
      </c>
      <c r="G3519">
        <v>49</v>
      </c>
      <c r="H3519">
        <v>10</v>
      </c>
      <c r="I3519">
        <v>209</v>
      </c>
      <c r="J3519">
        <v>2015</v>
      </c>
      <c r="K3519" t="str">
        <f t="shared" si="54"/>
        <v>INDIA</v>
      </c>
      <c r="L3519">
        <v>1</v>
      </c>
    </row>
    <row r="3520" spans="1:12" x14ac:dyDescent="0.3">
      <c r="A3520" t="s">
        <v>18</v>
      </c>
      <c r="B3520" t="s">
        <v>15</v>
      </c>
      <c r="C3520">
        <v>1</v>
      </c>
      <c r="D3520">
        <v>40</v>
      </c>
      <c r="E3520">
        <v>6</v>
      </c>
      <c r="F3520">
        <v>193</v>
      </c>
      <c r="G3520">
        <v>38</v>
      </c>
      <c r="H3520">
        <v>10</v>
      </c>
      <c r="I3520">
        <v>189</v>
      </c>
      <c r="J3520">
        <v>2002</v>
      </c>
      <c r="K3520" t="str">
        <f t="shared" si="54"/>
        <v>ENGLAND</v>
      </c>
      <c r="L3520">
        <v>1</v>
      </c>
    </row>
    <row r="3521" spans="1:12" x14ac:dyDescent="0.3">
      <c r="A3521" t="s">
        <v>17</v>
      </c>
      <c r="B3521" t="s">
        <v>14</v>
      </c>
      <c r="C3521">
        <v>1</v>
      </c>
      <c r="D3521">
        <v>49.1</v>
      </c>
      <c r="E3521">
        <v>10</v>
      </c>
      <c r="F3521">
        <v>246</v>
      </c>
      <c r="G3521">
        <v>50</v>
      </c>
      <c r="H3521">
        <v>8</v>
      </c>
      <c r="I3521">
        <v>212</v>
      </c>
      <c r="J3521">
        <v>1988</v>
      </c>
      <c r="K3521" t="str">
        <f t="shared" si="54"/>
        <v>PAKISTAN</v>
      </c>
      <c r="L3521">
        <v>1</v>
      </c>
    </row>
    <row r="3522" spans="1:12" x14ac:dyDescent="0.3">
      <c r="A3522" t="s">
        <v>10</v>
      </c>
      <c r="B3522" t="s">
        <v>21</v>
      </c>
      <c r="C3522">
        <v>1</v>
      </c>
      <c r="D3522">
        <v>50</v>
      </c>
      <c r="E3522">
        <v>8</v>
      </c>
      <c r="F3522">
        <v>285</v>
      </c>
      <c r="G3522">
        <v>49</v>
      </c>
      <c r="H3522">
        <v>10</v>
      </c>
      <c r="I3522">
        <v>219</v>
      </c>
      <c r="J3522">
        <v>2009</v>
      </c>
      <c r="K3522" t="str">
        <f t="shared" si="54"/>
        <v>ZIMBABWE</v>
      </c>
      <c r="L3522">
        <v>1</v>
      </c>
    </row>
    <row r="3523" spans="1:12" x14ac:dyDescent="0.3">
      <c r="A3523" t="s">
        <v>14</v>
      </c>
      <c r="B3523" t="s">
        <v>17</v>
      </c>
      <c r="C3523">
        <v>1</v>
      </c>
      <c r="D3523">
        <v>45</v>
      </c>
      <c r="E3523">
        <v>7</v>
      </c>
      <c r="F3523">
        <v>196</v>
      </c>
      <c r="G3523">
        <v>44</v>
      </c>
      <c r="H3523">
        <v>7</v>
      </c>
      <c r="I3523">
        <v>200</v>
      </c>
      <c r="J3523">
        <v>1987</v>
      </c>
      <c r="K3523" t="str">
        <f t="shared" ref="K3523:K3586" si="55">IF($F3523-$I3523&gt;0,$A3523,$B3523)</f>
        <v>PAKISTAN</v>
      </c>
      <c r="L3523">
        <v>1</v>
      </c>
    </row>
    <row r="3524" spans="1:12" x14ac:dyDescent="0.3">
      <c r="A3524" t="s">
        <v>9</v>
      </c>
      <c r="B3524" t="s">
        <v>13</v>
      </c>
      <c r="C3524">
        <v>1</v>
      </c>
      <c r="D3524">
        <v>50</v>
      </c>
      <c r="E3524">
        <v>8</v>
      </c>
      <c r="F3524">
        <v>299</v>
      </c>
      <c r="G3524">
        <v>24.4</v>
      </c>
      <c r="H3524">
        <v>10</v>
      </c>
      <c r="I3524">
        <v>121</v>
      </c>
      <c r="J3524">
        <v>2018</v>
      </c>
      <c r="K3524" t="str">
        <f t="shared" si="55"/>
        <v>SRI LANKA</v>
      </c>
      <c r="L3524">
        <v>1</v>
      </c>
    </row>
    <row r="3525" spans="1:12" x14ac:dyDescent="0.3">
      <c r="A3525" t="s">
        <v>18</v>
      </c>
      <c r="B3525" t="s">
        <v>9</v>
      </c>
      <c r="C3525">
        <v>1</v>
      </c>
      <c r="D3525">
        <v>50</v>
      </c>
      <c r="E3525">
        <v>6</v>
      </c>
      <c r="F3525">
        <v>280</v>
      </c>
      <c r="G3525">
        <v>44</v>
      </c>
      <c r="H3525">
        <v>10</v>
      </c>
      <c r="I3525">
        <v>174</v>
      </c>
      <c r="J3525">
        <v>1992</v>
      </c>
      <c r="K3525" t="str">
        <f t="shared" si="55"/>
        <v>ENGLAND</v>
      </c>
      <c r="L3525">
        <v>1</v>
      </c>
    </row>
    <row r="3526" spans="1:12" x14ac:dyDescent="0.3">
      <c r="A3526" t="s">
        <v>16</v>
      </c>
      <c r="B3526" t="s">
        <v>13</v>
      </c>
      <c r="C3526">
        <v>1</v>
      </c>
      <c r="D3526">
        <v>48</v>
      </c>
      <c r="E3526">
        <v>10</v>
      </c>
      <c r="F3526">
        <v>222</v>
      </c>
      <c r="G3526">
        <v>38.1</v>
      </c>
      <c r="H3526">
        <v>2</v>
      </c>
      <c r="I3526">
        <v>223</v>
      </c>
      <c r="J3526">
        <v>2009</v>
      </c>
      <c r="K3526" t="str">
        <f t="shared" si="55"/>
        <v>SOUTH AFRICA</v>
      </c>
      <c r="L3526">
        <v>1</v>
      </c>
    </row>
    <row r="3527" spans="1:12" x14ac:dyDescent="0.3">
      <c r="A3527" t="s">
        <v>16</v>
      </c>
      <c r="B3527" t="s">
        <v>15</v>
      </c>
      <c r="C3527">
        <v>1</v>
      </c>
      <c r="D3527">
        <v>50</v>
      </c>
      <c r="E3527">
        <v>5</v>
      </c>
      <c r="F3527">
        <v>202</v>
      </c>
      <c r="G3527">
        <v>50</v>
      </c>
      <c r="H3527">
        <v>9</v>
      </c>
      <c r="I3527">
        <v>199</v>
      </c>
      <c r="J3527">
        <v>1993</v>
      </c>
      <c r="K3527" t="str">
        <f t="shared" si="55"/>
        <v>AUSTRALIA</v>
      </c>
      <c r="L3527">
        <v>1</v>
      </c>
    </row>
    <row r="3528" spans="1:12" x14ac:dyDescent="0.3">
      <c r="A3528" t="s">
        <v>13</v>
      </c>
      <c r="B3528" t="s">
        <v>9</v>
      </c>
      <c r="C3528">
        <v>1</v>
      </c>
      <c r="D3528">
        <v>50</v>
      </c>
      <c r="E3528">
        <v>8</v>
      </c>
      <c r="F3528">
        <v>237</v>
      </c>
      <c r="G3528">
        <v>34</v>
      </c>
      <c r="H3528">
        <v>6</v>
      </c>
      <c r="I3528">
        <v>139</v>
      </c>
      <c r="J3528">
        <v>1994</v>
      </c>
      <c r="K3528" t="str">
        <f t="shared" si="55"/>
        <v>SOUTH AFRICA</v>
      </c>
      <c r="L3528">
        <v>1</v>
      </c>
    </row>
    <row r="3529" spans="1:12" x14ac:dyDescent="0.3">
      <c r="A3529" t="s">
        <v>18</v>
      </c>
      <c r="B3529" t="s">
        <v>14</v>
      </c>
      <c r="C3529">
        <v>1</v>
      </c>
      <c r="D3529">
        <v>46</v>
      </c>
      <c r="E3529">
        <v>6</v>
      </c>
      <c r="F3529">
        <v>230</v>
      </c>
      <c r="G3529">
        <v>42</v>
      </c>
      <c r="H3529">
        <v>5</v>
      </c>
      <c r="I3529">
        <v>231</v>
      </c>
      <c r="J3529">
        <v>1982</v>
      </c>
      <c r="K3529" t="str">
        <f t="shared" si="55"/>
        <v>INDIA</v>
      </c>
      <c r="L3529">
        <v>1</v>
      </c>
    </row>
    <row r="3530" spans="1:12" x14ac:dyDescent="0.3">
      <c r="A3530" t="s">
        <v>10</v>
      </c>
      <c r="B3530" t="s">
        <v>9</v>
      </c>
      <c r="C3530">
        <v>1</v>
      </c>
      <c r="D3530">
        <v>50</v>
      </c>
      <c r="E3530">
        <v>5</v>
      </c>
      <c r="F3530">
        <v>290</v>
      </c>
      <c r="G3530">
        <v>50</v>
      </c>
      <c r="H3530">
        <v>8</v>
      </c>
      <c r="I3530">
        <v>288</v>
      </c>
      <c r="J3530">
        <v>1994</v>
      </c>
      <c r="K3530" t="str">
        <f t="shared" si="55"/>
        <v>ZIMBABWE</v>
      </c>
      <c r="L3530">
        <v>1</v>
      </c>
    </row>
    <row r="3531" spans="1:12" x14ac:dyDescent="0.3">
      <c r="A3531" t="s">
        <v>9</v>
      </c>
      <c r="B3531" t="s">
        <v>17</v>
      </c>
      <c r="C3531">
        <v>1</v>
      </c>
      <c r="D3531">
        <v>49.4</v>
      </c>
      <c r="E3531">
        <v>10</v>
      </c>
      <c r="F3531">
        <v>224</v>
      </c>
      <c r="G3531">
        <v>45.2</v>
      </c>
      <c r="H3531">
        <v>6</v>
      </c>
      <c r="I3531">
        <v>229</v>
      </c>
      <c r="J3531">
        <v>2006</v>
      </c>
      <c r="K3531" t="str">
        <f t="shared" si="55"/>
        <v>PAKISTAN</v>
      </c>
      <c r="L3531">
        <v>1</v>
      </c>
    </row>
    <row r="3532" spans="1:12" x14ac:dyDescent="0.3">
      <c r="A3532" t="s">
        <v>9</v>
      </c>
      <c r="B3532" t="s">
        <v>18</v>
      </c>
      <c r="C3532">
        <v>1</v>
      </c>
      <c r="D3532">
        <v>24</v>
      </c>
      <c r="E3532">
        <v>10</v>
      </c>
      <c r="F3532">
        <v>67</v>
      </c>
      <c r="G3532">
        <v>12.1</v>
      </c>
      <c r="H3532">
        <v>0</v>
      </c>
      <c r="I3532">
        <v>73</v>
      </c>
      <c r="J3532">
        <v>2014</v>
      </c>
      <c r="K3532" t="str">
        <f t="shared" si="55"/>
        <v>ENGLAND</v>
      </c>
      <c r="L3532">
        <v>1</v>
      </c>
    </row>
    <row r="3533" spans="1:12" x14ac:dyDescent="0.3">
      <c r="A3533" t="s">
        <v>18</v>
      </c>
      <c r="B3533" t="s">
        <v>16</v>
      </c>
      <c r="C3533">
        <v>1</v>
      </c>
      <c r="D3533">
        <v>48.3</v>
      </c>
      <c r="E3533">
        <v>10</v>
      </c>
      <c r="F3533">
        <v>152</v>
      </c>
      <c r="G3533">
        <v>47.3</v>
      </c>
      <c r="H3533">
        <v>6</v>
      </c>
      <c r="I3533">
        <v>153</v>
      </c>
      <c r="J3533">
        <v>2003</v>
      </c>
      <c r="K3533" t="str">
        <f t="shared" si="55"/>
        <v>AUSTRALIA</v>
      </c>
      <c r="L3533">
        <v>1</v>
      </c>
    </row>
    <row r="3534" spans="1:12" x14ac:dyDescent="0.3">
      <c r="A3534" t="s">
        <v>22</v>
      </c>
      <c r="B3534" t="s">
        <v>10</v>
      </c>
      <c r="C3534">
        <v>1</v>
      </c>
      <c r="D3534">
        <v>48.5</v>
      </c>
      <c r="E3534">
        <v>10</v>
      </c>
      <c r="F3534">
        <v>183</v>
      </c>
      <c r="G3534">
        <v>42.3</v>
      </c>
      <c r="H3534">
        <v>7</v>
      </c>
      <c r="I3534">
        <v>185</v>
      </c>
      <c r="J3534">
        <v>2004</v>
      </c>
      <c r="K3534" t="str">
        <f t="shared" si="55"/>
        <v>ZIMBABWE</v>
      </c>
      <c r="L3534">
        <v>1</v>
      </c>
    </row>
    <row r="3535" spans="1:12" x14ac:dyDescent="0.3">
      <c r="A3535" t="s">
        <v>15</v>
      </c>
      <c r="B3535" t="s">
        <v>17</v>
      </c>
      <c r="C3535">
        <v>1</v>
      </c>
      <c r="D3535">
        <v>31.3</v>
      </c>
      <c r="E3535">
        <v>10</v>
      </c>
      <c r="F3535">
        <v>127</v>
      </c>
      <c r="G3535">
        <v>25.2</v>
      </c>
      <c r="H3535">
        <v>3</v>
      </c>
      <c r="I3535">
        <v>131</v>
      </c>
      <c r="J3535">
        <v>2001</v>
      </c>
      <c r="K3535" t="str">
        <f t="shared" si="55"/>
        <v>PAKISTAN</v>
      </c>
      <c r="L3535">
        <v>1</v>
      </c>
    </row>
    <row r="3536" spans="1:12" x14ac:dyDescent="0.3">
      <c r="A3536" t="s">
        <v>10</v>
      </c>
      <c r="B3536" t="s">
        <v>17</v>
      </c>
      <c r="C3536">
        <v>1</v>
      </c>
      <c r="D3536">
        <v>50</v>
      </c>
      <c r="E3536">
        <v>7</v>
      </c>
      <c r="F3536">
        <v>268</v>
      </c>
      <c r="G3536">
        <v>47.2</v>
      </c>
      <c r="H3536">
        <v>4</v>
      </c>
      <c r="I3536">
        <v>269</v>
      </c>
      <c r="J3536">
        <v>2015</v>
      </c>
      <c r="K3536" t="str">
        <f t="shared" si="55"/>
        <v>PAKISTAN</v>
      </c>
      <c r="L3536">
        <v>1</v>
      </c>
    </row>
    <row r="3537" spans="1:12" x14ac:dyDescent="0.3">
      <c r="A3537" t="s">
        <v>18</v>
      </c>
      <c r="B3537" t="s">
        <v>16</v>
      </c>
      <c r="C3537">
        <v>1</v>
      </c>
      <c r="D3537">
        <v>50</v>
      </c>
      <c r="E3537">
        <v>8</v>
      </c>
      <c r="F3537">
        <v>204</v>
      </c>
      <c r="G3537">
        <v>49.4</v>
      </c>
      <c r="H3537">
        <v>8</v>
      </c>
      <c r="I3537">
        <v>208</v>
      </c>
      <c r="J3537">
        <v>2003</v>
      </c>
      <c r="K3537" t="str">
        <f t="shared" si="55"/>
        <v>AUSTRALIA</v>
      </c>
      <c r="L3537">
        <v>1</v>
      </c>
    </row>
    <row r="3538" spans="1:12" x14ac:dyDescent="0.3">
      <c r="A3538" t="s">
        <v>16</v>
      </c>
      <c r="B3538" t="s">
        <v>14</v>
      </c>
      <c r="C3538">
        <v>1</v>
      </c>
      <c r="D3538">
        <v>50</v>
      </c>
      <c r="E3538">
        <v>2</v>
      </c>
      <c r="F3538">
        <v>359</v>
      </c>
      <c r="G3538">
        <v>39.200000000000003</v>
      </c>
      <c r="H3538">
        <v>10</v>
      </c>
      <c r="I3538">
        <v>234</v>
      </c>
      <c r="J3538">
        <v>2003</v>
      </c>
      <c r="K3538" t="str">
        <f t="shared" si="55"/>
        <v>AUSTRALIA</v>
      </c>
      <c r="L3538">
        <v>1</v>
      </c>
    </row>
    <row r="3539" spans="1:12" x14ac:dyDescent="0.3">
      <c r="A3539" t="s">
        <v>18</v>
      </c>
      <c r="B3539" t="s">
        <v>14</v>
      </c>
      <c r="C3539">
        <v>1</v>
      </c>
      <c r="D3539">
        <v>42.2</v>
      </c>
      <c r="E3539">
        <v>10</v>
      </c>
      <c r="F3539">
        <v>155</v>
      </c>
      <c r="G3539">
        <v>28.1</v>
      </c>
      <c r="H3539">
        <v>3</v>
      </c>
      <c r="I3539">
        <v>157</v>
      </c>
      <c r="J3539">
        <v>2013</v>
      </c>
      <c r="K3539" t="str">
        <f t="shared" si="55"/>
        <v>INDIA</v>
      </c>
      <c r="L3539">
        <v>1</v>
      </c>
    </row>
    <row r="3540" spans="1:12" x14ac:dyDescent="0.3">
      <c r="A3540" t="s">
        <v>21</v>
      </c>
      <c r="B3540" t="s">
        <v>14</v>
      </c>
      <c r="C3540">
        <v>1</v>
      </c>
      <c r="D3540">
        <v>46.3</v>
      </c>
      <c r="E3540">
        <v>10</v>
      </c>
      <c r="F3540">
        <v>196</v>
      </c>
      <c r="G3540">
        <v>35</v>
      </c>
      <c r="H3540">
        <v>1</v>
      </c>
      <c r="I3540">
        <v>197</v>
      </c>
      <c r="J3540">
        <v>1998</v>
      </c>
      <c r="K3540" t="str">
        <f t="shared" si="55"/>
        <v>INDIA</v>
      </c>
      <c r="L3540">
        <v>1</v>
      </c>
    </row>
    <row r="3541" spans="1:12" x14ac:dyDescent="0.3">
      <c r="A3541" t="s">
        <v>9</v>
      </c>
      <c r="B3541" t="s">
        <v>17</v>
      </c>
      <c r="C3541">
        <v>1</v>
      </c>
      <c r="D3541">
        <v>50</v>
      </c>
      <c r="E3541">
        <v>5</v>
      </c>
      <c r="F3541">
        <v>233</v>
      </c>
      <c r="G3541">
        <v>44</v>
      </c>
      <c r="H3541">
        <v>1</v>
      </c>
      <c r="I3541">
        <v>234</v>
      </c>
      <c r="J3541">
        <v>1995</v>
      </c>
      <c r="K3541" t="str">
        <f t="shared" si="55"/>
        <v>PAKISTAN</v>
      </c>
      <c r="L3541">
        <v>1</v>
      </c>
    </row>
    <row r="3542" spans="1:12" x14ac:dyDescent="0.3">
      <c r="A3542" t="s">
        <v>14</v>
      </c>
      <c r="B3542" t="s">
        <v>17</v>
      </c>
      <c r="C3542">
        <v>1</v>
      </c>
      <c r="D3542">
        <v>49.4</v>
      </c>
      <c r="E3542">
        <v>10</v>
      </c>
      <c r="F3542">
        <v>328</v>
      </c>
      <c r="G3542">
        <v>47</v>
      </c>
      <c r="H3542">
        <v>7</v>
      </c>
      <c r="I3542">
        <v>311</v>
      </c>
      <c r="J3542">
        <v>2006</v>
      </c>
      <c r="K3542" t="str">
        <f t="shared" si="55"/>
        <v>INDIA</v>
      </c>
      <c r="L3542">
        <v>1</v>
      </c>
    </row>
    <row r="3543" spans="1:12" x14ac:dyDescent="0.3">
      <c r="A3543" t="s">
        <v>13</v>
      </c>
      <c r="B3543" t="s">
        <v>14</v>
      </c>
      <c r="C3543">
        <v>1</v>
      </c>
      <c r="D3543">
        <v>50</v>
      </c>
      <c r="E3543">
        <v>8</v>
      </c>
      <c r="F3543">
        <v>243</v>
      </c>
      <c r="G3543">
        <v>38.1</v>
      </c>
      <c r="H3543">
        <v>10</v>
      </c>
      <c r="I3543">
        <v>163</v>
      </c>
      <c r="J3543">
        <v>2006</v>
      </c>
      <c r="K3543" t="str">
        <f t="shared" si="55"/>
        <v>SOUTH AFRICA</v>
      </c>
      <c r="L3543">
        <v>1</v>
      </c>
    </row>
    <row r="3544" spans="1:12" x14ac:dyDescent="0.3">
      <c r="A3544" t="s">
        <v>19</v>
      </c>
      <c r="B3544" t="s">
        <v>15</v>
      </c>
      <c r="C3544">
        <v>1</v>
      </c>
      <c r="D3544">
        <v>50</v>
      </c>
      <c r="E3544">
        <v>9</v>
      </c>
      <c r="F3544">
        <v>248</v>
      </c>
      <c r="G3544">
        <v>46</v>
      </c>
      <c r="H3544">
        <v>5</v>
      </c>
      <c r="I3544">
        <v>249</v>
      </c>
      <c r="J3544">
        <v>2017</v>
      </c>
      <c r="K3544" t="str">
        <f t="shared" si="55"/>
        <v>NEW ZEALAND</v>
      </c>
      <c r="L3544">
        <v>1</v>
      </c>
    </row>
    <row r="3545" spans="1:12" x14ac:dyDescent="0.3">
      <c r="A3545" t="s">
        <v>9</v>
      </c>
      <c r="B3545" t="s">
        <v>17</v>
      </c>
      <c r="C3545">
        <v>1</v>
      </c>
      <c r="D3545">
        <v>50</v>
      </c>
      <c r="E3545">
        <v>9</v>
      </c>
      <c r="F3545">
        <v>296</v>
      </c>
      <c r="G3545">
        <v>42.5</v>
      </c>
      <c r="H3545">
        <v>10</v>
      </c>
      <c r="I3545">
        <v>181</v>
      </c>
      <c r="J3545">
        <v>2007</v>
      </c>
      <c r="K3545" t="str">
        <f t="shared" si="55"/>
        <v>SRI LANKA</v>
      </c>
      <c r="L3545">
        <v>1</v>
      </c>
    </row>
    <row r="3546" spans="1:12" x14ac:dyDescent="0.3">
      <c r="A3546" t="s">
        <v>15</v>
      </c>
      <c r="B3546" t="s">
        <v>17</v>
      </c>
      <c r="C3546">
        <v>1</v>
      </c>
      <c r="D3546">
        <v>47.4</v>
      </c>
      <c r="E3546">
        <v>10</v>
      </c>
      <c r="F3546">
        <v>172</v>
      </c>
      <c r="G3546">
        <v>38.5</v>
      </c>
      <c r="H3546">
        <v>5</v>
      </c>
      <c r="I3546">
        <v>175</v>
      </c>
      <c r="J3546">
        <v>1994</v>
      </c>
      <c r="K3546" t="str">
        <f t="shared" si="55"/>
        <v>PAKISTAN</v>
      </c>
      <c r="L3546">
        <v>1</v>
      </c>
    </row>
    <row r="3547" spans="1:12" x14ac:dyDescent="0.3">
      <c r="A3547" t="s">
        <v>15</v>
      </c>
      <c r="B3547" t="s">
        <v>16</v>
      </c>
      <c r="C3547">
        <v>1</v>
      </c>
      <c r="D3547">
        <v>50</v>
      </c>
      <c r="E3547">
        <v>6</v>
      </c>
      <c r="F3547">
        <v>240</v>
      </c>
      <c r="G3547">
        <v>44.5</v>
      </c>
      <c r="H3547">
        <v>10</v>
      </c>
      <c r="I3547">
        <v>194</v>
      </c>
      <c r="J3547">
        <v>1982</v>
      </c>
      <c r="K3547" t="str">
        <f t="shared" si="55"/>
        <v>NEW ZEALAND</v>
      </c>
      <c r="L3547">
        <v>1</v>
      </c>
    </row>
    <row r="3548" spans="1:12" x14ac:dyDescent="0.3">
      <c r="A3548" t="s">
        <v>9</v>
      </c>
      <c r="B3548" t="s">
        <v>10</v>
      </c>
      <c r="C3548">
        <v>1</v>
      </c>
      <c r="D3548">
        <v>50</v>
      </c>
      <c r="E3548">
        <v>4</v>
      </c>
      <c r="F3548">
        <v>296</v>
      </c>
      <c r="G3548">
        <v>48.1</v>
      </c>
      <c r="H3548">
        <v>9</v>
      </c>
      <c r="I3548">
        <v>105</v>
      </c>
      <c r="J3548">
        <v>1994</v>
      </c>
      <c r="K3548" t="str">
        <f t="shared" si="55"/>
        <v>SRI LANKA</v>
      </c>
      <c r="L3548">
        <v>1</v>
      </c>
    </row>
    <row r="3549" spans="1:12" x14ac:dyDescent="0.3">
      <c r="A3549" t="s">
        <v>25</v>
      </c>
      <c r="B3549" t="s">
        <v>10</v>
      </c>
      <c r="C3549">
        <v>1</v>
      </c>
      <c r="D3549">
        <v>34.1</v>
      </c>
      <c r="E3549">
        <v>10</v>
      </c>
      <c r="F3549">
        <v>122</v>
      </c>
      <c r="G3549">
        <v>23.2</v>
      </c>
      <c r="H3549">
        <v>2</v>
      </c>
      <c r="I3549">
        <v>126</v>
      </c>
      <c r="J3549">
        <v>2015</v>
      </c>
      <c r="K3549" t="str">
        <f t="shared" si="55"/>
        <v>ZIMBABWE</v>
      </c>
      <c r="L3549">
        <v>1</v>
      </c>
    </row>
    <row r="3550" spans="1:12" x14ac:dyDescent="0.3">
      <c r="A3550" t="s">
        <v>9</v>
      </c>
      <c r="B3550" t="s">
        <v>17</v>
      </c>
      <c r="C3550">
        <v>1</v>
      </c>
      <c r="D3550">
        <v>44.2</v>
      </c>
      <c r="E3550">
        <v>10</v>
      </c>
      <c r="F3550">
        <v>130</v>
      </c>
      <c r="G3550">
        <v>44.4</v>
      </c>
      <c r="H3550">
        <v>6</v>
      </c>
      <c r="I3550">
        <v>134</v>
      </c>
      <c r="J3550">
        <v>2006</v>
      </c>
      <c r="K3550" t="str">
        <f t="shared" si="55"/>
        <v>PAKISTAN</v>
      </c>
      <c r="L3550">
        <v>1</v>
      </c>
    </row>
    <row r="3551" spans="1:12" x14ac:dyDescent="0.3">
      <c r="A3551" t="s">
        <v>18</v>
      </c>
      <c r="B3551" t="s">
        <v>9</v>
      </c>
      <c r="C3551">
        <v>1</v>
      </c>
      <c r="D3551">
        <v>50</v>
      </c>
      <c r="E3551">
        <v>7</v>
      </c>
      <c r="F3551">
        <v>279</v>
      </c>
      <c r="G3551">
        <v>49.2</v>
      </c>
      <c r="H3551">
        <v>10</v>
      </c>
      <c r="I3551">
        <v>260</v>
      </c>
      <c r="J3551">
        <v>2003</v>
      </c>
      <c r="K3551" t="str">
        <f t="shared" si="55"/>
        <v>ENGLAND</v>
      </c>
      <c r="L3551">
        <v>1</v>
      </c>
    </row>
    <row r="3552" spans="1:12" x14ac:dyDescent="0.3">
      <c r="A3552" t="s">
        <v>14</v>
      </c>
      <c r="B3552" t="s">
        <v>17</v>
      </c>
      <c r="C3552">
        <v>1</v>
      </c>
      <c r="D3552">
        <v>50</v>
      </c>
      <c r="E3552">
        <v>7</v>
      </c>
      <c r="F3552">
        <v>349</v>
      </c>
      <c r="G3552">
        <v>50</v>
      </c>
      <c r="H3552">
        <v>8</v>
      </c>
      <c r="I3552">
        <v>344</v>
      </c>
      <c r="J3552">
        <v>2004</v>
      </c>
      <c r="K3552" t="str">
        <f t="shared" si="55"/>
        <v>INDIA</v>
      </c>
      <c r="L3552">
        <v>1</v>
      </c>
    </row>
    <row r="3553" spans="1:12" x14ac:dyDescent="0.3">
      <c r="A3553" t="s">
        <v>17</v>
      </c>
      <c r="B3553" t="s">
        <v>9</v>
      </c>
      <c r="C3553">
        <v>1</v>
      </c>
      <c r="D3553">
        <v>50</v>
      </c>
      <c r="E3553">
        <v>9</v>
      </c>
      <c r="F3553">
        <v>278</v>
      </c>
      <c r="G3553">
        <v>50</v>
      </c>
      <c r="H3553">
        <v>8</v>
      </c>
      <c r="I3553">
        <v>250</v>
      </c>
      <c r="J3553">
        <v>2001</v>
      </c>
      <c r="K3553" t="str">
        <f t="shared" si="55"/>
        <v>PAKISTAN</v>
      </c>
      <c r="L3553">
        <v>1</v>
      </c>
    </row>
    <row r="3554" spans="1:12" x14ac:dyDescent="0.3">
      <c r="A3554" t="s">
        <v>17</v>
      </c>
      <c r="B3554" t="s">
        <v>14</v>
      </c>
      <c r="C3554">
        <v>1</v>
      </c>
      <c r="D3554">
        <v>50</v>
      </c>
      <c r="E3554">
        <v>7</v>
      </c>
      <c r="F3554">
        <v>273</v>
      </c>
      <c r="G3554">
        <v>45.4</v>
      </c>
      <c r="H3554">
        <v>4</v>
      </c>
      <c r="I3554">
        <v>276</v>
      </c>
      <c r="J3554">
        <v>2003</v>
      </c>
      <c r="K3554" t="str">
        <f t="shared" si="55"/>
        <v>INDIA</v>
      </c>
      <c r="L3554">
        <v>1</v>
      </c>
    </row>
    <row r="3555" spans="1:12" x14ac:dyDescent="0.3">
      <c r="A3555" t="s">
        <v>22</v>
      </c>
      <c r="B3555" t="s">
        <v>25</v>
      </c>
      <c r="C3555">
        <v>1</v>
      </c>
      <c r="D3555">
        <v>50</v>
      </c>
      <c r="E3555">
        <v>8</v>
      </c>
      <c r="F3555">
        <v>279</v>
      </c>
      <c r="G3555">
        <v>33.5</v>
      </c>
      <c r="H3555">
        <v>10</v>
      </c>
      <c r="I3555">
        <v>138</v>
      </c>
      <c r="J3555">
        <v>2016</v>
      </c>
      <c r="K3555" t="str">
        <f t="shared" si="55"/>
        <v>BANGLADESH</v>
      </c>
      <c r="L3555">
        <v>1</v>
      </c>
    </row>
    <row r="3556" spans="1:12" x14ac:dyDescent="0.3">
      <c r="A3556" t="s">
        <v>19</v>
      </c>
      <c r="B3556" t="s">
        <v>16</v>
      </c>
      <c r="C3556">
        <v>1</v>
      </c>
      <c r="D3556">
        <v>49.3</v>
      </c>
      <c r="E3556">
        <v>10</v>
      </c>
      <c r="F3556">
        <v>193</v>
      </c>
      <c r="G3556">
        <v>47.1</v>
      </c>
      <c r="H3556">
        <v>5</v>
      </c>
      <c r="I3556">
        <v>196</v>
      </c>
      <c r="J3556">
        <v>1979</v>
      </c>
      <c r="K3556" t="str">
        <f t="shared" si="55"/>
        <v>AUSTRALIA</v>
      </c>
      <c r="L3556">
        <v>1</v>
      </c>
    </row>
    <row r="3557" spans="1:12" x14ac:dyDescent="0.3">
      <c r="A3557" t="s">
        <v>18</v>
      </c>
      <c r="B3557" t="s">
        <v>14</v>
      </c>
      <c r="C3557">
        <v>1</v>
      </c>
      <c r="D3557">
        <v>50</v>
      </c>
      <c r="E3557">
        <v>7</v>
      </c>
      <c r="F3557">
        <v>257</v>
      </c>
      <c r="G3557">
        <v>47.3</v>
      </c>
      <c r="H3557">
        <v>5</v>
      </c>
      <c r="I3557">
        <v>258</v>
      </c>
      <c r="J3557">
        <v>2013</v>
      </c>
      <c r="K3557" t="str">
        <f t="shared" si="55"/>
        <v>INDIA</v>
      </c>
      <c r="L3557">
        <v>1</v>
      </c>
    </row>
    <row r="3558" spans="1:12" x14ac:dyDescent="0.3">
      <c r="A3558" t="s">
        <v>9</v>
      </c>
      <c r="B3558" t="s">
        <v>14</v>
      </c>
      <c r="C3558">
        <v>1</v>
      </c>
      <c r="D3558">
        <v>50</v>
      </c>
      <c r="E3558">
        <v>6</v>
      </c>
      <c r="F3558">
        <v>243</v>
      </c>
      <c r="G3558">
        <v>43.4</v>
      </c>
      <c r="H3558">
        <v>2</v>
      </c>
      <c r="I3558">
        <v>246</v>
      </c>
      <c r="J3558">
        <v>1998</v>
      </c>
      <c r="K3558" t="str">
        <f t="shared" si="55"/>
        <v>INDIA</v>
      </c>
      <c r="L3558">
        <v>1</v>
      </c>
    </row>
    <row r="3559" spans="1:12" x14ac:dyDescent="0.3">
      <c r="A3559" t="s">
        <v>9</v>
      </c>
      <c r="B3559" t="s">
        <v>15</v>
      </c>
      <c r="C3559">
        <v>1</v>
      </c>
      <c r="D3559">
        <v>50</v>
      </c>
      <c r="E3559">
        <v>6</v>
      </c>
      <c r="F3559">
        <v>250</v>
      </c>
      <c r="G3559">
        <v>46.3</v>
      </c>
      <c r="H3559">
        <v>10</v>
      </c>
      <c r="I3559">
        <v>199</v>
      </c>
      <c r="J3559">
        <v>1995</v>
      </c>
      <c r="K3559" t="str">
        <f t="shared" si="55"/>
        <v>SRI LANKA</v>
      </c>
      <c r="L3559">
        <v>1</v>
      </c>
    </row>
    <row r="3560" spans="1:12" x14ac:dyDescent="0.3">
      <c r="A3560" t="s">
        <v>13</v>
      </c>
      <c r="B3560" t="s">
        <v>14</v>
      </c>
      <c r="C3560">
        <v>1</v>
      </c>
      <c r="D3560">
        <v>50</v>
      </c>
      <c r="E3560">
        <v>7</v>
      </c>
      <c r="F3560">
        <v>274</v>
      </c>
      <c r="G3560">
        <v>41.3</v>
      </c>
      <c r="H3560">
        <v>10</v>
      </c>
      <c r="I3560">
        <v>168</v>
      </c>
      <c r="J3560">
        <v>2006</v>
      </c>
      <c r="K3560" t="str">
        <f t="shared" si="55"/>
        <v>SOUTH AFRICA</v>
      </c>
      <c r="L3560">
        <v>1</v>
      </c>
    </row>
    <row r="3561" spans="1:12" x14ac:dyDescent="0.3">
      <c r="A3561" t="s">
        <v>9</v>
      </c>
      <c r="B3561" t="s">
        <v>14</v>
      </c>
      <c r="C3561">
        <v>1</v>
      </c>
      <c r="D3561">
        <v>50</v>
      </c>
      <c r="E3561">
        <v>4</v>
      </c>
      <c r="F3561">
        <v>298</v>
      </c>
      <c r="G3561">
        <v>46.1</v>
      </c>
      <c r="H3561">
        <v>4</v>
      </c>
      <c r="I3561">
        <v>303</v>
      </c>
      <c r="J3561">
        <v>2005</v>
      </c>
      <c r="K3561" t="str">
        <f t="shared" si="55"/>
        <v>INDIA</v>
      </c>
      <c r="L3561">
        <v>1</v>
      </c>
    </row>
    <row r="3562" spans="1:12" x14ac:dyDescent="0.3">
      <c r="A3562" t="s">
        <v>19</v>
      </c>
      <c r="B3562" t="s">
        <v>16</v>
      </c>
      <c r="C3562">
        <v>1</v>
      </c>
      <c r="D3562">
        <v>50</v>
      </c>
      <c r="E3562">
        <v>7</v>
      </c>
      <c r="F3562">
        <v>294</v>
      </c>
      <c r="G3562">
        <v>46.3</v>
      </c>
      <c r="H3562">
        <v>10</v>
      </c>
      <c r="I3562">
        <v>252</v>
      </c>
      <c r="J3562">
        <v>2012</v>
      </c>
      <c r="K3562" t="str">
        <f t="shared" si="55"/>
        <v>WEST INDIES</v>
      </c>
      <c r="L3562">
        <v>1</v>
      </c>
    </row>
    <row r="3563" spans="1:12" x14ac:dyDescent="0.3">
      <c r="A3563" t="s">
        <v>18</v>
      </c>
      <c r="B3563" t="s">
        <v>17</v>
      </c>
      <c r="C3563">
        <v>1</v>
      </c>
      <c r="D3563">
        <v>55</v>
      </c>
      <c r="E3563">
        <v>5</v>
      </c>
      <c r="F3563">
        <v>302</v>
      </c>
      <c r="G3563">
        <v>50.5</v>
      </c>
      <c r="H3563">
        <v>10</v>
      </c>
      <c r="I3563">
        <v>263</v>
      </c>
      <c r="J3563">
        <v>1992</v>
      </c>
      <c r="K3563" t="str">
        <f t="shared" si="55"/>
        <v>ENGLAND</v>
      </c>
      <c r="L3563">
        <v>1</v>
      </c>
    </row>
    <row r="3564" spans="1:12" x14ac:dyDescent="0.3">
      <c r="A3564" t="s">
        <v>17</v>
      </c>
      <c r="B3564" t="s">
        <v>16</v>
      </c>
      <c r="C3564">
        <v>1</v>
      </c>
      <c r="D3564">
        <v>50</v>
      </c>
      <c r="E3564">
        <v>10</v>
      </c>
      <c r="F3564">
        <v>161</v>
      </c>
      <c r="G3564">
        <v>41</v>
      </c>
      <c r="H3564">
        <v>3</v>
      </c>
      <c r="I3564">
        <v>162</v>
      </c>
      <c r="J3564">
        <v>1990</v>
      </c>
      <c r="K3564" t="str">
        <f t="shared" si="55"/>
        <v>AUSTRALIA</v>
      </c>
      <c r="L3564">
        <v>1</v>
      </c>
    </row>
    <row r="3565" spans="1:12" x14ac:dyDescent="0.3">
      <c r="A3565" t="s">
        <v>15</v>
      </c>
      <c r="B3565" t="s">
        <v>13</v>
      </c>
      <c r="C3565">
        <v>1</v>
      </c>
      <c r="D3565">
        <v>38.4</v>
      </c>
      <c r="E3565">
        <v>10</v>
      </c>
      <c r="F3565">
        <v>191</v>
      </c>
      <c r="G3565">
        <v>40</v>
      </c>
      <c r="H3565">
        <v>8</v>
      </c>
      <c r="I3565">
        <v>194</v>
      </c>
      <c r="J3565">
        <v>1999</v>
      </c>
      <c r="K3565" t="str">
        <f t="shared" si="55"/>
        <v>SOUTH AFRICA</v>
      </c>
      <c r="L3565">
        <v>1</v>
      </c>
    </row>
    <row r="3566" spans="1:12" x14ac:dyDescent="0.3">
      <c r="A3566" t="s">
        <v>9</v>
      </c>
      <c r="B3566" t="s">
        <v>17</v>
      </c>
      <c r="C3566">
        <v>1</v>
      </c>
      <c r="D3566">
        <v>44.2</v>
      </c>
      <c r="E3566">
        <v>10</v>
      </c>
      <c r="F3566">
        <v>173</v>
      </c>
      <c r="G3566">
        <v>43.4</v>
      </c>
      <c r="H3566">
        <v>5</v>
      </c>
      <c r="I3566">
        <v>177</v>
      </c>
      <c r="J3566">
        <v>2001</v>
      </c>
      <c r="K3566" t="str">
        <f t="shared" si="55"/>
        <v>PAKISTAN</v>
      </c>
      <c r="L3566">
        <v>1</v>
      </c>
    </row>
    <row r="3567" spans="1:12" x14ac:dyDescent="0.3">
      <c r="A3567" t="s">
        <v>13</v>
      </c>
      <c r="B3567" t="s">
        <v>18</v>
      </c>
      <c r="C3567">
        <v>1</v>
      </c>
      <c r="D3567">
        <v>46.4</v>
      </c>
      <c r="E3567">
        <v>10</v>
      </c>
      <c r="F3567">
        <v>211</v>
      </c>
      <c r="G3567">
        <v>48</v>
      </c>
      <c r="H3567">
        <v>6</v>
      </c>
      <c r="I3567">
        <v>212</v>
      </c>
      <c r="J3567">
        <v>2012</v>
      </c>
      <c r="K3567" t="str">
        <f t="shared" si="55"/>
        <v>ENGLAND</v>
      </c>
      <c r="L3567">
        <v>1</v>
      </c>
    </row>
    <row r="3568" spans="1:12" x14ac:dyDescent="0.3">
      <c r="A3568" t="s">
        <v>10</v>
      </c>
      <c r="B3568" t="s">
        <v>21</v>
      </c>
      <c r="C3568">
        <v>1</v>
      </c>
      <c r="D3568">
        <v>50</v>
      </c>
      <c r="E3568">
        <v>7</v>
      </c>
      <c r="F3568">
        <v>263</v>
      </c>
      <c r="G3568">
        <v>44.5</v>
      </c>
      <c r="H3568">
        <v>10</v>
      </c>
      <c r="I3568">
        <v>177</v>
      </c>
      <c r="J3568">
        <v>2009</v>
      </c>
      <c r="K3568" t="str">
        <f t="shared" si="55"/>
        <v>ZIMBABWE</v>
      </c>
      <c r="L3568">
        <v>1</v>
      </c>
    </row>
    <row r="3569" spans="1:12" x14ac:dyDescent="0.3">
      <c r="A3569" t="s">
        <v>16</v>
      </c>
      <c r="B3569" t="s">
        <v>18</v>
      </c>
      <c r="C3569">
        <v>1</v>
      </c>
      <c r="D3569">
        <v>48</v>
      </c>
      <c r="E3569">
        <v>7</v>
      </c>
      <c r="F3569">
        <v>208</v>
      </c>
      <c r="G3569">
        <v>32.4</v>
      </c>
      <c r="H3569">
        <v>10</v>
      </c>
      <c r="I3569">
        <v>86</v>
      </c>
      <c r="J3569">
        <v>2001</v>
      </c>
      <c r="K3569" t="str">
        <f t="shared" si="55"/>
        <v>AUSTRALIA</v>
      </c>
      <c r="L3569">
        <v>1</v>
      </c>
    </row>
    <row r="3570" spans="1:12" x14ac:dyDescent="0.3">
      <c r="A3570" t="s">
        <v>15</v>
      </c>
      <c r="B3570" t="s">
        <v>17</v>
      </c>
      <c r="C3570">
        <v>1</v>
      </c>
      <c r="D3570">
        <v>36</v>
      </c>
      <c r="E3570">
        <v>9</v>
      </c>
      <c r="F3570">
        <v>187</v>
      </c>
      <c r="G3570">
        <v>36</v>
      </c>
      <c r="H3570">
        <v>8</v>
      </c>
      <c r="I3570">
        <v>153</v>
      </c>
      <c r="J3570">
        <v>1984</v>
      </c>
      <c r="K3570" t="str">
        <f t="shared" si="55"/>
        <v>NEW ZEALAND</v>
      </c>
      <c r="L3570">
        <v>1</v>
      </c>
    </row>
    <row r="3571" spans="1:12" x14ac:dyDescent="0.3">
      <c r="A3571" t="s">
        <v>10</v>
      </c>
      <c r="B3571" t="s">
        <v>13</v>
      </c>
      <c r="C3571">
        <v>1</v>
      </c>
      <c r="D3571">
        <v>49.3</v>
      </c>
      <c r="E3571">
        <v>10</v>
      </c>
      <c r="F3571">
        <v>228</v>
      </c>
      <c r="G3571">
        <v>45.5</v>
      </c>
      <c r="H3571">
        <v>6</v>
      </c>
      <c r="I3571">
        <v>231</v>
      </c>
      <c r="J3571">
        <v>2018</v>
      </c>
      <c r="K3571" t="str">
        <f t="shared" si="55"/>
        <v>SOUTH AFRICA</v>
      </c>
      <c r="L3571">
        <v>1</v>
      </c>
    </row>
    <row r="3572" spans="1:12" x14ac:dyDescent="0.3">
      <c r="A3572" t="s">
        <v>20</v>
      </c>
      <c r="B3572" t="s">
        <v>18</v>
      </c>
      <c r="C3572">
        <v>1</v>
      </c>
      <c r="D3572">
        <v>50</v>
      </c>
      <c r="E3572">
        <v>7</v>
      </c>
      <c r="F3572">
        <v>269</v>
      </c>
      <c r="G3572">
        <v>43</v>
      </c>
      <c r="H3572">
        <v>4</v>
      </c>
      <c r="I3572">
        <v>274</v>
      </c>
      <c r="J3572">
        <v>2013</v>
      </c>
      <c r="K3572" t="str">
        <f t="shared" si="55"/>
        <v>ENGLAND</v>
      </c>
      <c r="L3572">
        <v>1</v>
      </c>
    </row>
    <row r="3573" spans="1:12" x14ac:dyDescent="0.3">
      <c r="A3573" t="s">
        <v>11</v>
      </c>
      <c r="B3573" t="s">
        <v>24</v>
      </c>
      <c r="C3573">
        <v>1</v>
      </c>
      <c r="D3573">
        <v>50</v>
      </c>
      <c r="E3573">
        <v>8</v>
      </c>
      <c r="F3573">
        <v>315</v>
      </c>
      <c r="G3573">
        <v>38</v>
      </c>
      <c r="H3573">
        <v>10</v>
      </c>
      <c r="I3573">
        <v>143</v>
      </c>
      <c r="J3573">
        <v>2007</v>
      </c>
      <c r="K3573" t="str">
        <f t="shared" si="55"/>
        <v>NETHERLANDS</v>
      </c>
      <c r="L3573">
        <v>1</v>
      </c>
    </row>
    <row r="3574" spans="1:12" x14ac:dyDescent="0.3">
      <c r="A3574" t="s">
        <v>18</v>
      </c>
      <c r="B3574" t="s">
        <v>13</v>
      </c>
      <c r="C3574">
        <v>1</v>
      </c>
      <c r="D3574">
        <v>50</v>
      </c>
      <c r="E3574">
        <v>7</v>
      </c>
      <c r="F3574">
        <v>223</v>
      </c>
      <c r="G3574">
        <v>47.3</v>
      </c>
      <c r="H3574">
        <v>3</v>
      </c>
      <c r="I3574">
        <v>227</v>
      </c>
      <c r="J3574">
        <v>2003</v>
      </c>
      <c r="K3574" t="str">
        <f t="shared" si="55"/>
        <v>SOUTH AFRICA</v>
      </c>
      <c r="L3574">
        <v>1</v>
      </c>
    </row>
    <row r="3575" spans="1:12" x14ac:dyDescent="0.3">
      <c r="A3575" t="s">
        <v>18</v>
      </c>
      <c r="B3575" t="s">
        <v>15</v>
      </c>
      <c r="C3575">
        <v>1</v>
      </c>
      <c r="D3575">
        <v>50</v>
      </c>
      <c r="E3575">
        <v>5</v>
      </c>
      <c r="F3575">
        <v>244</v>
      </c>
      <c r="G3575">
        <v>46.3</v>
      </c>
      <c r="H3575">
        <v>10</v>
      </c>
      <c r="I3575">
        <v>201</v>
      </c>
      <c r="J3575">
        <v>2002</v>
      </c>
      <c r="K3575" t="str">
        <f t="shared" si="55"/>
        <v>ENGLAND</v>
      </c>
      <c r="L3575">
        <v>1</v>
      </c>
    </row>
    <row r="3576" spans="1:12" x14ac:dyDescent="0.3">
      <c r="A3576" t="s">
        <v>21</v>
      </c>
      <c r="B3576" t="s">
        <v>10</v>
      </c>
      <c r="C3576">
        <v>1</v>
      </c>
      <c r="D3576">
        <v>48.5</v>
      </c>
      <c r="E3576">
        <v>10</v>
      </c>
      <c r="F3576">
        <v>199</v>
      </c>
      <c r="G3576">
        <v>35</v>
      </c>
      <c r="H3576">
        <v>3</v>
      </c>
      <c r="I3576">
        <v>203</v>
      </c>
      <c r="J3576">
        <v>2009</v>
      </c>
      <c r="K3576" t="str">
        <f t="shared" si="55"/>
        <v>ZIMBABWE</v>
      </c>
      <c r="L3576">
        <v>1</v>
      </c>
    </row>
    <row r="3577" spans="1:12" x14ac:dyDescent="0.3">
      <c r="A3577" t="s">
        <v>17</v>
      </c>
      <c r="B3577" t="s">
        <v>19</v>
      </c>
      <c r="C3577">
        <v>1</v>
      </c>
      <c r="D3577">
        <v>50</v>
      </c>
      <c r="E3577">
        <v>6</v>
      </c>
      <c r="F3577">
        <v>294</v>
      </c>
      <c r="G3577">
        <v>50</v>
      </c>
      <c r="H3577">
        <v>5</v>
      </c>
      <c r="I3577">
        <v>210</v>
      </c>
      <c r="J3577">
        <v>1988</v>
      </c>
      <c r="K3577" t="str">
        <f t="shared" si="55"/>
        <v>PAKISTAN</v>
      </c>
      <c r="L3577">
        <v>1</v>
      </c>
    </row>
    <row r="3578" spans="1:12" x14ac:dyDescent="0.3">
      <c r="A3578" t="s">
        <v>14</v>
      </c>
      <c r="B3578" t="s">
        <v>9</v>
      </c>
      <c r="C3578">
        <v>1</v>
      </c>
      <c r="D3578">
        <v>40</v>
      </c>
      <c r="E3578">
        <v>4</v>
      </c>
      <c r="F3578">
        <v>299</v>
      </c>
      <c r="G3578">
        <v>40</v>
      </c>
      <c r="H3578">
        <v>7</v>
      </c>
      <c r="I3578">
        <v>289</v>
      </c>
      <c r="J3578">
        <v>1987</v>
      </c>
      <c r="K3578" t="str">
        <f t="shared" si="55"/>
        <v>INDIA</v>
      </c>
      <c r="L3578">
        <v>1</v>
      </c>
    </row>
    <row r="3579" spans="1:12" x14ac:dyDescent="0.3">
      <c r="A3579" t="s">
        <v>14</v>
      </c>
      <c r="B3579" t="s">
        <v>19</v>
      </c>
      <c r="C3579">
        <v>1</v>
      </c>
      <c r="D3579">
        <v>49.4</v>
      </c>
      <c r="E3579">
        <v>10</v>
      </c>
      <c r="F3579">
        <v>197</v>
      </c>
      <c r="G3579">
        <v>40.200000000000003</v>
      </c>
      <c r="H3579">
        <v>5</v>
      </c>
      <c r="I3579">
        <v>195</v>
      </c>
      <c r="J3579">
        <v>1992</v>
      </c>
      <c r="K3579" t="str">
        <f t="shared" si="55"/>
        <v>INDIA</v>
      </c>
      <c r="L3579">
        <v>1</v>
      </c>
    </row>
    <row r="3580" spans="1:12" x14ac:dyDescent="0.3">
      <c r="A3580" t="s">
        <v>16</v>
      </c>
      <c r="B3580" t="s">
        <v>13</v>
      </c>
      <c r="C3580">
        <v>1</v>
      </c>
      <c r="D3580">
        <v>49.2</v>
      </c>
      <c r="E3580">
        <v>10</v>
      </c>
      <c r="F3580">
        <v>269</v>
      </c>
      <c r="G3580">
        <v>46.3</v>
      </c>
      <c r="H3580">
        <v>7</v>
      </c>
      <c r="I3580">
        <v>270</v>
      </c>
      <c r="J3580">
        <v>2009</v>
      </c>
      <c r="K3580" t="str">
        <f t="shared" si="55"/>
        <v>SOUTH AFRICA</v>
      </c>
      <c r="L3580">
        <v>1</v>
      </c>
    </row>
    <row r="3581" spans="1:12" x14ac:dyDescent="0.3">
      <c r="A3581" t="s">
        <v>9</v>
      </c>
      <c r="B3581" t="s">
        <v>13</v>
      </c>
      <c r="C3581">
        <v>1</v>
      </c>
      <c r="D3581">
        <v>39.200000000000003</v>
      </c>
      <c r="E3581">
        <v>10</v>
      </c>
      <c r="F3581">
        <v>163</v>
      </c>
      <c r="G3581">
        <v>32</v>
      </c>
      <c r="H3581">
        <v>3</v>
      </c>
      <c r="I3581">
        <v>164</v>
      </c>
      <c r="J3581">
        <v>2017</v>
      </c>
      <c r="K3581" t="str">
        <f t="shared" si="55"/>
        <v>SOUTH AFRICA</v>
      </c>
      <c r="L3581">
        <v>1</v>
      </c>
    </row>
    <row r="3582" spans="1:12" x14ac:dyDescent="0.3">
      <c r="A3582" t="s">
        <v>13</v>
      </c>
      <c r="B3582" t="s">
        <v>15</v>
      </c>
      <c r="C3582">
        <v>1</v>
      </c>
      <c r="D3582">
        <v>50</v>
      </c>
      <c r="E3582">
        <v>7</v>
      </c>
      <c r="F3582">
        <v>147</v>
      </c>
      <c r="G3582">
        <v>44.1</v>
      </c>
      <c r="H3582">
        <v>6</v>
      </c>
      <c r="I3582">
        <v>148</v>
      </c>
      <c r="J3582">
        <v>1993</v>
      </c>
      <c r="K3582" t="str">
        <f t="shared" si="55"/>
        <v>NEW ZEALAND</v>
      </c>
      <c r="L3582">
        <v>1</v>
      </c>
    </row>
    <row r="3583" spans="1:12" x14ac:dyDescent="0.3">
      <c r="A3583" t="s">
        <v>16</v>
      </c>
      <c r="B3583" t="s">
        <v>14</v>
      </c>
      <c r="C3583">
        <v>1</v>
      </c>
      <c r="D3583">
        <v>44.2</v>
      </c>
      <c r="E3583">
        <v>10</v>
      </c>
      <c r="F3583">
        <v>161</v>
      </c>
      <c r="G3583">
        <v>40.200000000000003</v>
      </c>
      <c r="H3583">
        <v>2</v>
      </c>
      <c r="I3583">
        <v>162</v>
      </c>
      <c r="J3583">
        <v>1986</v>
      </c>
      <c r="K3583" t="str">
        <f t="shared" si="55"/>
        <v>INDIA</v>
      </c>
      <c r="L3583">
        <v>1</v>
      </c>
    </row>
    <row r="3584" spans="1:12" x14ac:dyDescent="0.3">
      <c r="A3584" t="s">
        <v>18</v>
      </c>
      <c r="B3584" t="s">
        <v>16</v>
      </c>
      <c r="C3584">
        <v>1</v>
      </c>
      <c r="D3584">
        <v>45</v>
      </c>
      <c r="E3584">
        <v>10</v>
      </c>
      <c r="F3584">
        <v>169</v>
      </c>
      <c r="G3584">
        <v>36.5</v>
      </c>
      <c r="H3584">
        <v>4</v>
      </c>
      <c r="I3584">
        <v>170</v>
      </c>
      <c r="J3584">
        <v>2006</v>
      </c>
      <c r="K3584" t="str">
        <f t="shared" si="55"/>
        <v>AUSTRALIA</v>
      </c>
      <c r="L3584">
        <v>1</v>
      </c>
    </row>
    <row r="3585" spans="1:12" x14ac:dyDescent="0.3">
      <c r="A3585" t="s">
        <v>17</v>
      </c>
      <c r="B3585" t="s">
        <v>14</v>
      </c>
      <c r="C3585">
        <v>1</v>
      </c>
      <c r="D3585">
        <v>50</v>
      </c>
      <c r="E3585">
        <v>5</v>
      </c>
      <c r="F3585">
        <v>257</v>
      </c>
      <c r="G3585">
        <v>46.2</v>
      </c>
      <c r="H3585">
        <v>10</v>
      </c>
      <c r="I3585">
        <v>180</v>
      </c>
      <c r="J3585">
        <v>1998</v>
      </c>
      <c r="K3585" t="str">
        <f t="shared" si="55"/>
        <v>PAKISTAN</v>
      </c>
      <c r="L3585">
        <v>1</v>
      </c>
    </row>
    <row r="3586" spans="1:12" x14ac:dyDescent="0.3">
      <c r="A3586" t="s">
        <v>18</v>
      </c>
      <c r="B3586" t="s">
        <v>19</v>
      </c>
      <c r="C3586">
        <v>1</v>
      </c>
      <c r="D3586">
        <v>50</v>
      </c>
      <c r="E3586">
        <v>5</v>
      </c>
      <c r="F3586">
        <v>293</v>
      </c>
      <c r="G3586">
        <v>46.5</v>
      </c>
      <c r="H3586">
        <v>10</v>
      </c>
      <c r="I3586">
        <v>277</v>
      </c>
      <c r="J3586">
        <v>1998</v>
      </c>
      <c r="K3586" t="str">
        <f t="shared" si="55"/>
        <v>ENGLAND</v>
      </c>
      <c r="L3586">
        <v>1</v>
      </c>
    </row>
    <row r="3587" spans="1:12" x14ac:dyDescent="0.3">
      <c r="A3587" t="s">
        <v>14</v>
      </c>
      <c r="B3587" t="s">
        <v>9</v>
      </c>
      <c r="C3587">
        <v>1</v>
      </c>
      <c r="D3587">
        <v>50</v>
      </c>
      <c r="E3587">
        <v>9</v>
      </c>
      <c r="F3587">
        <v>268</v>
      </c>
      <c r="G3587">
        <v>48.2</v>
      </c>
      <c r="H3587">
        <v>4</v>
      </c>
      <c r="I3587">
        <v>270</v>
      </c>
      <c r="J3587">
        <v>2010</v>
      </c>
      <c r="K3587" t="str">
        <f t="shared" ref="K3587:K3650" si="56">IF($F3587-$I3587&gt;0,$A3587,$B3587)</f>
        <v>SRI LANKA</v>
      </c>
      <c r="L3587">
        <v>1</v>
      </c>
    </row>
    <row r="3588" spans="1:12" x14ac:dyDescent="0.3">
      <c r="A3588" t="s">
        <v>14</v>
      </c>
      <c r="B3588" t="s">
        <v>21</v>
      </c>
      <c r="C3588">
        <v>1</v>
      </c>
      <c r="D3588">
        <v>50</v>
      </c>
      <c r="E3588">
        <v>3</v>
      </c>
      <c r="F3588">
        <v>351</v>
      </c>
      <c r="G3588">
        <v>50</v>
      </c>
      <c r="H3588">
        <v>5</v>
      </c>
      <c r="I3588">
        <v>165</v>
      </c>
      <c r="J3588">
        <v>2001</v>
      </c>
      <c r="K3588" t="str">
        <f t="shared" si="56"/>
        <v>INDIA</v>
      </c>
      <c r="L3588">
        <v>1</v>
      </c>
    </row>
    <row r="3589" spans="1:12" x14ac:dyDescent="0.3">
      <c r="A3589" t="s">
        <v>9</v>
      </c>
      <c r="B3589" t="s">
        <v>18</v>
      </c>
      <c r="C3589">
        <v>1</v>
      </c>
      <c r="D3589">
        <v>55</v>
      </c>
      <c r="E3589">
        <v>7</v>
      </c>
      <c r="F3589">
        <v>242</v>
      </c>
      <c r="G3589">
        <v>52.4</v>
      </c>
      <c r="H3589">
        <v>5</v>
      </c>
      <c r="I3589">
        <v>245</v>
      </c>
      <c r="J3589">
        <v>1988</v>
      </c>
      <c r="K3589" t="str">
        <f t="shared" si="56"/>
        <v>ENGLAND</v>
      </c>
      <c r="L3589">
        <v>1</v>
      </c>
    </row>
    <row r="3590" spans="1:12" x14ac:dyDescent="0.3">
      <c r="A3590" t="s">
        <v>9</v>
      </c>
      <c r="B3590" t="s">
        <v>14</v>
      </c>
      <c r="C3590">
        <v>1</v>
      </c>
      <c r="D3590">
        <v>43.2</v>
      </c>
      <c r="E3590">
        <v>10</v>
      </c>
      <c r="F3590">
        <v>176</v>
      </c>
      <c r="G3590">
        <v>37.1</v>
      </c>
      <c r="H3590">
        <v>4</v>
      </c>
      <c r="I3590">
        <v>180</v>
      </c>
      <c r="J3590">
        <v>1988</v>
      </c>
      <c r="K3590" t="str">
        <f t="shared" si="56"/>
        <v>INDIA</v>
      </c>
      <c r="L3590">
        <v>1</v>
      </c>
    </row>
    <row r="3591" spans="1:12" x14ac:dyDescent="0.3">
      <c r="A3591" t="s">
        <v>17</v>
      </c>
      <c r="B3591" t="s">
        <v>13</v>
      </c>
      <c r="C3591">
        <v>1</v>
      </c>
      <c r="D3591">
        <v>50</v>
      </c>
      <c r="E3591">
        <v>6</v>
      </c>
      <c r="F3591">
        <v>277</v>
      </c>
      <c r="G3591">
        <v>50</v>
      </c>
      <c r="H3591">
        <v>6</v>
      </c>
      <c r="I3591">
        <v>269</v>
      </c>
      <c r="J3591">
        <v>2003</v>
      </c>
      <c r="K3591" t="str">
        <f t="shared" si="56"/>
        <v>PAKISTAN</v>
      </c>
      <c r="L3591">
        <v>1</v>
      </c>
    </row>
    <row r="3592" spans="1:12" x14ac:dyDescent="0.3">
      <c r="A3592" t="s">
        <v>10</v>
      </c>
      <c r="B3592" t="s">
        <v>20</v>
      </c>
      <c r="C3592">
        <v>1</v>
      </c>
      <c r="D3592">
        <v>50</v>
      </c>
      <c r="E3592">
        <v>9</v>
      </c>
      <c r="F3592">
        <v>211</v>
      </c>
      <c r="G3592">
        <v>34.200000000000003</v>
      </c>
      <c r="H3592">
        <v>10</v>
      </c>
      <c r="I3592">
        <v>104</v>
      </c>
      <c r="J3592">
        <v>2018</v>
      </c>
      <c r="K3592" t="str">
        <f t="shared" si="56"/>
        <v>ZIMBABWE</v>
      </c>
      <c r="L3592">
        <v>1</v>
      </c>
    </row>
    <row r="3593" spans="1:12" x14ac:dyDescent="0.3">
      <c r="A3593" t="s">
        <v>16</v>
      </c>
      <c r="B3593" t="s">
        <v>9</v>
      </c>
      <c r="C3593">
        <v>1</v>
      </c>
      <c r="D3593">
        <v>45</v>
      </c>
      <c r="E3593">
        <v>5</v>
      </c>
      <c r="F3593">
        <v>207</v>
      </c>
      <c r="G3593">
        <v>43.2</v>
      </c>
      <c r="H3593">
        <v>6</v>
      </c>
      <c r="I3593">
        <v>213</v>
      </c>
      <c r="J3593">
        <v>1983</v>
      </c>
      <c r="K3593" t="str">
        <f t="shared" si="56"/>
        <v>SRI LANKA</v>
      </c>
      <c r="L3593">
        <v>1</v>
      </c>
    </row>
    <row r="3594" spans="1:12" x14ac:dyDescent="0.3">
      <c r="A3594" t="s">
        <v>28</v>
      </c>
      <c r="B3594" t="s">
        <v>25</v>
      </c>
      <c r="C3594">
        <v>1</v>
      </c>
      <c r="D3594">
        <v>49.3</v>
      </c>
      <c r="E3594">
        <v>10</v>
      </c>
      <c r="F3594">
        <v>216</v>
      </c>
      <c r="G3594">
        <v>43.1</v>
      </c>
      <c r="H3594">
        <v>4</v>
      </c>
      <c r="I3594">
        <v>218</v>
      </c>
      <c r="J3594">
        <v>2014</v>
      </c>
      <c r="K3594" t="str">
        <f t="shared" si="56"/>
        <v>AFGHANISTAN</v>
      </c>
      <c r="L3594">
        <v>1</v>
      </c>
    </row>
    <row r="3595" spans="1:12" x14ac:dyDescent="0.3">
      <c r="A3595" t="s">
        <v>16</v>
      </c>
      <c r="B3595" t="s">
        <v>15</v>
      </c>
      <c r="C3595">
        <v>1</v>
      </c>
      <c r="D3595">
        <v>50</v>
      </c>
      <c r="E3595">
        <v>9</v>
      </c>
      <c r="F3595">
        <v>246</v>
      </c>
      <c r="G3595">
        <v>49.4</v>
      </c>
      <c r="H3595">
        <v>6</v>
      </c>
      <c r="I3595">
        <v>247</v>
      </c>
      <c r="J3595">
        <v>2004</v>
      </c>
      <c r="K3595" t="str">
        <f t="shared" si="56"/>
        <v>NEW ZEALAND</v>
      </c>
      <c r="L3595">
        <v>1</v>
      </c>
    </row>
    <row r="3596" spans="1:12" x14ac:dyDescent="0.3">
      <c r="A3596" t="s">
        <v>19</v>
      </c>
      <c r="B3596" t="s">
        <v>15</v>
      </c>
      <c r="C3596">
        <v>1</v>
      </c>
      <c r="D3596">
        <v>49.5</v>
      </c>
      <c r="E3596">
        <v>10</v>
      </c>
      <c r="F3596">
        <v>159</v>
      </c>
      <c r="G3596">
        <v>37.200000000000003</v>
      </c>
      <c r="H3596">
        <v>6</v>
      </c>
      <c r="I3596">
        <v>160</v>
      </c>
      <c r="J3596">
        <v>2000</v>
      </c>
      <c r="K3596" t="str">
        <f t="shared" si="56"/>
        <v>NEW ZEALAND</v>
      </c>
      <c r="L3596">
        <v>1</v>
      </c>
    </row>
    <row r="3597" spans="1:12" x14ac:dyDescent="0.3">
      <c r="A3597" t="s">
        <v>17</v>
      </c>
      <c r="B3597" t="s">
        <v>9</v>
      </c>
      <c r="C3597">
        <v>1</v>
      </c>
      <c r="D3597">
        <v>41</v>
      </c>
      <c r="E3597">
        <v>3</v>
      </c>
      <c r="F3597">
        <v>281</v>
      </c>
      <c r="G3597">
        <v>41</v>
      </c>
      <c r="H3597">
        <v>7</v>
      </c>
      <c r="I3597">
        <v>167</v>
      </c>
      <c r="J3597">
        <v>1993</v>
      </c>
      <c r="K3597" t="str">
        <f t="shared" si="56"/>
        <v>PAKISTAN</v>
      </c>
      <c r="L3597">
        <v>1</v>
      </c>
    </row>
    <row r="3598" spans="1:12" x14ac:dyDescent="0.3">
      <c r="A3598" t="s">
        <v>16</v>
      </c>
      <c r="B3598" t="s">
        <v>15</v>
      </c>
      <c r="C3598">
        <v>1</v>
      </c>
      <c r="D3598">
        <v>50</v>
      </c>
      <c r="E3598">
        <v>7</v>
      </c>
      <c r="F3598">
        <v>239</v>
      </c>
      <c r="G3598">
        <v>42.4</v>
      </c>
      <c r="H3598">
        <v>10</v>
      </c>
      <c r="I3598">
        <v>140</v>
      </c>
      <c r="J3598">
        <v>1986</v>
      </c>
      <c r="K3598" t="str">
        <f t="shared" si="56"/>
        <v>AUSTRALIA</v>
      </c>
      <c r="L3598">
        <v>1</v>
      </c>
    </row>
    <row r="3599" spans="1:12" x14ac:dyDescent="0.3">
      <c r="A3599" t="s">
        <v>20</v>
      </c>
      <c r="B3599" t="s">
        <v>13</v>
      </c>
      <c r="C3599">
        <v>1</v>
      </c>
      <c r="D3599">
        <v>35</v>
      </c>
      <c r="E3599">
        <v>8</v>
      </c>
      <c r="F3599">
        <v>152</v>
      </c>
      <c r="G3599">
        <v>31.3</v>
      </c>
      <c r="H3599">
        <v>3</v>
      </c>
      <c r="I3599">
        <v>165</v>
      </c>
      <c r="J3599">
        <v>2007</v>
      </c>
      <c r="K3599" t="str">
        <f t="shared" si="56"/>
        <v>SOUTH AFRICA</v>
      </c>
      <c r="L3599">
        <v>1</v>
      </c>
    </row>
    <row r="3600" spans="1:12" x14ac:dyDescent="0.3">
      <c r="A3600" t="s">
        <v>12</v>
      </c>
      <c r="B3600" t="s">
        <v>17</v>
      </c>
      <c r="C3600">
        <v>1</v>
      </c>
      <c r="D3600">
        <v>60</v>
      </c>
      <c r="E3600">
        <v>9</v>
      </c>
      <c r="F3600">
        <v>139</v>
      </c>
      <c r="G3600">
        <v>40.1</v>
      </c>
      <c r="H3600">
        <v>2</v>
      </c>
      <c r="I3600">
        <v>140</v>
      </c>
      <c r="J3600">
        <v>1979</v>
      </c>
      <c r="K3600" t="str">
        <f t="shared" si="56"/>
        <v>PAKISTAN</v>
      </c>
      <c r="L3600">
        <v>1</v>
      </c>
    </row>
    <row r="3601" spans="1:12" x14ac:dyDescent="0.3">
      <c r="A3601" t="s">
        <v>22</v>
      </c>
      <c r="B3601" t="s">
        <v>15</v>
      </c>
      <c r="C3601">
        <v>1</v>
      </c>
      <c r="D3601">
        <v>50</v>
      </c>
      <c r="E3601">
        <v>9</v>
      </c>
      <c r="F3601">
        <v>241</v>
      </c>
      <c r="G3601">
        <v>44.5</v>
      </c>
      <c r="H3601">
        <v>7</v>
      </c>
      <c r="I3601">
        <v>244</v>
      </c>
      <c r="J3601">
        <v>2010</v>
      </c>
      <c r="K3601" t="str">
        <f t="shared" si="56"/>
        <v>NEW ZEALAND</v>
      </c>
      <c r="L3601">
        <v>1</v>
      </c>
    </row>
    <row r="3602" spans="1:12" x14ac:dyDescent="0.3">
      <c r="A3602" t="s">
        <v>17</v>
      </c>
      <c r="B3602" t="s">
        <v>19</v>
      </c>
      <c r="C3602">
        <v>1</v>
      </c>
      <c r="D3602">
        <v>49.5</v>
      </c>
      <c r="E3602">
        <v>10</v>
      </c>
      <c r="F3602">
        <v>197</v>
      </c>
      <c r="G3602">
        <v>48.1</v>
      </c>
      <c r="H3602">
        <v>4</v>
      </c>
      <c r="I3602">
        <v>198</v>
      </c>
      <c r="J3602">
        <v>1997</v>
      </c>
      <c r="K3602" t="str">
        <f t="shared" si="56"/>
        <v>WEST INDIES</v>
      </c>
      <c r="L3602">
        <v>1</v>
      </c>
    </row>
    <row r="3603" spans="1:12" x14ac:dyDescent="0.3">
      <c r="A3603" t="s">
        <v>18</v>
      </c>
      <c r="B3603" t="s">
        <v>12</v>
      </c>
      <c r="C3603">
        <v>1</v>
      </c>
      <c r="D3603">
        <v>50</v>
      </c>
      <c r="E3603">
        <v>6</v>
      </c>
      <c r="F3603">
        <v>279</v>
      </c>
      <c r="G3603">
        <v>50</v>
      </c>
      <c r="H3603">
        <v>7</v>
      </c>
      <c r="I3603">
        <v>228</v>
      </c>
      <c r="J3603">
        <v>2007</v>
      </c>
      <c r="K3603" t="str">
        <f t="shared" si="56"/>
        <v>ENGLAND</v>
      </c>
      <c r="L3603">
        <v>1</v>
      </c>
    </row>
    <row r="3604" spans="1:12" x14ac:dyDescent="0.3">
      <c r="A3604" t="s">
        <v>18</v>
      </c>
      <c r="B3604" t="s">
        <v>16</v>
      </c>
      <c r="C3604">
        <v>1</v>
      </c>
      <c r="D3604">
        <v>50</v>
      </c>
      <c r="E3604">
        <v>8</v>
      </c>
      <c r="F3604">
        <v>300</v>
      </c>
      <c r="G3604">
        <v>44</v>
      </c>
      <c r="H3604">
        <v>10</v>
      </c>
      <c r="I3604">
        <v>207</v>
      </c>
      <c r="J3604">
        <v>2015</v>
      </c>
      <c r="K3604" t="str">
        <f t="shared" si="56"/>
        <v>ENGLAND</v>
      </c>
      <c r="L3604">
        <v>1</v>
      </c>
    </row>
    <row r="3605" spans="1:12" x14ac:dyDescent="0.3">
      <c r="A3605" t="s">
        <v>18</v>
      </c>
      <c r="B3605" t="s">
        <v>14</v>
      </c>
      <c r="C3605">
        <v>1</v>
      </c>
      <c r="D3605">
        <v>50</v>
      </c>
      <c r="E3605">
        <v>6</v>
      </c>
      <c r="F3605">
        <v>254</v>
      </c>
      <c r="G3605">
        <v>45.3</v>
      </c>
      <c r="H3605">
        <v>10</v>
      </c>
      <c r="I3605">
        <v>219</v>
      </c>
      <c r="J3605">
        <v>1987</v>
      </c>
      <c r="K3605" t="str">
        <f t="shared" si="56"/>
        <v>ENGLAND</v>
      </c>
      <c r="L3605">
        <v>1</v>
      </c>
    </row>
    <row r="3606" spans="1:12" x14ac:dyDescent="0.3">
      <c r="A3606" t="s">
        <v>22</v>
      </c>
      <c r="B3606" t="s">
        <v>10</v>
      </c>
      <c r="C3606">
        <v>1</v>
      </c>
      <c r="D3606">
        <v>50</v>
      </c>
      <c r="E3606">
        <v>8</v>
      </c>
      <c r="F3606">
        <v>271</v>
      </c>
      <c r="G3606">
        <v>50</v>
      </c>
      <c r="H3606">
        <v>9</v>
      </c>
      <c r="I3606">
        <v>243</v>
      </c>
      <c r="J3606">
        <v>2018</v>
      </c>
      <c r="K3606" t="str">
        <f t="shared" si="56"/>
        <v>BANGLADESH</v>
      </c>
      <c r="L3606">
        <v>1</v>
      </c>
    </row>
    <row r="3607" spans="1:12" x14ac:dyDescent="0.3">
      <c r="A3607" t="s">
        <v>17</v>
      </c>
      <c r="B3607" t="s">
        <v>15</v>
      </c>
      <c r="C3607">
        <v>1</v>
      </c>
      <c r="D3607">
        <v>40</v>
      </c>
      <c r="E3607">
        <v>2</v>
      </c>
      <c r="F3607">
        <v>223</v>
      </c>
      <c r="G3607">
        <v>25</v>
      </c>
      <c r="H3607">
        <v>10</v>
      </c>
      <c r="I3607">
        <v>118</v>
      </c>
      <c r="J3607">
        <v>1990</v>
      </c>
      <c r="K3607" t="str">
        <f t="shared" si="56"/>
        <v>PAKISTAN</v>
      </c>
      <c r="L3607">
        <v>1</v>
      </c>
    </row>
    <row r="3608" spans="1:12" x14ac:dyDescent="0.3">
      <c r="A3608" t="s">
        <v>18</v>
      </c>
      <c r="B3608" t="s">
        <v>9</v>
      </c>
      <c r="C3608">
        <v>1</v>
      </c>
      <c r="D3608">
        <v>50</v>
      </c>
      <c r="E3608">
        <v>9</v>
      </c>
      <c r="F3608">
        <v>165</v>
      </c>
      <c r="G3608">
        <v>33.5</v>
      </c>
      <c r="H3608">
        <v>0</v>
      </c>
      <c r="I3608">
        <v>166</v>
      </c>
      <c r="J3608">
        <v>2001</v>
      </c>
      <c r="K3608" t="str">
        <f t="shared" si="56"/>
        <v>SRI LANKA</v>
      </c>
      <c r="L3608">
        <v>1</v>
      </c>
    </row>
    <row r="3609" spans="1:12" x14ac:dyDescent="0.3">
      <c r="A3609" t="s">
        <v>15</v>
      </c>
      <c r="B3609" t="s">
        <v>17</v>
      </c>
      <c r="C3609">
        <v>1</v>
      </c>
      <c r="D3609">
        <v>35.5</v>
      </c>
      <c r="E3609">
        <v>10</v>
      </c>
      <c r="F3609">
        <v>64</v>
      </c>
      <c r="G3609">
        <v>22.4</v>
      </c>
      <c r="H3609">
        <v>0</v>
      </c>
      <c r="I3609">
        <v>66</v>
      </c>
      <c r="J3609">
        <v>1986</v>
      </c>
      <c r="K3609" t="str">
        <f t="shared" si="56"/>
        <v>PAKISTAN</v>
      </c>
      <c r="L3609">
        <v>1</v>
      </c>
    </row>
    <row r="3610" spans="1:12" x14ac:dyDescent="0.3">
      <c r="A3610" t="s">
        <v>16</v>
      </c>
      <c r="B3610" t="s">
        <v>17</v>
      </c>
      <c r="C3610">
        <v>1</v>
      </c>
      <c r="D3610">
        <v>50</v>
      </c>
      <c r="E3610">
        <v>8</v>
      </c>
      <c r="F3610">
        <v>324</v>
      </c>
      <c r="G3610">
        <v>47.2</v>
      </c>
      <c r="H3610">
        <v>10</v>
      </c>
      <c r="I3610">
        <v>238</v>
      </c>
      <c r="J3610">
        <v>1998</v>
      </c>
      <c r="K3610" t="str">
        <f t="shared" si="56"/>
        <v>AUSTRALIA</v>
      </c>
      <c r="L3610">
        <v>1</v>
      </c>
    </row>
    <row r="3611" spans="1:12" x14ac:dyDescent="0.3">
      <c r="A3611" t="s">
        <v>21</v>
      </c>
      <c r="B3611" t="s">
        <v>17</v>
      </c>
      <c r="C3611">
        <v>1</v>
      </c>
      <c r="D3611">
        <v>47</v>
      </c>
      <c r="E3611">
        <v>10</v>
      </c>
      <c r="F3611">
        <v>148</v>
      </c>
      <c r="G3611">
        <v>40.200000000000003</v>
      </c>
      <c r="H3611">
        <v>6</v>
      </c>
      <c r="I3611">
        <v>149</v>
      </c>
      <c r="J3611">
        <v>1996</v>
      </c>
      <c r="K3611" t="str">
        <f t="shared" si="56"/>
        <v>PAKISTAN</v>
      </c>
      <c r="L3611">
        <v>1</v>
      </c>
    </row>
    <row r="3612" spans="1:12" x14ac:dyDescent="0.3">
      <c r="A3612" t="s">
        <v>15</v>
      </c>
      <c r="B3612" t="s">
        <v>13</v>
      </c>
      <c r="C3612">
        <v>1</v>
      </c>
      <c r="D3612">
        <v>45.4</v>
      </c>
      <c r="E3612">
        <v>10</v>
      </c>
      <c r="F3612">
        <v>195</v>
      </c>
      <c r="G3612">
        <v>34.1</v>
      </c>
      <c r="H3612">
        <v>10</v>
      </c>
      <c r="I3612">
        <v>108</v>
      </c>
      <c r="J3612">
        <v>2006</v>
      </c>
      <c r="K3612" t="str">
        <f t="shared" si="56"/>
        <v>NEW ZEALAND</v>
      </c>
      <c r="L3612">
        <v>1</v>
      </c>
    </row>
    <row r="3613" spans="1:12" x14ac:dyDescent="0.3">
      <c r="A3613" t="s">
        <v>9</v>
      </c>
      <c r="B3613" t="s">
        <v>13</v>
      </c>
      <c r="C3613">
        <v>1</v>
      </c>
      <c r="D3613">
        <v>50</v>
      </c>
      <c r="E3613">
        <v>9</v>
      </c>
      <c r="F3613">
        <v>198</v>
      </c>
      <c r="G3613">
        <v>46.1</v>
      </c>
      <c r="H3613">
        <v>10</v>
      </c>
      <c r="I3613">
        <v>154</v>
      </c>
      <c r="J3613">
        <v>1993</v>
      </c>
      <c r="K3613" t="str">
        <f t="shared" si="56"/>
        <v>SRI LANKA</v>
      </c>
      <c r="L3613">
        <v>1</v>
      </c>
    </row>
    <row r="3614" spans="1:12" x14ac:dyDescent="0.3">
      <c r="A3614" t="s">
        <v>9</v>
      </c>
      <c r="B3614" t="s">
        <v>19</v>
      </c>
      <c r="C3614">
        <v>1</v>
      </c>
      <c r="D3614">
        <v>50</v>
      </c>
      <c r="E3614">
        <v>6</v>
      </c>
      <c r="F3614">
        <v>204</v>
      </c>
      <c r="G3614">
        <v>37.200000000000003</v>
      </c>
      <c r="H3614">
        <v>2</v>
      </c>
      <c r="I3614">
        <v>205</v>
      </c>
      <c r="J3614">
        <v>1985</v>
      </c>
      <c r="K3614" t="str">
        <f t="shared" si="56"/>
        <v>WEST INDIES</v>
      </c>
      <c r="L3614">
        <v>1</v>
      </c>
    </row>
    <row r="3615" spans="1:12" x14ac:dyDescent="0.3">
      <c r="A3615" t="s">
        <v>22</v>
      </c>
      <c r="B3615" t="s">
        <v>9</v>
      </c>
      <c r="C3615">
        <v>1</v>
      </c>
      <c r="D3615">
        <v>45</v>
      </c>
      <c r="E3615">
        <v>8</v>
      </c>
      <c r="F3615">
        <v>118</v>
      </c>
      <c r="G3615">
        <v>30.5</v>
      </c>
      <c r="H3615">
        <v>1</v>
      </c>
      <c r="I3615">
        <v>120</v>
      </c>
      <c r="J3615">
        <v>1988</v>
      </c>
      <c r="K3615" t="str">
        <f t="shared" si="56"/>
        <v>SRI LANKA</v>
      </c>
      <c r="L3615">
        <v>1</v>
      </c>
    </row>
    <row r="3616" spans="1:12" x14ac:dyDescent="0.3">
      <c r="A3616" t="s">
        <v>14</v>
      </c>
      <c r="B3616" t="s">
        <v>17</v>
      </c>
      <c r="C3616">
        <v>1</v>
      </c>
      <c r="D3616">
        <v>50</v>
      </c>
      <c r="E3616">
        <v>7</v>
      </c>
      <c r="F3616">
        <v>308</v>
      </c>
      <c r="G3616">
        <v>45.3</v>
      </c>
      <c r="H3616">
        <v>2</v>
      </c>
      <c r="I3616">
        <v>309</v>
      </c>
      <c r="J3616">
        <v>2008</v>
      </c>
      <c r="K3616" t="str">
        <f t="shared" si="56"/>
        <v>PAKISTAN</v>
      </c>
      <c r="L3616">
        <v>1</v>
      </c>
    </row>
    <row r="3617" spans="1:12" x14ac:dyDescent="0.3">
      <c r="A3617" t="s">
        <v>16</v>
      </c>
      <c r="B3617" t="s">
        <v>15</v>
      </c>
      <c r="C3617">
        <v>1</v>
      </c>
      <c r="D3617">
        <v>50</v>
      </c>
      <c r="E3617">
        <v>8</v>
      </c>
      <c r="F3617">
        <v>243</v>
      </c>
      <c r="G3617">
        <v>15</v>
      </c>
      <c r="H3617">
        <v>2</v>
      </c>
      <c r="I3617">
        <v>51</v>
      </c>
      <c r="J3617">
        <v>2013</v>
      </c>
      <c r="K3617" t="str">
        <f t="shared" si="56"/>
        <v>AUSTRALIA</v>
      </c>
      <c r="L3617">
        <v>1</v>
      </c>
    </row>
    <row r="3618" spans="1:12" x14ac:dyDescent="0.3">
      <c r="A3618" t="s">
        <v>14</v>
      </c>
      <c r="B3618" t="s">
        <v>19</v>
      </c>
      <c r="C3618">
        <v>1</v>
      </c>
      <c r="D3618">
        <v>50</v>
      </c>
      <c r="E3618">
        <v>9</v>
      </c>
      <c r="F3618">
        <v>245</v>
      </c>
      <c r="G3618">
        <v>49.5</v>
      </c>
      <c r="H3618">
        <v>6</v>
      </c>
      <c r="I3618">
        <v>248</v>
      </c>
      <c r="J3618">
        <v>2006</v>
      </c>
      <c r="K3618" t="str">
        <f t="shared" si="56"/>
        <v>WEST INDIES</v>
      </c>
      <c r="L3618">
        <v>1</v>
      </c>
    </row>
    <row r="3619" spans="1:12" x14ac:dyDescent="0.3">
      <c r="A3619" t="s">
        <v>14</v>
      </c>
      <c r="B3619" t="s">
        <v>19</v>
      </c>
      <c r="C3619">
        <v>1</v>
      </c>
      <c r="D3619">
        <v>50</v>
      </c>
      <c r="E3619">
        <v>6</v>
      </c>
      <c r="F3619">
        <v>330</v>
      </c>
      <c r="G3619">
        <v>48.1</v>
      </c>
      <c r="H3619">
        <v>10</v>
      </c>
      <c r="I3619">
        <v>271</v>
      </c>
      <c r="J3619">
        <v>2014</v>
      </c>
      <c r="K3619" t="str">
        <f t="shared" si="56"/>
        <v>INDIA</v>
      </c>
      <c r="L3619">
        <v>1</v>
      </c>
    </row>
    <row r="3620" spans="1:12" x14ac:dyDescent="0.3">
      <c r="A3620" t="s">
        <v>17</v>
      </c>
      <c r="B3620" t="s">
        <v>10</v>
      </c>
      <c r="C3620">
        <v>1</v>
      </c>
      <c r="D3620">
        <v>50</v>
      </c>
      <c r="E3620">
        <v>9</v>
      </c>
      <c r="F3620">
        <v>271</v>
      </c>
      <c r="G3620">
        <v>40.299999999999997</v>
      </c>
      <c r="H3620">
        <v>10</v>
      </c>
      <c r="I3620">
        <v>123</v>
      </c>
      <c r="J3620">
        <v>1999</v>
      </c>
      <c r="K3620" t="str">
        <f t="shared" si="56"/>
        <v>PAKISTAN</v>
      </c>
      <c r="L3620">
        <v>1</v>
      </c>
    </row>
    <row r="3621" spans="1:12" x14ac:dyDescent="0.3">
      <c r="A3621" t="s">
        <v>9</v>
      </c>
      <c r="B3621" t="s">
        <v>22</v>
      </c>
      <c r="C3621">
        <v>1</v>
      </c>
      <c r="D3621">
        <v>46</v>
      </c>
      <c r="E3621">
        <v>4</v>
      </c>
      <c r="F3621">
        <v>296</v>
      </c>
      <c r="G3621">
        <v>46</v>
      </c>
      <c r="H3621">
        <v>8</v>
      </c>
      <c r="I3621">
        <v>193</v>
      </c>
      <c r="J3621">
        <v>1997</v>
      </c>
      <c r="K3621" t="str">
        <f t="shared" si="56"/>
        <v>SRI LANKA</v>
      </c>
      <c r="L3621">
        <v>1</v>
      </c>
    </row>
    <row r="3622" spans="1:12" x14ac:dyDescent="0.3">
      <c r="A3622" t="s">
        <v>15</v>
      </c>
      <c r="B3622" t="s">
        <v>18</v>
      </c>
      <c r="C3622">
        <v>1</v>
      </c>
      <c r="D3622">
        <v>55</v>
      </c>
      <c r="E3622">
        <v>8</v>
      </c>
      <c r="F3622">
        <v>217</v>
      </c>
      <c r="G3622">
        <v>48.2</v>
      </c>
      <c r="H3622">
        <v>10</v>
      </c>
      <c r="I3622">
        <v>170</v>
      </c>
      <c r="J3622">
        <v>1986</v>
      </c>
      <c r="K3622" t="str">
        <f t="shared" si="56"/>
        <v>NEW ZEALAND</v>
      </c>
      <c r="L3622">
        <v>1</v>
      </c>
    </row>
    <row r="3623" spans="1:12" x14ac:dyDescent="0.3">
      <c r="A3623" t="s">
        <v>15</v>
      </c>
      <c r="B3623" t="s">
        <v>14</v>
      </c>
      <c r="C3623">
        <v>1</v>
      </c>
      <c r="D3623">
        <v>50</v>
      </c>
      <c r="E3623">
        <v>9</v>
      </c>
      <c r="F3623">
        <v>220</v>
      </c>
      <c r="G3623">
        <v>42.3</v>
      </c>
      <c r="H3623">
        <v>2</v>
      </c>
      <c r="I3623">
        <v>221</v>
      </c>
      <c r="J3623">
        <v>1997</v>
      </c>
      <c r="K3623" t="str">
        <f t="shared" si="56"/>
        <v>INDIA</v>
      </c>
      <c r="L3623">
        <v>1</v>
      </c>
    </row>
    <row r="3624" spans="1:12" x14ac:dyDescent="0.3">
      <c r="A3624" t="s">
        <v>14</v>
      </c>
      <c r="B3624" t="s">
        <v>10</v>
      </c>
      <c r="C3624">
        <v>1</v>
      </c>
      <c r="D3624">
        <v>50</v>
      </c>
      <c r="E3624">
        <v>5</v>
      </c>
      <c r="F3624">
        <v>285</v>
      </c>
      <c r="G3624">
        <v>48.2</v>
      </c>
      <c r="H3624">
        <v>4</v>
      </c>
      <c r="I3624">
        <v>289</v>
      </c>
      <c r="J3624">
        <v>2010</v>
      </c>
      <c r="K3624" t="str">
        <f t="shared" si="56"/>
        <v>ZIMBABWE</v>
      </c>
      <c r="L3624">
        <v>1</v>
      </c>
    </row>
    <row r="3625" spans="1:12" x14ac:dyDescent="0.3">
      <c r="A3625" t="s">
        <v>20</v>
      </c>
      <c r="B3625" t="s">
        <v>17</v>
      </c>
      <c r="C3625">
        <v>1</v>
      </c>
      <c r="D3625">
        <v>50</v>
      </c>
      <c r="E3625">
        <v>9</v>
      </c>
      <c r="F3625">
        <v>229</v>
      </c>
      <c r="G3625">
        <v>48.4</v>
      </c>
      <c r="H3625">
        <v>8</v>
      </c>
      <c r="I3625">
        <v>230</v>
      </c>
      <c r="J3625">
        <v>2013</v>
      </c>
      <c r="K3625" t="str">
        <f t="shared" si="56"/>
        <v>PAKISTAN</v>
      </c>
      <c r="L3625">
        <v>1</v>
      </c>
    </row>
    <row r="3626" spans="1:12" x14ac:dyDescent="0.3">
      <c r="A3626" t="s">
        <v>17</v>
      </c>
      <c r="B3626" t="s">
        <v>15</v>
      </c>
      <c r="C3626">
        <v>1</v>
      </c>
      <c r="D3626">
        <v>50</v>
      </c>
      <c r="E3626">
        <v>8</v>
      </c>
      <c r="F3626">
        <v>262</v>
      </c>
      <c r="G3626">
        <v>45.5</v>
      </c>
      <c r="H3626">
        <v>5</v>
      </c>
      <c r="I3626">
        <v>263</v>
      </c>
      <c r="J3626">
        <v>2018</v>
      </c>
      <c r="K3626" t="str">
        <f t="shared" si="56"/>
        <v>NEW ZEALAND</v>
      </c>
      <c r="L3626">
        <v>1</v>
      </c>
    </row>
    <row r="3627" spans="1:12" x14ac:dyDescent="0.3">
      <c r="A3627" t="s">
        <v>16</v>
      </c>
      <c r="B3627" t="s">
        <v>19</v>
      </c>
      <c r="C3627">
        <v>1</v>
      </c>
      <c r="D3627">
        <v>53.4</v>
      </c>
      <c r="E3627">
        <v>10</v>
      </c>
      <c r="F3627">
        <v>192</v>
      </c>
      <c r="G3627">
        <v>46</v>
      </c>
      <c r="H3627">
        <v>3</v>
      </c>
      <c r="I3627">
        <v>195</v>
      </c>
      <c r="J3627">
        <v>1975</v>
      </c>
      <c r="K3627" t="str">
        <f t="shared" si="56"/>
        <v>WEST INDIES</v>
      </c>
      <c r="L3627">
        <v>1</v>
      </c>
    </row>
    <row r="3628" spans="1:12" x14ac:dyDescent="0.3">
      <c r="A3628" t="s">
        <v>14</v>
      </c>
      <c r="B3628" t="s">
        <v>18</v>
      </c>
      <c r="C3628">
        <v>1</v>
      </c>
      <c r="D3628">
        <v>48</v>
      </c>
      <c r="E3628">
        <v>10</v>
      </c>
      <c r="F3628">
        <v>223</v>
      </c>
      <c r="G3628">
        <v>42.4</v>
      </c>
      <c r="H3628">
        <v>5</v>
      </c>
      <c r="I3628">
        <v>227</v>
      </c>
      <c r="J3628">
        <v>2006</v>
      </c>
      <c r="K3628" t="str">
        <f t="shared" si="56"/>
        <v>ENGLAND</v>
      </c>
      <c r="L3628">
        <v>1</v>
      </c>
    </row>
    <row r="3629" spans="1:12" x14ac:dyDescent="0.3">
      <c r="A3629" t="s">
        <v>16</v>
      </c>
      <c r="B3629" t="s">
        <v>19</v>
      </c>
      <c r="C3629">
        <v>1</v>
      </c>
      <c r="D3629">
        <v>50</v>
      </c>
      <c r="E3629">
        <v>10</v>
      </c>
      <c r="F3629">
        <v>194</v>
      </c>
      <c r="G3629">
        <v>46.1</v>
      </c>
      <c r="H3629">
        <v>10</v>
      </c>
      <c r="I3629">
        <v>158</v>
      </c>
      <c r="J3629">
        <v>1987</v>
      </c>
      <c r="K3629" t="str">
        <f t="shared" si="56"/>
        <v>AUSTRALIA</v>
      </c>
      <c r="L3629">
        <v>1</v>
      </c>
    </row>
    <row r="3630" spans="1:12" x14ac:dyDescent="0.3">
      <c r="A3630" t="s">
        <v>26</v>
      </c>
      <c r="B3630" t="s">
        <v>30</v>
      </c>
      <c r="C3630">
        <v>1</v>
      </c>
      <c r="D3630">
        <v>50</v>
      </c>
      <c r="E3630">
        <v>6</v>
      </c>
      <c r="F3630">
        <v>254</v>
      </c>
      <c r="G3630">
        <v>44.4</v>
      </c>
      <c r="H3630">
        <v>6</v>
      </c>
      <c r="I3630">
        <v>255</v>
      </c>
      <c r="J3630">
        <v>2019</v>
      </c>
      <c r="K3630" t="str">
        <f t="shared" si="56"/>
        <v>NEPAL</v>
      </c>
      <c r="L3630">
        <v>1</v>
      </c>
    </row>
    <row r="3631" spans="1:12" x14ac:dyDescent="0.3">
      <c r="A3631" t="s">
        <v>17</v>
      </c>
      <c r="B3631" t="s">
        <v>14</v>
      </c>
      <c r="C3631">
        <v>1</v>
      </c>
      <c r="D3631">
        <v>50</v>
      </c>
      <c r="E3631">
        <v>6</v>
      </c>
      <c r="F3631">
        <v>262</v>
      </c>
      <c r="G3631">
        <v>46</v>
      </c>
      <c r="H3631">
        <v>10</v>
      </c>
      <c r="I3631">
        <v>190</v>
      </c>
      <c r="J3631">
        <v>1991</v>
      </c>
      <c r="K3631" t="str">
        <f t="shared" si="56"/>
        <v>PAKISTAN</v>
      </c>
      <c r="L3631">
        <v>1</v>
      </c>
    </row>
    <row r="3632" spans="1:12" x14ac:dyDescent="0.3">
      <c r="A3632" t="s">
        <v>18</v>
      </c>
      <c r="B3632" t="s">
        <v>19</v>
      </c>
      <c r="C3632">
        <v>1</v>
      </c>
      <c r="D3632">
        <v>50</v>
      </c>
      <c r="E3632">
        <v>6</v>
      </c>
      <c r="F3632">
        <v>296</v>
      </c>
      <c r="G3632">
        <v>47.2</v>
      </c>
      <c r="H3632">
        <v>10</v>
      </c>
      <c r="I3632">
        <v>251</v>
      </c>
      <c r="J3632">
        <v>2017</v>
      </c>
      <c r="K3632" t="str">
        <f t="shared" si="56"/>
        <v>ENGLAND</v>
      </c>
      <c r="L3632">
        <v>1</v>
      </c>
    </row>
    <row r="3633" spans="1:12" x14ac:dyDescent="0.3">
      <c r="A3633" t="s">
        <v>16</v>
      </c>
      <c r="B3633" t="s">
        <v>15</v>
      </c>
      <c r="C3633">
        <v>1</v>
      </c>
      <c r="D3633">
        <v>50</v>
      </c>
      <c r="E3633">
        <v>6</v>
      </c>
      <c r="F3633">
        <v>349</v>
      </c>
      <c r="G3633">
        <v>50</v>
      </c>
      <c r="H3633">
        <v>9</v>
      </c>
      <c r="I3633">
        <v>301</v>
      </c>
      <c r="J3633">
        <v>2000</v>
      </c>
      <c r="K3633" t="str">
        <f t="shared" si="56"/>
        <v>AUSTRALIA</v>
      </c>
      <c r="L3633">
        <v>1</v>
      </c>
    </row>
    <row r="3634" spans="1:12" x14ac:dyDescent="0.3">
      <c r="A3634" t="s">
        <v>15</v>
      </c>
      <c r="B3634" t="s">
        <v>9</v>
      </c>
      <c r="C3634">
        <v>1</v>
      </c>
      <c r="D3634">
        <v>50</v>
      </c>
      <c r="E3634">
        <v>8</v>
      </c>
      <c r="F3634">
        <v>183</v>
      </c>
      <c r="G3634">
        <v>50</v>
      </c>
      <c r="H3634">
        <v>9</v>
      </c>
      <c r="I3634">
        <v>118</v>
      </c>
      <c r="J3634">
        <v>1983</v>
      </c>
      <c r="K3634" t="str">
        <f t="shared" si="56"/>
        <v>NEW ZEALAND</v>
      </c>
      <c r="L3634">
        <v>1</v>
      </c>
    </row>
    <row r="3635" spans="1:12" x14ac:dyDescent="0.3">
      <c r="A3635" t="s">
        <v>15</v>
      </c>
      <c r="B3635" t="s">
        <v>13</v>
      </c>
      <c r="C3635">
        <v>1</v>
      </c>
      <c r="D3635">
        <v>47.4</v>
      </c>
      <c r="E3635">
        <v>10</v>
      </c>
      <c r="F3635">
        <v>158</v>
      </c>
      <c r="G3635">
        <v>34</v>
      </c>
      <c r="H3635">
        <v>2</v>
      </c>
      <c r="I3635">
        <v>159</v>
      </c>
      <c r="J3635">
        <v>2000</v>
      </c>
      <c r="K3635" t="str">
        <f t="shared" si="56"/>
        <v>SOUTH AFRICA</v>
      </c>
      <c r="L3635">
        <v>1</v>
      </c>
    </row>
    <row r="3636" spans="1:12" x14ac:dyDescent="0.3">
      <c r="A3636" t="s">
        <v>24</v>
      </c>
      <c r="B3636" t="s">
        <v>12</v>
      </c>
      <c r="C3636">
        <v>1</v>
      </c>
      <c r="D3636">
        <v>50</v>
      </c>
      <c r="E3636">
        <v>8</v>
      </c>
      <c r="F3636">
        <v>201</v>
      </c>
      <c r="G3636">
        <v>45.3</v>
      </c>
      <c r="H3636">
        <v>10</v>
      </c>
      <c r="I3636">
        <v>184</v>
      </c>
      <c r="J3636">
        <v>2008</v>
      </c>
      <c r="K3636" t="str">
        <f t="shared" si="56"/>
        <v>BERMUDA</v>
      </c>
      <c r="L3636">
        <v>1</v>
      </c>
    </row>
    <row r="3637" spans="1:12" x14ac:dyDescent="0.3">
      <c r="A3637" t="s">
        <v>17</v>
      </c>
      <c r="B3637" t="s">
        <v>10</v>
      </c>
      <c r="C3637">
        <v>1</v>
      </c>
      <c r="D3637">
        <v>50</v>
      </c>
      <c r="E3637">
        <v>7</v>
      </c>
      <c r="F3637">
        <v>278</v>
      </c>
      <c r="G3637">
        <v>44.1</v>
      </c>
      <c r="H3637">
        <v>10</v>
      </c>
      <c r="I3637">
        <v>210</v>
      </c>
      <c r="J3637">
        <v>2003</v>
      </c>
      <c r="K3637" t="str">
        <f t="shared" si="56"/>
        <v>PAKISTAN</v>
      </c>
      <c r="L3637">
        <v>1</v>
      </c>
    </row>
    <row r="3638" spans="1:12" x14ac:dyDescent="0.3">
      <c r="A3638" t="s">
        <v>14</v>
      </c>
      <c r="B3638" t="s">
        <v>16</v>
      </c>
      <c r="C3638">
        <v>1</v>
      </c>
      <c r="D3638">
        <v>50</v>
      </c>
      <c r="E3638">
        <v>6</v>
      </c>
      <c r="F3638">
        <v>265</v>
      </c>
      <c r="G3638">
        <v>48</v>
      </c>
      <c r="H3638">
        <v>6</v>
      </c>
      <c r="I3638">
        <v>269</v>
      </c>
      <c r="J3638">
        <v>2001</v>
      </c>
      <c r="K3638" t="str">
        <f t="shared" si="56"/>
        <v>AUSTRALIA</v>
      </c>
      <c r="L3638">
        <v>1</v>
      </c>
    </row>
    <row r="3639" spans="1:12" x14ac:dyDescent="0.3">
      <c r="A3639" t="s">
        <v>16</v>
      </c>
      <c r="B3639" t="s">
        <v>15</v>
      </c>
      <c r="C3639">
        <v>1</v>
      </c>
      <c r="D3639">
        <v>50</v>
      </c>
      <c r="E3639">
        <v>6</v>
      </c>
      <c r="F3639">
        <v>282</v>
      </c>
      <c r="G3639">
        <v>34</v>
      </c>
      <c r="H3639">
        <v>10</v>
      </c>
      <c r="I3639">
        <v>168</v>
      </c>
      <c r="J3639">
        <v>2007</v>
      </c>
      <c r="K3639" t="str">
        <f t="shared" si="56"/>
        <v>AUSTRALIA</v>
      </c>
      <c r="L3639">
        <v>1</v>
      </c>
    </row>
    <row r="3640" spans="1:12" x14ac:dyDescent="0.3">
      <c r="A3640" t="s">
        <v>15</v>
      </c>
      <c r="B3640" t="s">
        <v>17</v>
      </c>
      <c r="C3640">
        <v>1</v>
      </c>
      <c r="D3640">
        <v>49.5</v>
      </c>
      <c r="E3640">
        <v>10</v>
      </c>
      <c r="F3640">
        <v>249</v>
      </c>
      <c r="G3640">
        <v>48.3</v>
      </c>
      <c r="H3640">
        <v>3</v>
      </c>
      <c r="I3640">
        <v>251</v>
      </c>
      <c r="J3640">
        <v>1989</v>
      </c>
      <c r="K3640" t="str">
        <f t="shared" si="56"/>
        <v>PAKISTAN</v>
      </c>
      <c r="L3640">
        <v>1</v>
      </c>
    </row>
    <row r="3641" spans="1:12" x14ac:dyDescent="0.3">
      <c r="A3641" t="s">
        <v>18</v>
      </c>
      <c r="B3641" t="s">
        <v>16</v>
      </c>
      <c r="C3641">
        <v>1</v>
      </c>
      <c r="D3641">
        <v>47.5</v>
      </c>
      <c r="E3641">
        <v>10</v>
      </c>
      <c r="F3641">
        <v>234</v>
      </c>
      <c r="G3641">
        <v>39.5</v>
      </c>
      <c r="H3641">
        <v>7</v>
      </c>
      <c r="I3641">
        <v>235</v>
      </c>
      <c r="J3641">
        <v>2015</v>
      </c>
      <c r="K3641" t="str">
        <f t="shared" si="56"/>
        <v>AUSTRALIA</v>
      </c>
      <c r="L3641">
        <v>1</v>
      </c>
    </row>
    <row r="3642" spans="1:12" x14ac:dyDescent="0.3">
      <c r="A3642" t="s">
        <v>18</v>
      </c>
      <c r="B3642" t="s">
        <v>9</v>
      </c>
      <c r="C3642">
        <v>1</v>
      </c>
      <c r="D3642">
        <v>50</v>
      </c>
      <c r="E3642">
        <v>4</v>
      </c>
      <c r="F3642">
        <v>296</v>
      </c>
      <c r="G3642">
        <v>45</v>
      </c>
      <c r="H3642">
        <v>8</v>
      </c>
      <c r="I3642">
        <v>158</v>
      </c>
      <c r="J3642">
        <v>1987</v>
      </c>
      <c r="K3642" t="str">
        <f t="shared" si="56"/>
        <v>ENGLAND</v>
      </c>
      <c r="L3642">
        <v>1</v>
      </c>
    </row>
    <row r="3643" spans="1:12" x14ac:dyDescent="0.3">
      <c r="A3643" t="s">
        <v>15</v>
      </c>
      <c r="B3643" t="s">
        <v>21</v>
      </c>
      <c r="C3643">
        <v>1</v>
      </c>
      <c r="D3643">
        <v>50</v>
      </c>
      <c r="E3643">
        <v>7</v>
      </c>
      <c r="F3643">
        <v>331</v>
      </c>
      <c r="G3643">
        <v>49.2</v>
      </c>
      <c r="H3643">
        <v>10</v>
      </c>
      <c r="I3643">
        <v>183</v>
      </c>
      <c r="J3643">
        <v>2007</v>
      </c>
      <c r="K3643" t="str">
        <f t="shared" si="56"/>
        <v>NEW ZEALAND</v>
      </c>
      <c r="L3643">
        <v>1</v>
      </c>
    </row>
    <row r="3644" spans="1:12" x14ac:dyDescent="0.3">
      <c r="A3644" t="s">
        <v>16</v>
      </c>
      <c r="B3644" t="s">
        <v>19</v>
      </c>
      <c r="C3644">
        <v>1</v>
      </c>
      <c r="D3644">
        <v>50</v>
      </c>
      <c r="E3644">
        <v>7</v>
      </c>
      <c r="F3644">
        <v>267</v>
      </c>
      <c r="G3644">
        <v>49.2</v>
      </c>
      <c r="H3644">
        <v>6</v>
      </c>
      <c r="I3644">
        <v>269</v>
      </c>
      <c r="J3644">
        <v>1997</v>
      </c>
      <c r="K3644" t="str">
        <f t="shared" si="56"/>
        <v>WEST INDIES</v>
      </c>
      <c r="L3644">
        <v>1</v>
      </c>
    </row>
    <row r="3645" spans="1:12" x14ac:dyDescent="0.3">
      <c r="A3645" t="s">
        <v>15</v>
      </c>
      <c r="B3645" t="s">
        <v>16</v>
      </c>
      <c r="C3645">
        <v>1</v>
      </c>
      <c r="D3645">
        <v>46.2</v>
      </c>
      <c r="E3645">
        <v>10</v>
      </c>
      <c r="F3645">
        <v>245</v>
      </c>
      <c r="G3645">
        <v>47.2</v>
      </c>
      <c r="H3645">
        <v>4</v>
      </c>
      <c r="I3645">
        <v>248</v>
      </c>
      <c r="J3645">
        <v>2010</v>
      </c>
      <c r="K3645" t="str">
        <f t="shared" si="56"/>
        <v>AUSTRALIA</v>
      </c>
      <c r="L3645">
        <v>1</v>
      </c>
    </row>
    <row r="3646" spans="1:12" x14ac:dyDescent="0.3">
      <c r="A3646" t="s">
        <v>9</v>
      </c>
      <c r="B3646" t="s">
        <v>14</v>
      </c>
      <c r="C3646">
        <v>1</v>
      </c>
      <c r="D3646">
        <v>50</v>
      </c>
      <c r="E3646">
        <v>8</v>
      </c>
      <c r="F3646">
        <v>320</v>
      </c>
      <c r="G3646">
        <v>48.5</v>
      </c>
      <c r="H3646">
        <v>10</v>
      </c>
      <c r="I3646">
        <v>252</v>
      </c>
      <c r="J3646">
        <v>2009</v>
      </c>
      <c r="K3646" t="str">
        <f t="shared" si="56"/>
        <v>SRI LANKA</v>
      </c>
      <c r="L3646">
        <v>1</v>
      </c>
    </row>
    <row r="3647" spans="1:12" x14ac:dyDescent="0.3">
      <c r="A3647" t="s">
        <v>17</v>
      </c>
      <c r="B3647" t="s">
        <v>13</v>
      </c>
      <c r="C3647">
        <v>1</v>
      </c>
      <c r="D3647">
        <v>50</v>
      </c>
      <c r="E3647">
        <v>8</v>
      </c>
      <c r="F3647">
        <v>196</v>
      </c>
      <c r="G3647">
        <v>44.3</v>
      </c>
      <c r="H3647">
        <v>7</v>
      </c>
      <c r="I3647">
        <v>199</v>
      </c>
      <c r="J3647">
        <v>2000</v>
      </c>
      <c r="K3647" t="str">
        <f t="shared" si="56"/>
        <v>SOUTH AFRICA</v>
      </c>
      <c r="L3647">
        <v>1</v>
      </c>
    </row>
    <row r="3648" spans="1:12" x14ac:dyDescent="0.3">
      <c r="A3648" t="s">
        <v>22</v>
      </c>
      <c r="B3648" t="s">
        <v>19</v>
      </c>
      <c r="C3648">
        <v>1</v>
      </c>
      <c r="D3648">
        <v>50</v>
      </c>
      <c r="E3648">
        <v>8</v>
      </c>
      <c r="F3648">
        <v>144</v>
      </c>
      <c r="G3648">
        <v>46.4</v>
      </c>
      <c r="H3648">
        <v>9</v>
      </c>
      <c r="I3648">
        <v>145</v>
      </c>
      <c r="J3648">
        <v>2004</v>
      </c>
      <c r="K3648" t="str">
        <f t="shared" si="56"/>
        <v>WEST INDIES</v>
      </c>
      <c r="L3648">
        <v>1</v>
      </c>
    </row>
    <row r="3649" spans="1:12" x14ac:dyDescent="0.3">
      <c r="A3649" t="s">
        <v>22</v>
      </c>
      <c r="B3649" t="s">
        <v>17</v>
      </c>
      <c r="C3649">
        <v>1</v>
      </c>
      <c r="D3649">
        <v>30.3</v>
      </c>
      <c r="E3649">
        <v>10</v>
      </c>
      <c r="F3649">
        <v>91</v>
      </c>
      <c r="G3649">
        <v>25.4</v>
      </c>
      <c r="H3649">
        <v>5</v>
      </c>
      <c r="I3649">
        <v>93</v>
      </c>
      <c r="J3649">
        <v>2011</v>
      </c>
      <c r="K3649" t="str">
        <f t="shared" si="56"/>
        <v>PAKISTAN</v>
      </c>
      <c r="L3649">
        <v>1</v>
      </c>
    </row>
    <row r="3650" spans="1:12" x14ac:dyDescent="0.3">
      <c r="A3650" t="s">
        <v>25</v>
      </c>
      <c r="B3650" t="s">
        <v>10</v>
      </c>
      <c r="C3650">
        <v>1</v>
      </c>
      <c r="D3650">
        <v>50</v>
      </c>
      <c r="E3650">
        <v>8</v>
      </c>
      <c r="F3650">
        <v>223</v>
      </c>
      <c r="G3650">
        <v>49.4</v>
      </c>
      <c r="H3650">
        <v>4</v>
      </c>
      <c r="I3650">
        <v>229</v>
      </c>
      <c r="J3650">
        <v>2015</v>
      </c>
      <c r="K3650" t="str">
        <f t="shared" si="56"/>
        <v>ZIMBABWE</v>
      </c>
      <c r="L3650">
        <v>1</v>
      </c>
    </row>
    <row r="3651" spans="1:12" x14ac:dyDescent="0.3">
      <c r="A3651" t="s">
        <v>17</v>
      </c>
      <c r="B3651" t="s">
        <v>16</v>
      </c>
      <c r="C3651">
        <v>1</v>
      </c>
      <c r="D3651">
        <v>40</v>
      </c>
      <c r="E3651">
        <v>3</v>
      </c>
      <c r="F3651">
        <v>234</v>
      </c>
      <c r="G3651">
        <v>40</v>
      </c>
      <c r="H3651">
        <v>4</v>
      </c>
      <c r="I3651">
        <v>206</v>
      </c>
      <c r="J3651">
        <v>1982</v>
      </c>
      <c r="K3651" t="str">
        <f t="shared" ref="K3651:K3714" si="57">IF($F3651-$I3651&gt;0,$A3651,$B3651)</f>
        <v>PAKISTAN</v>
      </c>
      <c r="L3651">
        <v>1</v>
      </c>
    </row>
    <row r="3652" spans="1:12" x14ac:dyDescent="0.3">
      <c r="A3652" t="s">
        <v>14</v>
      </c>
      <c r="B3652" t="s">
        <v>15</v>
      </c>
      <c r="C3652">
        <v>1</v>
      </c>
      <c r="D3652">
        <v>50</v>
      </c>
      <c r="E3652">
        <v>3</v>
      </c>
      <c r="F3652">
        <v>289</v>
      </c>
      <c r="G3652">
        <v>45.4</v>
      </c>
      <c r="H3652">
        <v>10</v>
      </c>
      <c r="I3652">
        <v>182</v>
      </c>
      <c r="J3652">
        <v>1994</v>
      </c>
      <c r="K3652" t="str">
        <f t="shared" si="57"/>
        <v>INDIA</v>
      </c>
      <c r="L3652">
        <v>1</v>
      </c>
    </row>
    <row r="3653" spans="1:12" x14ac:dyDescent="0.3">
      <c r="A3653" t="s">
        <v>17</v>
      </c>
      <c r="B3653" t="s">
        <v>14</v>
      </c>
      <c r="C3653">
        <v>1</v>
      </c>
      <c r="D3653">
        <v>50</v>
      </c>
      <c r="E3653">
        <v>7</v>
      </c>
      <c r="F3653">
        <v>239</v>
      </c>
      <c r="G3653">
        <v>47</v>
      </c>
      <c r="H3653">
        <v>5</v>
      </c>
      <c r="I3653">
        <v>242</v>
      </c>
      <c r="J3653">
        <v>2007</v>
      </c>
      <c r="K3653" t="str">
        <f t="shared" si="57"/>
        <v>INDIA</v>
      </c>
      <c r="L3653">
        <v>1</v>
      </c>
    </row>
    <row r="3654" spans="1:12" x14ac:dyDescent="0.3">
      <c r="A3654" t="s">
        <v>22</v>
      </c>
      <c r="B3654" t="s">
        <v>10</v>
      </c>
      <c r="C3654">
        <v>1</v>
      </c>
      <c r="D3654">
        <v>50</v>
      </c>
      <c r="E3654">
        <v>8</v>
      </c>
      <c r="F3654">
        <v>238</v>
      </c>
      <c r="G3654">
        <v>44.4</v>
      </c>
      <c r="H3654">
        <v>10</v>
      </c>
      <c r="I3654">
        <v>176</v>
      </c>
      <c r="J3654">
        <v>2006</v>
      </c>
      <c r="K3654" t="str">
        <f t="shared" si="57"/>
        <v>BANGLADESH</v>
      </c>
      <c r="L3654">
        <v>1</v>
      </c>
    </row>
    <row r="3655" spans="1:12" x14ac:dyDescent="0.3">
      <c r="A3655" t="s">
        <v>14</v>
      </c>
      <c r="B3655" t="s">
        <v>19</v>
      </c>
      <c r="C3655">
        <v>1</v>
      </c>
      <c r="D3655">
        <v>50</v>
      </c>
      <c r="E3655">
        <v>3</v>
      </c>
      <c r="F3655">
        <v>338</v>
      </c>
      <c r="G3655">
        <v>50</v>
      </c>
      <c r="H3655">
        <v>8</v>
      </c>
      <c r="I3655">
        <v>324</v>
      </c>
      <c r="J3655">
        <v>2007</v>
      </c>
      <c r="K3655" t="str">
        <f t="shared" si="57"/>
        <v>INDIA</v>
      </c>
      <c r="L3655">
        <v>1</v>
      </c>
    </row>
    <row r="3656" spans="1:12" x14ac:dyDescent="0.3">
      <c r="A3656" t="s">
        <v>14</v>
      </c>
      <c r="B3656" t="s">
        <v>19</v>
      </c>
      <c r="C3656">
        <v>1</v>
      </c>
      <c r="D3656">
        <v>44</v>
      </c>
      <c r="E3656">
        <v>4</v>
      </c>
      <c r="F3656">
        <v>260</v>
      </c>
      <c r="G3656">
        <v>43</v>
      </c>
      <c r="H3656">
        <v>7</v>
      </c>
      <c r="I3656">
        <v>256</v>
      </c>
      <c r="J3656">
        <v>1994</v>
      </c>
      <c r="K3656" t="str">
        <f t="shared" si="57"/>
        <v>INDIA</v>
      </c>
      <c r="L3656">
        <v>1</v>
      </c>
    </row>
    <row r="3657" spans="1:12" x14ac:dyDescent="0.3">
      <c r="A3657" t="s">
        <v>21</v>
      </c>
      <c r="B3657" t="s">
        <v>22</v>
      </c>
      <c r="C3657">
        <v>1</v>
      </c>
      <c r="D3657">
        <v>50</v>
      </c>
      <c r="E3657">
        <v>8</v>
      </c>
      <c r="F3657">
        <v>226</v>
      </c>
      <c r="G3657">
        <v>46.2</v>
      </c>
      <c r="H3657">
        <v>10</v>
      </c>
      <c r="I3657">
        <v>198</v>
      </c>
      <c r="J3657">
        <v>1998</v>
      </c>
      <c r="K3657" t="str">
        <f t="shared" si="57"/>
        <v>KENYA</v>
      </c>
      <c r="L3657">
        <v>1</v>
      </c>
    </row>
    <row r="3658" spans="1:12" x14ac:dyDescent="0.3">
      <c r="A3658" t="s">
        <v>14</v>
      </c>
      <c r="B3658" t="s">
        <v>15</v>
      </c>
      <c r="C3658">
        <v>1</v>
      </c>
      <c r="D3658">
        <v>36.299999999999997</v>
      </c>
      <c r="E3658">
        <v>10</v>
      </c>
      <c r="F3658">
        <v>149</v>
      </c>
      <c r="G3658">
        <v>23.2</v>
      </c>
      <c r="H3658">
        <v>2</v>
      </c>
      <c r="I3658">
        <v>151</v>
      </c>
      <c r="J3658">
        <v>2009</v>
      </c>
      <c r="K3658" t="str">
        <f t="shared" si="57"/>
        <v>NEW ZEALAND</v>
      </c>
      <c r="L3658">
        <v>1</v>
      </c>
    </row>
    <row r="3659" spans="1:12" x14ac:dyDescent="0.3">
      <c r="A3659" t="s">
        <v>18</v>
      </c>
      <c r="B3659" t="s">
        <v>16</v>
      </c>
      <c r="C3659">
        <v>1</v>
      </c>
      <c r="D3659">
        <v>49</v>
      </c>
      <c r="E3659">
        <v>7</v>
      </c>
      <c r="F3659">
        <v>264</v>
      </c>
      <c r="G3659">
        <v>47.2</v>
      </c>
      <c r="H3659">
        <v>10</v>
      </c>
      <c r="I3659">
        <v>192</v>
      </c>
      <c r="J3659">
        <v>1979</v>
      </c>
      <c r="K3659" t="str">
        <f t="shared" si="57"/>
        <v>ENGLAND</v>
      </c>
      <c r="L3659">
        <v>1</v>
      </c>
    </row>
    <row r="3660" spans="1:12" x14ac:dyDescent="0.3">
      <c r="A3660" t="s">
        <v>13</v>
      </c>
      <c r="B3660" t="s">
        <v>14</v>
      </c>
      <c r="C3660">
        <v>1</v>
      </c>
      <c r="D3660">
        <v>50</v>
      </c>
      <c r="E3660">
        <v>6</v>
      </c>
      <c r="F3660">
        <v>221</v>
      </c>
      <c r="G3660">
        <v>47.3</v>
      </c>
      <c r="H3660">
        <v>5</v>
      </c>
      <c r="I3660">
        <v>224</v>
      </c>
      <c r="J3660">
        <v>2005</v>
      </c>
      <c r="K3660" t="str">
        <f t="shared" si="57"/>
        <v>INDIA</v>
      </c>
      <c r="L3660">
        <v>1</v>
      </c>
    </row>
    <row r="3661" spans="1:12" x14ac:dyDescent="0.3">
      <c r="A3661" t="s">
        <v>9</v>
      </c>
      <c r="B3661" t="s">
        <v>14</v>
      </c>
      <c r="C3661">
        <v>1</v>
      </c>
      <c r="D3661">
        <v>50</v>
      </c>
      <c r="E3661">
        <v>6</v>
      </c>
      <c r="F3661">
        <v>289</v>
      </c>
      <c r="G3661">
        <v>45.1</v>
      </c>
      <c r="H3661">
        <v>10</v>
      </c>
      <c r="I3661">
        <v>238</v>
      </c>
      <c r="J3661">
        <v>2012</v>
      </c>
      <c r="K3661" t="str">
        <f t="shared" si="57"/>
        <v>SRI LANKA</v>
      </c>
      <c r="L3661">
        <v>1</v>
      </c>
    </row>
    <row r="3662" spans="1:12" x14ac:dyDescent="0.3">
      <c r="A3662" t="s">
        <v>10</v>
      </c>
      <c r="B3662" t="s">
        <v>22</v>
      </c>
      <c r="C3662">
        <v>1</v>
      </c>
      <c r="D3662">
        <v>50</v>
      </c>
      <c r="E3662">
        <v>8</v>
      </c>
      <c r="F3662">
        <v>242</v>
      </c>
      <c r="G3662">
        <v>49.2</v>
      </c>
      <c r="H3662">
        <v>10</v>
      </c>
      <c r="I3662">
        <v>228</v>
      </c>
      <c r="J3662">
        <v>2004</v>
      </c>
      <c r="K3662" t="str">
        <f t="shared" si="57"/>
        <v>ZIMBABWE</v>
      </c>
      <c r="L3662">
        <v>1</v>
      </c>
    </row>
    <row r="3663" spans="1:12" x14ac:dyDescent="0.3">
      <c r="A3663" t="s">
        <v>18</v>
      </c>
      <c r="B3663" t="s">
        <v>14</v>
      </c>
      <c r="C3663">
        <v>1</v>
      </c>
      <c r="D3663">
        <v>15</v>
      </c>
      <c r="E3663">
        <v>6</v>
      </c>
      <c r="F3663">
        <v>121</v>
      </c>
      <c r="G3663">
        <v>15</v>
      </c>
      <c r="H3663">
        <v>5</v>
      </c>
      <c r="I3663">
        <v>114</v>
      </c>
      <c r="J3663">
        <v>1985</v>
      </c>
      <c r="K3663" t="str">
        <f t="shared" si="57"/>
        <v>ENGLAND</v>
      </c>
      <c r="L3663">
        <v>1</v>
      </c>
    </row>
    <row r="3664" spans="1:12" x14ac:dyDescent="0.3">
      <c r="A3664" t="s">
        <v>17</v>
      </c>
      <c r="B3664" t="s">
        <v>19</v>
      </c>
      <c r="C3664">
        <v>1</v>
      </c>
      <c r="D3664">
        <v>50</v>
      </c>
      <c r="E3664">
        <v>8</v>
      </c>
      <c r="F3664">
        <v>258</v>
      </c>
      <c r="G3664">
        <v>48.2</v>
      </c>
      <c r="H3664">
        <v>10</v>
      </c>
      <c r="I3664">
        <v>218</v>
      </c>
      <c r="J3664">
        <v>2005</v>
      </c>
      <c r="K3664" t="str">
        <f t="shared" si="57"/>
        <v>PAKISTAN</v>
      </c>
      <c r="L3664">
        <v>1</v>
      </c>
    </row>
    <row r="3665" spans="1:12" x14ac:dyDescent="0.3">
      <c r="A3665" t="s">
        <v>18</v>
      </c>
      <c r="B3665" t="s">
        <v>19</v>
      </c>
      <c r="C3665">
        <v>1</v>
      </c>
      <c r="D3665">
        <v>50</v>
      </c>
      <c r="E3665">
        <v>9</v>
      </c>
      <c r="F3665">
        <v>228</v>
      </c>
      <c r="G3665">
        <v>48.2</v>
      </c>
      <c r="H3665">
        <v>10</v>
      </c>
      <c r="I3665">
        <v>209</v>
      </c>
      <c r="J3665">
        <v>1987</v>
      </c>
      <c r="K3665" t="str">
        <f t="shared" si="57"/>
        <v>ENGLAND</v>
      </c>
      <c r="L3665">
        <v>1</v>
      </c>
    </row>
    <row r="3666" spans="1:12" x14ac:dyDescent="0.3">
      <c r="A3666" t="s">
        <v>19</v>
      </c>
      <c r="B3666" t="s">
        <v>13</v>
      </c>
      <c r="C3666">
        <v>1</v>
      </c>
      <c r="D3666">
        <v>28</v>
      </c>
      <c r="E3666">
        <v>4</v>
      </c>
      <c r="F3666">
        <v>154</v>
      </c>
      <c r="G3666">
        <v>27</v>
      </c>
      <c r="H3666">
        <v>8</v>
      </c>
      <c r="I3666">
        <v>160</v>
      </c>
      <c r="J3666">
        <v>1999</v>
      </c>
      <c r="K3666" t="str">
        <f t="shared" si="57"/>
        <v>SOUTH AFRICA</v>
      </c>
      <c r="L3666">
        <v>1</v>
      </c>
    </row>
    <row r="3667" spans="1:12" x14ac:dyDescent="0.3">
      <c r="A3667" t="s">
        <v>17</v>
      </c>
      <c r="B3667" t="s">
        <v>16</v>
      </c>
      <c r="C3667">
        <v>1</v>
      </c>
      <c r="D3667">
        <v>49</v>
      </c>
      <c r="E3667">
        <v>7</v>
      </c>
      <c r="F3667">
        <v>216</v>
      </c>
      <c r="G3667">
        <v>46.1</v>
      </c>
      <c r="H3667">
        <v>10</v>
      </c>
      <c r="I3667">
        <v>178</v>
      </c>
      <c r="J3667">
        <v>1989</v>
      </c>
      <c r="K3667" t="str">
        <f t="shared" si="57"/>
        <v>PAKISTAN</v>
      </c>
      <c r="L3667">
        <v>1</v>
      </c>
    </row>
    <row r="3668" spans="1:12" x14ac:dyDescent="0.3">
      <c r="A3668" t="s">
        <v>13</v>
      </c>
      <c r="B3668" t="s">
        <v>18</v>
      </c>
      <c r="C3668">
        <v>1</v>
      </c>
      <c r="D3668">
        <v>55</v>
      </c>
      <c r="E3668">
        <v>7</v>
      </c>
      <c r="F3668">
        <v>215</v>
      </c>
      <c r="G3668">
        <v>54</v>
      </c>
      <c r="H3668">
        <v>4</v>
      </c>
      <c r="I3668">
        <v>219</v>
      </c>
      <c r="J3668">
        <v>1994</v>
      </c>
      <c r="K3668" t="str">
        <f t="shared" si="57"/>
        <v>ENGLAND</v>
      </c>
      <c r="L3668">
        <v>1</v>
      </c>
    </row>
    <row r="3669" spans="1:12" x14ac:dyDescent="0.3">
      <c r="A3669" t="s">
        <v>16</v>
      </c>
      <c r="B3669" t="s">
        <v>13</v>
      </c>
      <c r="C3669">
        <v>1</v>
      </c>
      <c r="D3669">
        <v>45.5</v>
      </c>
      <c r="E3669">
        <v>10</v>
      </c>
      <c r="F3669">
        <v>189</v>
      </c>
      <c r="G3669">
        <v>48.4</v>
      </c>
      <c r="H3669">
        <v>3</v>
      </c>
      <c r="I3669">
        <v>190</v>
      </c>
      <c r="J3669">
        <v>1993</v>
      </c>
      <c r="K3669" t="str">
        <f t="shared" si="57"/>
        <v>SOUTH AFRICA</v>
      </c>
      <c r="L3669">
        <v>1</v>
      </c>
    </row>
    <row r="3670" spans="1:12" x14ac:dyDescent="0.3">
      <c r="A3670" t="s">
        <v>16</v>
      </c>
      <c r="B3670" t="s">
        <v>15</v>
      </c>
      <c r="C3670">
        <v>1</v>
      </c>
      <c r="D3670">
        <v>50</v>
      </c>
      <c r="E3670">
        <v>5</v>
      </c>
      <c r="F3670">
        <v>225</v>
      </c>
      <c r="G3670">
        <v>48.5</v>
      </c>
      <c r="H3670">
        <v>4</v>
      </c>
      <c r="I3670">
        <v>226</v>
      </c>
      <c r="J3670">
        <v>2009</v>
      </c>
      <c r="K3670" t="str">
        <f t="shared" si="57"/>
        <v>NEW ZEALAND</v>
      </c>
      <c r="L3670">
        <v>1</v>
      </c>
    </row>
    <row r="3671" spans="1:12" x14ac:dyDescent="0.3">
      <c r="A3671" t="s">
        <v>16</v>
      </c>
      <c r="B3671" t="s">
        <v>19</v>
      </c>
      <c r="C3671">
        <v>1</v>
      </c>
      <c r="D3671">
        <v>50</v>
      </c>
      <c r="E3671">
        <v>5</v>
      </c>
      <c r="F3671">
        <v>213</v>
      </c>
      <c r="G3671">
        <v>41</v>
      </c>
      <c r="H3671">
        <v>8</v>
      </c>
      <c r="I3671">
        <v>140</v>
      </c>
      <c r="J3671">
        <v>2008</v>
      </c>
      <c r="K3671" t="str">
        <f t="shared" si="57"/>
        <v>AUSTRALIA</v>
      </c>
      <c r="L3671">
        <v>1</v>
      </c>
    </row>
    <row r="3672" spans="1:12" x14ac:dyDescent="0.3">
      <c r="A3672" t="s">
        <v>25</v>
      </c>
      <c r="B3672" t="s">
        <v>15</v>
      </c>
      <c r="C3672">
        <v>1</v>
      </c>
      <c r="D3672">
        <v>47.4</v>
      </c>
      <c r="E3672">
        <v>10</v>
      </c>
      <c r="F3672">
        <v>186</v>
      </c>
      <c r="G3672">
        <v>36.1</v>
      </c>
      <c r="H3672">
        <v>4</v>
      </c>
      <c r="I3672">
        <v>188</v>
      </c>
      <c r="J3672">
        <v>2015</v>
      </c>
      <c r="K3672" t="str">
        <f t="shared" si="57"/>
        <v>NEW ZEALAND</v>
      </c>
      <c r="L3672">
        <v>1</v>
      </c>
    </row>
    <row r="3673" spans="1:12" x14ac:dyDescent="0.3">
      <c r="A3673" t="s">
        <v>15</v>
      </c>
      <c r="B3673" t="s">
        <v>18</v>
      </c>
      <c r="C3673">
        <v>1</v>
      </c>
      <c r="D3673">
        <v>50</v>
      </c>
      <c r="E3673">
        <v>6</v>
      </c>
      <c r="F3673">
        <v>239</v>
      </c>
      <c r="G3673">
        <v>50</v>
      </c>
      <c r="H3673">
        <v>9</v>
      </c>
      <c r="I3673">
        <v>228</v>
      </c>
      <c r="J3673">
        <v>1996</v>
      </c>
      <c r="K3673" t="str">
        <f t="shared" si="57"/>
        <v>NEW ZEALAND</v>
      </c>
      <c r="L3673">
        <v>1</v>
      </c>
    </row>
    <row r="3674" spans="1:12" x14ac:dyDescent="0.3">
      <c r="A3674" t="s">
        <v>14</v>
      </c>
      <c r="B3674" t="s">
        <v>19</v>
      </c>
      <c r="C3674">
        <v>1</v>
      </c>
      <c r="D3674">
        <v>43</v>
      </c>
      <c r="E3674">
        <v>7</v>
      </c>
      <c r="F3674">
        <v>221</v>
      </c>
      <c r="G3674">
        <v>40.1</v>
      </c>
      <c r="H3674">
        <v>4</v>
      </c>
      <c r="I3674">
        <v>225</v>
      </c>
      <c r="J3674">
        <v>1988</v>
      </c>
      <c r="K3674" t="str">
        <f t="shared" si="57"/>
        <v>WEST INDIES</v>
      </c>
      <c r="L3674">
        <v>1</v>
      </c>
    </row>
    <row r="3675" spans="1:12" x14ac:dyDescent="0.3">
      <c r="A3675" t="s">
        <v>17</v>
      </c>
      <c r="B3675" t="s">
        <v>9</v>
      </c>
      <c r="C3675">
        <v>1</v>
      </c>
      <c r="D3675">
        <v>50</v>
      </c>
      <c r="E3675">
        <v>8</v>
      </c>
      <c r="F3675">
        <v>288</v>
      </c>
      <c r="G3675">
        <v>46.3</v>
      </c>
      <c r="H3675">
        <v>4</v>
      </c>
      <c r="I3675">
        <v>289</v>
      </c>
      <c r="J3675">
        <v>2009</v>
      </c>
      <c r="K3675" t="str">
        <f t="shared" si="57"/>
        <v>SRI LANKA</v>
      </c>
      <c r="L3675">
        <v>1</v>
      </c>
    </row>
    <row r="3676" spans="1:12" x14ac:dyDescent="0.3">
      <c r="A3676" t="s">
        <v>17</v>
      </c>
      <c r="B3676" t="s">
        <v>9</v>
      </c>
      <c r="C3676">
        <v>1</v>
      </c>
      <c r="D3676">
        <v>50</v>
      </c>
      <c r="E3676">
        <v>3</v>
      </c>
      <c r="F3676">
        <v>313</v>
      </c>
      <c r="G3676">
        <v>50</v>
      </c>
      <c r="H3676">
        <v>7</v>
      </c>
      <c r="I3676">
        <v>199</v>
      </c>
      <c r="J3676">
        <v>1993</v>
      </c>
      <c r="K3676" t="str">
        <f t="shared" si="57"/>
        <v>PAKISTAN</v>
      </c>
      <c r="L3676">
        <v>1</v>
      </c>
    </row>
    <row r="3677" spans="1:12" x14ac:dyDescent="0.3">
      <c r="A3677" t="s">
        <v>19</v>
      </c>
      <c r="B3677" t="s">
        <v>17</v>
      </c>
      <c r="C3677">
        <v>1</v>
      </c>
      <c r="D3677">
        <v>48.3</v>
      </c>
      <c r="E3677">
        <v>10</v>
      </c>
      <c r="F3677">
        <v>190</v>
      </c>
      <c r="G3677">
        <v>46.1</v>
      </c>
      <c r="H3677">
        <v>6</v>
      </c>
      <c r="I3677">
        <v>193</v>
      </c>
      <c r="J3677">
        <v>2002</v>
      </c>
      <c r="K3677" t="str">
        <f t="shared" si="57"/>
        <v>PAKISTAN</v>
      </c>
      <c r="L3677">
        <v>1</v>
      </c>
    </row>
    <row r="3678" spans="1:12" x14ac:dyDescent="0.3">
      <c r="A3678" t="s">
        <v>13</v>
      </c>
      <c r="B3678" t="s">
        <v>10</v>
      </c>
      <c r="C3678">
        <v>1</v>
      </c>
      <c r="D3678">
        <v>49.4</v>
      </c>
      <c r="E3678">
        <v>10</v>
      </c>
      <c r="F3678">
        <v>257</v>
      </c>
      <c r="G3678">
        <v>49.1</v>
      </c>
      <c r="H3678">
        <v>10</v>
      </c>
      <c r="I3678">
        <v>196</v>
      </c>
      <c r="J3678">
        <v>2014</v>
      </c>
      <c r="K3678" t="str">
        <f t="shared" si="57"/>
        <v>SOUTH AFRICA</v>
      </c>
      <c r="L3678">
        <v>1</v>
      </c>
    </row>
    <row r="3679" spans="1:12" x14ac:dyDescent="0.3">
      <c r="A3679" t="s">
        <v>18</v>
      </c>
      <c r="B3679" t="s">
        <v>16</v>
      </c>
      <c r="C3679">
        <v>1</v>
      </c>
      <c r="D3679">
        <v>43.2</v>
      </c>
      <c r="E3679">
        <v>10</v>
      </c>
      <c r="F3679">
        <v>176</v>
      </c>
      <c r="G3679">
        <v>30.1</v>
      </c>
      <c r="H3679">
        <v>2</v>
      </c>
      <c r="I3679">
        <v>177</v>
      </c>
      <c r="J3679">
        <v>2001</v>
      </c>
      <c r="K3679" t="str">
        <f t="shared" si="57"/>
        <v>AUSTRALIA</v>
      </c>
      <c r="L3679">
        <v>1</v>
      </c>
    </row>
    <row r="3680" spans="1:12" x14ac:dyDescent="0.3">
      <c r="A3680" t="s">
        <v>13</v>
      </c>
      <c r="B3680" t="s">
        <v>10</v>
      </c>
      <c r="C3680">
        <v>1</v>
      </c>
      <c r="D3680">
        <v>50</v>
      </c>
      <c r="E3680">
        <v>7</v>
      </c>
      <c r="F3680">
        <v>204</v>
      </c>
      <c r="G3680">
        <v>46</v>
      </c>
      <c r="H3680">
        <v>10</v>
      </c>
      <c r="I3680">
        <v>151</v>
      </c>
      <c r="J3680">
        <v>2000</v>
      </c>
      <c r="K3680" t="str">
        <f t="shared" si="57"/>
        <v>SOUTH AFRICA</v>
      </c>
      <c r="L3680">
        <v>1</v>
      </c>
    </row>
    <row r="3681" spans="1:12" x14ac:dyDescent="0.3">
      <c r="A3681" t="s">
        <v>13</v>
      </c>
      <c r="B3681" t="s">
        <v>16</v>
      </c>
      <c r="C3681">
        <v>1</v>
      </c>
      <c r="D3681">
        <v>50</v>
      </c>
      <c r="E3681">
        <v>6</v>
      </c>
      <c r="F3681">
        <v>310</v>
      </c>
      <c r="G3681">
        <v>37</v>
      </c>
      <c r="H3681">
        <v>10</v>
      </c>
      <c r="I3681">
        <v>201</v>
      </c>
      <c r="J3681">
        <v>1997</v>
      </c>
      <c r="K3681" t="str">
        <f t="shared" si="57"/>
        <v>SOUTH AFRICA</v>
      </c>
      <c r="L3681">
        <v>1</v>
      </c>
    </row>
    <row r="3682" spans="1:12" x14ac:dyDescent="0.3">
      <c r="A3682" t="s">
        <v>13</v>
      </c>
      <c r="B3682" t="s">
        <v>15</v>
      </c>
      <c r="C3682">
        <v>1</v>
      </c>
      <c r="D3682">
        <v>50</v>
      </c>
      <c r="E3682">
        <v>9</v>
      </c>
      <c r="F3682">
        <v>282</v>
      </c>
      <c r="G3682">
        <v>46.3</v>
      </c>
      <c r="H3682">
        <v>10</v>
      </c>
      <c r="I3682">
        <v>210</v>
      </c>
      <c r="J3682">
        <v>2014</v>
      </c>
      <c r="K3682" t="str">
        <f t="shared" si="57"/>
        <v>SOUTH AFRICA</v>
      </c>
      <c r="L3682">
        <v>1</v>
      </c>
    </row>
    <row r="3683" spans="1:12" x14ac:dyDescent="0.3">
      <c r="A3683" t="s">
        <v>15</v>
      </c>
      <c r="B3683" t="s">
        <v>18</v>
      </c>
      <c r="C3683">
        <v>1</v>
      </c>
      <c r="D3683">
        <v>50</v>
      </c>
      <c r="E3683">
        <v>8</v>
      </c>
      <c r="F3683">
        <v>239</v>
      </c>
      <c r="G3683">
        <v>50</v>
      </c>
      <c r="H3683">
        <v>8</v>
      </c>
      <c r="I3683">
        <v>237</v>
      </c>
      <c r="J3683">
        <v>1983</v>
      </c>
      <c r="K3683" t="str">
        <f t="shared" si="57"/>
        <v>NEW ZEALAND</v>
      </c>
      <c r="L3683">
        <v>1</v>
      </c>
    </row>
    <row r="3684" spans="1:12" x14ac:dyDescent="0.3">
      <c r="A3684" t="s">
        <v>13</v>
      </c>
      <c r="B3684" t="s">
        <v>10</v>
      </c>
      <c r="C3684">
        <v>1</v>
      </c>
      <c r="D3684">
        <v>50</v>
      </c>
      <c r="E3684">
        <v>9</v>
      </c>
      <c r="F3684">
        <v>323</v>
      </c>
      <c r="G3684">
        <v>50</v>
      </c>
      <c r="H3684">
        <v>7</v>
      </c>
      <c r="I3684">
        <v>295</v>
      </c>
      <c r="J3684">
        <v>2007</v>
      </c>
      <c r="K3684" t="str">
        <f t="shared" si="57"/>
        <v>SOUTH AFRICA</v>
      </c>
      <c r="L3684">
        <v>1</v>
      </c>
    </row>
    <row r="3685" spans="1:12" x14ac:dyDescent="0.3">
      <c r="A3685" t="s">
        <v>13</v>
      </c>
      <c r="B3685" t="s">
        <v>9</v>
      </c>
      <c r="C3685">
        <v>1</v>
      </c>
      <c r="D3685">
        <v>50</v>
      </c>
      <c r="E3685">
        <v>7</v>
      </c>
      <c r="F3685">
        <v>299</v>
      </c>
      <c r="G3685">
        <v>48.4</v>
      </c>
      <c r="H3685">
        <v>5</v>
      </c>
      <c r="I3685">
        <v>304</v>
      </c>
      <c r="J3685">
        <v>2012</v>
      </c>
      <c r="K3685" t="str">
        <f t="shared" si="57"/>
        <v>SRI LANKA</v>
      </c>
      <c r="L3685">
        <v>1</v>
      </c>
    </row>
    <row r="3686" spans="1:12" x14ac:dyDescent="0.3">
      <c r="A3686" t="s">
        <v>17</v>
      </c>
      <c r="B3686" t="s">
        <v>28</v>
      </c>
      <c r="C3686">
        <v>1</v>
      </c>
      <c r="D3686">
        <v>50</v>
      </c>
      <c r="E3686">
        <v>5</v>
      </c>
      <c r="F3686">
        <v>343</v>
      </c>
      <c r="G3686">
        <v>44.1</v>
      </c>
      <c r="H3686">
        <v>10</v>
      </c>
      <c r="I3686">
        <v>165</v>
      </c>
      <c r="J3686">
        <v>2004</v>
      </c>
      <c r="K3686" t="str">
        <f t="shared" si="57"/>
        <v>PAKISTAN</v>
      </c>
      <c r="L3686">
        <v>1</v>
      </c>
    </row>
    <row r="3687" spans="1:12" x14ac:dyDescent="0.3">
      <c r="A3687" t="s">
        <v>19</v>
      </c>
      <c r="B3687" t="s">
        <v>22</v>
      </c>
      <c r="C3687">
        <v>1</v>
      </c>
      <c r="D3687">
        <v>50</v>
      </c>
      <c r="E3687">
        <v>5</v>
      </c>
      <c r="F3687">
        <v>281</v>
      </c>
      <c r="G3687">
        <v>50</v>
      </c>
      <c r="H3687">
        <v>9</v>
      </c>
      <c r="I3687">
        <v>195</v>
      </c>
      <c r="J3687">
        <v>2002</v>
      </c>
      <c r="K3687" t="str">
        <f t="shared" si="57"/>
        <v>WEST INDIES</v>
      </c>
      <c r="L3687">
        <v>1</v>
      </c>
    </row>
    <row r="3688" spans="1:12" x14ac:dyDescent="0.3">
      <c r="A3688" t="s">
        <v>13</v>
      </c>
      <c r="B3688" t="s">
        <v>18</v>
      </c>
      <c r="C3688">
        <v>1</v>
      </c>
      <c r="D3688">
        <v>50</v>
      </c>
      <c r="E3688">
        <v>7</v>
      </c>
      <c r="F3688">
        <v>225</v>
      </c>
      <c r="G3688">
        <v>41</v>
      </c>
      <c r="H3688">
        <v>10</v>
      </c>
      <c r="I3688">
        <v>103</v>
      </c>
      <c r="J3688">
        <v>1999</v>
      </c>
      <c r="K3688" t="str">
        <f t="shared" si="57"/>
        <v>SOUTH AFRICA</v>
      </c>
      <c r="L3688">
        <v>1</v>
      </c>
    </row>
    <row r="3689" spans="1:12" x14ac:dyDescent="0.3">
      <c r="A3689" t="s">
        <v>14</v>
      </c>
      <c r="B3689" t="s">
        <v>16</v>
      </c>
      <c r="C3689">
        <v>1</v>
      </c>
      <c r="D3689">
        <v>49</v>
      </c>
      <c r="E3689">
        <v>10</v>
      </c>
      <c r="F3689">
        <v>222</v>
      </c>
      <c r="G3689">
        <v>40.1</v>
      </c>
      <c r="H3689">
        <v>3</v>
      </c>
      <c r="I3689">
        <v>224</v>
      </c>
      <c r="J3689">
        <v>2004</v>
      </c>
      <c r="K3689" t="str">
        <f t="shared" si="57"/>
        <v>AUSTRALIA</v>
      </c>
      <c r="L3689">
        <v>1</v>
      </c>
    </row>
    <row r="3690" spans="1:12" x14ac:dyDescent="0.3">
      <c r="A3690" t="s">
        <v>15</v>
      </c>
      <c r="B3690" t="s">
        <v>18</v>
      </c>
      <c r="C3690">
        <v>1</v>
      </c>
      <c r="D3690">
        <v>52.5</v>
      </c>
      <c r="E3690">
        <v>10</v>
      </c>
      <c r="F3690">
        <v>158</v>
      </c>
      <c r="G3690">
        <v>45.3</v>
      </c>
      <c r="H3690">
        <v>3</v>
      </c>
      <c r="I3690">
        <v>159</v>
      </c>
      <c r="J3690">
        <v>1973</v>
      </c>
      <c r="K3690" t="str">
        <f t="shared" si="57"/>
        <v>ENGLAND</v>
      </c>
      <c r="L3690">
        <v>1</v>
      </c>
    </row>
    <row r="3691" spans="1:12" x14ac:dyDescent="0.3">
      <c r="A3691" t="s">
        <v>14</v>
      </c>
      <c r="B3691" t="s">
        <v>9</v>
      </c>
      <c r="C3691">
        <v>1</v>
      </c>
      <c r="D3691">
        <v>50</v>
      </c>
      <c r="E3691">
        <v>7</v>
      </c>
      <c r="F3691">
        <v>294</v>
      </c>
      <c r="G3691">
        <v>45.4</v>
      </c>
      <c r="H3691">
        <v>10</v>
      </c>
      <c r="I3691">
        <v>274</v>
      </c>
      <c r="J3691">
        <v>2012</v>
      </c>
      <c r="K3691" t="str">
        <f t="shared" si="57"/>
        <v>INDIA</v>
      </c>
      <c r="L3691">
        <v>1</v>
      </c>
    </row>
    <row r="3692" spans="1:12" x14ac:dyDescent="0.3">
      <c r="A3692" t="s">
        <v>10</v>
      </c>
      <c r="B3692" t="s">
        <v>25</v>
      </c>
      <c r="C3692">
        <v>1</v>
      </c>
      <c r="D3692">
        <v>50</v>
      </c>
      <c r="E3692">
        <v>8</v>
      </c>
      <c r="F3692">
        <v>261</v>
      </c>
      <c r="G3692">
        <v>49.4</v>
      </c>
      <c r="H3692">
        <v>8</v>
      </c>
      <c r="I3692">
        <v>264</v>
      </c>
      <c r="J3692">
        <v>2014</v>
      </c>
      <c r="K3692" t="str">
        <f t="shared" si="57"/>
        <v>AFGHANISTAN</v>
      </c>
      <c r="L3692">
        <v>1</v>
      </c>
    </row>
    <row r="3693" spans="1:12" x14ac:dyDescent="0.3">
      <c r="A3693" t="s">
        <v>14</v>
      </c>
      <c r="B3693" t="s">
        <v>18</v>
      </c>
      <c r="C3693">
        <v>1</v>
      </c>
      <c r="D3693">
        <v>26</v>
      </c>
      <c r="E3693">
        <v>7</v>
      </c>
      <c r="F3693">
        <v>137</v>
      </c>
      <c r="G3693">
        <v>25.4</v>
      </c>
      <c r="H3693">
        <v>4</v>
      </c>
      <c r="I3693">
        <v>141</v>
      </c>
      <c r="J3693">
        <v>1993</v>
      </c>
      <c r="K3693" t="str">
        <f t="shared" si="57"/>
        <v>ENGLAND</v>
      </c>
      <c r="L3693">
        <v>1</v>
      </c>
    </row>
    <row r="3694" spans="1:12" x14ac:dyDescent="0.3">
      <c r="A3694" t="s">
        <v>18</v>
      </c>
      <c r="B3694" t="s">
        <v>15</v>
      </c>
      <c r="C3694">
        <v>1</v>
      </c>
      <c r="D3694">
        <v>49.3</v>
      </c>
      <c r="E3694">
        <v>10</v>
      </c>
      <c r="F3694">
        <v>310</v>
      </c>
      <c r="G3694">
        <v>44.3</v>
      </c>
      <c r="H3694">
        <v>10</v>
      </c>
      <c r="I3694">
        <v>223</v>
      </c>
      <c r="J3694">
        <v>2017</v>
      </c>
      <c r="K3694" t="str">
        <f t="shared" si="57"/>
        <v>ENGLAND</v>
      </c>
      <c r="L3694">
        <v>1</v>
      </c>
    </row>
    <row r="3695" spans="1:12" x14ac:dyDescent="0.3">
      <c r="A3695" t="s">
        <v>13</v>
      </c>
      <c r="B3695" t="s">
        <v>17</v>
      </c>
      <c r="C3695">
        <v>1</v>
      </c>
      <c r="D3695">
        <v>50</v>
      </c>
      <c r="E3695">
        <v>4</v>
      </c>
      <c r="F3695">
        <v>280</v>
      </c>
      <c r="G3695">
        <v>47.4</v>
      </c>
      <c r="H3695">
        <v>10</v>
      </c>
      <c r="I3695">
        <v>228</v>
      </c>
      <c r="J3695">
        <v>1998</v>
      </c>
      <c r="K3695" t="str">
        <f t="shared" si="57"/>
        <v>SOUTH AFRICA</v>
      </c>
      <c r="L3695">
        <v>1</v>
      </c>
    </row>
    <row r="3696" spans="1:12" x14ac:dyDescent="0.3">
      <c r="A3696" t="s">
        <v>14</v>
      </c>
      <c r="B3696" t="s">
        <v>16</v>
      </c>
      <c r="C3696">
        <v>1</v>
      </c>
      <c r="D3696">
        <v>55.5</v>
      </c>
      <c r="E3696">
        <v>10</v>
      </c>
      <c r="F3696">
        <v>247</v>
      </c>
      <c r="G3696">
        <v>38.200000000000003</v>
      </c>
      <c r="H3696">
        <v>10</v>
      </c>
      <c r="I3696">
        <v>129</v>
      </c>
      <c r="J3696">
        <v>1983</v>
      </c>
      <c r="K3696" t="str">
        <f t="shared" si="57"/>
        <v>INDIA</v>
      </c>
      <c r="L3696">
        <v>1</v>
      </c>
    </row>
    <row r="3697" spans="1:12" x14ac:dyDescent="0.3">
      <c r="A3697" t="s">
        <v>14</v>
      </c>
      <c r="B3697" t="s">
        <v>22</v>
      </c>
      <c r="C3697">
        <v>1</v>
      </c>
      <c r="D3697">
        <v>49.3</v>
      </c>
      <c r="E3697">
        <v>10</v>
      </c>
      <c r="F3697">
        <v>276</v>
      </c>
      <c r="G3697">
        <v>27.3</v>
      </c>
      <c r="H3697">
        <v>10</v>
      </c>
      <c r="I3697">
        <v>76</v>
      </c>
      <c r="J3697">
        <v>2003</v>
      </c>
      <c r="K3697" t="str">
        <f t="shared" si="57"/>
        <v>INDIA</v>
      </c>
      <c r="L3697">
        <v>1</v>
      </c>
    </row>
    <row r="3698" spans="1:12" x14ac:dyDescent="0.3">
      <c r="A3698" t="s">
        <v>10</v>
      </c>
      <c r="B3698" t="s">
        <v>9</v>
      </c>
      <c r="C3698">
        <v>1</v>
      </c>
      <c r="D3698">
        <v>50</v>
      </c>
      <c r="E3698">
        <v>5</v>
      </c>
      <c r="F3698">
        <v>227</v>
      </c>
      <c r="G3698">
        <v>47</v>
      </c>
      <c r="H3698">
        <v>4</v>
      </c>
      <c r="I3698">
        <v>228</v>
      </c>
      <c r="J3698">
        <v>1996</v>
      </c>
      <c r="K3698" t="str">
        <f t="shared" si="57"/>
        <v>SRI LANKA</v>
      </c>
      <c r="L3698">
        <v>1</v>
      </c>
    </row>
    <row r="3699" spans="1:12" x14ac:dyDescent="0.3">
      <c r="A3699" t="s">
        <v>15</v>
      </c>
      <c r="B3699" t="s">
        <v>9</v>
      </c>
      <c r="C3699">
        <v>1</v>
      </c>
      <c r="D3699">
        <v>35</v>
      </c>
      <c r="E3699">
        <v>9</v>
      </c>
      <c r="F3699">
        <v>182</v>
      </c>
      <c r="G3699">
        <v>31</v>
      </c>
      <c r="H3699">
        <v>5</v>
      </c>
      <c r="I3699">
        <v>155</v>
      </c>
      <c r="J3699">
        <v>2001</v>
      </c>
      <c r="K3699" t="str">
        <f t="shared" si="57"/>
        <v>NEW ZEALAND</v>
      </c>
      <c r="L3699">
        <v>1</v>
      </c>
    </row>
    <row r="3700" spans="1:12" x14ac:dyDescent="0.3">
      <c r="A3700" t="s">
        <v>19</v>
      </c>
      <c r="B3700" t="s">
        <v>25</v>
      </c>
      <c r="C3700">
        <v>1</v>
      </c>
      <c r="D3700">
        <v>50</v>
      </c>
      <c r="E3700">
        <v>8</v>
      </c>
      <c r="F3700">
        <v>197</v>
      </c>
      <c r="G3700">
        <v>47.4</v>
      </c>
      <c r="H3700">
        <v>7</v>
      </c>
      <c r="I3700">
        <v>198</v>
      </c>
      <c r="J3700">
        <v>2018</v>
      </c>
      <c r="K3700" t="str">
        <f t="shared" si="57"/>
        <v>AFGHANISTAN</v>
      </c>
      <c r="L3700">
        <v>1</v>
      </c>
    </row>
    <row r="3701" spans="1:12" x14ac:dyDescent="0.3">
      <c r="A3701" t="s">
        <v>19</v>
      </c>
      <c r="B3701" t="s">
        <v>16</v>
      </c>
      <c r="C3701">
        <v>1</v>
      </c>
      <c r="D3701">
        <v>37</v>
      </c>
      <c r="E3701">
        <v>6</v>
      </c>
      <c r="F3701">
        <v>190</v>
      </c>
      <c r="G3701">
        <v>36.4</v>
      </c>
      <c r="H3701">
        <v>6</v>
      </c>
      <c r="I3701">
        <v>194</v>
      </c>
      <c r="J3701">
        <v>1984</v>
      </c>
      <c r="K3701" t="str">
        <f t="shared" si="57"/>
        <v>AUSTRALIA</v>
      </c>
      <c r="L3701">
        <v>1</v>
      </c>
    </row>
    <row r="3702" spans="1:12" x14ac:dyDescent="0.3">
      <c r="A3702" t="s">
        <v>14</v>
      </c>
      <c r="B3702" t="s">
        <v>9</v>
      </c>
      <c r="C3702">
        <v>1</v>
      </c>
      <c r="D3702">
        <v>50</v>
      </c>
      <c r="E3702">
        <v>6</v>
      </c>
      <c r="F3702">
        <v>286</v>
      </c>
      <c r="G3702">
        <v>45.5</v>
      </c>
      <c r="H3702">
        <v>10</v>
      </c>
      <c r="I3702">
        <v>235</v>
      </c>
      <c r="J3702">
        <v>1999</v>
      </c>
      <c r="K3702" t="str">
        <f t="shared" si="57"/>
        <v>INDIA</v>
      </c>
      <c r="L3702">
        <v>1</v>
      </c>
    </row>
    <row r="3703" spans="1:12" x14ac:dyDescent="0.3">
      <c r="A3703" t="s">
        <v>15</v>
      </c>
      <c r="B3703" t="s">
        <v>18</v>
      </c>
      <c r="C3703">
        <v>1</v>
      </c>
      <c r="D3703">
        <v>50</v>
      </c>
      <c r="E3703">
        <v>7</v>
      </c>
      <c r="F3703">
        <v>178</v>
      </c>
      <c r="G3703">
        <v>33.5</v>
      </c>
      <c r="H3703">
        <v>3</v>
      </c>
      <c r="I3703">
        <v>179</v>
      </c>
      <c r="J3703">
        <v>1992</v>
      </c>
      <c r="K3703" t="str">
        <f t="shared" si="57"/>
        <v>ENGLAND</v>
      </c>
      <c r="L3703">
        <v>1</v>
      </c>
    </row>
    <row r="3704" spans="1:12" x14ac:dyDescent="0.3">
      <c r="A3704" t="s">
        <v>15</v>
      </c>
      <c r="B3704" t="s">
        <v>13</v>
      </c>
      <c r="C3704">
        <v>1</v>
      </c>
      <c r="D3704">
        <v>32.4</v>
      </c>
      <c r="E3704">
        <v>5</v>
      </c>
      <c r="F3704">
        <v>114</v>
      </c>
      <c r="G3704">
        <v>30.3</v>
      </c>
      <c r="H3704">
        <v>4</v>
      </c>
      <c r="I3704">
        <v>158</v>
      </c>
      <c r="J3704">
        <v>2000</v>
      </c>
      <c r="K3704" t="str">
        <f t="shared" si="57"/>
        <v>SOUTH AFRICA</v>
      </c>
      <c r="L3704">
        <v>1</v>
      </c>
    </row>
    <row r="3705" spans="1:12" x14ac:dyDescent="0.3">
      <c r="A3705" t="s">
        <v>13</v>
      </c>
      <c r="B3705" t="s">
        <v>9</v>
      </c>
      <c r="C3705">
        <v>1</v>
      </c>
      <c r="D3705">
        <v>50</v>
      </c>
      <c r="E3705">
        <v>5</v>
      </c>
      <c r="F3705">
        <v>304</v>
      </c>
      <c r="G3705">
        <v>40.299999999999997</v>
      </c>
      <c r="H3705">
        <v>10</v>
      </c>
      <c r="I3705">
        <v>229</v>
      </c>
      <c r="J3705">
        <v>2014</v>
      </c>
      <c r="K3705" t="str">
        <f t="shared" si="57"/>
        <v>SOUTH AFRICA</v>
      </c>
      <c r="L3705">
        <v>1</v>
      </c>
    </row>
    <row r="3706" spans="1:12" x14ac:dyDescent="0.3">
      <c r="A3706" t="s">
        <v>19</v>
      </c>
      <c r="B3706" t="s">
        <v>16</v>
      </c>
      <c r="C3706">
        <v>1</v>
      </c>
      <c r="D3706">
        <v>49.2</v>
      </c>
      <c r="E3706">
        <v>10</v>
      </c>
      <c r="F3706">
        <v>236</v>
      </c>
      <c r="G3706">
        <v>47.2</v>
      </c>
      <c r="H3706">
        <v>10</v>
      </c>
      <c r="I3706">
        <v>202</v>
      </c>
      <c r="J3706">
        <v>1988</v>
      </c>
      <c r="K3706" t="str">
        <f t="shared" si="57"/>
        <v>WEST INDIES</v>
      </c>
      <c r="L3706">
        <v>1</v>
      </c>
    </row>
    <row r="3707" spans="1:12" x14ac:dyDescent="0.3">
      <c r="A3707" t="s">
        <v>17</v>
      </c>
      <c r="B3707" t="s">
        <v>14</v>
      </c>
      <c r="C3707">
        <v>1</v>
      </c>
      <c r="D3707">
        <v>50</v>
      </c>
      <c r="E3707">
        <v>7</v>
      </c>
      <c r="F3707">
        <v>262</v>
      </c>
      <c r="G3707">
        <v>46.5</v>
      </c>
      <c r="H3707">
        <v>10</v>
      </c>
      <c r="I3707">
        <v>230</v>
      </c>
      <c r="J3707">
        <v>2000</v>
      </c>
      <c r="K3707" t="str">
        <f t="shared" si="57"/>
        <v>PAKISTAN</v>
      </c>
      <c r="L3707">
        <v>1</v>
      </c>
    </row>
    <row r="3708" spans="1:12" x14ac:dyDescent="0.3">
      <c r="A3708" t="s">
        <v>15</v>
      </c>
      <c r="B3708" t="s">
        <v>17</v>
      </c>
      <c r="C3708">
        <v>1</v>
      </c>
      <c r="D3708">
        <v>60</v>
      </c>
      <c r="E3708">
        <v>9</v>
      </c>
      <c r="F3708">
        <v>238</v>
      </c>
      <c r="G3708">
        <v>55.2</v>
      </c>
      <c r="H3708">
        <v>10</v>
      </c>
      <c r="I3708">
        <v>186</v>
      </c>
      <c r="J3708">
        <v>1983</v>
      </c>
      <c r="K3708" t="str">
        <f t="shared" si="57"/>
        <v>NEW ZEALAND</v>
      </c>
      <c r="L3708">
        <v>1</v>
      </c>
    </row>
    <row r="3709" spans="1:12" x14ac:dyDescent="0.3">
      <c r="A3709" t="s">
        <v>15</v>
      </c>
      <c r="B3709" t="s">
        <v>9</v>
      </c>
      <c r="C3709">
        <v>1</v>
      </c>
      <c r="D3709">
        <v>50</v>
      </c>
      <c r="E3709">
        <v>8</v>
      </c>
      <c r="F3709">
        <v>258</v>
      </c>
      <c r="G3709">
        <v>42.5</v>
      </c>
      <c r="H3709">
        <v>10</v>
      </c>
      <c r="I3709">
        <v>159</v>
      </c>
      <c r="J3709">
        <v>1988</v>
      </c>
      <c r="K3709" t="str">
        <f t="shared" si="57"/>
        <v>NEW ZEALAND</v>
      </c>
      <c r="L3709">
        <v>1</v>
      </c>
    </row>
    <row r="3710" spans="1:12" x14ac:dyDescent="0.3">
      <c r="A3710" t="s">
        <v>15</v>
      </c>
      <c r="B3710" t="s">
        <v>17</v>
      </c>
      <c r="C3710">
        <v>1</v>
      </c>
      <c r="D3710">
        <v>47.5</v>
      </c>
      <c r="E3710">
        <v>10</v>
      </c>
      <c r="F3710">
        <v>183</v>
      </c>
      <c r="G3710">
        <v>41.2</v>
      </c>
      <c r="H3710">
        <v>3</v>
      </c>
      <c r="I3710">
        <v>184</v>
      </c>
      <c r="J3710">
        <v>2003</v>
      </c>
      <c r="K3710" t="str">
        <f t="shared" si="57"/>
        <v>PAKISTAN</v>
      </c>
      <c r="L3710">
        <v>1</v>
      </c>
    </row>
    <row r="3711" spans="1:12" x14ac:dyDescent="0.3">
      <c r="A3711" t="s">
        <v>16</v>
      </c>
      <c r="B3711" t="s">
        <v>13</v>
      </c>
      <c r="C3711">
        <v>1</v>
      </c>
      <c r="D3711">
        <v>49.5</v>
      </c>
      <c r="E3711">
        <v>10</v>
      </c>
      <c r="F3711">
        <v>228</v>
      </c>
      <c r="G3711">
        <v>48.5</v>
      </c>
      <c r="H3711">
        <v>5</v>
      </c>
      <c r="I3711">
        <v>231</v>
      </c>
      <c r="J3711">
        <v>2006</v>
      </c>
      <c r="K3711" t="str">
        <f t="shared" si="57"/>
        <v>SOUTH AFRICA</v>
      </c>
      <c r="L3711">
        <v>1</v>
      </c>
    </row>
    <row r="3712" spans="1:12" x14ac:dyDescent="0.3">
      <c r="A3712" t="s">
        <v>16</v>
      </c>
      <c r="B3712" t="s">
        <v>15</v>
      </c>
      <c r="C3712">
        <v>1</v>
      </c>
      <c r="D3712">
        <v>50</v>
      </c>
      <c r="E3712">
        <v>4</v>
      </c>
      <c r="F3712">
        <v>235</v>
      </c>
      <c r="G3712">
        <v>50</v>
      </c>
      <c r="H3712">
        <v>8</v>
      </c>
      <c r="I3712">
        <v>229</v>
      </c>
      <c r="J3712">
        <v>1981</v>
      </c>
      <c r="K3712" t="str">
        <f t="shared" si="57"/>
        <v>AUSTRALIA</v>
      </c>
      <c r="L3712">
        <v>1</v>
      </c>
    </row>
    <row r="3713" spans="1:12" x14ac:dyDescent="0.3">
      <c r="A3713" t="s">
        <v>34</v>
      </c>
      <c r="B3713" t="s">
        <v>33</v>
      </c>
      <c r="C3713">
        <v>1</v>
      </c>
      <c r="D3713">
        <v>32.5</v>
      </c>
      <c r="E3713">
        <v>10</v>
      </c>
      <c r="F3713">
        <v>106</v>
      </c>
      <c r="G3713">
        <v>3</v>
      </c>
      <c r="H3713">
        <v>2</v>
      </c>
      <c r="I3713">
        <v>8</v>
      </c>
      <c r="J3713">
        <v>2005</v>
      </c>
      <c r="K3713" t="str">
        <f t="shared" si="57"/>
        <v>AFRICA XI</v>
      </c>
      <c r="L3713">
        <v>1</v>
      </c>
    </row>
    <row r="3714" spans="1:12" x14ac:dyDescent="0.3">
      <c r="A3714" t="s">
        <v>14</v>
      </c>
      <c r="B3714" t="s">
        <v>15</v>
      </c>
      <c r="C3714">
        <v>1</v>
      </c>
      <c r="D3714">
        <v>35</v>
      </c>
      <c r="E3714">
        <v>10</v>
      </c>
      <c r="F3714">
        <v>154</v>
      </c>
      <c r="G3714">
        <v>30.3</v>
      </c>
      <c r="H3714">
        <v>1</v>
      </c>
      <c r="I3714">
        <v>155</v>
      </c>
      <c r="J3714">
        <v>1976</v>
      </c>
      <c r="K3714" t="str">
        <f t="shared" si="57"/>
        <v>NEW ZEALAND</v>
      </c>
      <c r="L3714">
        <v>1</v>
      </c>
    </row>
    <row r="3715" spans="1:12" x14ac:dyDescent="0.3">
      <c r="A3715" t="s">
        <v>19</v>
      </c>
      <c r="B3715" t="s">
        <v>20</v>
      </c>
      <c r="C3715">
        <v>1</v>
      </c>
      <c r="D3715">
        <v>50</v>
      </c>
      <c r="E3715">
        <v>10</v>
      </c>
      <c r="F3715">
        <v>275</v>
      </c>
      <c r="G3715">
        <v>49</v>
      </c>
      <c r="H3715">
        <v>10</v>
      </c>
      <c r="I3715">
        <v>231</v>
      </c>
      <c r="J3715">
        <v>2011</v>
      </c>
      <c r="K3715" t="str">
        <f t="shared" ref="K3715:K3778" si="58">IF($F3715-$I3715&gt;0,$A3715,$B3715)</f>
        <v>WEST INDIES</v>
      </c>
      <c r="L3715">
        <v>1</v>
      </c>
    </row>
    <row r="3716" spans="1:12" x14ac:dyDescent="0.3">
      <c r="A3716" t="s">
        <v>16</v>
      </c>
      <c r="B3716" t="s">
        <v>15</v>
      </c>
      <c r="C3716">
        <v>1</v>
      </c>
      <c r="D3716">
        <v>50</v>
      </c>
      <c r="E3716">
        <v>8</v>
      </c>
      <c r="F3716">
        <v>289</v>
      </c>
      <c r="G3716">
        <v>38.299999999999997</v>
      </c>
      <c r="H3716">
        <v>10</v>
      </c>
      <c r="I3716">
        <v>184</v>
      </c>
      <c r="J3716">
        <v>2007</v>
      </c>
      <c r="K3716" t="str">
        <f t="shared" si="58"/>
        <v>AUSTRALIA</v>
      </c>
      <c r="L3716">
        <v>1</v>
      </c>
    </row>
    <row r="3717" spans="1:12" x14ac:dyDescent="0.3">
      <c r="A3717" t="s">
        <v>15</v>
      </c>
      <c r="B3717" t="s">
        <v>14</v>
      </c>
      <c r="C3717">
        <v>1</v>
      </c>
      <c r="D3717">
        <v>35</v>
      </c>
      <c r="E3717">
        <v>10</v>
      </c>
      <c r="F3717">
        <v>126</v>
      </c>
      <c r="G3717">
        <v>32</v>
      </c>
      <c r="H3717">
        <v>4</v>
      </c>
      <c r="I3717">
        <v>128</v>
      </c>
      <c r="J3717">
        <v>1995</v>
      </c>
      <c r="K3717" t="str">
        <f t="shared" si="58"/>
        <v>INDIA</v>
      </c>
      <c r="L3717">
        <v>1</v>
      </c>
    </row>
    <row r="3718" spans="1:12" x14ac:dyDescent="0.3">
      <c r="A3718" t="s">
        <v>16</v>
      </c>
      <c r="B3718" t="s">
        <v>9</v>
      </c>
      <c r="C3718">
        <v>1</v>
      </c>
      <c r="D3718">
        <v>50</v>
      </c>
      <c r="E3718">
        <v>9</v>
      </c>
      <c r="F3718">
        <v>222</v>
      </c>
      <c r="G3718">
        <v>3.2</v>
      </c>
      <c r="H3718">
        <v>0</v>
      </c>
      <c r="I3718">
        <v>14</v>
      </c>
      <c r="J3718">
        <v>2013</v>
      </c>
      <c r="K3718" t="str">
        <f t="shared" si="58"/>
        <v>AUSTRALIA</v>
      </c>
      <c r="L3718">
        <v>1</v>
      </c>
    </row>
    <row r="3719" spans="1:12" x14ac:dyDescent="0.3">
      <c r="A3719" t="s">
        <v>17</v>
      </c>
      <c r="B3719" t="s">
        <v>18</v>
      </c>
      <c r="C3719">
        <v>1</v>
      </c>
      <c r="D3719">
        <v>50</v>
      </c>
      <c r="E3719">
        <v>10</v>
      </c>
      <c r="F3719">
        <v>237</v>
      </c>
      <c r="G3719">
        <v>49.2</v>
      </c>
      <c r="H3719">
        <v>6</v>
      </c>
      <c r="I3719">
        <v>241</v>
      </c>
      <c r="J3719">
        <v>2012</v>
      </c>
      <c r="K3719" t="str">
        <f t="shared" si="58"/>
        <v>ENGLAND</v>
      </c>
      <c r="L3719">
        <v>1</v>
      </c>
    </row>
    <row r="3720" spans="1:12" x14ac:dyDescent="0.3">
      <c r="A3720" t="s">
        <v>9</v>
      </c>
      <c r="B3720" t="s">
        <v>11</v>
      </c>
      <c r="C3720">
        <v>1</v>
      </c>
      <c r="D3720">
        <v>50</v>
      </c>
      <c r="E3720">
        <v>6</v>
      </c>
      <c r="F3720">
        <v>292</v>
      </c>
      <c r="G3720">
        <v>29.3</v>
      </c>
      <c r="H3720">
        <v>10</v>
      </c>
      <c r="I3720">
        <v>86</v>
      </c>
      <c r="J3720">
        <v>2002</v>
      </c>
      <c r="K3720" t="str">
        <f t="shared" si="58"/>
        <v>SRI LANKA</v>
      </c>
      <c r="L3720">
        <v>1</v>
      </c>
    </row>
    <row r="3721" spans="1:12" x14ac:dyDescent="0.3">
      <c r="A3721" t="s">
        <v>10</v>
      </c>
      <c r="B3721" t="s">
        <v>17</v>
      </c>
      <c r="C3721">
        <v>1</v>
      </c>
      <c r="D3721">
        <v>40</v>
      </c>
      <c r="E3721">
        <v>5</v>
      </c>
      <c r="F3721">
        <v>195</v>
      </c>
      <c r="G3721">
        <v>39.4</v>
      </c>
      <c r="H3721">
        <v>4</v>
      </c>
      <c r="I3721">
        <v>196</v>
      </c>
      <c r="J3721">
        <v>1993</v>
      </c>
      <c r="K3721" t="str">
        <f t="shared" si="58"/>
        <v>PAKISTAN</v>
      </c>
      <c r="L3721">
        <v>1</v>
      </c>
    </row>
    <row r="3722" spans="1:12" x14ac:dyDescent="0.3">
      <c r="A3722" t="s">
        <v>10</v>
      </c>
      <c r="B3722" t="s">
        <v>19</v>
      </c>
      <c r="C3722">
        <v>1</v>
      </c>
      <c r="D3722">
        <v>50</v>
      </c>
      <c r="E3722">
        <v>9</v>
      </c>
      <c r="F3722">
        <v>240</v>
      </c>
      <c r="G3722">
        <v>48.4</v>
      </c>
      <c r="H3722">
        <v>9</v>
      </c>
      <c r="I3722">
        <v>241</v>
      </c>
      <c r="J3722">
        <v>2001</v>
      </c>
      <c r="K3722" t="str">
        <f t="shared" si="58"/>
        <v>WEST INDIES</v>
      </c>
      <c r="L3722">
        <v>1</v>
      </c>
    </row>
    <row r="3723" spans="1:12" x14ac:dyDescent="0.3">
      <c r="A3723" t="s">
        <v>10</v>
      </c>
      <c r="B3723" t="s">
        <v>18</v>
      </c>
      <c r="C3723">
        <v>1</v>
      </c>
      <c r="D3723">
        <v>49.3</v>
      </c>
      <c r="E3723">
        <v>10</v>
      </c>
      <c r="F3723">
        <v>195</v>
      </c>
      <c r="G3723">
        <v>47.4</v>
      </c>
      <c r="H3723">
        <v>5</v>
      </c>
      <c r="I3723">
        <v>197</v>
      </c>
      <c r="J3723">
        <v>2004</v>
      </c>
      <c r="K3723" t="str">
        <f t="shared" si="58"/>
        <v>ENGLAND</v>
      </c>
      <c r="L3723">
        <v>1</v>
      </c>
    </row>
    <row r="3724" spans="1:12" x14ac:dyDescent="0.3">
      <c r="A3724" t="s">
        <v>18</v>
      </c>
      <c r="B3724" t="s">
        <v>27</v>
      </c>
      <c r="C3724">
        <v>1</v>
      </c>
      <c r="D3724">
        <v>50</v>
      </c>
      <c r="E3724">
        <v>10</v>
      </c>
      <c r="F3724">
        <v>272</v>
      </c>
      <c r="G3724">
        <v>50</v>
      </c>
      <c r="H3724">
        <v>9</v>
      </c>
      <c r="I3724">
        <v>217</v>
      </c>
      <c r="J3724">
        <v>2003</v>
      </c>
      <c r="K3724" t="str">
        <f t="shared" si="58"/>
        <v>ENGLAND</v>
      </c>
      <c r="L3724">
        <v>1</v>
      </c>
    </row>
    <row r="3725" spans="1:12" x14ac:dyDescent="0.3">
      <c r="A3725" t="s">
        <v>14</v>
      </c>
      <c r="B3725" t="s">
        <v>16</v>
      </c>
      <c r="C3725">
        <v>1</v>
      </c>
      <c r="D3725">
        <v>48</v>
      </c>
      <c r="E3725">
        <v>6</v>
      </c>
      <c r="F3725">
        <v>260</v>
      </c>
      <c r="G3725">
        <v>46.3</v>
      </c>
      <c r="H3725">
        <v>3</v>
      </c>
      <c r="I3725">
        <v>263</v>
      </c>
      <c r="J3725">
        <v>1986</v>
      </c>
      <c r="K3725" t="str">
        <f t="shared" si="58"/>
        <v>AUSTRALIA</v>
      </c>
      <c r="L3725">
        <v>1</v>
      </c>
    </row>
    <row r="3726" spans="1:12" x14ac:dyDescent="0.3">
      <c r="A3726" t="s">
        <v>10</v>
      </c>
      <c r="B3726" t="s">
        <v>14</v>
      </c>
      <c r="C3726">
        <v>1</v>
      </c>
      <c r="D3726">
        <v>39.5</v>
      </c>
      <c r="E3726">
        <v>10</v>
      </c>
      <c r="F3726">
        <v>163</v>
      </c>
      <c r="G3726">
        <v>34</v>
      </c>
      <c r="H3726">
        <v>3</v>
      </c>
      <c r="I3726">
        <v>167</v>
      </c>
      <c r="J3726">
        <v>2013</v>
      </c>
      <c r="K3726" t="str">
        <f t="shared" si="58"/>
        <v>INDIA</v>
      </c>
      <c r="L3726">
        <v>1</v>
      </c>
    </row>
    <row r="3727" spans="1:12" x14ac:dyDescent="0.3">
      <c r="A3727" t="s">
        <v>19</v>
      </c>
      <c r="B3727" t="s">
        <v>14</v>
      </c>
      <c r="C3727">
        <v>1</v>
      </c>
      <c r="D3727">
        <v>50</v>
      </c>
      <c r="E3727">
        <v>6</v>
      </c>
      <c r="F3727">
        <v>229</v>
      </c>
      <c r="G3727">
        <v>42.2</v>
      </c>
      <c r="H3727">
        <v>10</v>
      </c>
      <c r="I3727">
        <v>188</v>
      </c>
      <c r="J3727">
        <v>1997</v>
      </c>
      <c r="K3727" t="str">
        <f t="shared" si="58"/>
        <v>WEST INDIES</v>
      </c>
      <c r="L3727">
        <v>1</v>
      </c>
    </row>
    <row r="3728" spans="1:12" x14ac:dyDescent="0.3">
      <c r="A3728" t="s">
        <v>19</v>
      </c>
      <c r="B3728" t="s">
        <v>15</v>
      </c>
      <c r="C3728">
        <v>1</v>
      </c>
      <c r="D3728">
        <v>46.2</v>
      </c>
      <c r="E3728">
        <v>10</v>
      </c>
      <c r="F3728">
        <v>216</v>
      </c>
      <c r="G3728">
        <v>46</v>
      </c>
      <c r="H3728">
        <v>5</v>
      </c>
      <c r="I3728">
        <v>220</v>
      </c>
      <c r="J3728">
        <v>2004</v>
      </c>
      <c r="K3728" t="str">
        <f t="shared" si="58"/>
        <v>NEW ZEALAND</v>
      </c>
      <c r="L3728">
        <v>1</v>
      </c>
    </row>
    <row r="3729" spans="1:12" x14ac:dyDescent="0.3">
      <c r="A3729" t="s">
        <v>14</v>
      </c>
      <c r="B3729" t="s">
        <v>16</v>
      </c>
      <c r="C3729">
        <v>1</v>
      </c>
      <c r="D3729">
        <v>50</v>
      </c>
      <c r="E3729">
        <v>8</v>
      </c>
      <c r="F3729">
        <v>175</v>
      </c>
      <c r="G3729">
        <v>48.3</v>
      </c>
      <c r="H3729">
        <v>2</v>
      </c>
      <c r="I3729">
        <v>176</v>
      </c>
      <c r="J3729">
        <v>1991</v>
      </c>
      <c r="K3729" t="str">
        <f t="shared" si="58"/>
        <v>AUSTRALIA</v>
      </c>
      <c r="L3729">
        <v>1</v>
      </c>
    </row>
    <row r="3730" spans="1:12" x14ac:dyDescent="0.3">
      <c r="A3730" t="s">
        <v>22</v>
      </c>
      <c r="B3730" t="s">
        <v>10</v>
      </c>
      <c r="C3730">
        <v>1</v>
      </c>
      <c r="D3730">
        <v>50</v>
      </c>
      <c r="E3730">
        <v>9</v>
      </c>
      <c r="F3730">
        <v>247</v>
      </c>
      <c r="G3730">
        <v>47.1</v>
      </c>
      <c r="H3730">
        <v>3</v>
      </c>
      <c r="I3730">
        <v>251</v>
      </c>
      <c r="J3730">
        <v>2013</v>
      </c>
      <c r="K3730" t="str">
        <f t="shared" si="58"/>
        <v>ZIMBABWE</v>
      </c>
      <c r="L3730">
        <v>1</v>
      </c>
    </row>
    <row r="3731" spans="1:12" x14ac:dyDescent="0.3">
      <c r="A3731" t="s">
        <v>10</v>
      </c>
      <c r="B3731" t="s">
        <v>14</v>
      </c>
      <c r="C3731">
        <v>1</v>
      </c>
      <c r="D3731">
        <v>48.5</v>
      </c>
      <c r="E3731">
        <v>10</v>
      </c>
      <c r="F3731">
        <v>287</v>
      </c>
      <c r="G3731">
        <v>48.4</v>
      </c>
      <c r="H3731">
        <v>4</v>
      </c>
      <c r="I3731">
        <v>288</v>
      </c>
      <c r="J3731">
        <v>2015</v>
      </c>
      <c r="K3731" t="str">
        <f t="shared" si="58"/>
        <v>INDIA</v>
      </c>
      <c r="L3731">
        <v>1</v>
      </c>
    </row>
    <row r="3732" spans="1:12" x14ac:dyDescent="0.3">
      <c r="A3732" t="s">
        <v>9</v>
      </c>
      <c r="B3732" t="s">
        <v>13</v>
      </c>
      <c r="C3732">
        <v>1</v>
      </c>
      <c r="D3732">
        <v>48.3</v>
      </c>
      <c r="E3732">
        <v>10</v>
      </c>
      <c r="F3732">
        <v>181</v>
      </c>
      <c r="G3732">
        <v>34.200000000000003</v>
      </c>
      <c r="H3732">
        <v>2</v>
      </c>
      <c r="I3732">
        <v>185</v>
      </c>
      <c r="J3732">
        <v>2017</v>
      </c>
      <c r="K3732" t="str">
        <f t="shared" si="58"/>
        <v>SOUTH AFRICA</v>
      </c>
      <c r="L3732">
        <v>1</v>
      </c>
    </row>
    <row r="3733" spans="1:12" x14ac:dyDescent="0.3">
      <c r="A3733" t="s">
        <v>14</v>
      </c>
      <c r="B3733" t="s">
        <v>13</v>
      </c>
      <c r="C3733">
        <v>1</v>
      </c>
      <c r="D3733">
        <v>50</v>
      </c>
      <c r="E3733">
        <v>5</v>
      </c>
      <c r="F3733">
        <v>253</v>
      </c>
      <c r="G3733">
        <v>47.2</v>
      </c>
      <c r="H3733">
        <v>6</v>
      </c>
      <c r="I3733">
        <v>254</v>
      </c>
      <c r="J3733">
        <v>1999</v>
      </c>
      <c r="K3733" t="str">
        <f t="shared" si="58"/>
        <v>SOUTH AFRICA</v>
      </c>
      <c r="L3733">
        <v>1</v>
      </c>
    </row>
    <row r="3734" spans="1:12" x14ac:dyDescent="0.3">
      <c r="A3734" t="s">
        <v>16</v>
      </c>
      <c r="B3734" t="s">
        <v>23</v>
      </c>
      <c r="C3734">
        <v>1</v>
      </c>
      <c r="D3734">
        <v>50</v>
      </c>
      <c r="E3734">
        <v>10</v>
      </c>
      <c r="F3734">
        <v>345</v>
      </c>
      <c r="G3734">
        <v>39.299999999999997</v>
      </c>
      <c r="H3734">
        <v>10</v>
      </c>
      <c r="I3734">
        <v>156</v>
      </c>
      <c r="J3734">
        <v>2009</v>
      </c>
      <c r="K3734" t="str">
        <f t="shared" si="58"/>
        <v>AUSTRALIA</v>
      </c>
      <c r="L3734">
        <v>1</v>
      </c>
    </row>
    <row r="3735" spans="1:12" x14ac:dyDescent="0.3">
      <c r="A3735" t="s">
        <v>13</v>
      </c>
      <c r="B3735" t="s">
        <v>14</v>
      </c>
      <c r="C3735">
        <v>1</v>
      </c>
      <c r="D3735">
        <v>48</v>
      </c>
      <c r="E3735">
        <v>10</v>
      </c>
      <c r="F3735">
        <v>117</v>
      </c>
      <c r="G3735">
        <v>22.4</v>
      </c>
      <c r="H3735">
        <v>2</v>
      </c>
      <c r="I3735">
        <v>120</v>
      </c>
      <c r="J3735">
        <v>1999</v>
      </c>
      <c r="K3735" t="str">
        <f t="shared" si="58"/>
        <v>INDIA</v>
      </c>
      <c r="L3735">
        <v>1</v>
      </c>
    </row>
    <row r="3736" spans="1:12" x14ac:dyDescent="0.3">
      <c r="A3736" t="s">
        <v>9</v>
      </c>
      <c r="B3736" t="s">
        <v>10</v>
      </c>
      <c r="C3736">
        <v>1</v>
      </c>
      <c r="D3736">
        <v>50</v>
      </c>
      <c r="E3736">
        <v>9</v>
      </c>
      <c r="F3736">
        <v>276</v>
      </c>
      <c r="G3736">
        <v>48.3</v>
      </c>
      <c r="H3736">
        <v>10</v>
      </c>
      <c r="I3736">
        <v>153</v>
      </c>
      <c r="J3736">
        <v>2000</v>
      </c>
      <c r="K3736" t="str">
        <f t="shared" si="58"/>
        <v>SRI LANKA</v>
      </c>
      <c r="L3736">
        <v>1</v>
      </c>
    </row>
    <row r="3737" spans="1:12" x14ac:dyDescent="0.3">
      <c r="A3737" t="s">
        <v>14</v>
      </c>
      <c r="B3737" t="s">
        <v>19</v>
      </c>
      <c r="C3737">
        <v>1</v>
      </c>
      <c r="D3737">
        <v>50</v>
      </c>
      <c r="E3737">
        <v>6</v>
      </c>
      <c r="F3737">
        <v>283</v>
      </c>
      <c r="G3737">
        <v>50</v>
      </c>
      <c r="H3737">
        <v>6</v>
      </c>
      <c r="I3737">
        <v>285</v>
      </c>
      <c r="J3737">
        <v>2002</v>
      </c>
      <c r="K3737" t="str">
        <f t="shared" si="58"/>
        <v>WEST INDIES</v>
      </c>
      <c r="L3737">
        <v>1</v>
      </c>
    </row>
    <row r="3738" spans="1:12" x14ac:dyDescent="0.3">
      <c r="A3738" t="s">
        <v>21</v>
      </c>
      <c r="B3738" t="s">
        <v>12</v>
      </c>
      <c r="C3738">
        <v>1</v>
      </c>
      <c r="D3738">
        <v>45.2</v>
      </c>
      <c r="E3738">
        <v>10</v>
      </c>
      <c r="F3738">
        <v>153</v>
      </c>
      <c r="G3738">
        <v>35.5</v>
      </c>
      <c r="H3738">
        <v>4</v>
      </c>
      <c r="I3738">
        <v>154</v>
      </c>
      <c r="J3738">
        <v>2010</v>
      </c>
      <c r="K3738" t="str">
        <f t="shared" si="58"/>
        <v>CANADA</v>
      </c>
      <c r="L3738">
        <v>1</v>
      </c>
    </row>
    <row r="3739" spans="1:12" x14ac:dyDescent="0.3">
      <c r="A3739" t="s">
        <v>15</v>
      </c>
      <c r="B3739" t="s">
        <v>17</v>
      </c>
      <c r="C3739">
        <v>1</v>
      </c>
      <c r="D3739">
        <v>45</v>
      </c>
      <c r="E3739">
        <v>8</v>
      </c>
      <c r="F3739">
        <v>244</v>
      </c>
      <c r="G3739">
        <v>41.4</v>
      </c>
      <c r="H3739">
        <v>10</v>
      </c>
      <c r="I3739">
        <v>212</v>
      </c>
      <c r="J3739">
        <v>1995</v>
      </c>
      <c r="K3739" t="str">
        <f t="shared" si="58"/>
        <v>NEW ZEALAND</v>
      </c>
      <c r="L3739">
        <v>1</v>
      </c>
    </row>
    <row r="3740" spans="1:12" x14ac:dyDescent="0.3">
      <c r="A3740" t="s">
        <v>12</v>
      </c>
      <c r="B3740" t="s">
        <v>16</v>
      </c>
      <c r="C3740">
        <v>1</v>
      </c>
      <c r="D3740">
        <v>45.4</v>
      </c>
      <c r="E3740">
        <v>10</v>
      </c>
      <c r="F3740">
        <v>211</v>
      </c>
      <c r="G3740">
        <v>34.5</v>
      </c>
      <c r="H3740">
        <v>3</v>
      </c>
      <c r="I3740">
        <v>212</v>
      </c>
      <c r="J3740">
        <v>2011</v>
      </c>
      <c r="K3740" t="str">
        <f t="shared" si="58"/>
        <v>AUSTRALIA</v>
      </c>
      <c r="L3740">
        <v>1</v>
      </c>
    </row>
    <row r="3741" spans="1:12" x14ac:dyDescent="0.3">
      <c r="A3741" t="s">
        <v>9</v>
      </c>
      <c r="B3741" t="s">
        <v>22</v>
      </c>
      <c r="C3741">
        <v>1</v>
      </c>
      <c r="D3741">
        <v>50</v>
      </c>
      <c r="E3741">
        <v>6</v>
      </c>
      <c r="F3741">
        <v>234</v>
      </c>
      <c r="G3741">
        <v>40.299999999999997</v>
      </c>
      <c r="H3741">
        <v>10</v>
      </c>
      <c r="I3741">
        <v>164</v>
      </c>
      <c r="J3741">
        <v>2007</v>
      </c>
      <c r="K3741" t="str">
        <f t="shared" si="58"/>
        <v>SRI LANKA</v>
      </c>
      <c r="L3741">
        <v>1</v>
      </c>
    </row>
    <row r="3742" spans="1:12" x14ac:dyDescent="0.3">
      <c r="A3742" t="s">
        <v>16</v>
      </c>
      <c r="B3742" t="s">
        <v>15</v>
      </c>
      <c r="C3742">
        <v>1</v>
      </c>
      <c r="D3742">
        <v>50</v>
      </c>
      <c r="E3742">
        <v>3</v>
      </c>
      <c r="F3742">
        <v>289</v>
      </c>
      <c r="G3742">
        <v>42.5</v>
      </c>
      <c r="H3742">
        <v>10</v>
      </c>
      <c r="I3742">
        <v>195</v>
      </c>
      <c r="J3742">
        <v>1980</v>
      </c>
      <c r="K3742" t="str">
        <f t="shared" si="58"/>
        <v>AUSTRALIA</v>
      </c>
      <c r="L3742">
        <v>1</v>
      </c>
    </row>
    <row r="3743" spans="1:12" x14ac:dyDescent="0.3">
      <c r="A3743" t="s">
        <v>17</v>
      </c>
      <c r="B3743" t="s">
        <v>9</v>
      </c>
      <c r="C3743">
        <v>1</v>
      </c>
      <c r="D3743">
        <v>50</v>
      </c>
      <c r="E3743">
        <v>8</v>
      </c>
      <c r="F3743">
        <v>287</v>
      </c>
      <c r="G3743">
        <v>48.1</v>
      </c>
      <c r="H3743">
        <v>8</v>
      </c>
      <c r="I3743">
        <v>288</v>
      </c>
      <c r="J3743">
        <v>2015</v>
      </c>
      <c r="K3743" t="str">
        <f t="shared" si="58"/>
        <v>SRI LANKA</v>
      </c>
      <c r="L3743">
        <v>1</v>
      </c>
    </row>
    <row r="3744" spans="1:12" x14ac:dyDescent="0.3">
      <c r="A3744" t="s">
        <v>16</v>
      </c>
      <c r="B3744" t="s">
        <v>14</v>
      </c>
      <c r="C3744">
        <v>1</v>
      </c>
      <c r="D3744">
        <v>50</v>
      </c>
      <c r="E3744">
        <v>8</v>
      </c>
      <c r="F3744">
        <v>269</v>
      </c>
      <c r="G3744">
        <v>49.4</v>
      </c>
      <c r="H3744">
        <v>6</v>
      </c>
      <c r="I3744">
        <v>270</v>
      </c>
      <c r="J3744">
        <v>2012</v>
      </c>
      <c r="K3744" t="str">
        <f t="shared" si="58"/>
        <v>INDIA</v>
      </c>
      <c r="L3744">
        <v>1</v>
      </c>
    </row>
    <row r="3745" spans="1:12" x14ac:dyDescent="0.3">
      <c r="A3745" t="s">
        <v>22</v>
      </c>
      <c r="B3745" t="s">
        <v>18</v>
      </c>
      <c r="C3745">
        <v>1</v>
      </c>
      <c r="D3745">
        <v>44.4</v>
      </c>
      <c r="E3745">
        <v>10</v>
      </c>
      <c r="F3745">
        <v>143</v>
      </c>
      <c r="G3745">
        <v>25.3</v>
      </c>
      <c r="H3745">
        <v>3</v>
      </c>
      <c r="I3745">
        <v>144</v>
      </c>
      <c r="J3745">
        <v>2003</v>
      </c>
      <c r="K3745" t="str">
        <f t="shared" si="58"/>
        <v>ENGLAND</v>
      </c>
      <c r="L3745">
        <v>1</v>
      </c>
    </row>
    <row r="3746" spans="1:12" x14ac:dyDescent="0.3">
      <c r="A3746" t="s">
        <v>9</v>
      </c>
      <c r="B3746" t="s">
        <v>17</v>
      </c>
      <c r="C3746">
        <v>1</v>
      </c>
      <c r="D3746">
        <v>50</v>
      </c>
      <c r="E3746">
        <v>8</v>
      </c>
      <c r="F3746">
        <v>244</v>
      </c>
      <c r="G3746">
        <v>47.5</v>
      </c>
      <c r="H3746">
        <v>3</v>
      </c>
      <c r="I3746">
        <v>248</v>
      </c>
      <c r="J3746">
        <v>1989</v>
      </c>
      <c r="K3746" t="str">
        <f t="shared" si="58"/>
        <v>PAKISTAN</v>
      </c>
      <c r="L3746">
        <v>1</v>
      </c>
    </row>
    <row r="3747" spans="1:12" x14ac:dyDescent="0.3">
      <c r="A3747" t="s">
        <v>13</v>
      </c>
      <c r="B3747" t="s">
        <v>14</v>
      </c>
      <c r="C3747">
        <v>1</v>
      </c>
      <c r="D3747">
        <v>50</v>
      </c>
      <c r="E3747">
        <v>7</v>
      </c>
      <c r="F3747">
        <v>270</v>
      </c>
      <c r="G3747">
        <v>50</v>
      </c>
      <c r="H3747">
        <v>6</v>
      </c>
      <c r="I3747">
        <v>252</v>
      </c>
      <c r="J3747">
        <v>2015</v>
      </c>
      <c r="K3747" t="str">
        <f t="shared" si="58"/>
        <v>SOUTH AFRICA</v>
      </c>
      <c r="L3747">
        <v>1</v>
      </c>
    </row>
    <row r="3748" spans="1:12" x14ac:dyDescent="0.3">
      <c r="A3748" t="s">
        <v>13</v>
      </c>
      <c r="B3748" t="s">
        <v>22</v>
      </c>
      <c r="C3748">
        <v>1</v>
      </c>
      <c r="D3748">
        <v>46</v>
      </c>
      <c r="E3748">
        <v>10</v>
      </c>
      <c r="F3748">
        <v>162</v>
      </c>
      <c r="G3748">
        <v>27.4</v>
      </c>
      <c r="H3748">
        <v>3</v>
      </c>
      <c r="I3748">
        <v>167</v>
      </c>
      <c r="J3748">
        <v>2015</v>
      </c>
      <c r="K3748" t="str">
        <f t="shared" si="58"/>
        <v>BANGLADESH</v>
      </c>
      <c r="L3748">
        <v>1</v>
      </c>
    </row>
    <row r="3749" spans="1:12" x14ac:dyDescent="0.3">
      <c r="A3749" t="s">
        <v>14</v>
      </c>
      <c r="B3749" t="s">
        <v>16</v>
      </c>
      <c r="C3749">
        <v>1</v>
      </c>
      <c r="D3749">
        <v>41.4</v>
      </c>
      <c r="E3749">
        <v>10</v>
      </c>
      <c r="F3749">
        <v>125</v>
      </c>
      <c r="G3749">
        <v>22.2</v>
      </c>
      <c r="H3749">
        <v>1</v>
      </c>
      <c r="I3749">
        <v>128</v>
      </c>
      <c r="J3749">
        <v>2003</v>
      </c>
      <c r="K3749" t="str">
        <f t="shared" si="58"/>
        <v>AUSTRALIA</v>
      </c>
      <c r="L3749">
        <v>1</v>
      </c>
    </row>
    <row r="3750" spans="1:12" x14ac:dyDescent="0.3">
      <c r="A3750" t="s">
        <v>14</v>
      </c>
      <c r="B3750" t="s">
        <v>13</v>
      </c>
      <c r="C3750">
        <v>1</v>
      </c>
      <c r="D3750">
        <v>50</v>
      </c>
      <c r="E3750">
        <v>9</v>
      </c>
      <c r="F3750">
        <v>249</v>
      </c>
      <c r="G3750">
        <v>48.5</v>
      </c>
      <c r="H3750">
        <v>5</v>
      </c>
      <c r="I3750">
        <v>252</v>
      </c>
      <c r="J3750">
        <v>2005</v>
      </c>
      <c r="K3750" t="str">
        <f t="shared" si="58"/>
        <v>SOUTH AFRICA</v>
      </c>
      <c r="L3750">
        <v>1</v>
      </c>
    </row>
    <row r="3751" spans="1:12" x14ac:dyDescent="0.3">
      <c r="A3751" t="s">
        <v>9</v>
      </c>
      <c r="B3751" t="s">
        <v>13</v>
      </c>
      <c r="C3751">
        <v>1</v>
      </c>
      <c r="D3751">
        <v>50</v>
      </c>
      <c r="E3751">
        <v>8</v>
      </c>
      <c r="F3751">
        <v>308</v>
      </c>
      <c r="G3751">
        <v>48.1</v>
      </c>
      <c r="H3751">
        <v>10</v>
      </c>
      <c r="I3751">
        <v>259</v>
      </c>
      <c r="J3751">
        <v>2004</v>
      </c>
      <c r="K3751" t="str">
        <f t="shared" si="58"/>
        <v>SRI LANKA</v>
      </c>
      <c r="L3751">
        <v>1</v>
      </c>
    </row>
    <row r="3752" spans="1:12" x14ac:dyDescent="0.3">
      <c r="A3752" t="s">
        <v>16</v>
      </c>
      <c r="B3752" t="s">
        <v>19</v>
      </c>
      <c r="C3752">
        <v>1</v>
      </c>
      <c r="D3752">
        <v>50</v>
      </c>
      <c r="E3752">
        <v>6</v>
      </c>
      <c r="F3752">
        <v>338</v>
      </c>
      <c r="G3752">
        <v>49.3</v>
      </c>
      <c r="H3752">
        <v>10</v>
      </c>
      <c r="I3752">
        <v>299</v>
      </c>
      <c r="J3752">
        <v>2001</v>
      </c>
      <c r="K3752" t="str">
        <f t="shared" si="58"/>
        <v>AUSTRALIA</v>
      </c>
      <c r="L3752">
        <v>1</v>
      </c>
    </row>
    <row r="3753" spans="1:12" x14ac:dyDescent="0.3">
      <c r="A3753" t="s">
        <v>22</v>
      </c>
      <c r="B3753" t="s">
        <v>15</v>
      </c>
      <c r="C3753">
        <v>1</v>
      </c>
      <c r="D3753">
        <v>46.3</v>
      </c>
      <c r="E3753">
        <v>10</v>
      </c>
      <c r="F3753">
        <v>201</v>
      </c>
      <c r="G3753">
        <v>42.4</v>
      </c>
      <c r="H3753">
        <v>4</v>
      </c>
      <c r="I3753">
        <v>203</v>
      </c>
      <c r="J3753">
        <v>2007</v>
      </c>
      <c r="K3753" t="str">
        <f t="shared" si="58"/>
        <v>NEW ZEALAND</v>
      </c>
      <c r="L3753">
        <v>1</v>
      </c>
    </row>
    <row r="3754" spans="1:12" x14ac:dyDescent="0.3">
      <c r="A3754" t="s">
        <v>14</v>
      </c>
      <c r="B3754" t="s">
        <v>9</v>
      </c>
      <c r="C3754">
        <v>1</v>
      </c>
      <c r="D3754">
        <v>50</v>
      </c>
      <c r="E3754">
        <v>5</v>
      </c>
      <c r="F3754">
        <v>363</v>
      </c>
      <c r="G3754">
        <v>39.200000000000003</v>
      </c>
      <c r="H3754">
        <v>10</v>
      </c>
      <c r="I3754">
        <v>194</v>
      </c>
      <c r="J3754">
        <v>2014</v>
      </c>
      <c r="K3754" t="str">
        <f t="shared" si="58"/>
        <v>INDIA</v>
      </c>
      <c r="L3754">
        <v>1</v>
      </c>
    </row>
    <row r="3755" spans="1:12" x14ac:dyDescent="0.3">
      <c r="A3755" t="s">
        <v>15</v>
      </c>
      <c r="B3755" t="s">
        <v>17</v>
      </c>
      <c r="C3755">
        <v>1</v>
      </c>
      <c r="D3755">
        <v>30</v>
      </c>
      <c r="E3755">
        <v>9</v>
      </c>
      <c r="F3755">
        <v>122</v>
      </c>
      <c r="G3755">
        <v>26.1</v>
      </c>
      <c r="H3755">
        <v>5</v>
      </c>
      <c r="I3755">
        <v>123</v>
      </c>
      <c r="J3755">
        <v>1994</v>
      </c>
      <c r="K3755" t="str">
        <f t="shared" si="58"/>
        <v>PAKISTAN</v>
      </c>
      <c r="L3755">
        <v>1</v>
      </c>
    </row>
    <row r="3756" spans="1:12" x14ac:dyDescent="0.3">
      <c r="A3756" t="s">
        <v>14</v>
      </c>
      <c r="B3756" t="s">
        <v>13</v>
      </c>
      <c r="C3756">
        <v>1</v>
      </c>
      <c r="D3756">
        <v>50</v>
      </c>
      <c r="E3756">
        <v>9</v>
      </c>
      <c r="F3756">
        <v>261</v>
      </c>
      <c r="G3756">
        <v>50</v>
      </c>
      <c r="H3756">
        <v>6</v>
      </c>
      <c r="I3756">
        <v>251</v>
      </c>
      <c r="J3756">
        <v>2002</v>
      </c>
      <c r="K3756" t="str">
        <f t="shared" si="58"/>
        <v>INDIA</v>
      </c>
      <c r="L3756">
        <v>1</v>
      </c>
    </row>
    <row r="3757" spans="1:12" x14ac:dyDescent="0.3">
      <c r="A3757" t="s">
        <v>13</v>
      </c>
      <c r="B3757" t="s">
        <v>19</v>
      </c>
      <c r="C3757">
        <v>1</v>
      </c>
      <c r="D3757">
        <v>48.2</v>
      </c>
      <c r="E3757">
        <v>8</v>
      </c>
      <c r="F3757">
        <v>279</v>
      </c>
      <c r="G3757">
        <v>28.2</v>
      </c>
      <c r="H3757">
        <v>10</v>
      </c>
      <c r="I3757">
        <v>164</v>
      </c>
      <c r="J3757">
        <v>2015</v>
      </c>
      <c r="K3757" t="str">
        <f t="shared" si="58"/>
        <v>SOUTH AFRICA</v>
      </c>
      <c r="L3757">
        <v>1</v>
      </c>
    </row>
    <row r="3758" spans="1:12" x14ac:dyDescent="0.3">
      <c r="A3758" t="s">
        <v>11</v>
      </c>
      <c r="B3758" t="s">
        <v>21</v>
      </c>
      <c r="C3758">
        <v>1</v>
      </c>
      <c r="D3758">
        <v>46.2</v>
      </c>
      <c r="E3758">
        <v>10</v>
      </c>
      <c r="F3758">
        <v>131</v>
      </c>
      <c r="G3758">
        <v>32.1</v>
      </c>
      <c r="H3758">
        <v>3</v>
      </c>
      <c r="I3758">
        <v>133</v>
      </c>
      <c r="J3758">
        <v>2007</v>
      </c>
      <c r="K3758" t="str">
        <f t="shared" si="58"/>
        <v>KENYA</v>
      </c>
      <c r="L3758">
        <v>1</v>
      </c>
    </row>
    <row r="3759" spans="1:12" x14ac:dyDescent="0.3">
      <c r="A3759" t="s">
        <v>14</v>
      </c>
      <c r="B3759" t="s">
        <v>17</v>
      </c>
      <c r="C3759">
        <v>1</v>
      </c>
      <c r="D3759">
        <v>50</v>
      </c>
      <c r="E3759">
        <v>6</v>
      </c>
      <c r="F3759">
        <v>182</v>
      </c>
      <c r="G3759">
        <v>36.5</v>
      </c>
      <c r="H3759">
        <v>10</v>
      </c>
      <c r="I3759">
        <v>148</v>
      </c>
      <c r="J3759">
        <v>1997</v>
      </c>
      <c r="K3759" t="str">
        <f t="shared" si="58"/>
        <v>INDIA</v>
      </c>
      <c r="L3759">
        <v>1</v>
      </c>
    </row>
    <row r="3760" spans="1:12" x14ac:dyDescent="0.3">
      <c r="A3760" t="s">
        <v>22</v>
      </c>
      <c r="B3760" t="s">
        <v>18</v>
      </c>
      <c r="C3760">
        <v>1</v>
      </c>
      <c r="D3760">
        <v>50</v>
      </c>
      <c r="E3760">
        <v>7</v>
      </c>
      <c r="F3760">
        <v>275</v>
      </c>
      <c r="G3760">
        <v>48.3</v>
      </c>
      <c r="H3760">
        <v>10</v>
      </c>
      <c r="I3760">
        <v>260</v>
      </c>
      <c r="J3760">
        <v>2015</v>
      </c>
      <c r="K3760" t="str">
        <f t="shared" si="58"/>
        <v>BANGLADESH</v>
      </c>
      <c r="L3760">
        <v>1</v>
      </c>
    </row>
    <row r="3761" spans="1:12" x14ac:dyDescent="0.3">
      <c r="A3761" t="s">
        <v>9</v>
      </c>
      <c r="B3761" t="s">
        <v>22</v>
      </c>
      <c r="C3761">
        <v>1</v>
      </c>
      <c r="D3761">
        <v>40</v>
      </c>
      <c r="E3761">
        <v>10</v>
      </c>
      <c r="F3761">
        <v>180</v>
      </c>
      <c r="G3761">
        <v>39.200000000000003</v>
      </c>
      <c r="H3761">
        <v>10</v>
      </c>
      <c r="I3761">
        <v>167</v>
      </c>
      <c r="J3761">
        <v>2014</v>
      </c>
      <c r="K3761" t="str">
        <f t="shared" si="58"/>
        <v>SRI LANKA</v>
      </c>
      <c r="L3761">
        <v>1</v>
      </c>
    </row>
    <row r="3762" spans="1:12" x14ac:dyDescent="0.3">
      <c r="A3762" t="s">
        <v>19</v>
      </c>
      <c r="B3762" t="s">
        <v>17</v>
      </c>
      <c r="C3762">
        <v>1</v>
      </c>
      <c r="D3762">
        <v>42</v>
      </c>
      <c r="E3762">
        <v>7</v>
      </c>
      <c r="F3762">
        <v>177</v>
      </c>
      <c r="G3762">
        <v>41.5</v>
      </c>
      <c r="H3762">
        <v>10</v>
      </c>
      <c r="I3762">
        <v>173</v>
      </c>
      <c r="J3762">
        <v>1992</v>
      </c>
      <c r="K3762" t="str">
        <f t="shared" si="58"/>
        <v>WEST INDIES</v>
      </c>
      <c r="L3762">
        <v>1</v>
      </c>
    </row>
    <row r="3763" spans="1:12" x14ac:dyDescent="0.3">
      <c r="A3763" t="s">
        <v>15</v>
      </c>
      <c r="B3763" t="s">
        <v>19</v>
      </c>
      <c r="C3763">
        <v>1</v>
      </c>
      <c r="D3763">
        <v>49.2</v>
      </c>
      <c r="E3763">
        <v>10</v>
      </c>
      <c r="F3763">
        <v>266</v>
      </c>
      <c r="G3763">
        <v>41.2</v>
      </c>
      <c r="H3763">
        <v>10</v>
      </c>
      <c r="I3763">
        <v>159</v>
      </c>
      <c r="J3763">
        <v>2004</v>
      </c>
      <c r="K3763" t="str">
        <f t="shared" si="58"/>
        <v>NEW ZEALAND</v>
      </c>
      <c r="L3763">
        <v>1</v>
      </c>
    </row>
    <row r="3764" spans="1:12" x14ac:dyDescent="0.3">
      <c r="A3764" t="s">
        <v>19</v>
      </c>
      <c r="B3764" t="s">
        <v>13</v>
      </c>
      <c r="C3764">
        <v>1</v>
      </c>
      <c r="D3764">
        <v>50</v>
      </c>
      <c r="E3764">
        <v>9</v>
      </c>
      <c r="F3764">
        <v>263</v>
      </c>
      <c r="G3764">
        <v>47.5</v>
      </c>
      <c r="H3764">
        <v>5</v>
      </c>
      <c r="I3764">
        <v>266</v>
      </c>
      <c r="J3764">
        <v>2008</v>
      </c>
      <c r="K3764" t="str">
        <f t="shared" si="58"/>
        <v>SOUTH AFRICA</v>
      </c>
      <c r="L3764">
        <v>1</v>
      </c>
    </row>
    <row r="3765" spans="1:12" x14ac:dyDescent="0.3">
      <c r="A3765" t="s">
        <v>14</v>
      </c>
      <c r="B3765" t="s">
        <v>16</v>
      </c>
      <c r="C3765">
        <v>1</v>
      </c>
      <c r="D3765">
        <v>47</v>
      </c>
      <c r="E3765">
        <v>8</v>
      </c>
      <c r="F3765">
        <v>222</v>
      </c>
      <c r="G3765">
        <v>46</v>
      </c>
      <c r="H3765">
        <v>7</v>
      </c>
      <c r="I3765">
        <v>226</v>
      </c>
      <c r="J3765">
        <v>1986</v>
      </c>
      <c r="K3765" t="str">
        <f t="shared" si="58"/>
        <v>AUSTRALIA</v>
      </c>
      <c r="L3765">
        <v>1</v>
      </c>
    </row>
    <row r="3766" spans="1:12" x14ac:dyDescent="0.3">
      <c r="A3766" t="s">
        <v>17</v>
      </c>
      <c r="B3766" t="s">
        <v>10</v>
      </c>
      <c r="C3766">
        <v>1</v>
      </c>
      <c r="D3766">
        <v>50</v>
      </c>
      <c r="E3766">
        <v>5</v>
      </c>
      <c r="F3766">
        <v>344</v>
      </c>
      <c r="G3766">
        <v>33</v>
      </c>
      <c r="H3766">
        <v>6</v>
      </c>
      <c r="I3766">
        <v>140</v>
      </c>
      <c r="J3766">
        <v>2002</v>
      </c>
      <c r="K3766" t="str">
        <f t="shared" si="58"/>
        <v>PAKISTAN</v>
      </c>
      <c r="L3766">
        <v>1</v>
      </c>
    </row>
    <row r="3767" spans="1:12" x14ac:dyDescent="0.3">
      <c r="A3767" t="s">
        <v>9</v>
      </c>
      <c r="B3767" t="s">
        <v>10</v>
      </c>
      <c r="C3767">
        <v>1</v>
      </c>
      <c r="D3767">
        <v>49.4</v>
      </c>
      <c r="E3767">
        <v>10</v>
      </c>
      <c r="F3767">
        <v>196</v>
      </c>
      <c r="G3767">
        <v>46.1</v>
      </c>
      <c r="H3767">
        <v>3</v>
      </c>
      <c r="I3767">
        <v>197</v>
      </c>
      <c r="J3767">
        <v>1998</v>
      </c>
      <c r="K3767" t="str">
        <f t="shared" si="58"/>
        <v>ZIMBABWE</v>
      </c>
      <c r="L3767">
        <v>1</v>
      </c>
    </row>
    <row r="3768" spans="1:12" x14ac:dyDescent="0.3">
      <c r="A3768" t="s">
        <v>17</v>
      </c>
      <c r="B3768" t="s">
        <v>19</v>
      </c>
      <c r="C3768">
        <v>1</v>
      </c>
      <c r="D3768">
        <v>50</v>
      </c>
      <c r="E3768">
        <v>8</v>
      </c>
      <c r="F3768">
        <v>197</v>
      </c>
      <c r="G3768">
        <v>49.3</v>
      </c>
      <c r="H3768">
        <v>10</v>
      </c>
      <c r="I3768">
        <v>180</v>
      </c>
      <c r="J3768">
        <v>2000</v>
      </c>
      <c r="K3768" t="str">
        <f t="shared" si="58"/>
        <v>PAKISTAN</v>
      </c>
      <c r="L3768">
        <v>1</v>
      </c>
    </row>
    <row r="3769" spans="1:12" x14ac:dyDescent="0.3">
      <c r="A3769" t="s">
        <v>19</v>
      </c>
      <c r="B3769" t="s">
        <v>17</v>
      </c>
      <c r="C3769">
        <v>1</v>
      </c>
      <c r="D3769">
        <v>36.200000000000003</v>
      </c>
      <c r="E3769">
        <v>10</v>
      </c>
      <c r="F3769">
        <v>173</v>
      </c>
      <c r="G3769">
        <v>38.299999999999997</v>
      </c>
      <c r="H3769">
        <v>4</v>
      </c>
      <c r="I3769">
        <v>175</v>
      </c>
      <c r="J3769">
        <v>1985</v>
      </c>
      <c r="K3769" t="str">
        <f t="shared" si="58"/>
        <v>PAKISTAN</v>
      </c>
      <c r="L3769">
        <v>1</v>
      </c>
    </row>
    <row r="3770" spans="1:12" x14ac:dyDescent="0.3">
      <c r="A3770" t="s">
        <v>9</v>
      </c>
      <c r="B3770" t="s">
        <v>13</v>
      </c>
      <c r="C3770">
        <v>1</v>
      </c>
      <c r="D3770">
        <v>50</v>
      </c>
      <c r="E3770">
        <v>8</v>
      </c>
      <c r="F3770">
        <v>319</v>
      </c>
      <c r="G3770">
        <v>37.4</v>
      </c>
      <c r="H3770">
        <v>7</v>
      </c>
      <c r="I3770">
        <v>206</v>
      </c>
      <c r="J3770">
        <v>2009</v>
      </c>
      <c r="K3770" t="str">
        <f t="shared" si="58"/>
        <v>SRI LANKA</v>
      </c>
      <c r="L3770">
        <v>1</v>
      </c>
    </row>
    <row r="3771" spans="1:12" x14ac:dyDescent="0.3">
      <c r="A3771" t="s">
        <v>9</v>
      </c>
      <c r="B3771" t="s">
        <v>10</v>
      </c>
      <c r="C3771">
        <v>1</v>
      </c>
      <c r="D3771">
        <v>48.2</v>
      </c>
      <c r="E3771">
        <v>10</v>
      </c>
      <c r="F3771">
        <v>202</v>
      </c>
      <c r="G3771">
        <v>46.2</v>
      </c>
      <c r="H3771">
        <v>4</v>
      </c>
      <c r="I3771">
        <v>206</v>
      </c>
      <c r="J3771">
        <v>1999</v>
      </c>
      <c r="K3771" t="str">
        <f t="shared" si="58"/>
        <v>ZIMBABWE</v>
      </c>
      <c r="L3771">
        <v>1</v>
      </c>
    </row>
    <row r="3772" spans="1:12" x14ac:dyDescent="0.3">
      <c r="A3772" t="s">
        <v>22</v>
      </c>
      <c r="B3772" t="s">
        <v>14</v>
      </c>
      <c r="C3772">
        <v>1</v>
      </c>
      <c r="D3772">
        <v>50</v>
      </c>
      <c r="E3772">
        <v>9</v>
      </c>
      <c r="F3772">
        <v>272</v>
      </c>
      <c r="G3772">
        <v>24.5</v>
      </c>
      <c r="H3772">
        <v>3</v>
      </c>
      <c r="I3772">
        <v>153</v>
      </c>
      <c r="J3772">
        <v>2014</v>
      </c>
      <c r="K3772" t="str">
        <f t="shared" si="58"/>
        <v>BANGLADESH</v>
      </c>
      <c r="L3772">
        <v>1</v>
      </c>
    </row>
    <row r="3773" spans="1:12" x14ac:dyDescent="0.3">
      <c r="A3773" t="s">
        <v>13</v>
      </c>
      <c r="B3773" t="s">
        <v>11</v>
      </c>
      <c r="C3773">
        <v>1</v>
      </c>
      <c r="D3773">
        <v>50</v>
      </c>
      <c r="E3773">
        <v>3</v>
      </c>
      <c r="F3773">
        <v>328</v>
      </c>
      <c r="G3773">
        <v>50</v>
      </c>
      <c r="H3773">
        <v>8</v>
      </c>
      <c r="I3773">
        <v>168</v>
      </c>
      <c r="J3773">
        <v>1996</v>
      </c>
      <c r="K3773" t="str">
        <f t="shared" si="58"/>
        <v>SOUTH AFRICA</v>
      </c>
      <c r="L3773">
        <v>1</v>
      </c>
    </row>
    <row r="3774" spans="1:12" x14ac:dyDescent="0.3">
      <c r="A3774" t="s">
        <v>15</v>
      </c>
      <c r="B3774" t="s">
        <v>16</v>
      </c>
      <c r="C3774">
        <v>1</v>
      </c>
      <c r="D3774">
        <v>50</v>
      </c>
      <c r="E3774">
        <v>6</v>
      </c>
      <c r="F3774">
        <v>208</v>
      </c>
      <c r="G3774">
        <v>45.3</v>
      </c>
      <c r="H3774">
        <v>3</v>
      </c>
      <c r="I3774">
        <v>209</v>
      </c>
      <c r="J3774">
        <v>1991</v>
      </c>
      <c r="K3774" t="str">
        <f t="shared" si="58"/>
        <v>AUSTRALIA</v>
      </c>
      <c r="L3774">
        <v>1</v>
      </c>
    </row>
    <row r="3775" spans="1:12" x14ac:dyDescent="0.3">
      <c r="A3775" t="s">
        <v>13</v>
      </c>
      <c r="B3775" t="s">
        <v>18</v>
      </c>
      <c r="C3775">
        <v>1</v>
      </c>
      <c r="D3775">
        <v>50</v>
      </c>
      <c r="E3775">
        <v>8</v>
      </c>
      <c r="F3775">
        <v>205</v>
      </c>
      <c r="G3775">
        <v>35</v>
      </c>
      <c r="H3775">
        <v>3</v>
      </c>
      <c r="I3775">
        <v>206</v>
      </c>
      <c r="J3775">
        <v>1998</v>
      </c>
      <c r="K3775" t="str">
        <f t="shared" si="58"/>
        <v>ENGLAND</v>
      </c>
      <c r="L3775">
        <v>1</v>
      </c>
    </row>
    <row r="3776" spans="1:12" x14ac:dyDescent="0.3">
      <c r="A3776" t="s">
        <v>22</v>
      </c>
      <c r="B3776" t="s">
        <v>10</v>
      </c>
      <c r="C3776">
        <v>1</v>
      </c>
      <c r="D3776">
        <v>50</v>
      </c>
      <c r="E3776">
        <v>9</v>
      </c>
      <c r="F3776">
        <v>228</v>
      </c>
      <c r="G3776">
        <v>49.4</v>
      </c>
      <c r="H3776">
        <v>10</v>
      </c>
      <c r="I3776">
        <v>214</v>
      </c>
      <c r="J3776">
        <v>2007</v>
      </c>
      <c r="K3776" t="str">
        <f t="shared" si="58"/>
        <v>BANGLADESH</v>
      </c>
      <c r="L3776">
        <v>1</v>
      </c>
    </row>
    <row r="3777" spans="1:12" x14ac:dyDescent="0.3">
      <c r="A3777" t="s">
        <v>15</v>
      </c>
      <c r="B3777" t="s">
        <v>14</v>
      </c>
      <c r="C3777">
        <v>1</v>
      </c>
      <c r="D3777">
        <v>50</v>
      </c>
      <c r="E3777">
        <v>9</v>
      </c>
      <c r="F3777">
        <v>254</v>
      </c>
      <c r="G3777">
        <v>43.4</v>
      </c>
      <c r="H3777">
        <v>10</v>
      </c>
      <c r="I3777">
        <v>219</v>
      </c>
      <c r="J3777">
        <v>2002</v>
      </c>
      <c r="K3777" t="str">
        <f t="shared" si="58"/>
        <v>NEW ZEALAND</v>
      </c>
      <c r="L3777">
        <v>1</v>
      </c>
    </row>
    <row r="3778" spans="1:12" x14ac:dyDescent="0.3">
      <c r="A3778" t="s">
        <v>22</v>
      </c>
      <c r="B3778" t="s">
        <v>28</v>
      </c>
      <c r="C3778">
        <v>1</v>
      </c>
      <c r="D3778">
        <v>50</v>
      </c>
      <c r="E3778">
        <v>9</v>
      </c>
      <c r="F3778">
        <v>221</v>
      </c>
      <c r="G3778">
        <v>45.2</v>
      </c>
      <c r="H3778">
        <v>10</v>
      </c>
      <c r="I3778">
        <v>105</v>
      </c>
      <c r="J3778">
        <v>2004</v>
      </c>
      <c r="K3778" t="str">
        <f t="shared" si="58"/>
        <v>BANGLADESH</v>
      </c>
      <c r="L3778">
        <v>1</v>
      </c>
    </row>
    <row r="3779" spans="1:12" x14ac:dyDescent="0.3">
      <c r="A3779" t="s">
        <v>10</v>
      </c>
      <c r="B3779" t="s">
        <v>13</v>
      </c>
      <c r="C3779">
        <v>1</v>
      </c>
      <c r="D3779">
        <v>49.4</v>
      </c>
      <c r="E3779">
        <v>10</v>
      </c>
      <c r="F3779">
        <v>152</v>
      </c>
      <c r="G3779">
        <v>27.4</v>
      </c>
      <c r="H3779">
        <v>4</v>
      </c>
      <c r="I3779">
        <v>156</v>
      </c>
      <c r="J3779">
        <v>2006</v>
      </c>
      <c r="K3779" t="str">
        <f t="shared" ref="K3779:K3842" si="59">IF($F3779-$I3779&gt;0,$A3779,$B3779)</f>
        <v>SOUTH AFRICA</v>
      </c>
      <c r="L3779">
        <v>1</v>
      </c>
    </row>
    <row r="3780" spans="1:12" x14ac:dyDescent="0.3">
      <c r="A3780" t="s">
        <v>16</v>
      </c>
      <c r="B3780" t="s">
        <v>17</v>
      </c>
      <c r="C3780">
        <v>1</v>
      </c>
      <c r="D3780">
        <v>50</v>
      </c>
      <c r="E3780">
        <v>8</v>
      </c>
      <c r="F3780">
        <v>264</v>
      </c>
      <c r="G3780">
        <v>50</v>
      </c>
      <c r="H3780">
        <v>9</v>
      </c>
      <c r="I3780">
        <v>230</v>
      </c>
      <c r="J3780">
        <v>1984</v>
      </c>
      <c r="K3780" t="str">
        <f t="shared" si="59"/>
        <v>AUSTRALIA</v>
      </c>
      <c r="L3780">
        <v>1</v>
      </c>
    </row>
    <row r="3781" spans="1:12" x14ac:dyDescent="0.3">
      <c r="A3781" t="s">
        <v>13</v>
      </c>
      <c r="B3781" t="s">
        <v>19</v>
      </c>
      <c r="C3781">
        <v>1</v>
      </c>
      <c r="D3781">
        <v>50</v>
      </c>
      <c r="E3781">
        <v>6</v>
      </c>
      <c r="F3781">
        <v>284</v>
      </c>
      <c r="G3781">
        <v>49.5</v>
      </c>
      <c r="H3781">
        <v>10</v>
      </c>
      <c r="I3781">
        <v>283</v>
      </c>
      <c r="J3781">
        <v>2005</v>
      </c>
      <c r="K3781" t="str">
        <f t="shared" si="59"/>
        <v>SOUTH AFRICA</v>
      </c>
      <c r="L3781">
        <v>1</v>
      </c>
    </row>
    <row r="3782" spans="1:12" x14ac:dyDescent="0.3">
      <c r="A3782" t="s">
        <v>13</v>
      </c>
      <c r="B3782" t="s">
        <v>16</v>
      </c>
      <c r="C3782">
        <v>1</v>
      </c>
      <c r="D3782">
        <v>50</v>
      </c>
      <c r="E3782">
        <v>8</v>
      </c>
      <c r="F3782">
        <v>245</v>
      </c>
      <c r="G3782">
        <v>44.5</v>
      </c>
      <c r="H3782">
        <v>9</v>
      </c>
      <c r="I3782">
        <v>199</v>
      </c>
      <c r="J3782">
        <v>1997</v>
      </c>
      <c r="K3782" t="str">
        <f t="shared" si="59"/>
        <v>SOUTH AFRICA</v>
      </c>
      <c r="L3782">
        <v>1</v>
      </c>
    </row>
    <row r="3783" spans="1:12" x14ac:dyDescent="0.3">
      <c r="A3783" t="s">
        <v>13</v>
      </c>
      <c r="B3783" t="s">
        <v>9</v>
      </c>
      <c r="C3783">
        <v>1</v>
      </c>
      <c r="D3783">
        <v>50</v>
      </c>
      <c r="E3783">
        <v>8</v>
      </c>
      <c r="F3783">
        <v>266</v>
      </c>
      <c r="G3783">
        <v>46.3</v>
      </c>
      <c r="H3783">
        <v>10</v>
      </c>
      <c r="I3783">
        <v>209</v>
      </c>
      <c r="J3783">
        <v>1998</v>
      </c>
      <c r="K3783" t="str">
        <f t="shared" si="59"/>
        <v>SOUTH AFRICA</v>
      </c>
      <c r="L3783">
        <v>1</v>
      </c>
    </row>
    <row r="3784" spans="1:12" x14ac:dyDescent="0.3">
      <c r="A3784" t="s">
        <v>25</v>
      </c>
      <c r="B3784" t="s">
        <v>20</v>
      </c>
      <c r="C3784">
        <v>1</v>
      </c>
      <c r="D3784">
        <v>44.2</v>
      </c>
      <c r="E3784">
        <v>10</v>
      </c>
      <c r="F3784">
        <v>180</v>
      </c>
      <c r="G3784">
        <v>43.2</v>
      </c>
      <c r="H3784">
        <v>7</v>
      </c>
      <c r="I3784">
        <v>181</v>
      </c>
      <c r="J3784">
        <v>2015</v>
      </c>
      <c r="K3784" t="str">
        <f t="shared" si="59"/>
        <v>IRELAND</v>
      </c>
      <c r="L3784">
        <v>1</v>
      </c>
    </row>
    <row r="3785" spans="1:12" x14ac:dyDescent="0.3">
      <c r="A3785" t="s">
        <v>14</v>
      </c>
      <c r="B3785" t="s">
        <v>22</v>
      </c>
      <c r="C3785">
        <v>1</v>
      </c>
      <c r="D3785">
        <v>45</v>
      </c>
      <c r="E3785">
        <v>10</v>
      </c>
      <c r="F3785">
        <v>200</v>
      </c>
      <c r="G3785">
        <v>38</v>
      </c>
      <c r="H3785">
        <v>4</v>
      </c>
      <c r="I3785">
        <v>200</v>
      </c>
      <c r="J3785">
        <v>2015</v>
      </c>
      <c r="K3785" t="str">
        <f t="shared" si="59"/>
        <v>BANGLADESH</v>
      </c>
      <c r="L3785">
        <v>1</v>
      </c>
    </row>
    <row r="3786" spans="1:12" x14ac:dyDescent="0.3">
      <c r="A3786" t="s">
        <v>15</v>
      </c>
      <c r="B3786" t="s">
        <v>9</v>
      </c>
      <c r="C3786">
        <v>1</v>
      </c>
      <c r="D3786">
        <v>50</v>
      </c>
      <c r="E3786">
        <v>7</v>
      </c>
      <c r="F3786">
        <v>190</v>
      </c>
      <c r="G3786">
        <v>37.4</v>
      </c>
      <c r="H3786">
        <v>2</v>
      </c>
      <c r="I3786">
        <v>192</v>
      </c>
      <c r="J3786">
        <v>1992</v>
      </c>
      <c r="K3786" t="str">
        <f t="shared" si="59"/>
        <v>SRI LANKA</v>
      </c>
      <c r="L3786">
        <v>1</v>
      </c>
    </row>
    <row r="3787" spans="1:12" x14ac:dyDescent="0.3">
      <c r="A3787" t="s">
        <v>14</v>
      </c>
      <c r="B3787" t="s">
        <v>18</v>
      </c>
      <c r="C3787">
        <v>1</v>
      </c>
      <c r="D3787">
        <v>53.5</v>
      </c>
      <c r="E3787">
        <v>10</v>
      </c>
      <c r="F3787">
        <v>265</v>
      </c>
      <c r="G3787">
        <v>51.1</v>
      </c>
      <c r="H3787">
        <v>6</v>
      </c>
      <c r="I3787">
        <v>266</v>
      </c>
      <c r="J3787">
        <v>1974</v>
      </c>
      <c r="K3787" t="str">
        <f t="shared" si="59"/>
        <v>ENGLAND</v>
      </c>
      <c r="L3787">
        <v>1</v>
      </c>
    </row>
    <row r="3788" spans="1:12" x14ac:dyDescent="0.3">
      <c r="A3788" t="s">
        <v>16</v>
      </c>
      <c r="B3788" t="s">
        <v>14</v>
      </c>
      <c r="C3788">
        <v>1</v>
      </c>
      <c r="D3788">
        <v>48.3</v>
      </c>
      <c r="E3788">
        <v>10</v>
      </c>
      <c r="F3788">
        <v>288</v>
      </c>
      <c r="G3788">
        <v>49</v>
      </c>
      <c r="H3788">
        <v>10</v>
      </c>
      <c r="I3788">
        <v>270</v>
      </c>
      <c r="J3788">
        <v>2004</v>
      </c>
      <c r="K3788" t="str">
        <f t="shared" si="59"/>
        <v>AUSTRALIA</v>
      </c>
      <c r="L3788">
        <v>1</v>
      </c>
    </row>
    <row r="3789" spans="1:12" x14ac:dyDescent="0.3">
      <c r="A3789" t="s">
        <v>14</v>
      </c>
      <c r="B3789" t="s">
        <v>9</v>
      </c>
      <c r="C3789">
        <v>1</v>
      </c>
      <c r="D3789">
        <v>50</v>
      </c>
      <c r="E3789">
        <v>6</v>
      </c>
      <c r="F3789">
        <v>373</v>
      </c>
      <c r="G3789">
        <v>42.3</v>
      </c>
      <c r="H3789">
        <v>10</v>
      </c>
      <c r="I3789">
        <v>216</v>
      </c>
      <c r="J3789">
        <v>1999</v>
      </c>
      <c r="K3789" t="str">
        <f t="shared" si="59"/>
        <v>INDIA</v>
      </c>
      <c r="L3789">
        <v>1</v>
      </c>
    </row>
    <row r="3790" spans="1:12" x14ac:dyDescent="0.3">
      <c r="A3790" t="s">
        <v>19</v>
      </c>
      <c r="B3790" t="s">
        <v>9</v>
      </c>
      <c r="C3790">
        <v>1</v>
      </c>
      <c r="D3790">
        <v>45</v>
      </c>
      <c r="E3790">
        <v>5</v>
      </c>
      <c r="F3790">
        <v>248</v>
      </c>
      <c r="G3790">
        <v>28.3</v>
      </c>
      <c r="H3790">
        <v>10</v>
      </c>
      <c r="I3790">
        <v>55</v>
      </c>
      <c r="J3790">
        <v>1986</v>
      </c>
      <c r="K3790" t="str">
        <f t="shared" si="59"/>
        <v>WEST INDIES</v>
      </c>
      <c r="L3790">
        <v>1</v>
      </c>
    </row>
    <row r="3791" spans="1:12" x14ac:dyDescent="0.3">
      <c r="A3791" t="s">
        <v>18</v>
      </c>
      <c r="B3791" t="s">
        <v>9</v>
      </c>
      <c r="C3791">
        <v>1</v>
      </c>
      <c r="D3791">
        <v>50</v>
      </c>
      <c r="E3791">
        <v>6</v>
      </c>
      <c r="F3791">
        <v>229</v>
      </c>
      <c r="G3791">
        <v>39.299999999999997</v>
      </c>
      <c r="H3791">
        <v>0</v>
      </c>
      <c r="I3791">
        <v>231</v>
      </c>
      <c r="J3791">
        <v>2011</v>
      </c>
      <c r="K3791" t="str">
        <f t="shared" si="59"/>
        <v>SRI LANKA</v>
      </c>
      <c r="L3791">
        <v>1</v>
      </c>
    </row>
    <row r="3792" spans="1:12" x14ac:dyDescent="0.3">
      <c r="A3792" t="s">
        <v>14</v>
      </c>
      <c r="B3792" t="s">
        <v>9</v>
      </c>
      <c r="C3792">
        <v>1</v>
      </c>
      <c r="D3792">
        <v>50</v>
      </c>
      <c r="E3792">
        <v>7</v>
      </c>
      <c r="F3792">
        <v>414</v>
      </c>
      <c r="G3792">
        <v>50</v>
      </c>
      <c r="H3792">
        <v>8</v>
      </c>
      <c r="I3792">
        <v>411</v>
      </c>
      <c r="J3792">
        <v>2009</v>
      </c>
      <c r="K3792" t="str">
        <f t="shared" si="59"/>
        <v>INDIA</v>
      </c>
      <c r="L3792">
        <v>1</v>
      </c>
    </row>
    <row r="3793" spans="1:12" x14ac:dyDescent="0.3">
      <c r="A3793" t="s">
        <v>14</v>
      </c>
      <c r="B3793" t="s">
        <v>10</v>
      </c>
      <c r="C3793">
        <v>1</v>
      </c>
      <c r="D3793">
        <v>50</v>
      </c>
      <c r="E3793">
        <v>5</v>
      </c>
      <c r="F3793">
        <v>306</v>
      </c>
      <c r="G3793">
        <v>50</v>
      </c>
      <c r="H3793">
        <v>8</v>
      </c>
      <c r="I3793">
        <v>245</v>
      </c>
      <c r="J3793">
        <v>2000</v>
      </c>
      <c r="K3793" t="str">
        <f t="shared" si="59"/>
        <v>INDIA</v>
      </c>
      <c r="L3793">
        <v>1</v>
      </c>
    </row>
    <row r="3794" spans="1:12" x14ac:dyDescent="0.3">
      <c r="A3794" t="s">
        <v>16</v>
      </c>
      <c r="B3794" t="s">
        <v>17</v>
      </c>
      <c r="C3794">
        <v>1</v>
      </c>
      <c r="D3794">
        <v>50</v>
      </c>
      <c r="E3794">
        <v>6</v>
      </c>
      <c r="F3794">
        <v>250</v>
      </c>
      <c r="G3794">
        <v>39</v>
      </c>
      <c r="H3794">
        <v>1</v>
      </c>
      <c r="I3794">
        <v>251</v>
      </c>
      <c r="J3794">
        <v>1994</v>
      </c>
      <c r="K3794" t="str">
        <f t="shared" si="59"/>
        <v>PAKISTAN</v>
      </c>
      <c r="L3794">
        <v>1</v>
      </c>
    </row>
    <row r="3795" spans="1:12" x14ac:dyDescent="0.3">
      <c r="A3795" t="s">
        <v>25</v>
      </c>
      <c r="B3795" t="s">
        <v>20</v>
      </c>
      <c r="C3795">
        <v>1</v>
      </c>
      <c r="D3795">
        <v>50</v>
      </c>
      <c r="E3795">
        <v>6</v>
      </c>
      <c r="F3795">
        <v>216</v>
      </c>
      <c r="G3795">
        <v>47.2</v>
      </c>
      <c r="H3795">
        <v>5</v>
      </c>
      <c r="I3795">
        <v>219</v>
      </c>
      <c r="J3795">
        <v>2019</v>
      </c>
      <c r="K3795" t="str">
        <f t="shared" si="59"/>
        <v>IRELAND</v>
      </c>
      <c r="L3795">
        <v>1</v>
      </c>
    </row>
    <row r="3796" spans="1:12" x14ac:dyDescent="0.3">
      <c r="A3796" t="s">
        <v>21</v>
      </c>
      <c r="B3796" t="s">
        <v>16</v>
      </c>
      <c r="C3796">
        <v>1</v>
      </c>
      <c r="D3796">
        <v>35.299999999999997</v>
      </c>
      <c r="E3796">
        <v>10</v>
      </c>
      <c r="F3796">
        <v>84</v>
      </c>
      <c r="G3796">
        <v>17</v>
      </c>
      <c r="H3796">
        <v>2</v>
      </c>
      <c r="I3796">
        <v>85</v>
      </c>
      <c r="J3796">
        <v>2002</v>
      </c>
      <c r="K3796" t="str">
        <f t="shared" si="59"/>
        <v>AUSTRALIA</v>
      </c>
      <c r="L3796">
        <v>1</v>
      </c>
    </row>
    <row r="3797" spans="1:12" x14ac:dyDescent="0.3">
      <c r="A3797" t="s">
        <v>19</v>
      </c>
      <c r="B3797" t="s">
        <v>17</v>
      </c>
      <c r="C3797">
        <v>1</v>
      </c>
      <c r="D3797">
        <v>50</v>
      </c>
      <c r="E3797">
        <v>10</v>
      </c>
      <c r="F3797">
        <v>220</v>
      </c>
      <c r="G3797">
        <v>48</v>
      </c>
      <c r="H3797">
        <v>3</v>
      </c>
      <c r="I3797">
        <v>223</v>
      </c>
      <c r="J3797">
        <v>2011</v>
      </c>
      <c r="K3797" t="str">
        <f t="shared" si="59"/>
        <v>PAKISTAN</v>
      </c>
      <c r="L3797">
        <v>1</v>
      </c>
    </row>
    <row r="3798" spans="1:12" x14ac:dyDescent="0.3">
      <c r="A3798" t="s">
        <v>22</v>
      </c>
      <c r="B3798" t="s">
        <v>14</v>
      </c>
      <c r="C3798">
        <v>1</v>
      </c>
      <c r="D3798">
        <v>49.1</v>
      </c>
      <c r="E3798">
        <v>10</v>
      </c>
      <c r="F3798">
        <v>173</v>
      </c>
      <c r="G3798">
        <v>36.200000000000003</v>
      </c>
      <c r="H3798">
        <v>3</v>
      </c>
      <c r="I3798">
        <v>174</v>
      </c>
      <c r="J3798">
        <v>2018</v>
      </c>
      <c r="K3798" t="str">
        <f t="shared" si="59"/>
        <v>INDIA</v>
      </c>
      <c r="L3798">
        <v>1</v>
      </c>
    </row>
    <row r="3799" spans="1:12" x14ac:dyDescent="0.3">
      <c r="A3799" t="s">
        <v>14</v>
      </c>
      <c r="B3799" t="s">
        <v>19</v>
      </c>
      <c r="C3799">
        <v>1</v>
      </c>
      <c r="D3799">
        <v>54.4</v>
      </c>
      <c r="E3799">
        <v>10</v>
      </c>
      <c r="F3799">
        <v>183</v>
      </c>
      <c r="G3799">
        <v>52</v>
      </c>
      <c r="H3799">
        <v>10</v>
      </c>
      <c r="I3799">
        <v>140</v>
      </c>
      <c r="J3799">
        <v>1983</v>
      </c>
      <c r="K3799" t="str">
        <f t="shared" si="59"/>
        <v>INDIA</v>
      </c>
      <c r="L3799">
        <v>1</v>
      </c>
    </row>
    <row r="3800" spans="1:12" x14ac:dyDescent="0.3">
      <c r="A3800" t="s">
        <v>17</v>
      </c>
      <c r="B3800" t="s">
        <v>10</v>
      </c>
      <c r="C3800">
        <v>1</v>
      </c>
      <c r="D3800">
        <v>50</v>
      </c>
      <c r="E3800">
        <v>5</v>
      </c>
      <c r="F3800">
        <v>347</v>
      </c>
      <c r="G3800">
        <v>50</v>
      </c>
      <c r="H3800">
        <v>7</v>
      </c>
      <c r="I3800">
        <v>243</v>
      </c>
      <c r="J3800">
        <v>2008</v>
      </c>
      <c r="K3800" t="str">
        <f t="shared" si="59"/>
        <v>PAKISTAN</v>
      </c>
      <c r="L3800">
        <v>1</v>
      </c>
    </row>
    <row r="3801" spans="1:12" x14ac:dyDescent="0.3">
      <c r="A3801" t="s">
        <v>16</v>
      </c>
      <c r="B3801" t="s">
        <v>18</v>
      </c>
      <c r="C3801">
        <v>1</v>
      </c>
      <c r="D3801">
        <v>50</v>
      </c>
      <c r="E3801">
        <v>8</v>
      </c>
      <c r="F3801">
        <v>232</v>
      </c>
      <c r="G3801">
        <v>49.2</v>
      </c>
      <c r="H3801">
        <v>10</v>
      </c>
      <c r="I3801">
        <v>222</v>
      </c>
      <c r="J3801">
        <v>1999</v>
      </c>
      <c r="K3801" t="str">
        <f t="shared" si="59"/>
        <v>AUSTRALIA</v>
      </c>
      <c r="L3801">
        <v>1</v>
      </c>
    </row>
    <row r="3802" spans="1:12" x14ac:dyDescent="0.3">
      <c r="A3802" t="s">
        <v>18</v>
      </c>
      <c r="B3802" t="s">
        <v>15</v>
      </c>
      <c r="C3802">
        <v>1</v>
      </c>
      <c r="D3802">
        <v>50</v>
      </c>
      <c r="E3802">
        <v>5</v>
      </c>
      <c r="F3802">
        <v>307</v>
      </c>
      <c r="G3802">
        <v>42.5</v>
      </c>
      <c r="H3802">
        <v>10</v>
      </c>
      <c r="I3802">
        <v>193</v>
      </c>
      <c r="J3802">
        <v>2008</v>
      </c>
      <c r="K3802" t="str">
        <f t="shared" si="59"/>
        <v>ENGLAND</v>
      </c>
      <c r="L3802">
        <v>1</v>
      </c>
    </row>
    <row r="3803" spans="1:12" x14ac:dyDescent="0.3">
      <c r="A3803" t="s">
        <v>28</v>
      </c>
      <c r="B3803" t="s">
        <v>26</v>
      </c>
      <c r="C3803">
        <v>1</v>
      </c>
      <c r="D3803">
        <v>45.2</v>
      </c>
      <c r="E3803">
        <v>10</v>
      </c>
      <c r="F3803">
        <v>157</v>
      </c>
      <c r="G3803">
        <v>48.3</v>
      </c>
      <c r="H3803">
        <v>8</v>
      </c>
      <c r="I3803">
        <v>158</v>
      </c>
      <c r="J3803">
        <v>2014</v>
      </c>
      <c r="K3803" t="str">
        <f t="shared" si="59"/>
        <v>UNITED ARAB EMIRATES</v>
      </c>
      <c r="L3803">
        <v>1</v>
      </c>
    </row>
    <row r="3804" spans="1:12" x14ac:dyDescent="0.3">
      <c r="A3804" t="s">
        <v>9</v>
      </c>
      <c r="B3804" t="s">
        <v>16</v>
      </c>
      <c r="C3804">
        <v>1</v>
      </c>
      <c r="D3804">
        <v>50</v>
      </c>
      <c r="E3804">
        <v>6</v>
      </c>
      <c r="F3804">
        <v>207</v>
      </c>
      <c r="G3804">
        <v>47.5</v>
      </c>
      <c r="H3804">
        <v>5</v>
      </c>
      <c r="I3804">
        <v>208</v>
      </c>
      <c r="J3804">
        <v>1992</v>
      </c>
      <c r="K3804" t="str">
        <f t="shared" si="59"/>
        <v>AUSTRALIA</v>
      </c>
      <c r="L3804">
        <v>1</v>
      </c>
    </row>
    <row r="3805" spans="1:12" x14ac:dyDescent="0.3">
      <c r="A3805" t="s">
        <v>19</v>
      </c>
      <c r="B3805" t="s">
        <v>22</v>
      </c>
      <c r="C3805">
        <v>1</v>
      </c>
      <c r="D3805">
        <v>50</v>
      </c>
      <c r="E3805">
        <v>3</v>
      </c>
      <c r="F3805">
        <v>269</v>
      </c>
      <c r="G3805">
        <v>39.299999999999997</v>
      </c>
      <c r="H3805">
        <v>10</v>
      </c>
      <c r="I3805">
        <v>131</v>
      </c>
      <c r="J3805">
        <v>2004</v>
      </c>
      <c r="K3805" t="str">
        <f t="shared" si="59"/>
        <v>WEST INDIES</v>
      </c>
      <c r="L3805">
        <v>1</v>
      </c>
    </row>
    <row r="3806" spans="1:12" x14ac:dyDescent="0.3">
      <c r="A3806" t="s">
        <v>15</v>
      </c>
      <c r="B3806" t="s">
        <v>17</v>
      </c>
      <c r="C3806">
        <v>1</v>
      </c>
      <c r="D3806">
        <v>50</v>
      </c>
      <c r="E3806">
        <v>6</v>
      </c>
      <c r="F3806">
        <v>277</v>
      </c>
      <c r="G3806">
        <v>50</v>
      </c>
      <c r="H3806">
        <v>9</v>
      </c>
      <c r="I3806">
        <v>167</v>
      </c>
      <c r="J3806">
        <v>1985</v>
      </c>
      <c r="K3806" t="str">
        <f t="shared" si="59"/>
        <v>NEW ZEALAND</v>
      </c>
      <c r="L3806">
        <v>1</v>
      </c>
    </row>
    <row r="3807" spans="1:12" x14ac:dyDescent="0.3">
      <c r="A3807" t="s">
        <v>17</v>
      </c>
      <c r="B3807" t="s">
        <v>18</v>
      </c>
      <c r="C3807">
        <v>1</v>
      </c>
      <c r="D3807">
        <v>50</v>
      </c>
      <c r="E3807">
        <v>6</v>
      </c>
      <c r="F3807">
        <v>273</v>
      </c>
      <c r="G3807">
        <v>47.2</v>
      </c>
      <c r="H3807">
        <v>10</v>
      </c>
      <c r="I3807">
        <v>165</v>
      </c>
      <c r="J3807">
        <v>2001</v>
      </c>
      <c r="K3807" t="str">
        <f t="shared" si="59"/>
        <v>PAKISTAN</v>
      </c>
      <c r="L3807">
        <v>1</v>
      </c>
    </row>
    <row r="3808" spans="1:12" x14ac:dyDescent="0.3">
      <c r="A3808" t="s">
        <v>16</v>
      </c>
      <c r="B3808" t="s">
        <v>19</v>
      </c>
      <c r="C3808">
        <v>1</v>
      </c>
      <c r="D3808">
        <v>50</v>
      </c>
      <c r="E3808">
        <v>4</v>
      </c>
      <c r="F3808">
        <v>288</v>
      </c>
      <c r="G3808">
        <v>47.3</v>
      </c>
      <c r="H3808">
        <v>10</v>
      </c>
      <c r="I3808">
        <v>242</v>
      </c>
      <c r="J3808">
        <v>1999</v>
      </c>
      <c r="K3808" t="str">
        <f t="shared" si="59"/>
        <v>AUSTRALIA</v>
      </c>
      <c r="L3808">
        <v>1</v>
      </c>
    </row>
    <row r="3809" spans="1:12" x14ac:dyDescent="0.3">
      <c r="A3809" t="s">
        <v>18</v>
      </c>
      <c r="B3809" t="s">
        <v>16</v>
      </c>
      <c r="C3809">
        <v>1</v>
      </c>
      <c r="D3809">
        <v>50</v>
      </c>
      <c r="E3809">
        <v>8</v>
      </c>
      <c r="F3809">
        <v>342</v>
      </c>
      <c r="G3809">
        <v>47.1</v>
      </c>
      <c r="H3809">
        <v>10</v>
      </c>
      <c r="I3809">
        <v>304</v>
      </c>
      <c r="J3809">
        <v>2018</v>
      </c>
      <c r="K3809" t="str">
        <f t="shared" si="59"/>
        <v>ENGLAND</v>
      </c>
      <c r="L3809">
        <v>1</v>
      </c>
    </row>
    <row r="3810" spans="1:12" x14ac:dyDescent="0.3">
      <c r="A3810" t="s">
        <v>15</v>
      </c>
      <c r="B3810" t="s">
        <v>17</v>
      </c>
      <c r="C3810">
        <v>1</v>
      </c>
      <c r="D3810">
        <v>50</v>
      </c>
      <c r="E3810">
        <v>4</v>
      </c>
      <c r="F3810">
        <v>275</v>
      </c>
      <c r="G3810">
        <v>43.3</v>
      </c>
      <c r="H3810">
        <v>10</v>
      </c>
      <c r="I3810">
        <v>207</v>
      </c>
      <c r="J3810">
        <v>2014</v>
      </c>
      <c r="K3810" t="str">
        <f t="shared" si="59"/>
        <v>NEW ZEALAND</v>
      </c>
      <c r="L3810">
        <v>1</v>
      </c>
    </row>
    <row r="3811" spans="1:12" x14ac:dyDescent="0.3">
      <c r="A3811" t="s">
        <v>18</v>
      </c>
      <c r="B3811" t="s">
        <v>16</v>
      </c>
      <c r="C3811">
        <v>1</v>
      </c>
      <c r="D3811">
        <v>47.4</v>
      </c>
      <c r="E3811">
        <v>10</v>
      </c>
      <c r="F3811">
        <v>259</v>
      </c>
      <c r="G3811">
        <v>48.2</v>
      </c>
      <c r="H3811">
        <v>10</v>
      </c>
      <c r="I3811">
        <v>247</v>
      </c>
      <c r="J3811">
        <v>2018</v>
      </c>
      <c r="K3811" t="str">
        <f t="shared" si="59"/>
        <v>ENGLAND</v>
      </c>
      <c r="L3811">
        <v>1</v>
      </c>
    </row>
    <row r="3812" spans="1:12" x14ac:dyDescent="0.3">
      <c r="A3812" t="s">
        <v>16</v>
      </c>
      <c r="B3812" t="s">
        <v>18</v>
      </c>
      <c r="C3812">
        <v>1</v>
      </c>
      <c r="D3812">
        <v>55</v>
      </c>
      <c r="E3812">
        <v>9</v>
      </c>
      <c r="F3812">
        <v>258</v>
      </c>
      <c r="G3812">
        <v>54.5</v>
      </c>
      <c r="H3812">
        <v>10</v>
      </c>
      <c r="I3812">
        <v>254</v>
      </c>
      <c r="J3812">
        <v>1993</v>
      </c>
      <c r="K3812" t="str">
        <f t="shared" si="59"/>
        <v>AUSTRALIA</v>
      </c>
      <c r="L3812">
        <v>1</v>
      </c>
    </row>
    <row r="3813" spans="1:12" x14ac:dyDescent="0.3">
      <c r="A3813" t="s">
        <v>9</v>
      </c>
      <c r="B3813" t="s">
        <v>16</v>
      </c>
      <c r="C3813">
        <v>1</v>
      </c>
      <c r="D3813">
        <v>50</v>
      </c>
      <c r="E3813">
        <v>9</v>
      </c>
      <c r="F3813">
        <v>286</v>
      </c>
      <c r="G3813">
        <v>44.2</v>
      </c>
      <c r="H3813">
        <v>10</v>
      </c>
      <c r="I3813">
        <v>208</v>
      </c>
      <c r="J3813">
        <v>2011</v>
      </c>
      <c r="K3813" t="str">
        <f t="shared" si="59"/>
        <v>SRI LANKA</v>
      </c>
      <c r="L3813">
        <v>1</v>
      </c>
    </row>
    <row r="3814" spans="1:12" x14ac:dyDescent="0.3">
      <c r="A3814" t="s">
        <v>17</v>
      </c>
      <c r="B3814" t="s">
        <v>10</v>
      </c>
      <c r="C3814">
        <v>1</v>
      </c>
      <c r="D3814">
        <v>50</v>
      </c>
      <c r="E3814">
        <v>7</v>
      </c>
      <c r="F3814">
        <v>235</v>
      </c>
      <c r="G3814">
        <v>49.4</v>
      </c>
      <c r="H3814">
        <v>10</v>
      </c>
      <c r="I3814">
        <v>215</v>
      </c>
      <c r="J3814">
        <v>2015</v>
      </c>
      <c r="K3814" t="str">
        <f t="shared" si="59"/>
        <v>PAKISTAN</v>
      </c>
      <c r="L3814">
        <v>1</v>
      </c>
    </row>
    <row r="3815" spans="1:12" x14ac:dyDescent="0.3">
      <c r="A3815" t="s">
        <v>9</v>
      </c>
      <c r="B3815" t="s">
        <v>13</v>
      </c>
      <c r="C3815">
        <v>1</v>
      </c>
      <c r="D3815">
        <v>50</v>
      </c>
      <c r="E3815">
        <v>8</v>
      </c>
      <c r="F3815">
        <v>244</v>
      </c>
      <c r="G3815">
        <v>42.5</v>
      </c>
      <c r="H3815">
        <v>6</v>
      </c>
      <c r="I3815">
        <v>246</v>
      </c>
      <c r="J3815">
        <v>2018</v>
      </c>
      <c r="K3815" t="str">
        <f t="shared" si="59"/>
        <v>SOUTH AFRICA</v>
      </c>
      <c r="L3815">
        <v>1</v>
      </c>
    </row>
    <row r="3816" spans="1:12" x14ac:dyDescent="0.3">
      <c r="A3816" t="s">
        <v>19</v>
      </c>
      <c r="B3816" t="s">
        <v>9</v>
      </c>
      <c r="C3816">
        <v>1</v>
      </c>
      <c r="D3816">
        <v>50</v>
      </c>
      <c r="E3816">
        <v>8</v>
      </c>
      <c r="F3816">
        <v>250</v>
      </c>
      <c r="G3816">
        <v>43.2</v>
      </c>
      <c r="H3816">
        <v>10</v>
      </c>
      <c r="I3816">
        <v>201</v>
      </c>
      <c r="J3816">
        <v>2001</v>
      </c>
      <c r="K3816" t="str">
        <f t="shared" si="59"/>
        <v>WEST INDIES</v>
      </c>
      <c r="L3816">
        <v>1</v>
      </c>
    </row>
    <row r="3817" spans="1:12" x14ac:dyDescent="0.3">
      <c r="A3817" t="s">
        <v>9</v>
      </c>
      <c r="B3817" t="s">
        <v>23</v>
      </c>
      <c r="C3817">
        <v>1</v>
      </c>
      <c r="D3817">
        <v>50</v>
      </c>
      <c r="E3817">
        <v>7</v>
      </c>
      <c r="F3817">
        <v>284</v>
      </c>
      <c r="G3817">
        <v>32.4</v>
      </c>
      <c r="H3817">
        <v>10</v>
      </c>
      <c r="I3817">
        <v>101</v>
      </c>
      <c r="J3817">
        <v>2011</v>
      </c>
      <c r="K3817" t="str">
        <f t="shared" si="59"/>
        <v>SRI LANKA</v>
      </c>
      <c r="L3817">
        <v>1</v>
      </c>
    </row>
    <row r="3818" spans="1:12" x14ac:dyDescent="0.3">
      <c r="A3818" t="s">
        <v>16</v>
      </c>
      <c r="B3818" t="s">
        <v>18</v>
      </c>
      <c r="C3818">
        <v>1</v>
      </c>
      <c r="D3818">
        <v>50</v>
      </c>
      <c r="E3818">
        <v>9</v>
      </c>
      <c r="F3818">
        <v>261</v>
      </c>
      <c r="G3818">
        <v>6</v>
      </c>
      <c r="H3818">
        <v>1</v>
      </c>
      <c r="I3818">
        <v>37</v>
      </c>
      <c r="J3818">
        <v>2005</v>
      </c>
      <c r="K3818" t="str">
        <f t="shared" si="59"/>
        <v>AUSTRALIA</v>
      </c>
      <c r="L3818">
        <v>1</v>
      </c>
    </row>
    <row r="3819" spans="1:12" x14ac:dyDescent="0.3">
      <c r="A3819" t="s">
        <v>17</v>
      </c>
      <c r="B3819" t="s">
        <v>19</v>
      </c>
      <c r="C3819">
        <v>1</v>
      </c>
      <c r="D3819">
        <v>50</v>
      </c>
      <c r="E3819">
        <v>5</v>
      </c>
      <c r="F3819">
        <v>282</v>
      </c>
      <c r="G3819">
        <v>44.5</v>
      </c>
      <c r="H3819">
        <v>10</v>
      </c>
      <c r="I3819">
        <v>208</v>
      </c>
      <c r="J3819">
        <v>2017</v>
      </c>
      <c r="K3819" t="str">
        <f t="shared" si="59"/>
        <v>PAKISTAN</v>
      </c>
      <c r="L3819">
        <v>1</v>
      </c>
    </row>
    <row r="3820" spans="1:12" x14ac:dyDescent="0.3">
      <c r="A3820" t="s">
        <v>13</v>
      </c>
      <c r="B3820" t="s">
        <v>12</v>
      </c>
      <c r="C3820">
        <v>1</v>
      </c>
      <c r="D3820">
        <v>50</v>
      </c>
      <c r="E3820">
        <v>8</v>
      </c>
      <c r="F3820">
        <v>254</v>
      </c>
      <c r="G3820">
        <v>50</v>
      </c>
      <c r="H3820">
        <v>5</v>
      </c>
      <c r="I3820">
        <v>136</v>
      </c>
      <c r="J3820">
        <v>2003</v>
      </c>
      <c r="K3820" t="str">
        <f t="shared" si="59"/>
        <v>SOUTH AFRICA</v>
      </c>
      <c r="L3820">
        <v>1</v>
      </c>
    </row>
    <row r="3821" spans="1:12" x14ac:dyDescent="0.3">
      <c r="A3821" t="s">
        <v>13</v>
      </c>
      <c r="B3821" t="s">
        <v>18</v>
      </c>
      <c r="C3821">
        <v>1</v>
      </c>
      <c r="D3821">
        <v>50</v>
      </c>
      <c r="E3821">
        <v>5</v>
      </c>
      <c r="F3821">
        <v>291</v>
      </c>
      <c r="G3821">
        <v>41.2</v>
      </c>
      <c r="H3821">
        <v>10</v>
      </c>
      <c r="I3821">
        <v>183</v>
      </c>
      <c r="J3821">
        <v>2005</v>
      </c>
      <c r="K3821" t="str">
        <f t="shared" si="59"/>
        <v>SOUTH AFRICA</v>
      </c>
      <c r="L3821">
        <v>1</v>
      </c>
    </row>
    <row r="3822" spans="1:12" x14ac:dyDescent="0.3">
      <c r="A3822" t="s">
        <v>9</v>
      </c>
      <c r="B3822" t="s">
        <v>16</v>
      </c>
      <c r="C3822">
        <v>1</v>
      </c>
      <c r="D3822">
        <v>50</v>
      </c>
      <c r="E3822">
        <v>5</v>
      </c>
      <c r="F3822">
        <v>343</v>
      </c>
      <c r="G3822">
        <v>49.3</v>
      </c>
      <c r="H3822">
        <v>10</v>
      </c>
      <c r="I3822">
        <v>264</v>
      </c>
      <c r="J3822">
        <v>2003</v>
      </c>
      <c r="K3822" t="str">
        <f t="shared" si="59"/>
        <v>SRI LANKA</v>
      </c>
      <c r="L3822">
        <v>1</v>
      </c>
    </row>
    <row r="3823" spans="1:12" x14ac:dyDescent="0.3">
      <c r="A3823" t="s">
        <v>23</v>
      </c>
      <c r="B3823" t="s">
        <v>22</v>
      </c>
      <c r="C3823">
        <v>1</v>
      </c>
      <c r="D3823">
        <v>45.1</v>
      </c>
      <c r="E3823">
        <v>10</v>
      </c>
      <c r="F3823">
        <v>153</v>
      </c>
      <c r="G3823">
        <v>29.1</v>
      </c>
      <c r="H3823">
        <v>4</v>
      </c>
      <c r="I3823">
        <v>154</v>
      </c>
      <c r="J3823">
        <v>2006</v>
      </c>
      <c r="K3823" t="str">
        <f t="shared" si="59"/>
        <v>BANGLADESH</v>
      </c>
      <c r="L3823">
        <v>1</v>
      </c>
    </row>
    <row r="3824" spans="1:12" x14ac:dyDescent="0.3">
      <c r="A3824" t="s">
        <v>19</v>
      </c>
      <c r="B3824" t="s">
        <v>13</v>
      </c>
      <c r="C3824">
        <v>1</v>
      </c>
      <c r="D3824">
        <v>50</v>
      </c>
      <c r="E3824">
        <v>6</v>
      </c>
      <c r="F3824">
        <v>303</v>
      </c>
      <c r="G3824">
        <v>50</v>
      </c>
      <c r="H3824">
        <v>3</v>
      </c>
      <c r="I3824">
        <v>304</v>
      </c>
      <c r="J3824">
        <v>2010</v>
      </c>
      <c r="K3824" t="str">
        <f t="shared" si="59"/>
        <v>SOUTH AFRICA</v>
      </c>
      <c r="L3824">
        <v>1</v>
      </c>
    </row>
    <row r="3825" spans="1:12" x14ac:dyDescent="0.3">
      <c r="A3825" t="s">
        <v>19</v>
      </c>
      <c r="B3825" t="s">
        <v>14</v>
      </c>
      <c r="C3825">
        <v>1</v>
      </c>
      <c r="D3825">
        <v>50</v>
      </c>
      <c r="E3825">
        <v>5</v>
      </c>
      <c r="F3825">
        <v>273</v>
      </c>
      <c r="G3825">
        <v>45</v>
      </c>
      <c r="H3825">
        <v>10</v>
      </c>
      <c r="I3825">
        <v>177</v>
      </c>
      <c r="J3825">
        <v>1994</v>
      </c>
      <c r="K3825" t="str">
        <f t="shared" si="59"/>
        <v>WEST INDIES</v>
      </c>
      <c r="L3825">
        <v>1</v>
      </c>
    </row>
    <row r="3826" spans="1:12" x14ac:dyDescent="0.3">
      <c r="A3826" t="s">
        <v>18</v>
      </c>
      <c r="B3826" t="s">
        <v>15</v>
      </c>
      <c r="C3826">
        <v>1</v>
      </c>
      <c r="D3826">
        <v>50</v>
      </c>
      <c r="E3826">
        <v>10</v>
      </c>
      <c r="F3826">
        <v>234</v>
      </c>
      <c r="G3826">
        <v>50</v>
      </c>
      <c r="H3826">
        <v>8</v>
      </c>
      <c r="I3826">
        <v>230</v>
      </c>
      <c r="J3826">
        <v>2018</v>
      </c>
      <c r="K3826" t="str">
        <f t="shared" si="59"/>
        <v>ENGLAND</v>
      </c>
      <c r="L3826">
        <v>1</v>
      </c>
    </row>
    <row r="3827" spans="1:12" x14ac:dyDescent="0.3">
      <c r="A3827" t="s">
        <v>13</v>
      </c>
      <c r="B3827" t="s">
        <v>16</v>
      </c>
      <c r="C3827">
        <v>1</v>
      </c>
      <c r="D3827">
        <v>46.2</v>
      </c>
      <c r="E3827">
        <v>10</v>
      </c>
      <c r="F3827">
        <v>123</v>
      </c>
      <c r="G3827">
        <v>43.2</v>
      </c>
      <c r="H3827">
        <v>7</v>
      </c>
      <c r="I3827">
        <v>124</v>
      </c>
      <c r="J3827">
        <v>1995</v>
      </c>
      <c r="K3827" t="str">
        <f t="shared" si="59"/>
        <v>AUSTRALIA</v>
      </c>
      <c r="L3827">
        <v>1</v>
      </c>
    </row>
    <row r="3828" spans="1:12" x14ac:dyDescent="0.3">
      <c r="A3828" t="s">
        <v>18</v>
      </c>
      <c r="B3828" t="s">
        <v>9</v>
      </c>
      <c r="C3828">
        <v>1</v>
      </c>
      <c r="D3828">
        <v>50</v>
      </c>
      <c r="E3828">
        <v>7</v>
      </c>
      <c r="F3828">
        <v>246</v>
      </c>
      <c r="G3828">
        <v>48.2</v>
      </c>
      <c r="H3828">
        <v>4</v>
      </c>
      <c r="I3828">
        <v>249</v>
      </c>
      <c r="J3828">
        <v>2011</v>
      </c>
      <c r="K3828" t="str">
        <f t="shared" si="59"/>
        <v>SRI LANKA</v>
      </c>
      <c r="L3828">
        <v>1</v>
      </c>
    </row>
    <row r="3829" spans="1:12" x14ac:dyDescent="0.3">
      <c r="A3829" t="s">
        <v>17</v>
      </c>
      <c r="B3829" t="s">
        <v>15</v>
      </c>
      <c r="C3829">
        <v>1</v>
      </c>
      <c r="D3829">
        <v>46</v>
      </c>
      <c r="E3829">
        <v>8</v>
      </c>
      <c r="F3829">
        <v>228</v>
      </c>
      <c r="G3829">
        <v>45.4</v>
      </c>
      <c r="H3829">
        <v>10</v>
      </c>
      <c r="I3829">
        <v>217</v>
      </c>
      <c r="J3829">
        <v>1996</v>
      </c>
      <c r="K3829" t="str">
        <f t="shared" si="59"/>
        <v>PAKISTAN</v>
      </c>
      <c r="L3829">
        <v>1</v>
      </c>
    </row>
    <row r="3830" spans="1:12" x14ac:dyDescent="0.3">
      <c r="A3830" t="s">
        <v>17</v>
      </c>
      <c r="B3830" t="s">
        <v>18</v>
      </c>
      <c r="C3830">
        <v>1</v>
      </c>
      <c r="D3830">
        <v>35</v>
      </c>
      <c r="E3830">
        <v>6</v>
      </c>
      <c r="F3830">
        <v>208</v>
      </c>
      <c r="G3830">
        <v>35</v>
      </c>
      <c r="H3830">
        <v>7</v>
      </c>
      <c r="I3830">
        <v>212</v>
      </c>
      <c r="J3830">
        <v>1977</v>
      </c>
      <c r="K3830" t="str">
        <f t="shared" si="59"/>
        <v>ENGLAND</v>
      </c>
      <c r="L3830">
        <v>1</v>
      </c>
    </row>
    <row r="3831" spans="1:12" x14ac:dyDescent="0.3">
      <c r="A3831" t="s">
        <v>20</v>
      </c>
      <c r="B3831" t="s">
        <v>21</v>
      </c>
      <c r="C3831">
        <v>1</v>
      </c>
      <c r="D3831">
        <v>47.3</v>
      </c>
      <c r="E3831">
        <v>10</v>
      </c>
      <c r="F3831">
        <v>200</v>
      </c>
      <c r="G3831">
        <v>42.4</v>
      </c>
      <c r="H3831">
        <v>3</v>
      </c>
      <c r="I3831">
        <v>201</v>
      </c>
      <c r="J3831">
        <v>2012</v>
      </c>
      <c r="K3831" t="str">
        <f t="shared" si="59"/>
        <v>KENYA</v>
      </c>
      <c r="L3831">
        <v>1</v>
      </c>
    </row>
    <row r="3832" spans="1:12" x14ac:dyDescent="0.3">
      <c r="A3832" t="s">
        <v>19</v>
      </c>
      <c r="B3832" t="s">
        <v>16</v>
      </c>
      <c r="C3832">
        <v>1</v>
      </c>
      <c r="D3832">
        <v>49</v>
      </c>
      <c r="E3832">
        <v>8</v>
      </c>
      <c r="F3832">
        <v>236</v>
      </c>
      <c r="G3832">
        <v>47</v>
      </c>
      <c r="H3832">
        <v>3</v>
      </c>
      <c r="I3832">
        <v>237</v>
      </c>
      <c r="J3832">
        <v>1981</v>
      </c>
      <c r="K3832" t="str">
        <f t="shared" si="59"/>
        <v>AUSTRALIA</v>
      </c>
      <c r="L3832">
        <v>1</v>
      </c>
    </row>
    <row r="3833" spans="1:12" x14ac:dyDescent="0.3">
      <c r="A3833" t="s">
        <v>13</v>
      </c>
      <c r="B3833" t="s">
        <v>19</v>
      </c>
      <c r="C3833">
        <v>1</v>
      </c>
      <c r="D3833">
        <v>50</v>
      </c>
      <c r="E3833">
        <v>7</v>
      </c>
      <c r="F3833">
        <v>179</v>
      </c>
      <c r="G3833">
        <v>42.4</v>
      </c>
      <c r="H3833">
        <v>10</v>
      </c>
      <c r="I3833">
        <v>163</v>
      </c>
      <c r="J3833">
        <v>2004</v>
      </c>
      <c r="K3833" t="str">
        <f t="shared" si="59"/>
        <v>SOUTH AFRICA</v>
      </c>
      <c r="L3833">
        <v>1</v>
      </c>
    </row>
    <row r="3834" spans="1:12" x14ac:dyDescent="0.3">
      <c r="A3834" t="s">
        <v>14</v>
      </c>
      <c r="B3834" t="s">
        <v>15</v>
      </c>
      <c r="C3834">
        <v>1</v>
      </c>
      <c r="D3834">
        <v>49.3</v>
      </c>
      <c r="E3834">
        <v>10</v>
      </c>
      <c r="F3834">
        <v>181</v>
      </c>
      <c r="G3834">
        <v>49</v>
      </c>
      <c r="H3834">
        <v>6</v>
      </c>
      <c r="I3834">
        <v>183</v>
      </c>
      <c r="J3834">
        <v>1998</v>
      </c>
      <c r="K3834" t="str">
        <f t="shared" si="59"/>
        <v>NEW ZEALAND</v>
      </c>
      <c r="L3834">
        <v>1</v>
      </c>
    </row>
    <row r="3835" spans="1:12" x14ac:dyDescent="0.3">
      <c r="A3835" t="s">
        <v>18</v>
      </c>
      <c r="B3835" t="s">
        <v>14</v>
      </c>
      <c r="C3835">
        <v>1</v>
      </c>
      <c r="D3835">
        <v>49.5</v>
      </c>
      <c r="E3835">
        <v>10</v>
      </c>
      <c r="F3835">
        <v>226</v>
      </c>
      <c r="G3835">
        <v>49</v>
      </c>
      <c r="H3835">
        <v>6</v>
      </c>
      <c r="I3835">
        <v>230</v>
      </c>
      <c r="J3835">
        <v>2006</v>
      </c>
      <c r="K3835" t="str">
        <f t="shared" si="59"/>
        <v>INDIA</v>
      </c>
      <c r="L3835">
        <v>1</v>
      </c>
    </row>
    <row r="3836" spans="1:12" x14ac:dyDescent="0.3">
      <c r="A3836" t="s">
        <v>18</v>
      </c>
      <c r="B3836" t="s">
        <v>20</v>
      </c>
      <c r="C3836">
        <v>1</v>
      </c>
      <c r="D3836">
        <v>50</v>
      </c>
      <c r="E3836">
        <v>7</v>
      </c>
      <c r="F3836">
        <v>266</v>
      </c>
      <c r="G3836">
        <v>48.1</v>
      </c>
      <c r="H3836">
        <v>10</v>
      </c>
      <c r="I3836">
        <v>218</v>
      </c>
      <c r="J3836">
        <v>2007</v>
      </c>
      <c r="K3836" t="str">
        <f t="shared" si="59"/>
        <v>ENGLAND</v>
      </c>
      <c r="L3836">
        <v>1</v>
      </c>
    </row>
    <row r="3837" spans="1:12" x14ac:dyDescent="0.3">
      <c r="A3837" t="s">
        <v>20</v>
      </c>
      <c r="B3837" t="s">
        <v>11</v>
      </c>
      <c r="C3837">
        <v>1</v>
      </c>
      <c r="D3837">
        <v>50</v>
      </c>
      <c r="E3837">
        <v>6</v>
      </c>
      <c r="F3837">
        <v>275</v>
      </c>
      <c r="G3837">
        <v>45.1</v>
      </c>
      <c r="H3837">
        <v>10</v>
      </c>
      <c r="I3837">
        <v>205</v>
      </c>
      <c r="J3837">
        <v>2010</v>
      </c>
      <c r="K3837" t="str">
        <f t="shared" si="59"/>
        <v>IRELAND</v>
      </c>
      <c r="L3837">
        <v>1</v>
      </c>
    </row>
    <row r="3838" spans="1:12" x14ac:dyDescent="0.3">
      <c r="A3838" t="s">
        <v>14</v>
      </c>
      <c r="B3838" t="s">
        <v>9</v>
      </c>
      <c r="C3838">
        <v>1</v>
      </c>
      <c r="D3838">
        <v>33.4</v>
      </c>
      <c r="E3838">
        <v>10</v>
      </c>
      <c r="F3838">
        <v>103</v>
      </c>
      <c r="G3838">
        <v>15.1</v>
      </c>
      <c r="H3838">
        <v>2</v>
      </c>
      <c r="I3838">
        <v>104</v>
      </c>
      <c r="J3838">
        <v>2010</v>
      </c>
      <c r="K3838" t="str">
        <f t="shared" si="59"/>
        <v>SRI LANKA</v>
      </c>
      <c r="L3838">
        <v>1</v>
      </c>
    </row>
    <row r="3839" spans="1:12" x14ac:dyDescent="0.3">
      <c r="A3839" t="s">
        <v>22</v>
      </c>
      <c r="B3839" t="s">
        <v>10</v>
      </c>
      <c r="C3839">
        <v>1</v>
      </c>
      <c r="D3839">
        <v>50</v>
      </c>
      <c r="E3839">
        <v>5</v>
      </c>
      <c r="F3839">
        <v>257</v>
      </c>
      <c r="G3839">
        <v>49.3</v>
      </c>
      <c r="H3839">
        <v>7</v>
      </c>
      <c r="I3839">
        <v>261</v>
      </c>
      <c r="J3839">
        <v>1999</v>
      </c>
      <c r="K3839" t="str">
        <f t="shared" si="59"/>
        <v>ZIMBABWE</v>
      </c>
      <c r="L3839">
        <v>1</v>
      </c>
    </row>
    <row r="3840" spans="1:12" x14ac:dyDescent="0.3">
      <c r="A3840" t="s">
        <v>18</v>
      </c>
      <c r="B3840" t="s">
        <v>9</v>
      </c>
      <c r="C3840">
        <v>1</v>
      </c>
      <c r="D3840">
        <v>50</v>
      </c>
      <c r="E3840">
        <v>8</v>
      </c>
      <c r="F3840">
        <v>234</v>
      </c>
      <c r="G3840">
        <v>44.3</v>
      </c>
      <c r="H3840">
        <v>10</v>
      </c>
      <c r="I3840">
        <v>169</v>
      </c>
      <c r="J3840">
        <v>2007</v>
      </c>
      <c r="K3840" t="str">
        <f t="shared" si="59"/>
        <v>ENGLAND</v>
      </c>
      <c r="L3840">
        <v>1</v>
      </c>
    </row>
    <row r="3841" spans="1:12" x14ac:dyDescent="0.3">
      <c r="A3841" t="s">
        <v>17</v>
      </c>
      <c r="B3841" t="s">
        <v>14</v>
      </c>
      <c r="C3841">
        <v>1</v>
      </c>
      <c r="D3841">
        <v>50</v>
      </c>
      <c r="E3841">
        <v>9</v>
      </c>
      <c r="F3841">
        <v>235</v>
      </c>
      <c r="G3841">
        <v>46.3</v>
      </c>
      <c r="H3841">
        <v>10</v>
      </c>
      <c r="I3841">
        <v>209</v>
      </c>
      <c r="J3841">
        <v>1990</v>
      </c>
      <c r="K3841" t="str">
        <f t="shared" si="59"/>
        <v>PAKISTAN</v>
      </c>
      <c r="L3841">
        <v>1</v>
      </c>
    </row>
    <row r="3842" spans="1:12" x14ac:dyDescent="0.3">
      <c r="A3842" t="s">
        <v>17</v>
      </c>
      <c r="B3842" t="s">
        <v>15</v>
      </c>
      <c r="C3842">
        <v>1</v>
      </c>
      <c r="D3842">
        <v>50</v>
      </c>
      <c r="E3842">
        <v>8</v>
      </c>
      <c r="F3842">
        <v>279</v>
      </c>
      <c r="G3842">
        <v>6.5</v>
      </c>
      <c r="H3842">
        <v>1</v>
      </c>
      <c r="I3842">
        <v>35</v>
      </c>
      <c r="J3842">
        <v>2018</v>
      </c>
      <c r="K3842" t="str">
        <f t="shared" si="59"/>
        <v>PAKISTAN</v>
      </c>
      <c r="L3842">
        <v>1</v>
      </c>
    </row>
    <row r="3843" spans="1:12" x14ac:dyDescent="0.3">
      <c r="A3843" t="s">
        <v>13</v>
      </c>
      <c r="B3843" t="s">
        <v>14</v>
      </c>
      <c r="C3843">
        <v>1</v>
      </c>
      <c r="D3843">
        <v>32.200000000000003</v>
      </c>
      <c r="E3843">
        <v>10</v>
      </c>
      <c r="F3843">
        <v>118</v>
      </c>
      <c r="G3843">
        <v>20.3</v>
      </c>
      <c r="H3843">
        <v>1</v>
      </c>
      <c r="I3843">
        <v>119</v>
      </c>
      <c r="J3843">
        <v>2018</v>
      </c>
      <c r="K3843" t="str">
        <f t="shared" ref="K3843:K3906" si="60">IF($F3843-$I3843&gt;0,$A3843,$B3843)</f>
        <v>INDIA</v>
      </c>
      <c r="L3843">
        <v>1</v>
      </c>
    </row>
    <row r="3844" spans="1:12" x14ac:dyDescent="0.3">
      <c r="A3844" t="s">
        <v>15</v>
      </c>
      <c r="B3844" t="s">
        <v>16</v>
      </c>
      <c r="C3844">
        <v>1</v>
      </c>
      <c r="D3844">
        <v>33.4</v>
      </c>
      <c r="E3844">
        <v>10</v>
      </c>
      <c r="F3844">
        <v>97</v>
      </c>
      <c r="G3844">
        <v>16.399999999999999</v>
      </c>
      <c r="H3844">
        <v>2</v>
      </c>
      <c r="I3844">
        <v>101</v>
      </c>
      <c r="J3844">
        <v>2003</v>
      </c>
      <c r="K3844" t="str">
        <f t="shared" si="60"/>
        <v>AUSTRALIA</v>
      </c>
      <c r="L3844">
        <v>1</v>
      </c>
    </row>
    <row r="3845" spans="1:12" x14ac:dyDescent="0.3">
      <c r="A3845" t="s">
        <v>22</v>
      </c>
      <c r="B3845" t="s">
        <v>18</v>
      </c>
      <c r="C3845">
        <v>1</v>
      </c>
      <c r="D3845">
        <v>50</v>
      </c>
      <c r="E3845">
        <v>6</v>
      </c>
      <c r="F3845">
        <v>260</v>
      </c>
      <c r="G3845">
        <v>48.5</v>
      </c>
      <c r="H3845">
        <v>8</v>
      </c>
      <c r="I3845">
        <v>261</v>
      </c>
      <c r="J3845">
        <v>2010</v>
      </c>
      <c r="K3845" t="str">
        <f t="shared" si="60"/>
        <v>ENGLAND</v>
      </c>
      <c r="L3845">
        <v>1</v>
      </c>
    </row>
    <row r="3846" spans="1:12" x14ac:dyDescent="0.3">
      <c r="A3846" t="s">
        <v>19</v>
      </c>
      <c r="B3846" t="s">
        <v>22</v>
      </c>
      <c r="C3846">
        <v>1</v>
      </c>
      <c r="D3846">
        <v>22</v>
      </c>
      <c r="E3846">
        <v>10</v>
      </c>
      <c r="F3846">
        <v>61</v>
      </c>
      <c r="G3846">
        <v>20</v>
      </c>
      <c r="H3846">
        <v>2</v>
      </c>
      <c r="I3846">
        <v>62</v>
      </c>
      <c r="J3846">
        <v>2011</v>
      </c>
      <c r="K3846" t="str">
        <f t="shared" si="60"/>
        <v>BANGLADESH</v>
      </c>
      <c r="L3846">
        <v>1</v>
      </c>
    </row>
    <row r="3847" spans="1:12" x14ac:dyDescent="0.3">
      <c r="A3847" t="s">
        <v>13</v>
      </c>
      <c r="B3847" t="s">
        <v>15</v>
      </c>
      <c r="C3847">
        <v>1</v>
      </c>
      <c r="D3847">
        <v>49.3</v>
      </c>
      <c r="E3847">
        <v>10</v>
      </c>
      <c r="F3847">
        <v>204</v>
      </c>
      <c r="G3847">
        <v>44.3</v>
      </c>
      <c r="H3847">
        <v>2</v>
      </c>
      <c r="I3847">
        <v>207</v>
      </c>
      <c r="J3847">
        <v>2015</v>
      </c>
      <c r="K3847" t="str">
        <f t="shared" si="60"/>
        <v>NEW ZEALAND</v>
      </c>
      <c r="L3847">
        <v>1</v>
      </c>
    </row>
    <row r="3848" spans="1:12" x14ac:dyDescent="0.3">
      <c r="A3848" t="s">
        <v>19</v>
      </c>
      <c r="B3848" t="s">
        <v>18</v>
      </c>
      <c r="C3848">
        <v>1</v>
      </c>
      <c r="D3848">
        <v>50</v>
      </c>
      <c r="E3848">
        <v>5</v>
      </c>
      <c r="F3848">
        <v>302</v>
      </c>
      <c r="G3848">
        <v>45.5</v>
      </c>
      <c r="H3848">
        <v>10</v>
      </c>
      <c r="I3848">
        <v>245</v>
      </c>
      <c r="J3848">
        <v>1998</v>
      </c>
      <c r="K3848" t="str">
        <f t="shared" si="60"/>
        <v>WEST INDIES</v>
      </c>
      <c r="L3848">
        <v>1</v>
      </c>
    </row>
    <row r="3849" spans="1:12" x14ac:dyDescent="0.3">
      <c r="A3849" t="s">
        <v>14</v>
      </c>
      <c r="B3849" t="s">
        <v>9</v>
      </c>
      <c r="C3849">
        <v>1</v>
      </c>
      <c r="D3849">
        <v>50</v>
      </c>
      <c r="E3849">
        <v>6</v>
      </c>
      <c r="F3849">
        <v>321</v>
      </c>
      <c r="G3849">
        <v>48.4</v>
      </c>
      <c r="H3849">
        <v>3</v>
      </c>
      <c r="I3849">
        <v>322</v>
      </c>
      <c r="J3849">
        <v>2017</v>
      </c>
      <c r="K3849" t="str">
        <f t="shared" si="60"/>
        <v>SRI LANKA</v>
      </c>
      <c r="L3849">
        <v>1</v>
      </c>
    </row>
    <row r="3850" spans="1:12" x14ac:dyDescent="0.3">
      <c r="A3850" t="s">
        <v>15</v>
      </c>
      <c r="B3850" t="s">
        <v>16</v>
      </c>
      <c r="C3850">
        <v>1</v>
      </c>
      <c r="D3850">
        <v>45</v>
      </c>
      <c r="E3850">
        <v>8</v>
      </c>
      <c r="F3850">
        <v>196</v>
      </c>
      <c r="G3850">
        <v>44.3</v>
      </c>
      <c r="H3850">
        <v>9</v>
      </c>
      <c r="I3850">
        <v>197</v>
      </c>
      <c r="J3850">
        <v>1993</v>
      </c>
      <c r="K3850" t="str">
        <f t="shared" si="60"/>
        <v>AUSTRALIA</v>
      </c>
      <c r="L3850">
        <v>1</v>
      </c>
    </row>
    <row r="3851" spans="1:12" x14ac:dyDescent="0.3">
      <c r="A3851" t="s">
        <v>14</v>
      </c>
      <c r="B3851" t="s">
        <v>15</v>
      </c>
      <c r="C3851">
        <v>1</v>
      </c>
      <c r="D3851">
        <v>50</v>
      </c>
      <c r="E3851">
        <v>8</v>
      </c>
      <c r="F3851">
        <v>238</v>
      </c>
      <c r="G3851">
        <v>49.5</v>
      </c>
      <c r="H3851">
        <v>5</v>
      </c>
      <c r="I3851">
        <v>239</v>
      </c>
      <c r="J3851">
        <v>1986</v>
      </c>
      <c r="K3851" t="str">
        <f t="shared" si="60"/>
        <v>NEW ZEALAND</v>
      </c>
      <c r="L3851">
        <v>1</v>
      </c>
    </row>
    <row r="3852" spans="1:12" x14ac:dyDescent="0.3">
      <c r="A3852" t="s">
        <v>16</v>
      </c>
      <c r="B3852" t="s">
        <v>18</v>
      </c>
      <c r="C3852">
        <v>1</v>
      </c>
      <c r="D3852">
        <v>55</v>
      </c>
      <c r="E3852">
        <v>8</v>
      </c>
      <c r="F3852">
        <v>236</v>
      </c>
      <c r="G3852">
        <v>46.5</v>
      </c>
      <c r="H3852">
        <v>10</v>
      </c>
      <c r="I3852">
        <v>165</v>
      </c>
      <c r="J3852">
        <v>1981</v>
      </c>
      <c r="K3852" t="str">
        <f t="shared" si="60"/>
        <v>AUSTRALIA</v>
      </c>
      <c r="L3852">
        <v>1</v>
      </c>
    </row>
    <row r="3853" spans="1:12" x14ac:dyDescent="0.3">
      <c r="A3853" t="s">
        <v>9</v>
      </c>
      <c r="B3853" t="s">
        <v>16</v>
      </c>
      <c r="C3853">
        <v>1</v>
      </c>
      <c r="D3853">
        <v>32</v>
      </c>
      <c r="E3853">
        <v>10</v>
      </c>
      <c r="F3853">
        <v>115</v>
      </c>
      <c r="G3853">
        <v>21.4</v>
      </c>
      <c r="H3853">
        <v>2</v>
      </c>
      <c r="I3853">
        <v>119</v>
      </c>
      <c r="J3853">
        <v>2010</v>
      </c>
      <c r="K3853" t="str">
        <f t="shared" si="60"/>
        <v>AUSTRALIA</v>
      </c>
      <c r="L3853">
        <v>1</v>
      </c>
    </row>
    <row r="3854" spans="1:12" x14ac:dyDescent="0.3">
      <c r="A3854" t="s">
        <v>19</v>
      </c>
      <c r="B3854" t="s">
        <v>17</v>
      </c>
      <c r="C3854">
        <v>1</v>
      </c>
      <c r="D3854">
        <v>50</v>
      </c>
      <c r="E3854">
        <v>4</v>
      </c>
      <c r="F3854">
        <v>339</v>
      </c>
      <c r="G3854">
        <v>50</v>
      </c>
      <c r="H3854">
        <v>9</v>
      </c>
      <c r="I3854">
        <v>281</v>
      </c>
      <c r="J3854">
        <v>2005</v>
      </c>
      <c r="K3854" t="str">
        <f t="shared" si="60"/>
        <v>WEST INDIES</v>
      </c>
      <c r="L3854">
        <v>1</v>
      </c>
    </row>
    <row r="3855" spans="1:12" x14ac:dyDescent="0.3">
      <c r="A3855" t="s">
        <v>16</v>
      </c>
      <c r="B3855" t="s">
        <v>13</v>
      </c>
      <c r="C3855">
        <v>1</v>
      </c>
      <c r="D3855">
        <v>49.2</v>
      </c>
      <c r="E3855">
        <v>10</v>
      </c>
      <c r="F3855">
        <v>213</v>
      </c>
      <c r="G3855">
        <v>49.4</v>
      </c>
      <c r="H3855">
        <v>10</v>
      </c>
      <c r="I3855">
        <v>213</v>
      </c>
      <c r="J3855">
        <v>1999</v>
      </c>
      <c r="K3855" t="str">
        <f t="shared" si="60"/>
        <v>SOUTH AFRICA</v>
      </c>
      <c r="L3855">
        <v>1</v>
      </c>
    </row>
    <row r="3856" spans="1:12" x14ac:dyDescent="0.3">
      <c r="A3856" t="s">
        <v>17</v>
      </c>
      <c r="B3856" t="s">
        <v>22</v>
      </c>
      <c r="C3856">
        <v>1</v>
      </c>
      <c r="D3856">
        <v>50</v>
      </c>
      <c r="E3856">
        <v>8</v>
      </c>
      <c r="F3856">
        <v>243</v>
      </c>
      <c r="G3856">
        <v>42.1</v>
      </c>
      <c r="H3856">
        <v>10</v>
      </c>
      <c r="I3856">
        <v>169</v>
      </c>
      <c r="J3856">
        <v>2003</v>
      </c>
      <c r="K3856" t="str">
        <f t="shared" si="60"/>
        <v>PAKISTAN</v>
      </c>
      <c r="L3856">
        <v>1</v>
      </c>
    </row>
    <row r="3857" spans="1:12" x14ac:dyDescent="0.3">
      <c r="A3857" t="s">
        <v>17</v>
      </c>
      <c r="B3857" t="s">
        <v>18</v>
      </c>
      <c r="C3857">
        <v>1</v>
      </c>
      <c r="D3857">
        <v>50</v>
      </c>
      <c r="E3857">
        <v>8</v>
      </c>
      <c r="F3857">
        <v>213</v>
      </c>
      <c r="G3857">
        <v>24.2</v>
      </c>
      <c r="H3857">
        <v>10</v>
      </c>
      <c r="I3857">
        <v>146</v>
      </c>
      <c r="J3857">
        <v>1985</v>
      </c>
      <c r="K3857" t="str">
        <f t="shared" si="60"/>
        <v>PAKISTAN</v>
      </c>
      <c r="L3857">
        <v>1</v>
      </c>
    </row>
    <row r="3858" spans="1:12" x14ac:dyDescent="0.3">
      <c r="A3858" t="s">
        <v>15</v>
      </c>
      <c r="B3858" t="s">
        <v>14</v>
      </c>
      <c r="C3858">
        <v>1</v>
      </c>
      <c r="D3858">
        <v>43.5</v>
      </c>
      <c r="E3858">
        <v>10</v>
      </c>
      <c r="F3858">
        <v>190</v>
      </c>
      <c r="G3858">
        <v>33.1</v>
      </c>
      <c r="H3858">
        <v>4</v>
      </c>
      <c r="I3858">
        <v>194</v>
      </c>
      <c r="J3858">
        <v>2016</v>
      </c>
      <c r="K3858" t="str">
        <f t="shared" si="60"/>
        <v>INDIA</v>
      </c>
      <c r="L3858">
        <v>1</v>
      </c>
    </row>
    <row r="3859" spans="1:12" x14ac:dyDescent="0.3">
      <c r="A3859" t="s">
        <v>19</v>
      </c>
      <c r="B3859" t="s">
        <v>9</v>
      </c>
      <c r="C3859">
        <v>1</v>
      </c>
      <c r="D3859">
        <v>50</v>
      </c>
      <c r="E3859">
        <v>6</v>
      </c>
      <c r="F3859">
        <v>270</v>
      </c>
      <c r="G3859">
        <v>48.1</v>
      </c>
      <c r="H3859">
        <v>10</v>
      </c>
      <c r="I3859">
        <v>180</v>
      </c>
      <c r="J3859">
        <v>1985</v>
      </c>
      <c r="K3859" t="str">
        <f t="shared" si="60"/>
        <v>WEST INDIES</v>
      </c>
      <c r="L3859">
        <v>1</v>
      </c>
    </row>
    <row r="3860" spans="1:12" x14ac:dyDescent="0.3">
      <c r="A3860" t="s">
        <v>21</v>
      </c>
      <c r="B3860" t="s">
        <v>24</v>
      </c>
      <c r="C3860">
        <v>1</v>
      </c>
      <c r="D3860">
        <v>50</v>
      </c>
      <c r="E3860">
        <v>8</v>
      </c>
      <c r="F3860">
        <v>305</v>
      </c>
      <c r="G3860">
        <v>50</v>
      </c>
      <c r="H3860">
        <v>6</v>
      </c>
      <c r="I3860">
        <v>201</v>
      </c>
      <c r="J3860">
        <v>2006</v>
      </c>
      <c r="K3860" t="str">
        <f t="shared" si="60"/>
        <v>KENYA</v>
      </c>
      <c r="L3860">
        <v>1</v>
      </c>
    </row>
    <row r="3861" spans="1:12" x14ac:dyDescent="0.3">
      <c r="A3861" t="s">
        <v>9</v>
      </c>
      <c r="B3861" t="s">
        <v>14</v>
      </c>
      <c r="C3861">
        <v>1</v>
      </c>
      <c r="D3861">
        <v>45</v>
      </c>
      <c r="E3861">
        <v>9</v>
      </c>
      <c r="F3861">
        <v>172</v>
      </c>
      <c r="G3861">
        <v>37.5</v>
      </c>
      <c r="H3861">
        <v>3</v>
      </c>
      <c r="I3861">
        <v>173</v>
      </c>
      <c r="J3861">
        <v>1997</v>
      </c>
      <c r="K3861" t="str">
        <f t="shared" si="60"/>
        <v>INDIA</v>
      </c>
      <c r="L3861">
        <v>1</v>
      </c>
    </row>
    <row r="3862" spans="1:12" x14ac:dyDescent="0.3">
      <c r="A3862" t="s">
        <v>17</v>
      </c>
      <c r="B3862" t="s">
        <v>19</v>
      </c>
      <c r="C3862">
        <v>1</v>
      </c>
      <c r="D3862">
        <v>50</v>
      </c>
      <c r="E3862">
        <v>6</v>
      </c>
      <c r="F3862">
        <v>303</v>
      </c>
      <c r="G3862">
        <v>49.3</v>
      </c>
      <c r="H3862">
        <v>10</v>
      </c>
      <c r="I3862">
        <v>281</v>
      </c>
      <c r="J3862">
        <v>2005</v>
      </c>
      <c r="K3862" t="str">
        <f t="shared" si="60"/>
        <v>PAKISTAN</v>
      </c>
      <c r="L3862">
        <v>1</v>
      </c>
    </row>
    <row r="3863" spans="1:12" x14ac:dyDescent="0.3">
      <c r="A3863" t="s">
        <v>15</v>
      </c>
      <c r="B3863" t="s">
        <v>9</v>
      </c>
      <c r="C3863">
        <v>1</v>
      </c>
      <c r="D3863">
        <v>50</v>
      </c>
      <c r="E3863">
        <v>5</v>
      </c>
      <c r="F3863">
        <v>304</v>
      </c>
      <c r="G3863">
        <v>50</v>
      </c>
      <c r="H3863">
        <v>6</v>
      </c>
      <c r="I3863">
        <v>188</v>
      </c>
      <c r="J3863">
        <v>1983</v>
      </c>
      <c r="K3863" t="str">
        <f t="shared" si="60"/>
        <v>NEW ZEALAND</v>
      </c>
      <c r="L3863">
        <v>1</v>
      </c>
    </row>
    <row r="3864" spans="1:12" x14ac:dyDescent="0.3">
      <c r="A3864" t="s">
        <v>25</v>
      </c>
      <c r="B3864" t="s">
        <v>20</v>
      </c>
      <c r="C3864">
        <v>1</v>
      </c>
      <c r="D3864">
        <v>50</v>
      </c>
      <c r="E3864">
        <v>9</v>
      </c>
      <c r="F3864">
        <v>227</v>
      </c>
      <c r="G3864">
        <v>48.3</v>
      </c>
      <c r="H3864">
        <v>10</v>
      </c>
      <c r="I3864">
        <v>198</v>
      </c>
      <c r="J3864">
        <v>2018</v>
      </c>
      <c r="K3864" t="str">
        <f t="shared" si="60"/>
        <v>AFGHANISTAN</v>
      </c>
      <c r="L3864">
        <v>1</v>
      </c>
    </row>
    <row r="3865" spans="1:12" x14ac:dyDescent="0.3">
      <c r="A3865" t="s">
        <v>15</v>
      </c>
      <c r="B3865" t="s">
        <v>17</v>
      </c>
      <c r="C3865">
        <v>1</v>
      </c>
      <c r="D3865">
        <v>50</v>
      </c>
      <c r="E3865">
        <v>9</v>
      </c>
      <c r="F3865">
        <v>209</v>
      </c>
      <c r="G3865">
        <v>40.299999999999997</v>
      </c>
      <c r="H3865">
        <v>4</v>
      </c>
      <c r="I3865">
        <v>212</v>
      </c>
      <c r="J3865">
        <v>2018</v>
      </c>
      <c r="K3865" t="str">
        <f t="shared" si="60"/>
        <v>PAKISTAN</v>
      </c>
      <c r="L3865">
        <v>1</v>
      </c>
    </row>
    <row r="3866" spans="1:12" x14ac:dyDescent="0.3">
      <c r="A3866" t="s">
        <v>13</v>
      </c>
      <c r="B3866" t="s">
        <v>14</v>
      </c>
      <c r="C3866">
        <v>1</v>
      </c>
      <c r="D3866">
        <v>50</v>
      </c>
      <c r="E3866">
        <v>8</v>
      </c>
      <c r="F3866">
        <v>269</v>
      </c>
      <c r="G3866">
        <v>45.3</v>
      </c>
      <c r="H3866">
        <v>4</v>
      </c>
      <c r="I3866">
        <v>270</v>
      </c>
      <c r="J3866">
        <v>2018</v>
      </c>
      <c r="K3866" t="str">
        <f t="shared" si="60"/>
        <v>INDIA</v>
      </c>
      <c r="L3866">
        <v>1</v>
      </c>
    </row>
    <row r="3867" spans="1:12" x14ac:dyDescent="0.3">
      <c r="A3867" t="s">
        <v>13</v>
      </c>
      <c r="B3867" t="s">
        <v>14</v>
      </c>
      <c r="C3867">
        <v>1</v>
      </c>
      <c r="D3867">
        <v>47.2</v>
      </c>
      <c r="E3867">
        <v>10</v>
      </c>
      <c r="F3867">
        <v>199</v>
      </c>
      <c r="G3867">
        <v>47.1</v>
      </c>
      <c r="H3867">
        <v>4</v>
      </c>
      <c r="I3867">
        <v>203</v>
      </c>
      <c r="J3867">
        <v>2000</v>
      </c>
      <c r="K3867" t="str">
        <f t="shared" si="60"/>
        <v>INDIA</v>
      </c>
      <c r="L3867">
        <v>1</v>
      </c>
    </row>
    <row r="3868" spans="1:12" x14ac:dyDescent="0.3">
      <c r="A3868" t="s">
        <v>18</v>
      </c>
      <c r="B3868" t="s">
        <v>19</v>
      </c>
      <c r="C3868">
        <v>1</v>
      </c>
      <c r="D3868">
        <v>50</v>
      </c>
      <c r="E3868">
        <v>10</v>
      </c>
      <c r="F3868">
        <v>328</v>
      </c>
      <c r="G3868">
        <v>39.200000000000003</v>
      </c>
      <c r="H3868">
        <v>10</v>
      </c>
      <c r="I3868">
        <v>142</v>
      </c>
      <c r="J3868">
        <v>2017</v>
      </c>
      <c r="K3868" t="str">
        <f t="shared" si="60"/>
        <v>ENGLAND</v>
      </c>
      <c r="L3868">
        <v>1</v>
      </c>
    </row>
    <row r="3869" spans="1:12" x14ac:dyDescent="0.3">
      <c r="A3869" t="s">
        <v>19</v>
      </c>
      <c r="B3869" t="s">
        <v>16</v>
      </c>
      <c r="C3869">
        <v>1</v>
      </c>
      <c r="D3869">
        <v>49</v>
      </c>
      <c r="E3869">
        <v>10</v>
      </c>
      <c r="F3869">
        <v>192</v>
      </c>
      <c r="G3869">
        <v>49.1</v>
      </c>
      <c r="H3869">
        <v>8</v>
      </c>
      <c r="I3869">
        <v>195</v>
      </c>
      <c r="J3869">
        <v>1987</v>
      </c>
      <c r="K3869" t="str">
        <f t="shared" si="60"/>
        <v>AUSTRALIA</v>
      </c>
      <c r="L3869">
        <v>1</v>
      </c>
    </row>
    <row r="3870" spans="1:12" x14ac:dyDescent="0.3">
      <c r="A3870" t="s">
        <v>15</v>
      </c>
      <c r="B3870" t="s">
        <v>20</v>
      </c>
      <c r="C3870">
        <v>1</v>
      </c>
      <c r="D3870">
        <v>50</v>
      </c>
      <c r="E3870">
        <v>8</v>
      </c>
      <c r="F3870">
        <v>263</v>
      </c>
      <c r="G3870">
        <v>37.4</v>
      </c>
      <c r="H3870">
        <v>10</v>
      </c>
      <c r="I3870">
        <v>134</v>
      </c>
      <c r="J3870">
        <v>2007</v>
      </c>
      <c r="K3870" t="str">
        <f t="shared" si="60"/>
        <v>NEW ZEALAND</v>
      </c>
      <c r="L3870">
        <v>1</v>
      </c>
    </row>
    <row r="3871" spans="1:12" x14ac:dyDescent="0.3">
      <c r="A3871" t="s">
        <v>19</v>
      </c>
      <c r="B3871" t="s">
        <v>16</v>
      </c>
      <c r="C3871">
        <v>1</v>
      </c>
      <c r="D3871">
        <v>60</v>
      </c>
      <c r="E3871">
        <v>8</v>
      </c>
      <c r="F3871">
        <v>291</v>
      </c>
      <c r="G3871">
        <v>58.4</v>
      </c>
      <c r="H3871">
        <v>10</v>
      </c>
      <c r="I3871">
        <v>274</v>
      </c>
      <c r="J3871">
        <v>1975</v>
      </c>
      <c r="K3871" t="str">
        <f t="shared" si="60"/>
        <v>WEST INDIES</v>
      </c>
      <c r="L3871">
        <v>1</v>
      </c>
    </row>
    <row r="3872" spans="1:12" x14ac:dyDescent="0.3">
      <c r="A3872" t="s">
        <v>15</v>
      </c>
      <c r="B3872" t="s">
        <v>17</v>
      </c>
      <c r="C3872">
        <v>1</v>
      </c>
      <c r="D3872">
        <v>50</v>
      </c>
      <c r="E3872">
        <v>7</v>
      </c>
      <c r="F3872">
        <v>311</v>
      </c>
      <c r="G3872">
        <v>44.1</v>
      </c>
      <c r="H3872">
        <v>10</v>
      </c>
      <c r="I3872">
        <v>254</v>
      </c>
      <c r="J3872">
        <v>2011</v>
      </c>
      <c r="K3872" t="str">
        <f t="shared" si="60"/>
        <v>NEW ZEALAND</v>
      </c>
      <c r="L3872">
        <v>1</v>
      </c>
    </row>
    <row r="3873" spans="1:12" x14ac:dyDescent="0.3">
      <c r="A3873" t="s">
        <v>9</v>
      </c>
      <c r="B3873" t="s">
        <v>22</v>
      </c>
      <c r="C3873">
        <v>1</v>
      </c>
      <c r="D3873">
        <v>50</v>
      </c>
      <c r="E3873">
        <v>7</v>
      </c>
      <c r="F3873">
        <v>309</v>
      </c>
      <c r="G3873">
        <v>50</v>
      </c>
      <c r="H3873">
        <v>9</v>
      </c>
      <c r="I3873">
        <v>231</v>
      </c>
      <c r="J3873">
        <v>2006</v>
      </c>
      <c r="K3873" t="str">
        <f t="shared" si="60"/>
        <v>SRI LANKA</v>
      </c>
      <c r="L3873">
        <v>1</v>
      </c>
    </row>
    <row r="3874" spans="1:12" x14ac:dyDescent="0.3">
      <c r="A3874" t="s">
        <v>19</v>
      </c>
      <c r="B3874" t="s">
        <v>14</v>
      </c>
      <c r="C3874">
        <v>1</v>
      </c>
      <c r="D3874">
        <v>50</v>
      </c>
      <c r="E3874">
        <v>9</v>
      </c>
      <c r="F3874">
        <v>240</v>
      </c>
      <c r="G3874">
        <v>33.4</v>
      </c>
      <c r="H3874">
        <v>3</v>
      </c>
      <c r="I3874">
        <v>183</v>
      </c>
      <c r="J3874">
        <v>2011</v>
      </c>
      <c r="K3874" t="str">
        <f t="shared" si="60"/>
        <v>WEST INDIES</v>
      </c>
      <c r="L3874">
        <v>1</v>
      </c>
    </row>
    <row r="3875" spans="1:12" x14ac:dyDescent="0.3">
      <c r="A3875" t="s">
        <v>20</v>
      </c>
      <c r="B3875" t="s">
        <v>12</v>
      </c>
      <c r="C3875">
        <v>1</v>
      </c>
      <c r="D3875">
        <v>50</v>
      </c>
      <c r="E3875">
        <v>6</v>
      </c>
      <c r="F3875">
        <v>328</v>
      </c>
      <c r="G3875">
        <v>48.4</v>
      </c>
      <c r="H3875">
        <v>10</v>
      </c>
      <c r="I3875">
        <v>195</v>
      </c>
      <c r="J3875">
        <v>2011</v>
      </c>
      <c r="K3875" t="str">
        <f t="shared" si="60"/>
        <v>IRELAND</v>
      </c>
      <c r="L3875">
        <v>1</v>
      </c>
    </row>
    <row r="3876" spans="1:12" x14ac:dyDescent="0.3">
      <c r="A3876" t="s">
        <v>16</v>
      </c>
      <c r="B3876" t="s">
        <v>15</v>
      </c>
      <c r="C3876">
        <v>1</v>
      </c>
      <c r="D3876">
        <v>50</v>
      </c>
      <c r="E3876">
        <v>7</v>
      </c>
      <c r="F3876">
        <v>225</v>
      </c>
      <c r="G3876">
        <v>45.3</v>
      </c>
      <c r="H3876">
        <v>10</v>
      </c>
      <c r="I3876">
        <v>181</v>
      </c>
      <c r="J3876">
        <v>2003</v>
      </c>
      <c r="K3876" t="str">
        <f t="shared" si="60"/>
        <v>AUSTRALIA</v>
      </c>
      <c r="L3876">
        <v>1</v>
      </c>
    </row>
    <row r="3877" spans="1:12" x14ac:dyDescent="0.3">
      <c r="A3877" t="s">
        <v>26</v>
      </c>
      <c r="B3877" t="s">
        <v>25</v>
      </c>
      <c r="C3877">
        <v>1</v>
      </c>
      <c r="D3877">
        <v>50</v>
      </c>
      <c r="E3877">
        <v>9</v>
      </c>
      <c r="F3877">
        <v>258</v>
      </c>
      <c r="G3877">
        <v>49.3</v>
      </c>
      <c r="H3877">
        <v>10</v>
      </c>
      <c r="I3877">
        <v>228</v>
      </c>
      <c r="J3877">
        <v>2014</v>
      </c>
      <c r="K3877" t="str">
        <f t="shared" si="60"/>
        <v>UNITED ARAB EMIRATES</v>
      </c>
      <c r="L3877">
        <v>1</v>
      </c>
    </row>
    <row r="3878" spans="1:12" x14ac:dyDescent="0.3">
      <c r="A3878" t="s">
        <v>9</v>
      </c>
      <c r="B3878" t="s">
        <v>17</v>
      </c>
      <c r="C3878">
        <v>1</v>
      </c>
      <c r="D3878">
        <v>48.5</v>
      </c>
      <c r="E3878">
        <v>10</v>
      </c>
      <c r="F3878">
        <v>225</v>
      </c>
      <c r="G3878">
        <v>41.1</v>
      </c>
      <c r="H3878">
        <v>2</v>
      </c>
      <c r="I3878">
        <v>226</v>
      </c>
      <c r="J3878">
        <v>2013</v>
      </c>
      <c r="K3878" t="str">
        <f t="shared" si="60"/>
        <v>PAKISTAN</v>
      </c>
      <c r="L3878">
        <v>1</v>
      </c>
    </row>
    <row r="3879" spans="1:12" x14ac:dyDescent="0.3">
      <c r="A3879" t="s">
        <v>10</v>
      </c>
      <c r="B3879" t="s">
        <v>15</v>
      </c>
      <c r="C3879">
        <v>1</v>
      </c>
      <c r="D3879">
        <v>49.3</v>
      </c>
      <c r="E3879">
        <v>10</v>
      </c>
      <c r="F3879">
        <v>175</v>
      </c>
      <c r="G3879">
        <v>15</v>
      </c>
      <c r="H3879">
        <v>3</v>
      </c>
      <c r="I3879">
        <v>70</v>
      </c>
      <c r="J3879">
        <v>1999</v>
      </c>
      <c r="K3879" t="str">
        <f t="shared" si="60"/>
        <v>ZIMBABWE</v>
      </c>
      <c r="L3879">
        <v>1</v>
      </c>
    </row>
    <row r="3880" spans="1:12" x14ac:dyDescent="0.3">
      <c r="A3880" t="s">
        <v>13</v>
      </c>
      <c r="B3880" t="s">
        <v>9</v>
      </c>
      <c r="C3880">
        <v>1</v>
      </c>
      <c r="D3880">
        <v>50</v>
      </c>
      <c r="E3880">
        <v>7</v>
      </c>
      <c r="F3880">
        <v>223</v>
      </c>
      <c r="G3880">
        <v>43.2</v>
      </c>
      <c r="H3880">
        <v>10</v>
      </c>
      <c r="I3880">
        <v>167</v>
      </c>
      <c r="J3880">
        <v>2013</v>
      </c>
      <c r="K3880" t="str">
        <f t="shared" si="60"/>
        <v>SOUTH AFRICA</v>
      </c>
      <c r="L3880">
        <v>1</v>
      </c>
    </row>
    <row r="3881" spans="1:12" x14ac:dyDescent="0.3">
      <c r="A3881" t="s">
        <v>22</v>
      </c>
      <c r="B3881" t="s">
        <v>14</v>
      </c>
      <c r="C3881">
        <v>1</v>
      </c>
      <c r="D3881">
        <v>45</v>
      </c>
      <c r="E3881">
        <v>8</v>
      </c>
      <c r="F3881">
        <v>99</v>
      </c>
      <c r="G3881">
        <v>26</v>
      </c>
      <c r="H3881">
        <v>1</v>
      </c>
      <c r="I3881">
        <v>100</v>
      </c>
      <c r="J3881">
        <v>1988</v>
      </c>
      <c r="K3881" t="str">
        <f t="shared" si="60"/>
        <v>INDIA</v>
      </c>
      <c r="L3881">
        <v>1</v>
      </c>
    </row>
    <row r="3882" spans="1:12" x14ac:dyDescent="0.3">
      <c r="A3882" t="s">
        <v>18</v>
      </c>
      <c r="B3882" t="s">
        <v>16</v>
      </c>
      <c r="C3882">
        <v>1</v>
      </c>
      <c r="D3882">
        <v>55</v>
      </c>
      <c r="E3882">
        <v>6</v>
      </c>
      <c r="F3882">
        <v>248</v>
      </c>
      <c r="G3882">
        <v>55</v>
      </c>
      <c r="H3882">
        <v>8</v>
      </c>
      <c r="I3882">
        <v>225</v>
      </c>
      <c r="J3882">
        <v>1980</v>
      </c>
      <c r="K3882" t="str">
        <f t="shared" si="60"/>
        <v>ENGLAND</v>
      </c>
      <c r="L3882">
        <v>1</v>
      </c>
    </row>
    <row r="3883" spans="1:12" x14ac:dyDescent="0.3">
      <c r="A3883" t="s">
        <v>9</v>
      </c>
      <c r="B3883" t="s">
        <v>14</v>
      </c>
      <c r="C3883">
        <v>1</v>
      </c>
      <c r="D3883">
        <v>50</v>
      </c>
      <c r="E3883">
        <v>7</v>
      </c>
      <c r="F3883">
        <v>204</v>
      </c>
      <c r="G3883">
        <v>49.2</v>
      </c>
      <c r="H3883">
        <v>10</v>
      </c>
      <c r="I3883">
        <v>196</v>
      </c>
      <c r="J3883">
        <v>1993</v>
      </c>
      <c r="K3883" t="str">
        <f t="shared" si="60"/>
        <v>SRI LANKA</v>
      </c>
      <c r="L3883">
        <v>1</v>
      </c>
    </row>
    <row r="3884" spans="1:12" x14ac:dyDescent="0.3">
      <c r="A3884" t="s">
        <v>13</v>
      </c>
      <c r="B3884" t="s">
        <v>14</v>
      </c>
      <c r="C3884">
        <v>1</v>
      </c>
      <c r="D3884">
        <v>50</v>
      </c>
      <c r="E3884">
        <v>7</v>
      </c>
      <c r="F3884">
        <v>261</v>
      </c>
      <c r="G3884">
        <v>46.3</v>
      </c>
      <c r="H3884">
        <v>10</v>
      </c>
      <c r="I3884">
        <v>214</v>
      </c>
      <c r="J3884">
        <v>1996</v>
      </c>
      <c r="K3884" t="str">
        <f t="shared" si="60"/>
        <v>SOUTH AFRICA</v>
      </c>
      <c r="L3884">
        <v>1</v>
      </c>
    </row>
    <row r="3885" spans="1:12" x14ac:dyDescent="0.3">
      <c r="A3885" t="s">
        <v>17</v>
      </c>
      <c r="B3885" t="s">
        <v>16</v>
      </c>
      <c r="C3885">
        <v>1</v>
      </c>
      <c r="D3885">
        <v>49.4</v>
      </c>
      <c r="E3885">
        <v>10</v>
      </c>
      <c r="F3885">
        <v>274</v>
      </c>
      <c r="G3885">
        <v>48.3</v>
      </c>
      <c r="H3885">
        <v>5</v>
      </c>
      <c r="I3885">
        <v>275</v>
      </c>
      <c r="J3885">
        <v>2010</v>
      </c>
      <c r="K3885" t="str">
        <f t="shared" si="60"/>
        <v>AUSTRALIA</v>
      </c>
      <c r="L3885">
        <v>1</v>
      </c>
    </row>
    <row r="3886" spans="1:12" x14ac:dyDescent="0.3">
      <c r="A3886" t="s">
        <v>10</v>
      </c>
      <c r="B3886" t="s">
        <v>22</v>
      </c>
      <c r="C3886">
        <v>1</v>
      </c>
      <c r="D3886">
        <v>50</v>
      </c>
      <c r="E3886">
        <v>7</v>
      </c>
      <c r="F3886">
        <v>323</v>
      </c>
      <c r="G3886">
        <v>44.2</v>
      </c>
      <c r="H3886">
        <v>10</v>
      </c>
      <c r="I3886">
        <v>254</v>
      </c>
      <c r="J3886">
        <v>2009</v>
      </c>
      <c r="K3886" t="str">
        <f t="shared" si="60"/>
        <v>ZIMBABWE</v>
      </c>
      <c r="L3886">
        <v>1</v>
      </c>
    </row>
    <row r="3887" spans="1:12" x14ac:dyDescent="0.3">
      <c r="A3887" t="s">
        <v>10</v>
      </c>
      <c r="B3887" t="s">
        <v>9</v>
      </c>
      <c r="C3887">
        <v>1</v>
      </c>
      <c r="D3887">
        <v>50</v>
      </c>
      <c r="E3887">
        <v>8</v>
      </c>
      <c r="F3887">
        <v>212</v>
      </c>
      <c r="G3887">
        <v>48.2</v>
      </c>
      <c r="H3887">
        <v>5</v>
      </c>
      <c r="I3887">
        <v>213</v>
      </c>
      <c r="J3887">
        <v>1998</v>
      </c>
      <c r="K3887" t="str">
        <f t="shared" si="60"/>
        <v>SRI LANKA</v>
      </c>
      <c r="L3887">
        <v>1</v>
      </c>
    </row>
    <row r="3888" spans="1:12" x14ac:dyDescent="0.3">
      <c r="A3888" t="s">
        <v>15</v>
      </c>
      <c r="B3888" t="s">
        <v>16</v>
      </c>
      <c r="C3888">
        <v>1</v>
      </c>
      <c r="D3888">
        <v>50</v>
      </c>
      <c r="E3888">
        <v>9</v>
      </c>
      <c r="F3888">
        <v>281</v>
      </c>
      <c r="G3888">
        <v>46.3</v>
      </c>
      <c r="H3888">
        <v>6</v>
      </c>
      <c r="I3888">
        <v>283</v>
      </c>
      <c r="J3888">
        <v>2016</v>
      </c>
      <c r="K3888" t="str">
        <f t="shared" si="60"/>
        <v>AUSTRALIA</v>
      </c>
      <c r="L3888">
        <v>1</v>
      </c>
    </row>
    <row r="3889" spans="1:12" x14ac:dyDescent="0.3">
      <c r="A3889" t="s">
        <v>14</v>
      </c>
      <c r="B3889" t="s">
        <v>15</v>
      </c>
      <c r="C3889">
        <v>1</v>
      </c>
      <c r="D3889">
        <v>49.3</v>
      </c>
      <c r="E3889">
        <v>10</v>
      </c>
      <c r="F3889">
        <v>276</v>
      </c>
      <c r="G3889">
        <v>48.1</v>
      </c>
      <c r="H3889">
        <v>4</v>
      </c>
      <c r="I3889">
        <v>278</v>
      </c>
      <c r="J3889">
        <v>2005</v>
      </c>
      <c r="K3889" t="str">
        <f t="shared" si="60"/>
        <v>NEW ZEALAND</v>
      </c>
      <c r="L3889">
        <v>1</v>
      </c>
    </row>
    <row r="3890" spans="1:12" x14ac:dyDescent="0.3">
      <c r="A3890" t="s">
        <v>17</v>
      </c>
      <c r="B3890" t="s">
        <v>18</v>
      </c>
      <c r="C3890">
        <v>1</v>
      </c>
      <c r="D3890">
        <v>55</v>
      </c>
      <c r="E3890">
        <v>9</v>
      </c>
      <c r="F3890">
        <v>213</v>
      </c>
      <c r="G3890">
        <v>54.3</v>
      </c>
      <c r="H3890">
        <v>9</v>
      </c>
      <c r="I3890">
        <v>217</v>
      </c>
      <c r="J3890">
        <v>1987</v>
      </c>
      <c r="K3890" t="str">
        <f t="shared" si="60"/>
        <v>ENGLAND</v>
      </c>
      <c r="L3890">
        <v>1</v>
      </c>
    </row>
    <row r="3891" spans="1:12" x14ac:dyDescent="0.3">
      <c r="A3891" t="s">
        <v>19</v>
      </c>
      <c r="B3891" t="s">
        <v>16</v>
      </c>
      <c r="C3891">
        <v>1</v>
      </c>
      <c r="D3891">
        <v>49</v>
      </c>
      <c r="E3891">
        <v>7</v>
      </c>
      <c r="F3891">
        <v>223</v>
      </c>
      <c r="G3891">
        <v>49</v>
      </c>
      <c r="H3891">
        <v>9</v>
      </c>
      <c r="I3891">
        <v>195</v>
      </c>
      <c r="J3891">
        <v>1984</v>
      </c>
      <c r="K3891" t="str">
        <f t="shared" si="60"/>
        <v>WEST INDIES</v>
      </c>
      <c r="L3891">
        <v>1</v>
      </c>
    </row>
    <row r="3892" spans="1:12" x14ac:dyDescent="0.3">
      <c r="A3892" t="s">
        <v>15</v>
      </c>
      <c r="B3892" t="s">
        <v>19</v>
      </c>
      <c r="C3892">
        <v>1</v>
      </c>
      <c r="D3892">
        <v>50</v>
      </c>
      <c r="E3892">
        <v>9</v>
      </c>
      <c r="F3892">
        <v>138</v>
      </c>
      <c r="G3892">
        <v>37.200000000000003</v>
      </c>
      <c r="H3892">
        <v>4</v>
      </c>
      <c r="I3892">
        <v>139</v>
      </c>
      <c r="J3892">
        <v>1985</v>
      </c>
      <c r="K3892" t="str">
        <f t="shared" si="60"/>
        <v>WEST INDIES</v>
      </c>
      <c r="L3892">
        <v>1</v>
      </c>
    </row>
    <row r="3893" spans="1:12" x14ac:dyDescent="0.3">
      <c r="A3893" t="s">
        <v>16</v>
      </c>
      <c r="B3893" t="s">
        <v>19</v>
      </c>
      <c r="C3893">
        <v>1</v>
      </c>
      <c r="D3893">
        <v>50</v>
      </c>
      <c r="E3893">
        <v>4</v>
      </c>
      <c r="F3893">
        <v>258</v>
      </c>
      <c r="G3893">
        <v>50</v>
      </c>
      <c r="H3893">
        <v>9</v>
      </c>
      <c r="I3893">
        <v>233</v>
      </c>
      <c r="J3893">
        <v>2003</v>
      </c>
      <c r="K3893" t="str">
        <f t="shared" si="60"/>
        <v>AUSTRALIA</v>
      </c>
      <c r="L3893">
        <v>1</v>
      </c>
    </row>
    <row r="3894" spans="1:12" x14ac:dyDescent="0.3">
      <c r="A3894" t="s">
        <v>19</v>
      </c>
      <c r="B3894" t="s">
        <v>15</v>
      </c>
      <c r="C3894">
        <v>1</v>
      </c>
      <c r="D3894">
        <v>50</v>
      </c>
      <c r="E3894">
        <v>5</v>
      </c>
      <c r="F3894">
        <v>315</v>
      </c>
      <c r="G3894">
        <v>47</v>
      </c>
      <c r="H3894">
        <v>10</v>
      </c>
      <c r="I3894">
        <v>260</v>
      </c>
      <c r="J3894">
        <v>2012</v>
      </c>
      <c r="K3894" t="str">
        <f t="shared" si="60"/>
        <v>WEST INDIES</v>
      </c>
      <c r="L3894">
        <v>1</v>
      </c>
    </row>
    <row r="3895" spans="1:12" x14ac:dyDescent="0.3">
      <c r="A3895" t="s">
        <v>19</v>
      </c>
      <c r="B3895" t="s">
        <v>16</v>
      </c>
      <c r="C3895">
        <v>1</v>
      </c>
      <c r="D3895">
        <v>39.4</v>
      </c>
      <c r="E3895">
        <v>10</v>
      </c>
      <c r="F3895">
        <v>170</v>
      </c>
      <c r="G3895">
        <v>26.3</v>
      </c>
      <c r="H3895">
        <v>2</v>
      </c>
      <c r="I3895">
        <v>171</v>
      </c>
      <c r="J3895">
        <v>2010</v>
      </c>
      <c r="K3895" t="str">
        <f t="shared" si="60"/>
        <v>AUSTRALIA</v>
      </c>
      <c r="L3895">
        <v>1</v>
      </c>
    </row>
    <row r="3896" spans="1:12" x14ac:dyDescent="0.3">
      <c r="A3896" t="s">
        <v>17</v>
      </c>
      <c r="B3896" t="s">
        <v>13</v>
      </c>
      <c r="C3896">
        <v>1</v>
      </c>
      <c r="D3896">
        <v>44.1</v>
      </c>
      <c r="E3896">
        <v>10</v>
      </c>
      <c r="F3896">
        <v>153</v>
      </c>
      <c r="G3896">
        <v>37.299999999999997</v>
      </c>
      <c r="H3896">
        <v>3</v>
      </c>
      <c r="I3896">
        <v>156</v>
      </c>
      <c r="J3896">
        <v>2000</v>
      </c>
      <c r="K3896" t="str">
        <f t="shared" si="60"/>
        <v>SOUTH AFRICA</v>
      </c>
      <c r="L3896">
        <v>1</v>
      </c>
    </row>
    <row r="3897" spans="1:12" x14ac:dyDescent="0.3">
      <c r="A3897" t="s">
        <v>17</v>
      </c>
      <c r="B3897" t="s">
        <v>19</v>
      </c>
      <c r="C3897">
        <v>1</v>
      </c>
      <c r="D3897">
        <v>50</v>
      </c>
      <c r="E3897">
        <v>4</v>
      </c>
      <c r="F3897">
        <v>284</v>
      </c>
      <c r="G3897">
        <v>45.3</v>
      </c>
      <c r="H3897">
        <v>4</v>
      </c>
      <c r="I3897">
        <v>285</v>
      </c>
      <c r="J3897">
        <v>1993</v>
      </c>
      <c r="K3897" t="str">
        <f t="shared" si="60"/>
        <v>WEST INDIES</v>
      </c>
      <c r="L3897">
        <v>1</v>
      </c>
    </row>
    <row r="3898" spans="1:12" x14ac:dyDescent="0.3">
      <c r="A3898" t="s">
        <v>20</v>
      </c>
      <c r="B3898" t="s">
        <v>11</v>
      </c>
      <c r="C3898">
        <v>1</v>
      </c>
      <c r="D3898">
        <v>49.5</v>
      </c>
      <c r="E3898">
        <v>10</v>
      </c>
      <c r="F3898">
        <v>236</v>
      </c>
      <c r="G3898">
        <v>36</v>
      </c>
      <c r="H3898">
        <v>10</v>
      </c>
      <c r="I3898">
        <v>148</v>
      </c>
      <c r="J3898">
        <v>2013</v>
      </c>
      <c r="K3898" t="str">
        <f t="shared" si="60"/>
        <v>IRELAND</v>
      </c>
      <c r="L3898">
        <v>1</v>
      </c>
    </row>
    <row r="3899" spans="1:12" x14ac:dyDescent="0.3">
      <c r="A3899" t="s">
        <v>15</v>
      </c>
      <c r="B3899" t="s">
        <v>14</v>
      </c>
      <c r="C3899">
        <v>1</v>
      </c>
      <c r="D3899">
        <v>50</v>
      </c>
      <c r="E3899">
        <v>7</v>
      </c>
      <c r="F3899">
        <v>264</v>
      </c>
      <c r="G3899">
        <v>45.4</v>
      </c>
      <c r="H3899">
        <v>3</v>
      </c>
      <c r="I3899">
        <v>267</v>
      </c>
      <c r="J3899">
        <v>2001</v>
      </c>
      <c r="K3899" t="str">
        <f t="shared" si="60"/>
        <v>INDIA</v>
      </c>
      <c r="L3899">
        <v>1</v>
      </c>
    </row>
    <row r="3900" spans="1:12" x14ac:dyDescent="0.3">
      <c r="A3900" t="s">
        <v>17</v>
      </c>
      <c r="B3900" t="s">
        <v>13</v>
      </c>
      <c r="C3900">
        <v>1</v>
      </c>
      <c r="D3900">
        <v>46.4</v>
      </c>
      <c r="E3900">
        <v>10</v>
      </c>
      <c r="F3900">
        <v>222</v>
      </c>
      <c r="G3900">
        <v>33.299999999999997</v>
      </c>
      <c r="H3900">
        <v>10</v>
      </c>
      <c r="I3900">
        <v>202</v>
      </c>
      <c r="J3900">
        <v>2015</v>
      </c>
      <c r="K3900" t="str">
        <f t="shared" si="60"/>
        <v>PAKISTAN</v>
      </c>
      <c r="L3900">
        <v>1</v>
      </c>
    </row>
    <row r="3901" spans="1:12" x14ac:dyDescent="0.3">
      <c r="A3901" t="s">
        <v>15</v>
      </c>
      <c r="B3901" t="s">
        <v>9</v>
      </c>
      <c r="C3901">
        <v>1</v>
      </c>
      <c r="D3901">
        <v>50</v>
      </c>
      <c r="E3901">
        <v>6</v>
      </c>
      <c r="F3901">
        <v>250</v>
      </c>
      <c r="G3901">
        <v>22.5</v>
      </c>
      <c r="H3901">
        <v>3</v>
      </c>
      <c r="I3901">
        <v>118</v>
      </c>
      <c r="J3901">
        <v>2012</v>
      </c>
      <c r="K3901" t="str">
        <f t="shared" si="60"/>
        <v>NEW ZEALAND</v>
      </c>
      <c r="L3901">
        <v>1</v>
      </c>
    </row>
    <row r="3902" spans="1:12" x14ac:dyDescent="0.3">
      <c r="A3902" t="s">
        <v>22</v>
      </c>
      <c r="B3902" t="s">
        <v>18</v>
      </c>
      <c r="C3902">
        <v>1</v>
      </c>
      <c r="D3902">
        <v>50</v>
      </c>
      <c r="E3902">
        <v>7</v>
      </c>
      <c r="F3902">
        <v>208</v>
      </c>
      <c r="G3902">
        <v>38.5</v>
      </c>
      <c r="H3902">
        <v>5</v>
      </c>
      <c r="I3902">
        <v>209</v>
      </c>
      <c r="J3902">
        <v>2005</v>
      </c>
      <c r="K3902" t="str">
        <f t="shared" si="60"/>
        <v>ENGLAND</v>
      </c>
      <c r="L3902">
        <v>1</v>
      </c>
    </row>
    <row r="3903" spans="1:12" x14ac:dyDescent="0.3">
      <c r="A3903" t="s">
        <v>17</v>
      </c>
      <c r="B3903" t="s">
        <v>14</v>
      </c>
      <c r="C3903">
        <v>1</v>
      </c>
      <c r="D3903">
        <v>33</v>
      </c>
      <c r="E3903">
        <v>3</v>
      </c>
      <c r="F3903">
        <v>252</v>
      </c>
      <c r="G3903">
        <v>27</v>
      </c>
      <c r="H3903">
        <v>4</v>
      </c>
      <c r="I3903">
        <v>193</v>
      </c>
      <c r="J3903">
        <v>1982</v>
      </c>
      <c r="K3903" t="str">
        <f t="shared" si="60"/>
        <v>PAKISTAN</v>
      </c>
      <c r="L3903">
        <v>1</v>
      </c>
    </row>
    <row r="3904" spans="1:12" x14ac:dyDescent="0.3">
      <c r="A3904" t="s">
        <v>15</v>
      </c>
      <c r="B3904" t="s">
        <v>14</v>
      </c>
      <c r="C3904">
        <v>1</v>
      </c>
      <c r="D3904">
        <v>49.4</v>
      </c>
      <c r="E3904">
        <v>10</v>
      </c>
      <c r="F3904">
        <v>142</v>
      </c>
      <c r="G3904">
        <v>23.2</v>
      </c>
      <c r="H3904">
        <v>3</v>
      </c>
      <c r="I3904">
        <v>143</v>
      </c>
      <c r="J3904">
        <v>1994</v>
      </c>
      <c r="K3904" t="str">
        <f t="shared" si="60"/>
        <v>INDIA</v>
      </c>
      <c r="L3904">
        <v>1</v>
      </c>
    </row>
    <row r="3905" spans="1:12" x14ac:dyDescent="0.3">
      <c r="A3905" t="s">
        <v>15</v>
      </c>
      <c r="B3905" t="s">
        <v>22</v>
      </c>
      <c r="C3905">
        <v>1</v>
      </c>
      <c r="D3905">
        <v>50</v>
      </c>
      <c r="E3905">
        <v>7</v>
      </c>
      <c r="F3905">
        <v>341</v>
      </c>
      <c r="G3905">
        <v>44.5</v>
      </c>
      <c r="H3905">
        <v>9</v>
      </c>
      <c r="I3905">
        <v>264</v>
      </c>
      <c r="J3905">
        <v>2016</v>
      </c>
      <c r="K3905" t="str">
        <f t="shared" si="60"/>
        <v>NEW ZEALAND</v>
      </c>
      <c r="L3905">
        <v>1</v>
      </c>
    </row>
    <row r="3906" spans="1:12" x14ac:dyDescent="0.3">
      <c r="A3906" t="s">
        <v>15</v>
      </c>
      <c r="B3906" t="s">
        <v>16</v>
      </c>
      <c r="C3906">
        <v>1</v>
      </c>
      <c r="D3906">
        <v>50</v>
      </c>
      <c r="E3906">
        <v>5</v>
      </c>
      <c r="F3906">
        <v>242</v>
      </c>
      <c r="G3906">
        <v>45.2</v>
      </c>
      <c r="H3906">
        <v>10</v>
      </c>
      <c r="I3906">
        <v>165</v>
      </c>
      <c r="J3906">
        <v>2002</v>
      </c>
      <c r="K3906" t="str">
        <f t="shared" si="60"/>
        <v>NEW ZEALAND</v>
      </c>
      <c r="L3906">
        <v>1</v>
      </c>
    </row>
    <row r="3907" spans="1:12" x14ac:dyDescent="0.3">
      <c r="A3907" t="s">
        <v>16</v>
      </c>
      <c r="B3907" t="s">
        <v>15</v>
      </c>
      <c r="C3907">
        <v>1</v>
      </c>
      <c r="D3907">
        <v>50</v>
      </c>
      <c r="E3907">
        <v>7</v>
      </c>
      <c r="F3907">
        <v>236</v>
      </c>
      <c r="G3907">
        <v>48.4</v>
      </c>
      <c r="H3907">
        <v>10</v>
      </c>
      <c r="I3907">
        <v>226</v>
      </c>
      <c r="J3907">
        <v>2005</v>
      </c>
      <c r="K3907" t="str">
        <f t="shared" ref="K3907:K3970" si="61">IF($F3907-$I3907&gt;0,$A3907,$B3907)</f>
        <v>AUSTRALIA</v>
      </c>
      <c r="L3907">
        <v>1</v>
      </c>
    </row>
    <row r="3908" spans="1:12" x14ac:dyDescent="0.3">
      <c r="A3908" t="s">
        <v>17</v>
      </c>
      <c r="B3908" t="s">
        <v>13</v>
      </c>
      <c r="C3908">
        <v>1</v>
      </c>
      <c r="D3908">
        <v>50</v>
      </c>
      <c r="E3908">
        <v>6</v>
      </c>
      <c r="F3908">
        <v>263</v>
      </c>
      <c r="G3908">
        <v>49</v>
      </c>
      <c r="H3908">
        <v>10</v>
      </c>
      <c r="I3908">
        <v>247</v>
      </c>
      <c r="J3908">
        <v>2000</v>
      </c>
      <c r="K3908" t="str">
        <f t="shared" si="61"/>
        <v>PAKISTAN</v>
      </c>
      <c r="L3908">
        <v>1</v>
      </c>
    </row>
    <row r="3909" spans="1:12" x14ac:dyDescent="0.3">
      <c r="A3909" t="s">
        <v>9</v>
      </c>
      <c r="B3909" t="s">
        <v>13</v>
      </c>
      <c r="C3909">
        <v>1</v>
      </c>
      <c r="D3909">
        <v>50</v>
      </c>
      <c r="E3909">
        <v>9</v>
      </c>
      <c r="F3909">
        <v>268</v>
      </c>
      <c r="G3909">
        <v>45</v>
      </c>
      <c r="H3909">
        <v>6</v>
      </c>
      <c r="I3909">
        <v>229</v>
      </c>
      <c r="J3909">
        <v>2003</v>
      </c>
      <c r="K3909" t="str">
        <f t="shared" si="61"/>
        <v>SRI LANKA</v>
      </c>
      <c r="L3909">
        <v>1</v>
      </c>
    </row>
    <row r="3910" spans="1:12" x14ac:dyDescent="0.3">
      <c r="A3910" t="s">
        <v>17</v>
      </c>
      <c r="B3910" t="s">
        <v>9</v>
      </c>
      <c r="C3910">
        <v>1</v>
      </c>
      <c r="D3910">
        <v>49.2</v>
      </c>
      <c r="E3910">
        <v>10</v>
      </c>
      <c r="F3910">
        <v>214</v>
      </c>
      <c r="G3910">
        <v>49.2</v>
      </c>
      <c r="H3910">
        <v>6</v>
      </c>
      <c r="I3910">
        <v>215</v>
      </c>
      <c r="J3910">
        <v>1997</v>
      </c>
      <c r="K3910" t="str">
        <f t="shared" si="61"/>
        <v>SRI LANKA</v>
      </c>
      <c r="L3910">
        <v>1</v>
      </c>
    </row>
    <row r="3911" spans="1:12" x14ac:dyDescent="0.3">
      <c r="A3911" t="s">
        <v>15</v>
      </c>
      <c r="B3911" t="s">
        <v>13</v>
      </c>
      <c r="C3911">
        <v>1</v>
      </c>
      <c r="D3911">
        <v>33</v>
      </c>
      <c r="E3911">
        <v>8</v>
      </c>
      <c r="F3911">
        <v>193</v>
      </c>
      <c r="G3911">
        <v>29</v>
      </c>
      <c r="H3911">
        <v>5</v>
      </c>
      <c r="I3911">
        <v>175</v>
      </c>
      <c r="J3911">
        <v>2004</v>
      </c>
      <c r="K3911" t="str">
        <f t="shared" si="61"/>
        <v>NEW ZEALAND</v>
      </c>
      <c r="L3911">
        <v>1</v>
      </c>
    </row>
    <row r="3912" spans="1:12" x14ac:dyDescent="0.3">
      <c r="A3912" t="s">
        <v>17</v>
      </c>
      <c r="B3912" t="s">
        <v>18</v>
      </c>
      <c r="C3912">
        <v>1</v>
      </c>
      <c r="D3912">
        <v>47.2</v>
      </c>
      <c r="E3912">
        <v>10</v>
      </c>
      <c r="F3912">
        <v>210</v>
      </c>
      <c r="G3912">
        <v>48.1</v>
      </c>
      <c r="H3912">
        <v>10</v>
      </c>
      <c r="I3912">
        <v>197</v>
      </c>
      <c r="J3912">
        <v>2005</v>
      </c>
      <c r="K3912" t="str">
        <f t="shared" si="61"/>
        <v>PAKISTAN</v>
      </c>
      <c r="L3912">
        <v>1</v>
      </c>
    </row>
    <row r="3913" spans="1:12" x14ac:dyDescent="0.3">
      <c r="A3913" t="s">
        <v>14</v>
      </c>
      <c r="B3913" t="s">
        <v>18</v>
      </c>
      <c r="C3913">
        <v>1</v>
      </c>
      <c r="D3913">
        <v>22</v>
      </c>
      <c r="E3913">
        <v>4</v>
      </c>
      <c r="F3913">
        <v>166</v>
      </c>
      <c r="G3913">
        <v>22</v>
      </c>
      <c r="H3913">
        <v>8</v>
      </c>
      <c r="I3913">
        <v>178</v>
      </c>
      <c r="J3913">
        <v>2008</v>
      </c>
      <c r="K3913" t="str">
        <f t="shared" si="61"/>
        <v>ENGLAND</v>
      </c>
      <c r="L3913">
        <v>1</v>
      </c>
    </row>
    <row r="3914" spans="1:12" x14ac:dyDescent="0.3">
      <c r="A3914" t="s">
        <v>19</v>
      </c>
      <c r="B3914" t="s">
        <v>16</v>
      </c>
      <c r="C3914">
        <v>1</v>
      </c>
      <c r="D3914">
        <v>50</v>
      </c>
      <c r="E3914">
        <v>6</v>
      </c>
      <c r="F3914">
        <v>234</v>
      </c>
      <c r="G3914">
        <v>50</v>
      </c>
      <c r="H3914">
        <v>9</v>
      </c>
      <c r="I3914">
        <v>216</v>
      </c>
      <c r="J3914">
        <v>1982</v>
      </c>
      <c r="K3914" t="str">
        <f t="shared" si="61"/>
        <v>WEST INDIES</v>
      </c>
      <c r="L3914">
        <v>1</v>
      </c>
    </row>
    <row r="3915" spans="1:12" x14ac:dyDescent="0.3">
      <c r="A3915" t="s">
        <v>33</v>
      </c>
      <c r="B3915" t="s">
        <v>34</v>
      </c>
      <c r="C3915">
        <v>1</v>
      </c>
      <c r="D3915">
        <v>50</v>
      </c>
      <c r="E3915">
        <v>8</v>
      </c>
      <c r="F3915">
        <v>331</v>
      </c>
      <c r="G3915">
        <v>50</v>
      </c>
      <c r="H3915">
        <v>7</v>
      </c>
      <c r="I3915">
        <v>318</v>
      </c>
      <c r="J3915">
        <v>2007</v>
      </c>
      <c r="K3915" t="str">
        <f t="shared" si="61"/>
        <v>ASIA XI</v>
      </c>
      <c r="L3915">
        <v>1</v>
      </c>
    </row>
    <row r="3916" spans="1:12" x14ac:dyDescent="0.3">
      <c r="A3916" t="s">
        <v>9</v>
      </c>
      <c r="B3916" t="s">
        <v>14</v>
      </c>
      <c r="C3916">
        <v>1</v>
      </c>
      <c r="D3916">
        <v>50</v>
      </c>
      <c r="E3916">
        <v>9</v>
      </c>
      <c r="F3916">
        <v>217</v>
      </c>
      <c r="G3916">
        <v>45.1</v>
      </c>
      <c r="H3916">
        <v>4</v>
      </c>
      <c r="I3916">
        <v>218</v>
      </c>
      <c r="J3916">
        <v>2017</v>
      </c>
      <c r="K3916" t="str">
        <f t="shared" si="61"/>
        <v>INDIA</v>
      </c>
      <c r="L3916">
        <v>1</v>
      </c>
    </row>
    <row r="3917" spans="1:12" x14ac:dyDescent="0.3">
      <c r="A3917" t="s">
        <v>19</v>
      </c>
      <c r="B3917" t="s">
        <v>18</v>
      </c>
      <c r="C3917">
        <v>1</v>
      </c>
      <c r="D3917">
        <v>47.2</v>
      </c>
      <c r="E3917">
        <v>10</v>
      </c>
      <c r="F3917">
        <v>127</v>
      </c>
      <c r="G3917">
        <v>48.2</v>
      </c>
      <c r="H3917">
        <v>10</v>
      </c>
      <c r="I3917">
        <v>125</v>
      </c>
      <c r="J3917">
        <v>1981</v>
      </c>
      <c r="K3917" t="str">
        <f t="shared" si="61"/>
        <v>WEST INDIES</v>
      </c>
      <c r="L3917">
        <v>1</v>
      </c>
    </row>
    <row r="3918" spans="1:12" x14ac:dyDescent="0.3">
      <c r="A3918" t="s">
        <v>22</v>
      </c>
      <c r="B3918" t="s">
        <v>9</v>
      </c>
      <c r="C3918">
        <v>1</v>
      </c>
      <c r="D3918">
        <v>50</v>
      </c>
      <c r="E3918">
        <v>9</v>
      </c>
      <c r="F3918">
        <v>249</v>
      </c>
      <c r="G3918">
        <v>42.5</v>
      </c>
      <c r="H3918">
        <v>1</v>
      </c>
      <c r="I3918">
        <v>252</v>
      </c>
      <c r="J3918">
        <v>2010</v>
      </c>
      <c r="K3918" t="str">
        <f t="shared" si="61"/>
        <v>SRI LANKA</v>
      </c>
      <c r="L3918">
        <v>1</v>
      </c>
    </row>
    <row r="3919" spans="1:12" x14ac:dyDescent="0.3">
      <c r="A3919" t="s">
        <v>9</v>
      </c>
      <c r="B3919" t="s">
        <v>17</v>
      </c>
      <c r="C3919">
        <v>1</v>
      </c>
      <c r="D3919">
        <v>50</v>
      </c>
      <c r="E3919">
        <v>6</v>
      </c>
      <c r="F3919">
        <v>296</v>
      </c>
      <c r="G3919">
        <v>48.5</v>
      </c>
      <c r="H3919">
        <v>10</v>
      </c>
      <c r="I3919">
        <v>284</v>
      </c>
      <c r="J3919">
        <v>2014</v>
      </c>
      <c r="K3919" t="str">
        <f t="shared" si="61"/>
        <v>SRI LANKA</v>
      </c>
      <c r="L3919">
        <v>1</v>
      </c>
    </row>
    <row r="3920" spans="1:12" x14ac:dyDescent="0.3">
      <c r="A3920" t="s">
        <v>14</v>
      </c>
      <c r="B3920" t="s">
        <v>15</v>
      </c>
      <c r="C3920">
        <v>1</v>
      </c>
      <c r="D3920">
        <v>50</v>
      </c>
      <c r="E3920">
        <v>8</v>
      </c>
      <c r="F3920">
        <v>280</v>
      </c>
      <c r="G3920">
        <v>49</v>
      </c>
      <c r="H3920">
        <v>4</v>
      </c>
      <c r="I3920">
        <v>284</v>
      </c>
      <c r="J3920">
        <v>2017</v>
      </c>
      <c r="K3920" t="str">
        <f t="shared" si="61"/>
        <v>NEW ZEALAND</v>
      </c>
      <c r="L3920">
        <v>1</v>
      </c>
    </row>
    <row r="3921" spans="1:12" x14ac:dyDescent="0.3">
      <c r="A3921" t="s">
        <v>9</v>
      </c>
      <c r="B3921" t="s">
        <v>19</v>
      </c>
      <c r="C3921">
        <v>1</v>
      </c>
      <c r="D3921">
        <v>48.3</v>
      </c>
      <c r="E3921">
        <v>10</v>
      </c>
      <c r="F3921">
        <v>251</v>
      </c>
      <c r="G3921">
        <v>50</v>
      </c>
      <c r="H3921">
        <v>9</v>
      </c>
      <c r="I3921">
        <v>216</v>
      </c>
      <c r="J3921">
        <v>1996</v>
      </c>
      <c r="K3921" t="str">
        <f t="shared" si="61"/>
        <v>SRI LANKA</v>
      </c>
      <c r="L3921">
        <v>1</v>
      </c>
    </row>
    <row r="3922" spans="1:12" x14ac:dyDescent="0.3">
      <c r="A3922" t="s">
        <v>15</v>
      </c>
      <c r="B3922" t="s">
        <v>17</v>
      </c>
      <c r="C3922">
        <v>1</v>
      </c>
      <c r="D3922">
        <v>31.1</v>
      </c>
      <c r="E3922">
        <v>10</v>
      </c>
      <c r="F3922">
        <v>74</v>
      </c>
      <c r="G3922">
        <v>15.4</v>
      </c>
      <c r="H3922">
        <v>2</v>
      </c>
      <c r="I3922">
        <v>77</v>
      </c>
      <c r="J3922">
        <v>1990</v>
      </c>
      <c r="K3922" t="str">
        <f t="shared" si="61"/>
        <v>PAKISTAN</v>
      </c>
      <c r="L3922">
        <v>1</v>
      </c>
    </row>
    <row r="3923" spans="1:12" x14ac:dyDescent="0.3">
      <c r="A3923" t="s">
        <v>18</v>
      </c>
      <c r="B3923" t="s">
        <v>10</v>
      </c>
      <c r="C3923">
        <v>1</v>
      </c>
      <c r="D3923">
        <v>50</v>
      </c>
      <c r="E3923">
        <v>9</v>
      </c>
      <c r="F3923">
        <v>280</v>
      </c>
      <c r="G3923">
        <v>44.3</v>
      </c>
      <c r="H3923">
        <v>10</v>
      </c>
      <c r="I3923">
        <v>210</v>
      </c>
      <c r="J3923">
        <v>2001</v>
      </c>
      <c r="K3923" t="str">
        <f t="shared" si="61"/>
        <v>ENGLAND</v>
      </c>
      <c r="L3923">
        <v>1</v>
      </c>
    </row>
    <row r="3924" spans="1:12" x14ac:dyDescent="0.3">
      <c r="A3924" t="s">
        <v>16</v>
      </c>
      <c r="B3924" t="s">
        <v>9</v>
      </c>
      <c r="C3924">
        <v>1</v>
      </c>
      <c r="D3924">
        <v>50</v>
      </c>
      <c r="E3924">
        <v>7</v>
      </c>
      <c r="F3924">
        <v>184</v>
      </c>
      <c r="G3924">
        <v>29.3</v>
      </c>
      <c r="H3924">
        <v>4</v>
      </c>
      <c r="I3924">
        <v>77</v>
      </c>
      <c r="J3924">
        <v>2008</v>
      </c>
      <c r="K3924" t="str">
        <f t="shared" si="61"/>
        <v>AUSTRALIA</v>
      </c>
      <c r="L3924">
        <v>1</v>
      </c>
    </row>
    <row r="3925" spans="1:12" x14ac:dyDescent="0.3">
      <c r="A3925" t="s">
        <v>17</v>
      </c>
      <c r="B3925" t="s">
        <v>16</v>
      </c>
      <c r="C3925">
        <v>1</v>
      </c>
      <c r="D3925">
        <v>50</v>
      </c>
      <c r="E3925">
        <v>8</v>
      </c>
      <c r="F3925">
        <v>200</v>
      </c>
      <c r="G3925">
        <v>46</v>
      </c>
      <c r="H3925">
        <v>3</v>
      </c>
      <c r="I3925">
        <v>201</v>
      </c>
      <c r="J3925">
        <v>1994</v>
      </c>
      <c r="K3925" t="str">
        <f t="shared" si="61"/>
        <v>AUSTRALIA</v>
      </c>
      <c r="L3925">
        <v>1</v>
      </c>
    </row>
    <row r="3926" spans="1:12" x14ac:dyDescent="0.3">
      <c r="A3926" t="s">
        <v>14</v>
      </c>
      <c r="B3926" t="s">
        <v>18</v>
      </c>
      <c r="C3926">
        <v>1</v>
      </c>
      <c r="D3926">
        <v>50</v>
      </c>
      <c r="E3926">
        <v>6</v>
      </c>
      <c r="F3926">
        <v>304</v>
      </c>
      <c r="G3926">
        <v>38.1</v>
      </c>
      <c r="H3926">
        <v>10</v>
      </c>
      <c r="I3926">
        <v>161</v>
      </c>
      <c r="J3926">
        <v>2014</v>
      </c>
      <c r="K3926" t="str">
        <f t="shared" si="61"/>
        <v>INDIA</v>
      </c>
      <c r="L3926">
        <v>1</v>
      </c>
    </row>
    <row r="3927" spans="1:12" x14ac:dyDescent="0.3">
      <c r="A3927" t="s">
        <v>17</v>
      </c>
      <c r="B3927" t="s">
        <v>9</v>
      </c>
      <c r="C3927">
        <v>1</v>
      </c>
      <c r="D3927">
        <v>50</v>
      </c>
      <c r="E3927">
        <v>9</v>
      </c>
      <c r="F3927">
        <v>219</v>
      </c>
      <c r="G3927">
        <v>48</v>
      </c>
      <c r="H3927">
        <v>10</v>
      </c>
      <c r="I3927">
        <v>187</v>
      </c>
      <c r="J3927">
        <v>2017</v>
      </c>
      <c r="K3927" t="str">
        <f t="shared" si="61"/>
        <v>PAKISTAN</v>
      </c>
      <c r="L3927">
        <v>1</v>
      </c>
    </row>
    <row r="3928" spans="1:12" x14ac:dyDescent="0.3">
      <c r="A3928" t="s">
        <v>14</v>
      </c>
      <c r="B3928" t="s">
        <v>9</v>
      </c>
      <c r="C3928">
        <v>1</v>
      </c>
      <c r="D3928">
        <v>45</v>
      </c>
      <c r="E3928">
        <v>5</v>
      </c>
      <c r="F3928">
        <v>245</v>
      </c>
      <c r="G3928">
        <v>45</v>
      </c>
      <c r="H3928">
        <v>7</v>
      </c>
      <c r="I3928">
        <v>226</v>
      </c>
      <c r="J3928">
        <v>1990</v>
      </c>
      <c r="K3928" t="str">
        <f t="shared" si="61"/>
        <v>INDIA</v>
      </c>
      <c r="L3928">
        <v>1</v>
      </c>
    </row>
    <row r="3929" spans="1:12" x14ac:dyDescent="0.3">
      <c r="A3929" t="s">
        <v>16</v>
      </c>
      <c r="B3929" t="s">
        <v>19</v>
      </c>
      <c r="C3929">
        <v>1</v>
      </c>
      <c r="D3929">
        <v>50</v>
      </c>
      <c r="E3929">
        <v>6</v>
      </c>
      <c r="F3929">
        <v>272</v>
      </c>
      <c r="G3929">
        <v>47.2</v>
      </c>
      <c r="H3929">
        <v>7</v>
      </c>
      <c r="I3929">
        <v>273</v>
      </c>
      <c r="J3929">
        <v>2006</v>
      </c>
      <c r="K3929" t="str">
        <f t="shared" si="61"/>
        <v>WEST INDIES</v>
      </c>
      <c r="L3929">
        <v>1</v>
      </c>
    </row>
    <row r="3930" spans="1:12" x14ac:dyDescent="0.3">
      <c r="A3930" t="s">
        <v>10</v>
      </c>
      <c r="B3930" t="s">
        <v>9</v>
      </c>
      <c r="C3930">
        <v>1</v>
      </c>
      <c r="D3930">
        <v>50</v>
      </c>
      <c r="E3930">
        <v>4</v>
      </c>
      <c r="F3930">
        <v>312</v>
      </c>
      <c r="G3930">
        <v>49.2</v>
      </c>
      <c r="H3930">
        <v>7</v>
      </c>
      <c r="I3930">
        <v>313</v>
      </c>
      <c r="J3930">
        <v>1992</v>
      </c>
      <c r="K3930" t="str">
        <f t="shared" si="61"/>
        <v>SRI LANKA</v>
      </c>
      <c r="L3930">
        <v>1</v>
      </c>
    </row>
    <row r="3931" spans="1:12" x14ac:dyDescent="0.3">
      <c r="A3931" t="s">
        <v>25</v>
      </c>
      <c r="B3931" t="s">
        <v>14</v>
      </c>
      <c r="C3931">
        <v>1</v>
      </c>
      <c r="D3931">
        <v>50</v>
      </c>
      <c r="E3931">
        <v>8</v>
      </c>
      <c r="F3931">
        <v>252</v>
      </c>
      <c r="G3931">
        <v>49.5</v>
      </c>
      <c r="H3931">
        <v>10</v>
      </c>
      <c r="I3931">
        <v>252</v>
      </c>
      <c r="J3931">
        <v>2018</v>
      </c>
      <c r="K3931" t="str">
        <f t="shared" si="61"/>
        <v>INDIA</v>
      </c>
      <c r="L3931">
        <v>1</v>
      </c>
    </row>
    <row r="3932" spans="1:12" x14ac:dyDescent="0.3">
      <c r="A3932" t="s">
        <v>18</v>
      </c>
      <c r="B3932" t="s">
        <v>16</v>
      </c>
      <c r="C3932">
        <v>1</v>
      </c>
      <c r="D3932">
        <v>50</v>
      </c>
      <c r="E3932">
        <v>8</v>
      </c>
      <c r="F3932">
        <v>178</v>
      </c>
      <c r="G3932">
        <v>36</v>
      </c>
      <c r="H3932">
        <v>9</v>
      </c>
      <c r="I3932">
        <v>145</v>
      </c>
      <c r="J3932">
        <v>1999</v>
      </c>
      <c r="K3932" t="str">
        <f t="shared" si="61"/>
        <v>ENGLAND</v>
      </c>
      <c r="L3932">
        <v>1</v>
      </c>
    </row>
    <row r="3933" spans="1:12" x14ac:dyDescent="0.3">
      <c r="A3933" t="s">
        <v>17</v>
      </c>
      <c r="B3933" t="s">
        <v>9</v>
      </c>
      <c r="C3933">
        <v>1</v>
      </c>
      <c r="D3933">
        <v>60</v>
      </c>
      <c r="E3933">
        <v>5</v>
      </c>
      <c r="F3933">
        <v>338</v>
      </c>
      <c r="G3933">
        <v>60</v>
      </c>
      <c r="H3933">
        <v>9</v>
      </c>
      <c r="I3933">
        <v>288</v>
      </c>
      <c r="J3933">
        <v>1983</v>
      </c>
      <c r="K3933" t="str">
        <f t="shared" si="61"/>
        <v>PAKISTAN</v>
      </c>
      <c r="L3933">
        <v>1</v>
      </c>
    </row>
    <row r="3934" spans="1:12" x14ac:dyDescent="0.3">
      <c r="A3934" t="s">
        <v>15</v>
      </c>
      <c r="B3934" t="s">
        <v>16</v>
      </c>
      <c r="C3934">
        <v>1</v>
      </c>
      <c r="D3934">
        <v>38</v>
      </c>
      <c r="E3934">
        <v>5</v>
      </c>
      <c r="F3934">
        <v>168</v>
      </c>
      <c r="G3934">
        <v>34.1</v>
      </c>
      <c r="H3934">
        <v>4</v>
      </c>
      <c r="I3934">
        <v>169</v>
      </c>
      <c r="J3934">
        <v>1988</v>
      </c>
      <c r="K3934" t="str">
        <f t="shared" si="61"/>
        <v>AUSTRALIA</v>
      </c>
      <c r="L3934">
        <v>1</v>
      </c>
    </row>
    <row r="3935" spans="1:12" x14ac:dyDescent="0.3">
      <c r="A3935" t="s">
        <v>19</v>
      </c>
      <c r="B3935" t="s">
        <v>22</v>
      </c>
      <c r="C3935">
        <v>1</v>
      </c>
      <c r="D3935">
        <v>50</v>
      </c>
      <c r="E3935">
        <v>9</v>
      </c>
      <c r="F3935">
        <v>198</v>
      </c>
      <c r="G3935">
        <v>38.299999999999997</v>
      </c>
      <c r="H3935">
        <v>2</v>
      </c>
      <c r="I3935">
        <v>202</v>
      </c>
      <c r="J3935">
        <v>2018</v>
      </c>
      <c r="K3935" t="str">
        <f t="shared" si="61"/>
        <v>BANGLADESH</v>
      </c>
      <c r="L3935">
        <v>1</v>
      </c>
    </row>
    <row r="3936" spans="1:12" x14ac:dyDescent="0.3">
      <c r="A3936" t="s">
        <v>19</v>
      </c>
      <c r="B3936" t="s">
        <v>14</v>
      </c>
      <c r="C3936">
        <v>1</v>
      </c>
      <c r="D3936">
        <v>50</v>
      </c>
      <c r="E3936">
        <v>7</v>
      </c>
      <c r="F3936">
        <v>202</v>
      </c>
      <c r="G3936">
        <v>28.3</v>
      </c>
      <c r="H3936">
        <v>10</v>
      </c>
      <c r="I3936">
        <v>100</v>
      </c>
      <c r="J3936">
        <v>1993</v>
      </c>
      <c r="K3936" t="str">
        <f t="shared" si="61"/>
        <v>WEST INDIES</v>
      </c>
      <c r="L3936">
        <v>1</v>
      </c>
    </row>
    <row r="3937" spans="1:12" x14ac:dyDescent="0.3">
      <c r="A3937" t="s">
        <v>13</v>
      </c>
      <c r="B3937" t="s">
        <v>15</v>
      </c>
      <c r="C3937">
        <v>1</v>
      </c>
      <c r="D3937">
        <v>50</v>
      </c>
      <c r="E3937">
        <v>4</v>
      </c>
      <c r="F3937">
        <v>324</v>
      </c>
      <c r="G3937">
        <v>33.4</v>
      </c>
      <c r="H3937">
        <v>10</v>
      </c>
      <c r="I3937">
        <v>189</v>
      </c>
      <c r="J3937">
        <v>2000</v>
      </c>
      <c r="K3937" t="str">
        <f t="shared" si="61"/>
        <v>SOUTH AFRICA</v>
      </c>
      <c r="L3937">
        <v>1</v>
      </c>
    </row>
    <row r="3938" spans="1:12" x14ac:dyDescent="0.3">
      <c r="A3938" t="s">
        <v>22</v>
      </c>
      <c r="B3938" t="s">
        <v>21</v>
      </c>
      <c r="C3938">
        <v>1</v>
      </c>
      <c r="D3938">
        <v>50</v>
      </c>
      <c r="E3938">
        <v>10</v>
      </c>
      <c r="F3938">
        <v>213</v>
      </c>
      <c r="G3938">
        <v>43.5</v>
      </c>
      <c r="H3938">
        <v>2</v>
      </c>
      <c r="I3938">
        <v>215</v>
      </c>
      <c r="J3938">
        <v>1999</v>
      </c>
      <c r="K3938" t="str">
        <f t="shared" si="61"/>
        <v>KENYA</v>
      </c>
      <c r="L3938">
        <v>1</v>
      </c>
    </row>
    <row r="3939" spans="1:12" x14ac:dyDescent="0.3">
      <c r="A3939" t="s">
        <v>18</v>
      </c>
      <c r="B3939" t="s">
        <v>15</v>
      </c>
      <c r="C3939">
        <v>1</v>
      </c>
      <c r="D3939">
        <v>50</v>
      </c>
      <c r="E3939">
        <v>9</v>
      </c>
      <c r="F3939">
        <v>209</v>
      </c>
      <c r="G3939">
        <v>45.3</v>
      </c>
      <c r="H3939">
        <v>3</v>
      </c>
      <c r="I3939">
        <v>210</v>
      </c>
      <c r="J3939">
        <v>1984</v>
      </c>
      <c r="K3939" t="str">
        <f t="shared" si="61"/>
        <v>NEW ZEALAND</v>
      </c>
      <c r="L3939">
        <v>1</v>
      </c>
    </row>
    <row r="3940" spans="1:12" x14ac:dyDescent="0.3">
      <c r="A3940" t="s">
        <v>20</v>
      </c>
      <c r="B3940" t="s">
        <v>25</v>
      </c>
      <c r="C3940">
        <v>1</v>
      </c>
      <c r="D3940">
        <v>47</v>
      </c>
      <c r="E3940">
        <v>10</v>
      </c>
      <c r="F3940">
        <v>163</v>
      </c>
      <c r="G3940">
        <v>33.1</v>
      </c>
      <c r="H3940">
        <v>10</v>
      </c>
      <c r="I3940">
        <v>104</v>
      </c>
      <c r="J3940">
        <v>2012</v>
      </c>
      <c r="K3940" t="str">
        <f t="shared" si="61"/>
        <v>IRELAND</v>
      </c>
      <c r="L3940">
        <v>1</v>
      </c>
    </row>
    <row r="3941" spans="1:12" x14ac:dyDescent="0.3">
      <c r="A3941" t="s">
        <v>15</v>
      </c>
      <c r="B3941" t="s">
        <v>14</v>
      </c>
      <c r="C3941">
        <v>1</v>
      </c>
      <c r="D3941">
        <v>49.4</v>
      </c>
      <c r="E3941">
        <v>10</v>
      </c>
      <c r="F3941">
        <v>285</v>
      </c>
      <c r="G3941">
        <v>48.2</v>
      </c>
      <c r="H3941">
        <v>3</v>
      </c>
      <c r="I3941">
        <v>289</v>
      </c>
      <c r="J3941">
        <v>2016</v>
      </c>
      <c r="K3941" t="str">
        <f t="shared" si="61"/>
        <v>INDIA</v>
      </c>
      <c r="L3941">
        <v>1</v>
      </c>
    </row>
    <row r="3942" spans="1:12" x14ac:dyDescent="0.3">
      <c r="A3942" t="s">
        <v>9</v>
      </c>
      <c r="B3942" t="s">
        <v>13</v>
      </c>
      <c r="C3942">
        <v>1</v>
      </c>
      <c r="D3942">
        <v>50</v>
      </c>
      <c r="E3942">
        <v>7</v>
      </c>
      <c r="F3942">
        <v>209</v>
      </c>
      <c r="G3942">
        <v>40.4</v>
      </c>
      <c r="H3942">
        <v>6</v>
      </c>
      <c r="I3942">
        <v>210</v>
      </c>
      <c r="J3942">
        <v>1997</v>
      </c>
      <c r="K3942" t="str">
        <f t="shared" si="61"/>
        <v>SOUTH AFRICA</v>
      </c>
      <c r="L3942">
        <v>1</v>
      </c>
    </row>
    <row r="3943" spans="1:12" x14ac:dyDescent="0.3">
      <c r="A3943" t="s">
        <v>14</v>
      </c>
      <c r="B3943" t="s">
        <v>10</v>
      </c>
      <c r="C3943">
        <v>1</v>
      </c>
      <c r="D3943">
        <v>48.4</v>
      </c>
      <c r="E3943">
        <v>10</v>
      </c>
      <c r="F3943">
        <v>216</v>
      </c>
      <c r="G3943">
        <v>33.4</v>
      </c>
      <c r="H3943">
        <v>7</v>
      </c>
      <c r="I3943">
        <v>171</v>
      </c>
      <c r="J3943">
        <v>1997</v>
      </c>
      <c r="K3943" t="str">
        <f t="shared" si="61"/>
        <v>INDIA</v>
      </c>
      <c r="L3943">
        <v>1</v>
      </c>
    </row>
    <row r="3944" spans="1:12" x14ac:dyDescent="0.3">
      <c r="A3944" t="s">
        <v>9</v>
      </c>
      <c r="B3944" t="s">
        <v>18</v>
      </c>
      <c r="C3944">
        <v>1</v>
      </c>
      <c r="D3944">
        <v>47</v>
      </c>
      <c r="E3944">
        <v>5</v>
      </c>
      <c r="F3944">
        <v>250</v>
      </c>
      <c r="G3944">
        <v>36.1</v>
      </c>
      <c r="H3944">
        <v>10</v>
      </c>
      <c r="I3944">
        <v>170</v>
      </c>
      <c r="J3944">
        <v>1993</v>
      </c>
      <c r="K3944" t="str">
        <f t="shared" si="61"/>
        <v>SRI LANKA</v>
      </c>
      <c r="L3944">
        <v>1</v>
      </c>
    </row>
    <row r="3945" spans="1:12" x14ac:dyDescent="0.3">
      <c r="A3945" t="s">
        <v>25</v>
      </c>
      <c r="B3945" t="s">
        <v>10</v>
      </c>
      <c r="C3945">
        <v>1</v>
      </c>
      <c r="D3945">
        <v>50</v>
      </c>
      <c r="E3945">
        <v>9</v>
      </c>
      <c r="F3945">
        <v>223</v>
      </c>
      <c r="G3945">
        <v>45.2</v>
      </c>
      <c r="H3945">
        <v>4</v>
      </c>
      <c r="I3945">
        <v>227</v>
      </c>
      <c r="J3945">
        <v>2014</v>
      </c>
      <c r="K3945" t="str">
        <f t="shared" si="61"/>
        <v>ZIMBABWE</v>
      </c>
      <c r="L3945">
        <v>1</v>
      </c>
    </row>
    <row r="3946" spans="1:12" x14ac:dyDescent="0.3">
      <c r="A3946" t="s">
        <v>19</v>
      </c>
      <c r="B3946" t="s">
        <v>17</v>
      </c>
      <c r="C3946">
        <v>1</v>
      </c>
      <c r="D3946">
        <v>50</v>
      </c>
      <c r="E3946">
        <v>5</v>
      </c>
      <c r="F3946">
        <v>273</v>
      </c>
      <c r="G3946">
        <v>47</v>
      </c>
      <c r="H3946">
        <v>4</v>
      </c>
      <c r="I3946">
        <v>274</v>
      </c>
      <c r="J3946">
        <v>2005</v>
      </c>
      <c r="K3946" t="str">
        <f t="shared" si="61"/>
        <v>PAKISTAN</v>
      </c>
      <c r="L3946">
        <v>1</v>
      </c>
    </row>
    <row r="3947" spans="1:12" x14ac:dyDescent="0.3">
      <c r="A3947" t="s">
        <v>16</v>
      </c>
      <c r="B3947" t="s">
        <v>18</v>
      </c>
      <c r="C3947">
        <v>1</v>
      </c>
      <c r="D3947">
        <v>48.2</v>
      </c>
      <c r="E3947">
        <v>10</v>
      </c>
      <c r="F3947">
        <v>230</v>
      </c>
      <c r="G3947">
        <v>45</v>
      </c>
      <c r="H3947">
        <v>10</v>
      </c>
      <c r="I3947">
        <v>184</v>
      </c>
      <c r="J3947">
        <v>2011</v>
      </c>
      <c r="K3947" t="str">
        <f t="shared" si="61"/>
        <v>AUSTRALIA</v>
      </c>
      <c r="L3947">
        <v>1</v>
      </c>
    </row>
    <row r="3948" spans="1:12" x14ac:dyDescent="0.3">
      <c r="A3948" t="s">
        <v>22</v>
      </c>
      <c r="B3948" t="s">
        <v>23</v>
      </c>
      <c r="C3948">
        <v>1</v>
      </c>
      <c r="D3948">
        <v>50</v>
      </c>
      <c r="E3948">
        <v>9</v>
      </c>
      <c r="F3948">
        <v>185</v>
      </c>
      <c r="G3948">
        <v>46.2</v>
      </c>
      <c r="H3948">
        <v>10</v>
      </c>
      <c r="I3948">
        <v>163</v>
      </c>
      <c r="J3948">
        <v>1999</v>
      </c>
      <c r="K3948" t="str">
        <f t="shared" si="61"/>
        <v>BANGLADESH</v>
      </c>
      <c r="L3948">
        <v>1</v>
      </c>
    </row>
    <row r="3949" spans="1:12" x14ac:dyDescent="0.3">
      <c r="A3949" t="s">
        <v>19</v>
      </c>
      <c r="B3949" t="s">
        <v>9</v>
      </c>
      <c r="C3949">
        <v>1</v>
      </c>
      <c r="D3949">
        <v>50</v>
      </c>
      <c r="E3949">
        <v>8</v>
      </c>
      <c r="F3949">
        <v>160</v>
      </c>
      <c r="G3949">
        <v>45</v>
      </c>
      <c r="H3949">
        <v>6</v>
      </c>
      <c r="I3949">
        <v>161</v>
      </c>
      <c r="J3949">
        <v>1995</v>
      </c>
      <c r="K3949" t="str">
        <f t="shared" si="61"/>
        <v>SRI LANKA</v>
      </c>
      <c r="L3949">
        <v>1</v>
      </c>
    </row>
    <row r="3950" spans="1:12" x14ac:dyDescent="0.3">
      <c r="A3950" t="s">
        <v>26</v>
      </c>
      <c r="B3950" t="s">
        <v>19</v>
      </c>
      <c r="C3950">
        <v>1</v>
      </c>
      <c r="D3950">
        <v>47.4</v>
      </c>
      <c r="E3950">
        <v>10</v>
      </c>
      <c r="F3950">
        <v>175</v>
      </c>
      <c r="G3950">
        <v>30.3</v>
      </c>
      <c r="H3950">
        <v>4</v>
      </c>
      <c r="I3950">
        <v>176</v>
      </c>
      <c r="J3950">
        <v>2015</v>
      </c>
      <c r="K3950" t="str">
        <f t="shared" si="61"/>
        <v>WEST INDIES</v>
      </c>
      <c r="L3950">
        <v>1</v>
      </c>
    </row>
    <row r="3951" spans="1:12" x14ac:dyDescent="0.3">
      <c r="A3951" t="s">
        <v>10</v>
      </c>
      <c r="B3951" t="s">
        <v>16</v>
      </c>
      <c r="C3951">
        <v>1</v>
      </c>
      <c r="D3951">
        <v>45.3</v>
      </c>
      <c r="E3951">
        <v>10</v>
      </c>
      <c r="F3951">
        <v>154</v>
      </c>
      <c r="G3951">
        <v>36</v>
      </c>
      <c r="H3951">
        <v>2</v>
      </c>
      <c r="I3951">
        <v>158</v>
      </c>
      <c r="J3951">
        <v>1996</v>
      </c>
      <c r="K3951" t="str">
        <f t="shared" si="61"/>
        <v>AUSTRALIA</v>
      </c>
      <c r="L3951">
        <v>1</v>
      </c>
    </row>
    <row r="3952" spans="1:12" x14ac:dyDescent="0.3">
      <c r="A3952" t="s">
        <v>17</v>
      </c>
      <c r="B3952" t="s">
        <v>15</v>
      </c>
      <c r="C3952">
        <v>1</v>
      </c>
      <c r="D3952">
        <v>50</v>
      </c>
      <c r="E3952">
        <v>9</v>
      </c>
      <c r="F3952">
        <v>233</v>
      </c>
      <c r="G3952">
        <v>47.5</v>
      </c>
      <c r="H3952">
        <v>5</v>
      </c>
      <c r="I3952">
        <v>234</v>
      </c>
      <c r="J3952">
        <v>2009</v>
      </c>
      <c r="K3952" t="str">
        <f t="shared" si="61"/>
        <v>NEW ZEALAND</v>
      </c>
      <c r="L3952">
        <v>1</v>
      </c>
    </row>
    <row r="3953" spans="1:12" x14ac:dyDescent="0.3">
      <c r="A3953" t="s">
        <v>17</v>
      </c>
      <c r="B3953" t="s">
        <v>15</v>
      </c>
      <c r="C3953">
        <v>1</v>
      </c>
      <c r="D3953">
        <v>48</v>
      </c>
      <c r="E3953">
        <v>9</v>
      </c>
      <c r="F3953">
        <v>170</v>
      </c>
      <c r="G3953">
        <v>46.3</v>
      </c>
      <c r="H3953">
        <v>2</v>
      </c>
      <c r="I3953">
        <v>174</v>
      </c>
      <c r="J3953">
        <v>1989</v>
      </c>
      <c r="K3953" t="str">
        <f t="shared" si="61"/>
        <v>NEW ZEALAND</v>
      </c>
      <c r="L3953">
        <v>1</v>
      </c>
    </row>
    <row r="3954" spans="1:12" x14ac:dyDescent="0.3">
      <c r="A3954" t="s">
        <v>15</v>
      </c>
      <c r="B3954" t="s">
        <v>10</v>
      </c>
      <c r="C3954">
        <v>1</v>
      </c>
      <c r="D3954">
        <v>49.1</v>
      </c>
      <c r="E3954">
        <v>10</v>
      </c>
      <c r="F3954">
        <v>238</v>
      </c>
      <c r="G3954">
        <v>49</v>
      </c>
      <c r="H3954">
        <v>10</v>
      </c>
      <c r="I3954">
        <v>211</v>
      </c>
      <c r="J3954">
        <v>2005</v>
      </c>
      <c r="K3954" t="str">
        <f t="shared" si="61"/>
        <v>NEW ZEALAND</v>
      </c>
      <c r="L3954">
        <v>1</v>
      </c>
    </row>
    <row r="3955" spans="1:12" x14ac:dyDescent="0.3">
      <c r="A3955" t="s">
        <v>19</v>
      </c>
      <c r="B3955" t="s">
        <v>17</v>
      </c>
      <c r="C3955">
        <v>1</v>
      </c>
      <c r="D3955">
        <v>50</v>
      </c>
      <c r="E3955">
        <v>7</v>
      </c>
      <c r="F3955">
        <v>275</v>
      </c>
      <c r="G3955">
        <v>46</v>
      </c>
      <c r="H3955">
        <v>10</v>
      </c>
      <c r="I3955">
        <v>232</v>
      </c>
      <c r="J3955">
        <v>1997</v>
      </c>
      <c r="K3955" t="str">
        <f t="shared" si="61"/>
        <v>WEST INDIES</v>
      </c>
      <c r="L3955">
        <v>1</v>
      </c>
    </row>
    <row r="3956" spans="1:12" x14ac:dyDescent="0.3">
      <c r="A3956" t="s">
        <v>15</v>
      </c>
      <c r="B3956" t="s">
        <v>17</v>
      </c>
      <c r="C3956">
        <v>1</v>
      </c>
      <c r="D3956">
        <v>50</v>
      </c>
      <c r="E3956">
        <v>5</v>
      </c>
      <c r="F3956">
        <v>277</v>
      </c>
      <c r="G3956">
        <v>47.1</v>
      </c>
      <c r="H3956">
        <v>7</v>
      </c>
      <c r="I3956">
        <v>278</v>
      </c>
      <c r="J3956">
        <v>2002</v>
      </c>
      <c r="K3956" t="str">
        <f t="shared" si="61"/>
        <v>PAKISTAN</v>
      </c>
      <c r="L3956">
        <v>1</v>
      </c>
    </row>
    <row r="3957" spans="1:12" x14ac:dyDescent="0.3">
      <c r="A3957" t="s">
        <v>13</v>
      </c>
      <c r="B3957" t="s">
        <v>17</v>
      </c>
      <c r="C3957">
        <v>1</v>
      </c>
      <c r="D3957">
        <v>50</v>
      </c>
      <c r="E3957">
        <v>9</v>
      </c>
      <c r="F3957">
        <v>234</v>
      </c>
      <c r="G3957">
        <v>48.4</v>
      </c>
      <c r="H3957">
        <v>7</v>
      </c>
      <c r="I3957">
        <v>236</v>
      </c>
      <c r="J3957">
        <v>2013</v>
      </c>
      <c r="K3957" t="str">
        <f t="shared" si="61"/>
        <v>PAKISTAN</v>
      </c>
      <c r="L3957">
        <v>1</v>
      </c>
    </row>
    <row r="3958" spans="1:12" x14ac:dyDescent="0.3">
      <c r="A3958" t="s">
        <v>14</v>
      </c>
      <c r="B3958" t="s">
        <v>19</v>
      </c>
      <c r="C3958">
        <v>1</v>
      </c>
      <c r="D3958">
        <v>48</v>
      </c>
      <c r="E3958">
        <v>8</v>
      </c>
      <c r="F3958">
        <v>290</v>
      </c>
      <c r="G3958">
        <v>46.5</v>
      </c>
      <c r="H3958">
        <v>5</v>
      </c>
      <c r="I3958">
        <v>291</v>
      </c>
      <c r="J3958">
        <v>2002</v>
      </c>
      <c r="K3958" t="str">
        <f t="shared" si="61"/>
        <v>WEST INDIES</v>
      </c>
      <c r="L3958">
        <v>1</v>
      </c>
    </row>
    <row r="3959" spans="1:12" x14ac:dyDescent="0.3">
      <c r="A3959" t="s">
        <v>18</v>
      </c>
      <c r="B3959" t="s">
        <v>19</v>
      </c>
      <c r="C3959">
        <v>1</v>
      </c>
      <c r="D3959">
        <v>46</v>
      </c>
      <c r="E3959">
        <v>8</v>
      </c>
      <c r="F3959">
        <v>145</v>
      </c>
      <c r="G3959">
        <v>43.5</v>
      </c>
      <c r="H3959">
        <v>4</v>
      </c>
      <c r="I3959">
        <v>146</v>
      </c>
      <c r="J3959">
        <v>1986</v>
      </c>
      <c r="K3959" t="str">
        <f t="shared" si="61"/>
        <v>WEST INDIES</v>
      </c>
      <c r="L3959">
        <v>1</v>
      </c>
    </row>
    <row r="3960" spans="1:12" x14ac:dyDescent="0.3">
      <c r="A3960" t="s">
        <v>14</v>
      </c>
      <c r="B3960" t="s">
        <v>19</v>
      </c>
      <c r="C3960">
        <v>1</v>
      </c>
      <c r="D3960">
        <v>48.5</v>
      </c>
      <c r="E3960">
        <v>10</v>
      </c>
      <c r="F3960">
        <v>165</v>
      </c>
      <c r="G3960">
        <v>42.1</v>
      </c>
      <c r="H3960">
        <v>2</v>
      </c>
      <c r="I3960">
        <v>166</v>
      </c>
      <c r="J3960">
        <v>1989</v>
      </c>
      <c r="K3960" t="str">
        <f t="shared" si="61"/>
        <v>WEST INDIES</v>
      </c>
      <c r="L3960">
        <v>1</v>
      </c>
    </row>
    <row r="3961" spans="1:12" x14ac:dyDescent="0.3">
      <c r="A3961" t="s">
        <v>19</v>
      </c>
      <c r="B3961" t="s">
        <v>16</v>
      </c>
      <c r="C3961">
        <v>1</v>
      </c>
      <c r="D3961">
        <v>50</v>
      </c>
      <c r="E3961">
        <v>8</v>
      </c>
      <c r="F3961">
        <v>249</v>
      </c>
      <c r="G3961">
        <v>48.3</v>
      </c>
      <c r="H3961">
        <v>6</v>
      </c>
      <c r="I3961">
        <v>253</v>
      </c>
      <c r="J3961">
        <v>1999</v>
      </c>
      <c r="K3961" t="str">
        <f t="shared" si="61"/>
        <v>AUSTRALIA</v>
      </c>
      <c r="L3961">
        <v>1</v>
      </c>
    </row>
    <row r="3962" spans="1:12" x14ac:dyDescent="0.3">
      <c r="A3962" t="s">
        <v>17</v>
      </c>
      <c r="B3962" t="s">
        <v>16</v>
      </c>
      <c r="C3962">
        <v>1</v>
      </c>
      <c r="D3962">
        <v>49</v>
      </c>
      <c r="E3962">
        <v>8</v>
      </c>
      <c r="F3962">
        <v>220</v>
      </c>
      <c r="G3962">
        <v>49</v>
      </c>
      <c r="H3962">
        <v>9</v>
      </c>
      <c r="I3962">
        <v>218</v>
      </c>
      <c r="J3962">
        <v>1990</v>
      </c>
      <c r="K3962" t="str">
        <f t="shared" si="61"/>
        <v>PAKISTAN</v>
      </c>
      <c r="L3962">
        <v>1</v>
      </c>
    </row>
    <row r="3963" spans="1:12" x14ac:dyDescent="0.3">
      <c r="A3963" t="s">
        <v>21</v>
      </c>
      <c r="B3963" t="s">
        <v>13</v>
      </c>
      <c r="C3963">
        <v>1</v>
      </c>
      <c r="D3963">
        <v>50</v>
      </c>
      <c r="E3963">
        <v>9</v>
      </c>
      <c r="F3963">
        <v>222</v>
      </c>
      <c r="G3963">
        <v>35.299999999999997</v>
      </c>
      <c r="H3963">
        <v>3</v>
      </c>
      <c r="I3963">
        <v>224</v>
      </c>
      <c r="J3963">
        <v>2008</v>
      </c>
      <c r="K3963" t="str">
        <f t="shared" si="61"/>
        <v>SOUTH AFRICA</v>
      </c>
      <c r="L3963">
        <v>1</v>
      </c>
    </row>
    <row r="3964" spans="1:12" x14ac:dyDescent="0.3">
      <c r="A3964" t="s">
        <v>14</v>
      </c>
      <c r="B3964" t="s">
        <v>18</v>
      </c>
      <c r="C3964">
        <v>1</v>
      </c>
      <c r="D3964">
        <v>43.5</v>
      </c>
      <c r="E3964">
        <v>10</v>
      </c>
      <c r="F3964">
        <v>170</v>
      </c>
      <c r="G3964">
        <v>32.200000000000003</v>
      </c>
      <c r="H3964">
        <v>3</v>
      </c>
      <c r="I3964">
        <v>171</v>
      </c>
      <c r="J3964">
        <v>2004</v>
      </c>
      <c r="K3964" t="str">
        <f t="shared" si="61"/>
        <v>ENGLAND</v>
      </c>
      <c r="L3964">
        <v>1</v>
      </c>
    </row>
    <row r="3965" spans="1:12" x14ac:dyDescent="0.3">
      <c r="A3965" t="s">
        <v>20</v>
      </c>
      <c r="B3965" t="s">
        <v>10</v>
      </c>
      <c r="C3965">
        <v>1</v>
      </c>
      <c r="D3965">
        <v>47.3</v>
      </c>
      <c r="E3965">
        <v>10</v>
      </c>
      <c r="F3965">
        <v>200</v>
      </c>
      <c r="G3965">
        <v>50</v>
      </c>
      <c r="H3965">
        <v>8</v>
      </c>
      <c r="I3965">
        <v>206</v>
      </c>
      <c r="J3965">
        <v>2010</v>
      </c>
      <c r="K3965" t="str">
        <f t="shared" si="61"/>
        <v>ZIMBABWE</v>
      </c>
      <c r="L3965">
        <v>1</v>
      </c>
    </row>
    <row r="3966" spans="1:12" x14ac:dyDescent="0.3">
      <c r="A3966" t="s">
        <v>16</v>
      </c>
      <c r="B3966" t="s">
        <v>21</v>
      </c>
      <c r="C3966">
        <v>1</v>
      </c>
      <c r="D3966">
        <v>50</v>
      </c>
      <c r="E3966">
        <v>6</v>
      </c>
      <c r="F3966">
        <v>324</v>
      </c>
      <c r="G3966">
        <v>50</v>
      </c>
      <c r="H3966">
        <v>6</v>
      </c>
      <c r="I3966">
        <v>264</v>
      </c>
      <c r="J3966">
        <v>2011</v>
      </c>
      <c r="K3966" t="str">
        <f t="shared" si="61"/>
        <v>AUSTRALIA</v>
      </c>
      <c r="L3966">
        <v>1</v>
      </c>
    </row>
    <row r="3967" spans="1:12" x14ac:dyDescent="0.3">
      <c r="A3967" t="s">
        <v>13</v>
      </c>
      <c r="B3967" t="s">
        <v>9</v>
      </c>
      <c r="C3967">
        <v>1</v>
      </c>
      <c r="D3967">
        <v>39</v>
      </c>
      <c r="E3967">
        <v>7</v>
      </c>
      <c r="F3967">
        <v>240</v>
      </c>
      <c r="G3967">
        <v>23.4</v>
      </c>
      <c r="H3967">
        <v>9</v>
      </c>
      <c r="I3967">
        <v>132</v>
      </c>
      <c r="J3967">
        <v>1998</v>
      </c>
      <c r="K3967" t="str">
        <f t="shared" si="61"/>
        <v>SOUTH AFRICA</v>
      </c>
      <c r="L3967">
        <v>1</v>
      </c>
    </row>
    <row r="3968" spans="1:12" x14ac:dyDescent="0.3">
      <c r="A3968" t="s">
        <v>16</v>
      </c>
      <c r="B3968" t="s">
        <v>9</v>
      </c>
      <c r="C3968">
        <v>1</v>
      </c>
      <c r="D3968">
        <v>50</v>
      </c>
      <c r="E3968">
        <v>5</v>
      </c>
      <c r="F3968">
        <v>318</v>
      </c>
      <c r="G3968">
        <v>50</v>
      </c>
      <c r="H3968">
        <v>7</v>
      </c>
      <c r="I3968">
        <v>202</v>
      </c>
      <c r="J3968">
        <v>2006</v>
      </c>
      <c r="K3968" t="str">
        <f t="shared" si="61"/>
        <v>AUSTRALIA</v>
      </c>
      <c r="L3968">
        <v>1</v>
      </c>
    </row>
    <row r="3969" spans="1:12" x14ac:dyDescent="0.3">
      <c r="A3969" t="s">
        <v>17</v>
      </c>
      <c r="B3969" t="s">
        <v>15</v>
      </c>
      <c r="C3969">
        <v>1</v>
      </c>
      <c r="D3969">
        <v>50</v>
      </c>
      <c r="E3969">
        <v>9</v>
      </c>
      <c r="F3969">
        <v>255</v>
      </c>
      <c r="G3969">
        <v>46.2</v>
      </c>
      <c r="H3969">
        <v>3</v>
      </c>
      <c r="I3969">
        <v>259</v>
      </c>
      <c r="J3969">
        <v>2004</v>
      </c>
      <c r="K3969" t="str">
        <f t="shared" si="61"/>
        <v>NEW ZEALAND</v>
      </c>
      <c r="L3969">
        <v>1</v>
      </c>
    </row>
    <row r="3970" spans="1:12" x14ac:dyDescent="0.3">
      <c r="A3970" t="s">
        <v>15</v>
      </c>
      <c r="B3970" t="s">
        <v>19</v>
      </c>
      <c r="C3970">
        <v>1</v>
      </c>
      <c r="D3970">
        <v>50</v>
      </c>
      <c r="E3970">
        <v>9</v>
      </c>
      <c r="F3970">
        <v>288</v>
      </c>
      <c r="G3970">
        <v>47.3</v>
      </c>
      <c r="H3970">
        <v>10</v>
      </c>
      <c r="I3970">
        <v>207</v>
      </c>
      <c r="J3970">
        <v>2006</v>
      </c>
      <c r="K3970" t="str">
        <f t="shared" si="61"/>
        <v>NEW ZEALAND</v>
      </c>
      <c r="L3970">
        <v>1</v>
      </c>
    </row>
    <row r="3971" spans="1:12" x14ac:dyDescent="0.3">
      <c r="A3971" t="s">
        <v>22</v>
      </c>
      <c r="B3971" t="s">
        <v>14</v>
      </c>
      <c r="C3971">
        <v>1</v>
      </c>
      <c r="D3971">
        <v>49.5</v>
      </c>
      <c r="E3971">
        <v>10</v>
      </c>
      <c r="F3971">
        <v>222</v>
      </c>
      <c r="G3971">
        <v>35.1</v>
      </c>
      <c r="H3971">
        <v>3</v>
      </c>
      <c r="I3971">
        <v>223</v>
      </c>
      <c r="J3971">
        <v>2008</v>
      </c>
      <c r="K3971" t="str">
        <f t="shared" ref="K3971:K4034" si="62">IF($F3971-$I3971&gt;0,$A3971,$B3971)</f>
        <v>INDIA</v>
      </c>
      <c r="L3971">
        <v>1</v>
      </c>
    </row>
    <row r="3972" spans="1:12" x14ac:dyDescent="0.3">
      <c r="A3972" t="s">
        <v>9</v>
      </c>
      <c r="B3972" t="s">
        <v>14</v>
      </c>
      <c r="C3972">
        <v>1</v>
      </c>
      <c r="D3972">
        <v>48.2</v>
      </c>
      <c r="E3972">
        <v>10</v>
      </c>
      <c r="F3972">
        <v>242</v>
      </c>
      <c r="G3972">
        <v>44.1</v>
      </c>
      <c r="H3972">
        <v>4</v>
      </c>
      <c r="I3972">
        <v>245</v>
      </c>
      <c r="J3972">
        <v>2014</v>
      </c>
      <c r="K3972" t="str">
        <f t="shared" si="62"/>
        <v>INDIA</v>
      </c>
      <c r="L3972">
        <v>1</v>
      </c>
    </row>
    <row r="3973" spans="1:12" x14ac:dyDescent="0.3">
      <c r="A3973" t="s">
        <v>17</v>
      </c>
      <c r="B3973" t="s">
        <v>9</v>
      </c>
      <c r="C3973">
        <v>1</v>
      </c>
      <c r="D3973">
        <v>50</v>
      </c>
      <c r="E3973">
        <v>7</v>
      </c>
      <c r="F3973">
        <v>277</v>
      </c>
      <c r="G3973">
        <v>50</v>
      </c>
      <c r="H3973">
        <v>9</v>
      </c>
      <c r="I3973">
        <v>266</v>
      </c>
      <c r="J3973">
        <v>2011</v>
      </c>
      <c r="K3973" t="str">
        <f t="shared" si="62"/>
        <v>PAKISTAN</v>
      </c>
      <c r="L3973">
        <v>1</v>
      </c>
    </row>
    <row r="3974" spans="1:12" x14ac:dyDescent="0.3">
      <c r="A3974" t="s">
        <v>13</v>
      </c>
      <c r="B3974" t="s">
        <v>21</v>
      </c>
      <c r="C3974">
        <v>1</v>
      </c>
      <c r="D3974">
        <v>50</v>
      </c>
      <c r="E3974">
        <v>5</v>
      </c>
      <c r="F3974">
        <v>316</v>
      </c>
      <c r="G3974">
        <v>46.5</v>
      </c>
      <c r="H3974">
        <v>10</v>
      </c>
      <c r="I3974">
        <v>140</v>
      </c>
      <c r="J3974">
        <v>2002</v>
      </c>
      <c r="K3974" t="str">
        <f t="shared" si="62"/>
        <v>SOUTH AFRICA</v>
      </c>
      <c r="L3974">
        <v>1</v>
      </c>
    </row>
    <row r="3975" spans="1:12" x14ac:dyDescent="0.3">
      <c r="A3975" t="s">
        <v>16</v>
      </c>
      <c r="B3975" t="s">
        <v>14</v>
      </c>
      <c r="C3975">
        <v>1</v>
      </c>
      <c r="D3975">
        <v>50</v>
      </c>
      <c r="E3975">
        <v>6</v>
      </c>
      <c r="F3975">
        <v>250</v>
      </c>
      <c r="G3975">
        <v>47.5</v>
      </c>
      <c r="H3975">
        <v>5</v>
      </c>
      <c r="I3975">
        <v>252</v>
      </c>
      <c r="J3975">
        <v>1995</v>
      </c>
      <c r="K3975" t="str">
        <f t="shared" si="62"/>
        <v>INDIA</v>
      </c>
      <c r="L3975">
        <v>1</v>
      </c>
    </row>
    <row r="3976" spans="1:12" x14ac:dyDescent="0.3">
      <c r="A3976" t="s">
        <v>21</v>
      </c>
      <c r="B3976" t="s">
        <v>25</v>
      </c>
      <c r="C3976">
        <v>1</v>
      </c>
      <c r="D3976">
        <v>50</v>
      </c>
      <c r="E3976">
        <v>7</v>
      </c>
      <c r="F3976">
        <v>233</v>
      </c>
      <c r="G3976">
        <v>50</v>
      </c>
      <c r="H3976">
        <v>9</v>
      </c>
      <c r="I3976">
        <v>234</v>
      </c>
      <c r="J3976">
        <v>2010</v>
      </c>
      <c r="K3976" t="str">
        <f t="shared" si="62"/>
        <v>AFGHANISTAN</v>
      </c>
      <c r="L3976">
        <v>1</v>
      </c>
    </row>
    <row r="3977" spans="1:12" x14ac:dyDescent="0.3">
      <c r="A3977" t="s">
        <v>10</v>
      </c>
      <c r="B3977" t="s">
        <v>22</v>
      </c>
      <c r="C3977">
        <v>1</v>
      </c>
      <c r="D3977">
        <v>30</v>
      </c>
      <c r="E3977">
        <v>10</v>
      </c>
      <c r="F3977">
        <v>128</v>
      </c>
      <c r="G3977">
        <v>24.3</v>
      </c>
      <c r="H3977">
        <v>5</v>
      </c>
      <c r="I3977">
        <v>130</v>
      </c>
      <c r="J3977">
        <v>2014</v>
      </c>
      <c r="K3977" t="str">
        <f t="shared" si="62"/>
        <v>BANGLADESH</v>
      </c>
      <c r="L3977">
        <v>1</v>
      </c>
    </row>
    <row r="3978" spans="1:12" x14ac:dyDescent="0.3">
      <c r="A3978" t="s">
        <v>14</v>
      </c>
      <c r="B3978" t="s">
        <v>19</v>
      </c>
      <c r="C3978">
        <v>1</v>
      </c>
      <c r="D3978">
        <v>50</v>
      </c>
      <c r="E3978">
        <v>10</v>
      </c>
      <c r="F3978">
        <v>260</v>
      </c>
      <c r="G3978">
        <v>36.200000000000003</v>
      </c>
      <c r="H3978">
        <v>10</v>
      </c>
      <c r="I3978">
        <v>191</v>
      </c>
      <c r="J3978">
        <v>2002</v>
      </c>
      <c r="K3978" t="str">
        <f t="shared" si="62"/>
        <v>INDIA</v>
      </c>
      <c r="L3978">
        <v>1</v>
      </c>
    </row>
    <row r="3979" spans="1:12" x14ac:dyDescent="0.3">
      <c r="A3979" t="s">
        <v>17</v>
      </c>
      <c r="B3979" t="s">
        <v>19</v>
      </c>
      <c r="C3979">
        <v>1</v>
      </c>
      <c r="D3979">
        <v>50</v>
      </c>
      <c r="E3979">
        <v>9</v>
      </c>
      <c r="F3979">
        <v>194</v>
      </c>
      <c r="G3979">
        <v>39.1</v>
      </c>
      <c r="H3979">
        <v>6</v>
      </c>
      <c r="I3979">
        <v>195</v>
      </c>
      <c r="J3979">
        <v>1995</v>
      </c>
      <c r="K3979" t="str">
        <f t="shared" si="62"/>
        <v>WEST INDIES</v>
      </c>
      <c r="L3979">
        <v>1</v>
      </c>
    </row>
    <row r="3980" spans="1:12" x14ac:dyDescent="0.3">
      <c r="A3980" t="s">
        <v>14</v>
      </c>
      <c r="B3980" t="s">
        <v>19</v>
      </c>
      <c r="C3980">
        <v>1</v>
      </c>
      <c r="D3980">
        <v>45</v>
      </c>
      <c r="E3980">
        <v>8</v>
      </c>
      <c r="F3980">
        <v>239</v>
      </c>
      <c r="G3980">
        <v>42.5</v>
      </c>
      <c r="H3980">
        <v>1</v>
      </c>
      <c r="I3980">
        <v>241</v>
      </c>
      <c r="J3980">
        <v>1988</v>
      </c>
      <c r="K3980" t="str">
        <f t="shared" si="62"/>
        <v>WEST INDIES</v>
      </c>
      <c r="L3980">
        <v>1</v>
      </c>
    </row>
    <row r="3981" spans="1:12" x14ac:dyDescent="0.3">
      <c r="A3981" t="s">
        <v>22</v>
      </c>
      <c r="B3981" t="s">
        <v>9</v>
      </c>
      <c r="C3981">
        <v>1</v>
      </c>
      <c r="D3981">
        <v>50</v>
      </c>
      <c r="E3981">
        <v>8</v>
      </c>
      <c r="F3981">
        <v>240</v>
      </c>
      <c r="G3981">
        <v>47.3</v>
      </c>
      <c r="H3981">
        <v>4</v>
      </c>
      <c r="I3981">
        <v>246</v>
      </c>
      <c r="J3981">
        <v>2014</v>
      </c>
      <c r="K3981" t="str">
        <f t="shared" si="62"/>
        <v>SRI LANKA</v>
      </c>
      <c r="L3981">
        <v>1</v>
      </c>
    </row>
    <row r="3982" spans="1:12" x14ac:dyDescent="0.3">
      <c r="A3982" t="s">
        <v>21</v>
      </c>
      <c r="B3982" t="s">
        <v>11</v>
      </c>
      <c r="C3982">
        <v>1</v>
      </c>
      <c r="D3982">
        <v>50</v>
      </c>
      <c r="E3982">
        <v>8</v>
      </c>
      <c r="F3982">
        <v>247</v>
      </c>
      <c r="G3982">
        <v>46.2</v>
      </c>
      <c r="H3982">
        <v>3</v>
      </c>
      <c r="I3982">
        <v>248</v>
      </c>
      <c r="J3982">
        <v>2009</v>
      </c>
      <c r="K3982" t="str">
        <f t="shared" si="62"/>
        <v>NETHERLANDS</v>
      </c>
      <c r="L3982">
        <v>1</v>
      </c>
    </row>
    <row r="3983" spans="1:12" x14ac:dyDescent="0.3">
      <c r="A3983" t="s">
        <v>21</v>
      </c>
      <c r="B3983" t="s">
        <v>14</v>
      </c>
      <c r="C3983">
        <v>1</v>
      </c>
      <c r="D3983">
        <v>50</v>
      </c>
      <c r="E3983">
        <v>6</v>
      </c>
      <c r="F3983">
        <v>199</v>
      </c>
      <c r="G3983">
        <v>41.5</v>
      </c>
      <c r="H3983">
        <v>3</v>
      </c>
      <c r="I3983">
        <v>203</v>
      </c>
      <c r="J3983">
        <v>1996</v>
      </c>
      <c r="K3983" t="str">
        <f t="shared" si="62"/>
        <v>INDIA</v>
      </c>
      <c r="L3983">
        <v>1</v>
      </c>
    </row>
    <row r="3984" spans="1:12" x14ac:dyDescent="0.3">
      <c r="A3984" t="s">
        <v>13</v>
      </c>
      <c r="B3984" t="s">
        <v>16</v>
      </c>
      <c r="C3984">
        <v>1</v>
      </c>
      <c r="D3984">
        <v>50</v>
      </c>
      <c r="E3984">
        <v>8</v>
      </c>
      <c r="F3984">
        <v>327</v>
      </c>
      <c r="G3984">
        <v>48.2</v>
      </c>
      <c r="H3984">
        <v>10</v>
      </c>
      <c r="I3984">
        <v>296</v>
      </c>
      <c r="J3984">
        <v>2016</v>
      </c>
      <c r="K3984" t="str">
        <f t="shared" si="62"/>
        <v>SOUTH AFRICA</v>
      </c>
      <c r="L3984">
        <v>1</v>
      </c>
    </row>
    <row r="3985" spans="1:12" x14ac:dyDescent="0.3">
      <c r="A3985" t="s">
        <v>19</v>
      </c>
      <c r="B3985" t="s">
        <v>16</v>
      </c>
      <c r="C3985">
        <v>1</v>
      </c>
      <c r="D3985">
        <v>43</v>
      </c>
      <c r="E3985">
        <v>9</v>
      </c>
      <c r="F3985">
        <v>172</v>
      </c>
      <c r="G3985">
        <v>43</v>
      </c>
      <c r="H3985">
        <v>9</v>
      </c>
      <c r="I3985">
        <v>173</v>
      </c>
      <c r="J3985">
        <v>1996</v>
      </c>
      <c r="K3985" t="str">
        <f t="shared" si="62"/>
        <v>AUSTRALIA</v>
      </c>
      <c r="L3985">
        <v>1</v>
      </c>
    </row>
    <row r="3986" spans="1:12" x14ac:dyDescent="0.3">
      <c r="A3986" t="s">
        <v>16</v>
      </c>
      <c r="B3986" t="s">
        <v>18</v>
      </c>
      <c r="C3986">
        <v>1</v>
      </c>
      <c r="D3986">
        <v>50</v>
      </c>
      <c r="E3986">
        <v>6</v>
      </c>
      <c r="F3986">
        <v>249</v>
      </c>
      <c r="G3986">
        <v>48.2</v>
      </c>
      <c r="H3986">
        <v>4</v>
      </c>
      <c r="I3986">
        <v>253</v>
      </c>
      <c r="J3986">
        <v>1997</v>
      </c>
      <c r="K3986" t="str">
        <f t="shared" si="62"/>
        <v>ENGLAND</v>
      </c>
      <c r="L3986">
        <v>1</v>
      </c>
    </row>
    <row r="3987" spans="1:12" x14ac:dyDescent="0.3">
      <c r="A3987" t="s">
        <v>12</v>
      </c>
      <c r="B3987" t="s">
        <v>21</v>
      </c>
      <c r="C3987">
        <v>1</v>
      </c>
      <c r="D3987">
        <v>33.200000000000003</v>
      </c>
      <c r="E3987">
        <v>10</v>
      </c>
      <c r="F3987">
        <v>94</v>
      </c>
      <c r="G3987">
        <v>32.200000000000003</v>
      </c>
      <c r="H3987">
        <v>5</v>
      </c>
      <c r="I3987">
        <v>97</v>
      </c>
      <c r="J3987">
        <v>2006</v>
      </c>
      <c r="K3987" t="str">
        <f t="shared" si="62"/>
        <v>KENYA</v>
      </c>
      <c r="L3987">
        <v>1</v>
      </c>
    </row>
    <row r="3988" spans="1:12" x14ac:dyDescent="0.3">
      <c r="A3988" t="s">
        <v>15</v>
      </c>
      <c r="B3988" t="s">
        <v>16</v>
      </c>
      <c r="C3988">
        <v>1</v>
      </c>
      <c r="D3988">
        <v>50</v>
      </c>
      <c r="E3988">
        <v>6</v>
      </c>
      <c r="F3988">
        <v>194</v>
      </c>
      <c r="G3988">
        <v>50</v>
      </c>
      <c r="H3988">
        <v>10</v>
      </c>
      <c r="I3988">
        <v>193</v>
      </c>
      <c r="J3988">
        <v>1990</v>
      </c>
      <c r="K3988" t="str">
        <f t="shared" si="62"/>
        <v>NEW ZEALAND</v>
      </c>
      <c r="L3988">
        <v>1</v>
      </c>
    </row>
    <row r="3989" spans="1:12" x14ac:dyDescent="0.3">
      <c r="A3989" t="s">
        <v>9</v>
      </c>
      <c r="B3989" t="s">
        <v>10</v>
      </c>
      <c r="C3989">
        <v>1</v>
      </c>
      <c r="D3989">
        <v>50</v>
      </c>
      <c r="E3989">
        <v>9</v>
      </c>
      <c r="F3989">
        <v>284</v>
      </c>
      <c r="G3989">
        <v>14.5</v>
      </c>
      <c r="H3989">
        <v>1</v>
      </c>
      <c r="I3989">
        <v>65</v>
      </c>
      <c r="J3989">
        <v>1999</v>
      </c>
      <c r="K3989" t="str">
        <f t="shared" si="62"/>
        <v>SRI LANKA</v>
      </c>
      <c r="L3989">
        <v>1</v>
      </c>
    </row>
    <row r="3990" spans="1:12" x14ac:dyDescent="0.3">
      <c r="A3990" t="s">
        <v>16</v>
      </c>
      <c r="B3990" t="s">
        <v>14</v>
      </c>
      <c r="C3990">
        <v>1</v>
      </c>
      <c r="D3990">
        <v>50</v>
      </c>
      <c r="E3990">
        <v>8</v>
      </c>
      <c r="F3990">
        <v>247</v>
      </c>
      <c r="G3990">
        <v>47.1</v>
      </c>
      <c r="H3990">
        <v>7</v>
      </c>
      <c r="I3990">
        <v>249</v>
      </c>
      <c r="J3990">
        <v>1989</v>
      </c>
      <c r="K3990" t="str">
        <f t="shared" si="62"/>
        <v>INDIA</v>
      </c>
      <c r="L3990">
        <v>1</v>
      </c>
    </row>
    <row r="3991" spans="1:12" x14ac:dyDescent="0.3">
      <c r="A3991" t="s">
        <v>19</v>
      </c>
      <c r="B3991" t="s">
        <v>18</v>
      </c>
      <c r="C3991">
        <v>1</v>
      </c>
      <c r="D3991">
        <v>50</v>
      </c>
      <c r="E3991">
        <v>9</v>
      </c>
      <c r="F3991">
        <v>238</v>
      </c>
      <c r="G3991">
        <v>45</v>
      </c>
      <c r="H3991">
        <v>2</v>
      </c>
      <c r="I3991">
        <v>239</v>
      </c>
      <c r="J3991">
        <v>2012</v>
      </c>
      <c r="K3991" t="str">
        <f t="shared" si="62"/>
        <v>ENGLAND</v>
      </c>
      <c r="L3991">
        <v>1</v>
      </c>
    </row>
    <row r="3992" spans="1:12" x14ac:dyDescent="0.3">
      <c r="A3992" t="s">
        <v>17</v>
      </c>
      <c r="B3992" t="s">
        <v>9</v>
      </c>
      <c r="C3992">
        <v>1</v>
      </c>
      <c r="D3992">
        <v>40</v>
      </c>
      <c r="E3992">
        <v>5</v>
      </c>
      <c r="F3992">
        <v>224</v>
      </c>
      <c r="G3992">
        <v>40</v>
      </c>
      <c r="H3992">
        <v>7</v>
      </c>
      <c r="I3992">
        <v>209</v>
      </c>
      <c r="J3992">
        <v>1985</v>
      </c>
      <c r="K3992" t="str">
        <f t="shared" si="62"/>
        <v>PAKISTAN</v>
      </c>
      <c r="L3992">
        <v>1</v>
      </c>
    </row>
    <row r="3993" spans="1:12" x14ac:dyDescent="0.3">
      <c r="A3993" t="s">
        <v>9</v>
      </c>
      <c r="B3993" t="s">
        <v>13</v>
      </c>
      <c r="C3993">
        <v>1</v>
      </c>
      <c r="D3993">
        <v>50</v>
      </c>
      <c r="E3993">
        <v>7</v>
      </c>
      <c r="F3993">
        <v>249</v>
      </c>
      <c r="G3993">
        <v>48.2</v>
      </c>
      <c r="H3993">
        <v>10</v>
      </c>
      <c r="I3993">
        <v>212</v>
      </c>
      <c r="J3993">
        <v>2000</v>
      </c>
      <c r="K3993" t="str">
        <f t="shared" si="62"/>
        <v>SRI LANKA</v>
      </c>
      <c r="L3993">
        <v>1</v>
      </c>
    </row>
    <row r="3994" spans="1:12" x14ac:dyDescent="0.3">
      <c r="A3994" t="s">
        <v>13</v>
      </c>
      <c r="B3994" t="s">
        <v>9</v>
      </c>
      <c r="C3994">
        <v>1</v>
      </c>
      <c r="D3994">
        <v>45.1</v>
      </c>
      <c r="E3994">
        <v>10</v>
      </c>
      <c r="F3994">
        <v>251</v>
      </c>
      <c r="G3994">
        <v>32.200000000000003</v>
      </c>
      <c r="H3994">
        <v>10</v>
      </c>
      <c r="I3994">
        <v>138</v>
      </c>
      <c r="J3994">
        <v>2019</v>
      </c>
      <c r="K3994" t="str">
        <f t="shared" si="62"/>
        <v>SOUTH AFRICA</v>
      </c>
      <c r="L3994">
        <v>1</v>
      </c>
    </row>
    <row r="3995" spans="1:12" x14ac:dyDescent="0.3">
      <c r="A3995" t="s">
        <v>19</v>
      </c>
      <c r="B3995" t="s">
        <v>9</v>
      </c>
      <c r="C3995">
        <v>1</v>
      </c>
      <c r="D3995">
        <v>49.2</v>
      </c>
      <c r="E3995">
        <v>10</v>
      </c>
      <c r="F3995">
        <v>227</v>
      </c>
      <c r="G3995">
        <v>43.1</v>
      </c>
      <c r="H3995">
        <v>10</v>
      </c>
      <c r="I3995">
        <v>165</v>
      </c>
      <c r="J3995">
        <v>2016</v>
      </c>
      <c r="K3995" t="str">
        <f t="shared" si="62"/>
        <v>WEST INDIES</v>
      </c>
      <c r="L3995">
        <v>1</v>
      </c>
    </row>
    <row r="3996" spans="1:12" x14ac:dyDescent="0.3">
      <c r="A3996" t="s">
        <v>9</v>
      </c>
      <c r="B3996" t="s">
        <v>19</v>
      </c>
      <c r="C3996">
        <v>1</v>
      </c>
      <c r="D3996">
        <v>50</v>
      </c>
      <c r="E3996">
        <v>6</v>
      </c>
      <c r="F3996">
        <v>287</v>
      </c>
      <c r="G3996">
        <v>46.4</v>
      </c>
      <c r="H3996">
        <v>10</v>
      </c>
      <c r="I3996">
        <v>179</v>
      </c>
      <c r="J3996">
        <v>2000</v>
      </c>
      <c r="K3996" t="str">
        <f t="shared" si="62"/>
        <v>SRI LANKA</v>
      </c>
      <c r="L3996">
        <v>1</v>
      </c>
    </row>
    <row r="3997" spans="1:12" x14ac:dyDescent="0.3">
      <c r="A3997" t="s">
        <v>18</v>
      </c>
      <c r="B3997" t="s">
        <v>16</v>
      </c>
      <c r="C3997">
        <v>1</v>
      </c>
      <c r="D3997">
        <v>50</v>
      </c>
      <c r="E3997">
        <v>8</v>
      </c>
      <c r="F3997">
        <v>242</v>
      </c>
      <c r="G3997">
        <v>45.2</v>
      </c>
      <c r="H3997">
        <v>2</v>
      </c>
      <c r="I3997">
        <v>246</v>
      </c>
      <c r="J3997">
        <v>2007</v>
      </c>
      <c r="K3997" t="str">
        <f t="shared" si="62"/>
        <v>AUSTRALIA</v>
      </c>
      <c r="L3997">
        <v>1</v>
      </c>
    </row>
    <row r="3998" spans="1:12" x14ac:dyDescent="0.3">
      <c r="A3998" t="s">
        <v>14</v>
      </c>
      <c r="B3998" t="s">
        <v>17</v>
      </c>
      <c r="C3998">
        <v>1</v>
      </c>
      <c r="D3998">
        <v>50</v>
      </c>
      <c r="E3998">
        <v>8</v>
      </c>
      <c r="F3998">
        <v>245</v>
      </c>
      <c r="G3998">
        <v>49.4</v>
      </c>
      <c r="H3998">
        <v>9</v>
      </c>
      <c r="I3998">
        <v>249</v>
      </c>
      <c r="J3998">
        <v>2014</v>
      </c>
      <c r="K3998" t="str">
        <f t="shared" si="62"/>
        <v>PAKISTAN</v>
      </c>
      <c r="L3998">
        <v>1</v>
      </c>
    </row>
    <row r="3999" spans="1:12" x14ac:dyDescent="0.3">
      <c r="A3999" t="s">
        <v>17</v>
      </c>
      <c r="B3999" t="s">
        <v>14</v>
      </c>
      <c r="C3999">
        <v>1</v>
      </c>
      <c r="D3999">
        <v>50</v>
      </c>
      <c r="E3999">
        <v>9</v>
      </c>
      <c r="F3999">
        <v>213</v>
      </c>
      <c r="G3999">
        <v>45.5</v>
      </c>
      <c r="H3999">
        <v>10</v>
      </c>
      <c r="I3999">
        <v>161</v>
      </c>
      <c r="J3999">
        <v>1996</v>
      </c>
      <c r="K3999" t="str">
        <f t="shared" si="62"/>
        <v>PAKISTAN</v>
      </c>
      <c r="L3999">
        <v>1</v>
      </c>
    </row>
    <row r="4000" spans="1:12" x14ac:dyDescent="0.3">
      <c r="A4000" t="s">
        <v>17</v>
      </c>
      <c r="B4000" t="s">
        <v>15</v>
      </c>
      <c r="C4000">
        <v>1</v>
      </c>
      <c r="D4000">
        <v>48</v>
      </c>
      <c r="E4000">
        <v>6</v>
      </c>
      <c r="F4000">
        <v>213</v>
      </c>
      <c r="G4000">
        <v>48</v>
      </c>
      <c r="H4000">
        <v>8</v>
      </c>
      <c r="I4000">
        <v>202</v>
      </c>
      <c r="J4000">
        <v>1994</v>
      </c>
      <c r="K4000" t="str">
        <f t="shared" si="62"/>
        <v>PAKISTAN</v>
      </c>
      <c r="L4000">
        <v>1</v>
      </c>
    </row>
    <row r="4001" spans="1:12" x14ac:dyDescent="0.3">
      <c r="A4001" t="s">
        <v>21</v>
      </c>
      <c r="B4001" t="s">
        <v>9</v>
      </c>
      <c r="C4001">
        <v>1</v>
      </c>
      <c r="D4001">
        <v>43.4</v>
      </c>
      <c r="E4001">
        <v>10</v>
      </c>
      <c r="F4001">
        <v>142</v>
      </c>
      <c r="G4001">
        <v>18.399999999999999</v>
      </c>
      <c r="H4001">
        <v>1</v>
      </c>
      <c r="I4001">
        <v>146</v>
      </c>
      <c r="J4001">
        <v>2011</v>
      </c>
      <c r="K4001" t="str">
        <f t="shared" si="62"/>
        <v>SRI LANKA</v>
      </c>
      <c r="L4001">
        <v>1</v>
      </c>
    </row>
    <row r="4002" spans="1:12" x14ac:dyDescent="0.3">
      <c r="A4002" t="s">
        <v>15</v>
      </c>
      <c r="B4002" t="s">
        <v>16</v>
      </c>
      <c r="C4002">
        <v>1</v>
      </c>
      <c r="D4002">
        <v>50</v>
      </c>
      <c r="E4002">
        <v>9</v>
      </c>
      <c r="F4002">
        <v>235</v>
      </c>
      <c r="G4002">
        <v>47.2</v>
      </c>
      <c r="H4002">
        <v>10</v>
      </c>
      <c r="I4002">
        <v>212</v>
      </c>
      <c r="J4002">
        <v>2002</v>
      </c>
      <c r="K4002" t="str">
        <f t="shared" si="62"/>
        <v>NEW ZEALAND</v>
      </c>
      <c r="L4002">
        <v>1</v>
      </c>
    </row>
    <row r="4003" spans="1:12" x14ac:dyDescent="0.3">
      <c r="A4003" t="s">
        <v>23</v>
      </c>
      <c r="B4003" t="s">
        <v>12</v>
      </c>
      <c r="C4003">
        <v>1</v>
      </c>
      <c r="D4003">
        <v>50</v>
      </c>
      <c r="E4003">
        <v>4</v>
      </c>
      <c r="F4003">
        <v>286</v>
      </c>
      <c r="G4003">
        <v>48.4</v>
      </c>
      <c r="H4003">
        <v>4</v>
      </c>
      <c r="I4003">
        <v>287</v>
      </c>
      <c r="J4003">
        <v>2009</v>
      </c>
      <c r="K4003" t="str">
        <f t="shared" si="62"/>
        <v>CANADA</v>
      </c>
      <c r="L4003">
        <v>1</v>
      </c>
    </row>
    <row r="4004" spans="1:12" x14ac:dyDescent="0.3">
      <c r="A4004" t="s">
        <v>13</v>
      </c>
      <c r="B4004" t="s">
        <v>15</v>
      </c>
      <c r="C4004">
        <v>1</v>
      </c>
      <c r="D4004">
        <v>50</v>
      </c>
      <c r="E4004">
        <v>6</v>
      </c>
      <c r="F4004">
        <v>306</v>
      </c>
      <c r="G4004">
        <v>36.5</v>
      </c>
      <c r="H4004">
        <v>1</v>
      </c>
      <c r="I4004">
        <v>229</v>
      </c>
      <c r="J4004">
        <v>2003</v>
      </c>
      <c r="K4004" t="str">
        <f t="shared" si="62"/>
        <v>SOUTH AFRICA</v>
      </c>
      <c r="L4004">
        <v>1</v>
      </c>
    </row>
    <row r="4005" spans="1:12" x14ac:dyDescent="0.3">
      <c r="A4005" t="s">
        <v>9</v>
      </c>
      <c r="B4005" t="s">
        <v>16</v>
      </c>
      <c r="C4005">
        <v>1</v>
      </c>
      <c r="D4005">
        <v>50</v>
      </c>
      <c r="E4005">
        <v>7</v>
      </c>
      <c r="F4005">
        <v>309</v>
      </c>
      <c r="G4005">
        <v>50</v>
      </c>
      <c r="H4005">
        <v>10</v>
      </c>
      <c r="I4005">
        <v>258</v>
      </c>
      <c r="J4005">
        <v>2006</v>
      </c>
      <c r="K4005" t="str">
        <f t="shared" si="62"/>
        <v>SRI LANKA</v>
      </c>
      <c r="L4005">
        <v>1</v>
      </c>
    </row>
    <row r="4006" spans="1:12" x14ac:dyDescent="0.3">
      <c r="A4006" t="s">
        <v>16</v>
      </c>
      <c r="B4006" t="s">
        <v>15</v>
      </c>
      <c r="C4006">
        <v>1</v>
      </c>
      <c r="D4006">
        <v>50</v>
      </c>
      <c r="E4006">
        <v>4</v>
      </c>
      <c r="F4006">
        <v>251</v>
      </c>
      <c r="G4006">
        <v>49.1</v>
      </c>
      <c r="H4006">
        <v>6</v>
      </c>
      <c r="I4006">
        <v>253</v>
      </c>
      <c r="J4006">
        <v>1998</v>
      </c>
      <c r="K4006" t="str">
        <f t="shared" si="62"/>
        <v>NEW ZEALAND</v>
      </c>
      <c r="L4006">
        <v>1</v>
      </c>
    </row>
    <row r="4007" spans="1:12" x14ac:dyDescent="0.3">
      <c r="A4007" t="s">
        <v>25</v>
      </c>
      <c r="B4007" t="s">
        <v>9</v>
      </c>
      <c r="C4007">
        <v>1</v>
      </c>
      <c r="D4007">
        <v>50</v>
      </c>
      <c r="E4007">
        <v>10</v>
      </c>
      <c r="F4007">
        <v>249</v>
      </c>
      <c r="G4007">
        <v>41.2</v>
      </c>
      <c r="H4007">
        <v>10</v>
      </c>
      <c r="I4007">
        <v>158</v>
      </c>
      <c r="J4007">
        <v>2018</v>
      </c>
      <c r="K4007" t="str">
        <f t="shared" si="62"/>
        <v>AFGHANISTAN</v>
      </c>
      <c r="L4007">
        <v>1</v>
      </c>
    </row>
    <row r="4008" spans="1:12" x14ac:dyDescent="0.3">
      <c r="A4008" t="s">
        <v>21</v>
      </c>
      <c r="B4008" t="s">
        <v>11</v>
      </c>
      <c r="C4008">
        <v>1</v>
      </c>
      <c r="D4008">
        <v>43.1</v>
      </c>
      <c r="E4008">
        <v>10</v>
      </c>
      <c r="F4008">
        <v>179</v>
      </c>
      <c r="G4008">
        <v>32.1</v>
      </c>
      <c r="H4008">
        <v>4</v>
      </c>
      <c r="I4008">
        <v>183</v>
      </c>
      <c r="J4008">
        <v>2009</v>
      </c>
      <c r="K4008" t="str">
        <f t="shared" si="62"/>
        <v>NETHERLANDS</v>
      </c>
      <c r="L4008">
        <v>1</v>
      </c>
    </row>
    <row r="4009" spans="1:12" x14ac:dyDescent="0.3">
      <c r="A4009" t="s">
        <v>16</v>
      </c>
      <c r="B4009" t="s">
        <v>19</v>
      </c>
      <c r="C4009">
        <v>1</v>
      </c>
      <c r="D4009">
        <v>50</v>
      </c>
      <c r="E4009">
        <v>9</v>
      </c>
      <c r="F4009">
        <v>279</v>
      </c>
      <c r="G4009">
        <v>34.299999999999997</v>
      </c>
      <c r="H4009">
        <v>10</v>
      </c>
      <c r="I4009">
        <v>201</v>
      </c>
      <c r="J4009">
        <v>2006</v>
      </c>
      <c r="K4009" t="str">
        <f t="shared" si="62"/>
        <v>AUSTRALIA</v>
      </c>
      <c r="L4009">
        <v>1</v>
      </c>
    </row>
    <row r="4010" spans="1:12" x14ac:dyDescent="0.3">
      <c r="A4010" t="s">
        <v>14</v>
      </c>
      <c r="B4010" t="s">
        <v>10</v>
      </c>
      <c r="C4010">
        <v>1</v>
      </c>
      <c r="D4010">
        <v>32</v>
      </c>
      <c r="E4010">
        <v>7</v>
      </c>
      <c r="F4010">
        <v>203</v>
      </c>
      <c r="G4010">
        <v>19.100000000000001</v>
      </c>
      <c r="H4010">
        <v>1</v>
      </c>
      <c r="I4010">
        <v>104</v>
      </c>
      <c r="J4010">
        <v>1992</v>
      </c>
      <c r="K4010" t="str">
        <f t="shared" si="62"/>
        <v>INDIA</v>
      </c>
      <c r="L4010">
        <v>1</v>
      </c>
    </row>
    <row r="4011" spans="1:12" x14ac:dyDescent="0.3">
      <c r="A4011" t="s">
        <v>20</v>
      </c>
      <c r="B4011" t="s">
        <v>25</v>
      </c>
      <c r="C4011">
        <v>1</v>
      </c>
      <c r="D4011">
        <v>49.2</v>
      </c>
      <c r="E4011">
        <v>10</v>
      </c>
      <c r="F4011">
        <v>161</v>
      </c>
      <c r="G4011">
        <v>41.5</v>
      </c>
      <c r="H4011">
        <v>5</v>
      </c>
      <c r="I4011">
        <v>165</v>
      </c>
      <c r="J4011">
        <v>2019</v>
      </c>
      <c r="K4011" t="str">
        <f t="shared" si="62"/>
        <v>AFGHANISTAN</v>
      </c>
      <c r="L4011">
        <v>1</v>
      </c>
    </row>
    <row r="4012" spans="1:12" x14ac:dyDescent="0.3">
      <c r="A4012" t="s">
        <v>14</v>
      </c>
      <c r="B4012" t="s">
        <v>13</v>
      </c>
      <c r="C4012">
        <v>1</v>
      </c>
      <c r="D4012">
        <v>50</v>
      </c>
      <c r="E4012">
        <v>4</v>
      </c>
      <c r="F4012">
        <v>287</v>
      </c>
      <c r="G4012">
        <v>46.4</v>
      </c>
      <c r="H4012">
        <v>2</v>
      </c>
      <c r="I4012">
        <v>288</v>
      </c>
      <c r="J4012">
        <v>1991</v>
      </c>
      <c r="K4012" t="str">
        <f t="shared" si="62"/>
        <v>SOUTH AFRICA</v>
      </c>
      <c r="L4012">
        <v>1</v>
      </c>
    </row>
    <row r="4013" spans="1:12" x14ac:dyDescent="0.3">
      <c r="A4013" t="s">
        <v>16</v>
      </c>
      <c r="B4013" t="s">
        <v>14</v>
      </c>
      <c r="C4013">
        <v>1</v>
      </c>
      <c r="D4013">
        <v>50</v>
      </c>
      <c r="E4013">
        <v>8</v>
      </c>
      <c r="F4013">
        <v>239</v>
      </c>
      <c r="G4013">
        <v>45.5</v>
      </c>
      <c r="H4013">
        <v>4</v>
      </c>
      <c r="I4013">
        <v>242</v>
      </c>
      <c r="J4013">
        <v>2008</v>
      </c>
      <c r="K4013" t="str">
        <f t="shared" si="62"/>
        <v>INDIA</v>
      </c>
      <c r="L4013">
        <v>1</v>
      </c>
    </row>
    <row r="4014" spans="1:12" x14ac:dyDescent="0.3">
      <c r="A4014" t="s">
        <v>24</v>
      </c>
      <c r="B4014" t="s">
        <v>22</v>
      </c>
      <c r="C4014">
        <v>1</v>
      </c>
      <c r="D4014">
        <v>50</v>
      </c>
      <c r="E4014">
        <v>8</v>
      </c>
      <c r="F4014">
        <v>205</v>
      </c>
      <c r="G4014">
        <v>37.299999999999997</v>
      </c>
      <c r="H4014">
        <v>2</v>
      </c>
      <c r="I4014">
        <v>206</v>
      </c>
      <c r="J4014">
        <v>2007</v>
      </c>
      <c r="K4014" t="str">
        <f t="shared" si="62"/>
        <v>BANGLADESH</v>
      </c>
      <c r="L4014">
        <v>1</v>
      </c>
    </row>
    <row r="4015" spans="1:12" x14ac:dyDescent="0.3">
      <c r="A4015" t="s">
        <v>10</v>
      </c>
      <c r="B4015" t="s">
        <v>13</v>
      </c>
      <c r="C4015">
        <v>1</v>
      </c>
      <c r="D4015">
        <v>50</v>
      </c>
      <c r="E4015">
        <v>6</v>
      </c>
      <c r="F4015">
        <v>184</v>
      </c>
      <c r="G4015">
        <v>41</v>
      </c>
      <c r="H4015">
        <v>4</v>
      </c>
      <c r="I4015">
        <v>188</v>
      </c>
      <c r="J4015">
        <v>2001</v>
      </c>
      <c r="K4015" t="str">
        <f t="shared" si="62"/>
        <v>SOUTH AFRICA</v>
      </c>
      <c r="L4015">
        <v>1</v>
      </c>
    </row>
    <row r="4016" spans="1:12" x14ac:dyDescent="0.3">
      <c r="A4016" t="s">
        <v>9</v>
      </c>
      <c r="B4016" t="s">
        <v>14</v>
      </c>
      <c r="C4016">
        <v>1</v>
      </c>
      <c r="D4016">
        <v>45</v>
      </c>
      <c r="E4016">
        <v>9</v>
      </c>
      <c r="F4016">
        <v>214</v>
      </c>
      <c r="G4016">
        <v>41.3</v>
      </c>
      <c r="H4016">
        <v>3</v>
      </c>
      <c r="I4016">
        <v>215</v>
      </c>
      <c r="J4016">
        <v>1986</v>
      </c>
      <c r="K4016" t="str">
        <f t="shared" si="62"/>
        <v>INDIA</v>
      </c>
      <c r="L4016">
        <v>1</v>
      </c>
    </row>
    <row r="4017" spans="1:12" x14ac:dyDescent="0.3">
      <c r="A4017" t="s">
        <v>29</v>
      </c>
      <c r="B4017" t="s">
        <v>20</v>
      </c>
      <c r="C4017">
        <v>1</v>
      </c>
      <c r="D4017">
        <v>50</v>
      </c>
      <c r="E4017">
        <v>10</v>
      </c>
      <c r="F4017">
        <v>235</v>
      </c>
      <c r="G4017">
        <v>49.1</v>
      </c>
      <c r="H4017">
        <v>6</v>
      </c>
      <c r="I4017">
        <v>237</v>
      </c>
      <c r="J4017">
        <v>2018</v>
      </c>
      <c r="K4017" t="str">
        <f t="shared" si="62"/>
        <v>IRELAND</v>
      </c>
      <c r="L4017">
        <v>1</v>
      </c>
    </row>
    <row r="4018" spans="1:12" x14ac:dyDescent="0.3">
      <c r="A4018" t="s">
        <v>19</v>
      </c>
      <c r="B4018" t="s">
        <v>22</v>
      </c>
      <c r="C4018">
        <v>1</v>
      </c>
      <c r="D4018">
        <v>46.5</v>
      </c>
      <c r="E4018">
        <v>10</v>
      </c>
      <c r="F4018">
        <v>199</v>
      </c>
      <c r="G4018">
        <v>40.200000000000003</v>
      </c>
      <c r="H4018">
        <v>3</v>
      </c>
      <c r="I4018">
        <v>201</v>
      </c>
      <c r="J4018">
        <v>2012</v>
      </c>
      <c r="K4018" t="str">
        <f t="shared" si="62"/>
        <v>BANGLADESH</v>
      </c>
      <c r="L4018">
        <v>1</v>
      </c>
    </row>
    <row r="4019" spans="1:12" x14ac:dyDescent="0.3">
      <c r="A4019" t="s">
        <v>16</v>
      </c>
      <c r="B4019" t="s">
        <v>19</v>
      </c>
      <c r="C4019">
        <v>1</v>
      </c>
      <c r="D4019">
        <v>45</v>
      </c>
      <c r="E4019">
        <v>9</v>
      </c>
      <c r="F4019">
        <v>206</v>
      </c>
      <c r="G4019">
        <v>41.4</v>
      </c>
      <c r="H4019">
        <v>3</v>
      </c>
      <c r="I4019">
        <v>208</v>
      </c>
      <c r="J4019">
        <v>1984</v>
      </c>
      <c r="K4019" t="str">
        <f t="shared" si="62"/>
        <v>WEST INDIES</v>
      </c>
      <c r="L4019">
        <v>1</v>
      </c>
    </row>
    <row r="4020" spans="1:12" x14ac:dyDescent="0.3">
      <c r="A4020" t="s">
        <v>15</v>
      </c>
      <c r="B4020" t="s">
        <v>9</v>
      </c>
      <c r="C4020">
        <v>1</v>
      </c>
      <c r="D4020">
        <v>50</v>
      </c>
      <c r="E4020">
        <v>9</v>
      </c>
      <c r="F4020">
        <v>166</v>
      </c>
      <c r="G4020">
        <v>10.199999999999999</v>
      </c>
      <c r="H4020">
        <v>2</v>
      </c>
      <c r="I4020">
        <v>41</v>
      </c>
      <c r="J4020">
        <v>1992</v>
      </c>
      <c r="K4020" t="str">
        <f t="shared" si="62"/>
        <v>NEW ZEALAND</v>
      </c>
      <c r="L4020">
        <v>1</v>
      </c>
    </row>
    <row r="4021" spans="1:12" x14ac:dyDescent="0.3">
      <c r="A4021" t="s">
        <v>16</v>
      </c>
      <c r="B4021" t="s">
        <v>13</v>
      </c>
      <c r="C4021">
        <v>1</v>
      </c>
      <c r="D4021">
        <v>50</v>
      </c>
      <c r="E4021">
        <v>9</v>
      </c>
      <c r="F4021">
        <v>240</v>
      </c>
      <c r="G4021">
        <v>48</v>
      </c>
      <c r="H4021">
        <v>4</v>
      </c>
      <c r="I4021">
        <v>241</v>
      </c>
      <c r="J4021">
        <v>2000</v>
      </c>
      <c r="K4021" t="str">
        <f t="shared" si="62"/>
        <v>SOUTH AFRICA</v>
      </c>
      <c r="L4021">
        <v>1</v>
      </c>
    </row>
    <row r="4022" spans="1:12" x14ac:dyDescent="0.3">
      <c r="A4022" t="s">
        <v>14</v>
      </c>
      <c r="B4022" t="s">
        <v>13</v>
      </c>
      <c r="C4022">
        <v>1</v>
      </c>
      <c r="D4022">
        <v>49.2</v>
      </c>
      <c r="E4022">
        <v>10</v>
      </c>
      <c r="F4022">
        <v>221</v>
      </c>
      <c r="G4022">
        <v>50</v>
      </c>
      <c r="H4022">
        <v>9</v>
      </c>
      <c r="I4022">
        <v>178</v>
      </c>
      <c r="J4022">
        <v>1993</v>
      </c>
      <c r="K4022" t="str">
        <f t="shared" si="62"/>
        <v>INDIA</v>
      </c>
      <c r="L4022">
        <v>1</v>
      </c>
    </row>
    <row r="4023" spans="1:12" x14ac:dyDescent="0.3">
      <c r="A4023" t="s">
        <v>19</v>
      </c>
      <c r="B4023" t="s">
        <v>22</v>
      </c>
      <c r="C4023">
        <v>1</v>
      </c>
      <c r="D4023">
        <v>50</v>
      </c>
      <c r="E4023">
        <v>5</v>
      </c>
      <c r="F4023">
        <v>230</v>
      </c>
      <c r="G4023">
        <v>43.5</v>
      </c>
      <c r="H4023">
        <v>10</v>
      </c>
      <c r="I4023">
        <v>131</v>
      </c>
      <c r="J4023">
        <v>2007</v>
      </c>
      <c r="K4023" t="str">
        <f t="shared" si="62"/>
        <v>WEST INDIES</v>
      </c>
      <c r="L4023">
        <v>1</v>
      </c>
    </row>
    <row r="4024" spans="1:12" x14ac:dyDescent="0.3">
      <c r="A4024" t="s">
        <v>13</v>
      </c>
      <c r="B4024" t="s">
        <v>14</v>
      </c>
      <c r="C4024">
        <v>1</v>
      </c>
      <c r="D4024">
        <v>46</v>
      </c>
      <c r="E4024">
        <v>9</v>
      </c>
      <c r="F4024">
        <v>250</v>
      </c>
      <c r="G4024">
        <v>40.200000000000003</v>
      </c>
      <c r="H4024">
        <v>10</v>
      </c>
      <c r="I4024">
        <v>234</v>
      </c>
      <c r="J4024">
        <v>2011</v>
      </c>
      <c r="K4024" t="str">
        <f t="shared" si="62"/>
        <v>SOUTH AFRICA</v>
      </c>
      <c r="L4024">
        <v>1</v>
      </c>
    </row>
    <row r="4025" spans="1:12" x14ac:dyDescent="0.3">
      <c r="A4025" t="s">
        <v>15</v>
      </c>
      <c r="B4025" t="s">
        <v>18</v>
      </c>
      <c r="C4025">
        <v>1</v>
      </c>
      <c r="D4025">
        <v>50</v>
      </c>
      <c r="E4025">
        <v>5</v>
      </c>
      <c r="F4025">
        <v>266</v>
      </c>
      <c r="G4025">
        <v>47.5</v>
      </c>
      <c r="H4025">
        <v>10</v>
      </c>
      <c r="I4025">
        <v>215</v>
      </c>
      <c r="J4025">
        <v>2008</v>
      </c>
      <c r="K4025" t="str">
        <f t="shared" si="62"/>
        <v>NEW ZEALAND</v>
      </c>
      <c r="L4025">
        <v>1</v>
      </c>
    </row>
    <row r="4026" spans="1:12" x14ac:dyDescent="0.3">
      <c r="A4026" t="s">
        <v>15</v>
      </c>
      <c r="B4026" t="s">
        <v>16</v>
      </c>
      <c r="C4026">
        <v>1</v>
      </c>
      <c r="D4026">
        <v>50</v>
      </c>
      <c r="E4026">
        <v>9</v>
      </c>
      <c r="F4026">
        <v>232</v>
      </c>
      <c r="G4026">
        <v>49.4</v>
      </c>
      <c r="H4026">
        <v>10</v>
      </c>
      <c r="I4026">
        <v>231</v>
      </c>
      <c r="J4026">
        <v>1988</v>
      </c>
      <c r="K4026" t="str">
        <f t="shared" si="62"/>
        <v>NEW ZEALAND</v>
      </c>
      <c r="L4026">
        <v>1</v>
      </c>
    </row>
    <row r="4027" spans="1:12" x14ac:dyDescent="0.3">
      <c r="A4027" t="s">
        <v>16</v>
      </c>
      <c r="B4027" t="s">
        <v>14</v>
      </c>
      <c r="C4027">
        <v>1</v>
      </c>
      <c r="D4027">
        <v>50</v>
      </c>
      <c r="E4027">
        <v>7</v>
      </c>
      <c r="F4027">
        <v>269</v>
      </c>
      <c r="G4027">
        <v>50</v>
      </c>
      <c r="H4027">
        <v>6</v>
      </c>
      <c r="I4027">
        <v>241</v>
      </c>
      <c r="J4027">
        <v>2000</v>
      </c>
      <c r="K4027" t="str">
        <f t="shared" si="62"/>
        <v>AUSTRALIA</v>
      </c>
      <c r="L4027">
        <v>1</v>
      </c>
    </row>
    <row r="4028" spans="1:12" x14ac:dyDescent="0.3">
      <c r="A4028" t="s">
        <v>9</v>
      </c>
      <c r="B4028" t="s">
        <v>15</v>
      </c>
      <c r="C4028">
        <v>1</v>
      </c>
      <c r="D4028">
        <v>56.1</v>
      </c>
      <c r="E4028">
        <v>10</v>
      </c>
      <c r="F4028">
        <v>206</v>
      </c>
      <c r="G4028">
        <v>39.200000000000003</v>
      </c>
      <c r="H4028">
        <v>5</v>
      </c>
      <c r="I4028">
        <v>209</v>
      </c>
      <c r="J4028">
        <v>1983</v>
      </c>
      <c r="K4028" t="str">
        <f t="shared" si="62"/>
        <v>NEW ZEALAND</v>
      </c>
      <c r="L4028">
        <v>1</v>
      </c>
    </row>
    <row r="4029" spans="1:12" x14ac:dyDescent="0.3">
      <c r="A4029" t="s">
        <v>14</v>
      </c>
      <c r="B4029" t="s">
        <v>18</v>
      </c>
      <c r="C4029">
        <v>1</v>
      </c>
      <c r="D4029">
        <v>49.4</v>
      </c>
      <c r="E4029">
        <v>10</v>
      </c>
      <c r="F4029">
        <v>212</v>
      </c>
      <c r="G4029">
        <v>48</v>
      </c>
      <c r="H4029">
        <v>7</v>
      </c>
      <c r="I4029">
        <v>213</v>
      </c>
      <c r="J4029">
        <v>2007</v>
      </c>
      <c r="K4029" t="str">
        <f t="shared" si="62"/>
        <v>ENGLAND</v>
      </c>
      <c r="L4029">
        <v>1</v>
      </c>
    </row>
    <row r="4030" spans="1:12" x14ac:dyDescent="0.3">
      <c r="A4030" t="s">
        <v>9</v>
      </c>
      <c r="B4030" t="s">
        <v>15</v>
      </c>
      <c r="C4030">
        <v>1</v>
      </c>
      <c r="D4030">
        <v>27.4</v>
      </c>
      <c r="E4030">
        <v>10</v>
      </c>
      <c r="F4030">
        <v>117</v>
      </c>
      <c r="G4030">
        <v>8.1999999999999993</v>
      </c>
      <c r="H4030">
        <v>0</v>
      </c>
      <c r="I4030">
        <v>118</v>
      </c>
      <c r="J4030">
        <v>2015</v>
      </c>
      <c r="K4030" t="str">
        <f t="shared" si="62"/>
        <v>NEW ZEALAND</v>
      </c>
      <c r="L4030">
        <v>1</v>
      </c>
    </row>
    <row r="4031" spans="1:12" x14ac:dyDescent="0.3">
      <c r="A4031" t="s">
        <v>19</v>
      </c>
      <c r="B4031" t="s">
        <v>13</v>
      </c>
      <c r="C4031">
        <v>1</v>
      </c>
      <c r="D4031">
        <v>50</v>
      </c>
      <c r="E4031">
        <v>8</v>
      </c>
      <c r="F4031">
        <v>293</v>
      </c>
      <c r="G4031">
        <v>48.1</v>
      </c>
      <c r="H4031">
        <v>5</v>
      </c>
      <c r="I4031">
        <v>297</v>
      </c>
      <c r="J4031">
        <v>1997</v>
      </c>
      <c r="K4031" t="str">
        <f t="shared" si="62"/>
        <v>SOUTH AFRICA</v>
      </c>
      <c r="L4031">
        <v>1</v>
      </c>
    </row>
    <row r="4032" spans="1:12" x14ac:dyDescent="0.3">
      <c r="A4032" t="s">
        <v>15</v>
      </c>
      <c r="B4032" t="s">
        <v>14</v>
      </c>
      <c r="C4032">
        <v>1</v>
      </c>
      <c r="D4032">
        <v>50</v>
      </c>
      <c r="E4032">
        <v>9</v>
      </c>
      <c r="F4032">
        <v>199</v>
      </c>
      <c r="G4032">
        <v>48.5</v>
      </c>
      <c r="H4032">
        <v>9</v>
      </c>
      <c r="I4032">
        <v>200</v>
      </c>
      <c r="J4032">
        <v>2003</v>
      </c>
      <c r="K4032" t="str">
        <f t="shared" si="62"/>
        <v>INDIA</v>
      </c>
      <c r="L4032">
        <v>1</v>
      </c>
    </row>
    <row r="4033" spans="1:12" x14ac:dyDescent="0.3">
      <c r="A4033" t="s">
        <v>25</v>
      </c>
      <c r="B4033" t="s">
        <v>20</v>
      </c>
      <c r="C4033">
        <v>1</v>
      </c>
      <c r="D4033">
        <v>50</v>
      </c>
      <c r="E4033">
        <v>7</v>
      </c>
      <c r="F4033">
        <v>229</v>
      </c>
      <c r="G4033">
        <v>41</v>
      </c>
      <c r="H4033">
        <v>10</v>
      </c>
      <c r="I4033">
        <v>150</v>
      </c>
      <c r="J4033">
        <v>2016</v>
      </c>
      <c r="K4033" t="str">
        <f t="shared" si="62"/>
        <v>AFGHANISTAN</v>
      </c>
      <c r="L4033">
        <v>1</v>
      </c>
    </row>
    <row r="4034" spans="1:12" x14ac:dyDescent="0.3">
      <c r="A4034" t="s">
        <v>18</v>
      </c>
      <c r="B4034" t="s">
        <v>16</v>
      </c>
      <c r="C4034">
        <v>1</v>
      </c>
      <c r="D4034">
        <v>50</v>
      </c>
      <c r="E4034">
        <v>6</v>
      </c>
      <c r="F4034">
        <v>269</v>
      </c>
      <c r="G4034">
        <v>50</v>
      </c>
      <c r="H4034">
        <v>9</v>
      </c>
      <c r="I4034">
        <v>221</v>
      </c>
      <c r="J4034">
        <v>2013</v>
      </c>
      <c r="K4034" t="str">
        <f t="shared" si="62"/>
        <v>ENGLAND</v>
      </c>
      <c r="L4034">
        <v>1</v>
      </c>
    </row>
    <row r="4035" spans="1:12" x14ac:dyDescent="0.3">
      <c r="A4035" t="s">
        <v>16</v>
      </c>
      <c r="B4035" t="s">
        <v>14</v>
      </c>
      <c r="C4035">
        <v>1</v>
      </c>
      <c r="D4035">
        <v>50</v>
      </c>
      <c r="E4035">
        <v>5</v>
      </c>
      <c r="F4035">
        <v>229</v>
      </c>
      <c r="G4035">
        <v>48.2</v>
      </c>
      <c r="H4035">
        <v>4</v>
      </c>
      <c r="I4035">
        <v>230</v>
      </c>
      <c r="J4035">
        <v>2009</v>
      </c>
      <c r="K4035" t="str">
        <f>IF($F4035-$I4035&gt;0,$A4035,$B4035)</f>
        <v>INDIA</v>
      </c>
      <c r="L4035">
        <v>1</v>
      </c>
    </row>
    <row r="4036" spans="1:12" x14ac:dyDescent="0.3">
      <c r="A4036" t="s">
        <v>15</v>
      </c>
      <c r="B4036" t="s">
        <v>10</v>
      </c>
      <c r="C4036">
        <v>1</v>
      </c>
      <c r="D4036">
        <v>48.3</v>
      </c>
      <c r="E4036">
        <v>10</v>
      </c>
      <c r="F4036">
        <v>248</v>
      </c>
      <c r="G4036">
        <v>41.1</v>
      </c>
      <c r="H4036">
        <v>10</v>
      </c>
      <c r="I4036">
        <v>158</v>
      </c>
      <c r="J4036">
        <v>2012</v>
      </c>
      <c r="K4036" t="str">
        <f>IF($F4036-$I4036&gt;0,$A4036,$B4036)</f>
        <v>NEW ZEALAND</v>
      </c>
      <c r="L4036">
        <v>1</v>
      </c>
    </row>
    <row r="4037" spans="1:12" x14ac:dyDescent="0.3">
      <c r="A4037" t="s">
        <v>16</v>
      </c>
      <c r="B4037" t="s">
        <v>13</v>
      </c>
      <c r="C4037">
        <v>1</v>
      </c>
      <c r="D4037">
        <v>47.3</v>
      </c>
      <c r="E4037">
        <v>10</v>
      </c>
      <c r="F4037">
        <v>215</v>
      </c>
      <c r="G4037">
        <v>47.2</v>
      </c>
      <c r="H4037">
        <v>8</v>
      </c>
      <c r="I4037">
        <v>218</v>
      </c>
      <c r="J4037">
        <v>1996</v>
      </c>
      <c r="K4037" t="str">
        <f>IF($F4037-$I4037&gt;0,$A4037,$B4037)</f>
        <v>SOUTH AFRICA</v>
      </c>
      <c r="L4037">
        <v>1</v>
      </c>
    </row>
    <row r="4038" spans="1:12" x14ac:dyDescent="0.3">
      <c r="A4038" t="s">
        <v>21</v>
      </c>
      <c r="B4038" t="s">
        <v>23</v>
      </c>
      <c r="C4038">
        <v>1</v>
      </c>
      <c r="D4038">
        <v>50</v>
      </c>
      <c r="E4038">
        <v>9</v>
      </c>
      <c r="F4038">
        <v>259</v>
      </c>
      <c r="G4038">
        <v>50</v>
      </c>
      <c r="H4038">
        <v>8</v>
      </c>
      <c r="I4038">
        <v>253</v>
      </c>
      <c r="J4038">
        <v>2007</v>
      </c>
      <c r="K4038" t="str">
        <f>IF($F4038-$I4038&gt;0,$A4038,$B4038)</f>
        <v>KENYA</v>
      </c>
      <c r="L4038">
        <v>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opLeftCell="B1" workbookViewId="0">
      <selection activeCell="N34" sqref="N34"/>
    </sheetView>
  </sheetViews>
  <sheetFormatPr defaultRowHeight="14.4" x14ac:dyDescent="0.3"/>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49" r:id="rId3" name="Check Box 1">
              <controlPr defaultSize="0" autoFill="0" autoLine="0" autoPict="0" altText="Second Innings">
                <anchor moveWithCells="1">
                  <from>
                    <xdr:col>0</xdr:col>
                    <xdr:colOff>403860</xdr:colOff>
                    <xdr:row>57</xdr:row>
                    <xdr:rowOff>137160</xdr:rowOff>
                  </from>
                  <to>
                    <xdr:col>2</xdr:col>
                    <xdr:colOff>365760</xdr:colOff>
                    <xdr:row>60</xdr:row>
                    <xdr:rowOff>137160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C u s t o m M a p L i s t   x m l n s : x s d = " h t t p : / / w w w . w 3 . o r g / 2 0 0 1 / X M L S c h e m a "   x m l n s : x s i = " h t t p : / / w w w . w 3 . o r g / 2 0 0 1 / X M L S c h e m a - i n s t a n c e "   x m l n s = " h t t p : / / m i c r o s o f t . d a t a . v i s u a l i z a t i o n . C l i e n t . E x c e l . C u s t o m M a p L i s t / 1 . 0 " > < m l > H 4 s I A A A A A A A E A L V S z U 7 z M B B 8 F c v 3 N O m P I E F J E A J V V C o U U R D t c X E 2 q U V i h 9 g h 5 d k 4 8 E j f K 3 y b p L R F H D h x s j 0 z 3 h n v + t / H Z 3 i + L X L 2 h p W R W k V 8 O P A 4 Q y V 0 I l U W 8 d q m j s / P 4 / C y N l Y X N 1 C a u T S W 0 R 1 l z r Y m i f j G 2 v L M d Z u m G T T j g a 4 y d + R 5 Q 3 d 1 M 1 + K D R b A 9 2 L 5 u 9 i R y l h Q A v m x 5 d G e P S r 5 W u M + z o w S + C c j 4 X v B q T N B A G c y H g f O c z D y H B R B O k p 9 7 3 T i D T m 7 h Q I j 3 l 9 k 9 B B G 2 K y A D K + k K X N 4 7 / l b r X C H P 8 n E b h b U m W u U 2 c Z S b 4 g w D 1 i U u o L q P e I p 5 O Y Q d F m C w C t M 4 3 B m l g 2 U K 1 D J O u 4 0 o X s M E X 8 J u X y u w O J C T W V l b G y r G l v V D 4 L E c y 1 e M D l U 2 p 3 D i 6 0 0 K 7 Y U k O O d 6 O N 1 h 0 W a G r Q d R L O c m Y v a a q o r 6 p w M q V 1 9 7 J a g A t N c l u U B j b u q 9 6 A y Z N N K F x F 3 h j 5 V e d D 0 / H b j x q H b G f f K 9 d / 7 B z v 7 d v 1 y X 1 O K f p K H r u 8 A m u y e b L / r t 0 P 7 d + P / 4 Y j X d P U C A A A A A A A A A A A A A A A A A A A A A A A A A A A A A A A A A A A A A A A A A A A A A A A A A A A A A A A A A A A A A A A A A A A A A A A A A A A A A A A A A A A A A A A A A A A A A A A A A A A A A A A A A A A A A A A A A A A A A A A A A A A A A A A A A A A A A A A A A A A A A A A A A A A = < / m l > < / C u s t o m M a p L i s t > 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e 8 c 5 c 6 8 8 - 6 3 4 3 - 4 d f d - 8 a 2 b - 3 8 6 a 4 a 0 5 a e d 9 " > < T r a n s i t i o n > M o v e T o < / T r a n s i t i o n > < E f f e c t > S t a t i o n < / E f f e c t > < T h e m e > B i n g R o a d < / T h e m e > < T h e m e W i t h L a b e l > f a l s e < / T h e m e W i t h L a b e l > < F l a t M o d e E n a b l e d > t r u e < / F l a t M o d e E n a b l e d > < D u r a t i o n > 1 0 0 0 0 0 0 0 0 < / D u r a t i o n > < T r a n s i t i o n D u r a t i o n > 3 0 0 0 0 0 0 0 < / T r a n s i t i o n D u r a t i o n > < S p e e d > 0 . 5 < / S p e e d > < F r a m e > < C a m e r a > < L a t i t u d e > 0 . 3 7 0 8 2 0 6 7 5 8 9 5 9 4 8 3 < / L a t i t u d e > < L o n g i t u d e > 8 9 . 1 7 4 8 1 8 7 6 4 6 7 2 3 < / L o n g i t u d e > < R o t a t i o n > 0 < / R o t a t i o n > < P i v o t A n g l e > 0 < / P i v o t A n g l e > < D i s t a n c e > 3 . 5 1 5 6 2 5 < / D i s t a n c e > < / C a m e r a > < I m a g e > i V B O R w 0 K G g o A A A A N S U h E U g A A A N Q A A A B 1 C A Y A A A A 2 n s 9 T A A A A A X N S R 0 I A r s 4 c 6 Q A A A A R n Q U 1 B A A C x j w v 8 Y Q U A A A A J c E h Z c w A A B C E A A A Q h A V l M W R s A A D b G S U R B V H h e 7 Z 1 X U x z Z t u c X F F W F E d 5 7 A U K m Z V u t N u d 0 9 7 l 9 + t 7 7 N D G v 8 z o v 8 y V m n u Y D T c S N i Y m Y m L l z T t 9 2 u q 1 u e S 8 h E A j h v a e A A m b / V t a m k i T L Q S E V U v 2 J D M p m Z m X u / 1 5 + 7 Y L / c W t p V w 6 B w k K R 7 8 9 E Y s 9 E f h 4 I y + Z 2 g T 7 + v j c i h e Y h z 3 / u D + l r b l Q U 7 8 r u 9 p a 0 V B d K e / V 2 7 N U 4 I p G I F B c X x 5 4 d x P C b Y W l r b z P n Y E 7 C B 1 O T k 1 J e U W 7 2 U S J b m 5 t S Y D 4 X D A Z l a 2 t T d n f N s c 0 W D h f r / + 3 t b S k q K t L P B U M h W V t d l c 1 A u V Q V 7 8 T 2 J r K x s W E + H 4 4 9 i 4 P v P n j w U K 5 c u a z 7 T 4 Z N s / / h 4 b d S Y K 5 L V 1 e X r K 2 t y c 7 O j o T N M c O x 3 x q J r O s 5 W 6 y s L M u p U + V 6 n g V 8 0 c B 7 L l t b W + Y 8 o v u + B 1 Y 3 C y Q S L Z D a 0 v j v + P X Z k l z r q Z R T 4 f R u O e f 4 9 u 2 I R D Z 3 5 P z Z L t 9 r 4 D 4 3 N / q m i / Q + N 5 V v y 6 O x o E y t B K S 6 Z E f m 1 / 3 v m R 9 O 1 2 z L m b q t 2 D O R v / U l H h O Z Y U d K t v t j j 7 O L 9 H + d B 2 Y s y F I k f i G 5 p k W F u / K P M T K B U G D X X N S d v e e g L L Q r X 3 R u S t 1 u v y + Z Q H Q r G n v k j 6 a m R t k x g 9 k P 8 / P z E j K D t K S k V G 8 0 J G G w c + P n 5 + b M e 2 E l E 7 B k A n y O z 6 x u F 0 t F y B m E D H j A Q G L g e s H + 2 Q K B Q O y V x O C c z p z p k Z 6 e H p 0 I T p 0 6 p a 8 X F M R v g Z c U k A l w X h Z 2 U E e j z j X i t 9 n v r a 6 u y M z 0 p D 7 m O r v J 9 O O L b Q m V 1 a V N p o G B 1 + Y a F s u 5 c 2 f l 6 u X z e i 0 e P 3 s Z e z c O P z K B s / V R J d P 8 W q F 0 m P v c V r U t n Y Y g m W D O f B c w M W d K J s 7 K / 8 y O F 4 c m V H P F t s 5 A Y N r M P h t m N t z Z P f g T v u j c k m r X j f 1 T 1 6 b z I M l 9 H R s b j z 3 y x 9 O n z y V g i M C s 7 0 W h u c E T k 1 N y + 4 8 7 s r i 4 p K S Z G B s z 7 + x K Q 2 O T f m b V z P x g 0 8 z 2 z O 4 b R i L a m b a y t E g m J 0 f 0 f b c E Z O A i M S z 4 7 u z s r J w / f y 6 h p E y F i o o K G X 4 7 H H t 2 E J Y 0 6 2 u r + t 9 N a i + J e S 8 Y D E l d f a N K 4 m g 0 / t m / v w z L N 2 e L d C J z Y 3 1 9 X X Z j k 4 Y X z c 1 c q 4 K 9 c y g p K Z G L 5 3 t l Z n Z O n 3 u x M O / / O v f + V H h H e m q j h l y Z D f H l 2 I S 9 m X x + 9 Q X D K / n U Y S m X 3 e 3 Q h J p Y C h g i F e r M 8 d C I d B A 0 E g m R D r k s l t Y L Z H b V O c y l h i V 5 M z Q k j x 4 + l h 4 z W y f C r h H J y R A O h 2 T O S J v N z S 1 V o 5 4 / f y F D g 2 9 k a O i N X k Q G + e d f 3 J A / / r i t g 7 2 p p W W f J C g z M z 8 k K j a D J B A o U p V r z P w e E C r a N Y O p T R 4 / f i J v 3 r z R f S 8 v r + h 7 S I z l p S V 9 H D K S Y m F h w Z D M e e + w 6 O z s N J J l 1 a i c + y U g q p 2 V n k V F Q S W I W 6 3 0 S o b B w S H 9 z q + / P z U q 7 7 T + r p H Z q N w f W J H v z 5 p 9 G e 0 B M H F Y 6 Q 5 J U I f 9 M D 4 + r s e w 5 2 A J O j r m S E A 3 m L S q q m t i z + J A s H L v p 5 Y D O k a Y h D O B J c T v w w d V z S N j P w + y t h 3 a h v J D w O z w r 0 b l s 1 j Z K F B d m m M F 5 h / I p Y s X d I D / 8 M O P 8 v 3 3 3 z k f 8 m B 2 Z k Y e P X 4 q n 1 2 / J h W V l b F X 9 4 O B w 8 1 G j X K D G + g e Z 8 z a L 1 + + l I s X L + r n I 8 Y m K C 4 t j b 3 r D C 4 + j w Q L V H R I / a l t V W 0 m j Q 3 W 3 N w c + 5 S Z K Z e X j a 3 0 S D o 6 2 n X 2 R 5 0 s L T W D 0 f y N j I 7 K p U s X Y 5 8 8 H H 7 6 6 R f z W 4 L S 2 g r x C 1 T V q q u r j 7 3 r w E r Q 1 R V j 4 5 l z q K 6 u j r 1 j 7 a h t o / o V S 9 9 U k X R V r x s J u i m l Z Y 7 a m y m W z K S B a u m 1 m b g 2 C 4 s r U l l R t i c h e S 2 R h E Z V Q + 3 / u 5 l 0 G W T / d D a S R T v o 8 D C 6 l J T s D M S e Z R d Z I 1 T A X F M u 3 r b Z 2 6 Z L Q j H K r 7 e b A W A M U p w J H A z p c v 3 6 p 8 7 7 L v T 1 9 U l v b 6 8 O A t S 5 t 0 b 6 l J i B 2 2 I k j B t I u b b 2 9 r R s l + n p a W M 7 z a t 6 0 2 I G b H 2 9 M 1 D t A H U e O 0 R 8 8 e K F q m H e 4 w E + 7 7 a 5 e A 6 S D d j X M 0 X S X Z e 5 v v L 6 9 a C 0 m 9 8 X D D r H A u P j Y 0 a S r U t 7 R 4 f 8 + 2 B Q r j X M 7 w 1 4 r g N q c l f X a X 0 O X r 9 + r R K 8 u q r K 2 I d B o / 4 u 6 j 7 t + V s w W Y y N j k l H Z 4 d K Q N 6 / f / + B f P r p t d g n 4 t j c 3 F A b d P i t + X y 7 c 4 0 i 5 r o i 6 b 2 w 1 x S 4 C f V v / c W y n V w B 2 Q N 2 I M 6 V b O N E E M q L K y 1 b 8 m w i K N + 5 P I F g Y X 5 e b t + + K 9 9 8 + 7 W q H G 4 w k L q 7 u 2 L P H C w b l e r 5 s + f S b Q Y L K l Z D Q 4 O q a N 7 Z 0 w 1 u A j f D C 0 j K s T / / / L N 9 0 g 3 1 t a 5 0 Q x 9 H I h t G t S v T x + 8 D T E a o z o 8 f P Z a l 5 S X 5 4 o v P 1 W Z s a m r Y J z X d g B T l 5 Y 4 D I x m e m e v Y Y v Z R Z n 4 f B J u a m l Z H C d e C y Q K H T t / L V / L V n 7 5 M a h e y n 5 G J B f n m q 2 s q q b 1 S i t + A 6 m x h p R K E G j f X + q k Z F + 8 T D q F e x 5 5 l F 1 k n V K k Z y J G t A m m t 2 p Z z 9 Q c 9 Y x a o b X i S P v n k Q u w V B / f u 3 Z f a m m p D n k W 1 H R o b G 4 y h X a d q D X b P y 7 5 X c v X q l Q M z r R d b R l 0 P + g i w u 3 f u y W c 3 r u v j d a M C l h g V c M d c g a 2 N i B S a m d 5 t p 7 w P R H e M Y V u w q 5 7 R t 2 / f q v R h E k n 1 e 9 M F g 5 + N / b q l K 2 p u Y 2 N j 7 N l B + K l 2 k 5 N T S i j I H D X 3 B 3 v s 7 W J Y T t f s l 8 o Q q r d h y 9 j T h T J p 7 K n 3 D S X U 7 g k h l I 1 B p Q I q G I O E G 2 t v F I Z w V V W 1 2 h D g x Y u X c t o Y 7 a g v D H a c D Y O D g 7 K 2 t m 5 U m U q 9 g X N G n W s 0 A 2 5 l d U V O n 4 6 r P H 7 A + B 9 8 P S S X L j s 2 z 8 u p g J y p 3 T T 7 m J G t Y K M U r E / E v F v v D 2 / n A 0 Y 9 K p D A 2 h t V P R n 0 V l X G h t u I F k p x M K u 3 T D F k r n G Z I Y a q i d V V h i h x W x N V b 8 f o a X 6 q 3 e v h C W l r q p X f H g 5 J V / M p a W 9 t 0 n N e M d K V 2 N 7 A W o s s Z B B 7 e h c 4 U Y Q C N a U 7 c r 3 t o E v b D c h S V W l I Y c i 3 Y g z t h c U l a W 1 p k q a Y W s O M C A H K y s r 0 B t n Z d M j Y T x D H b c O 8 N p K u o 7 P d E C 1 i b K C 4 6 o P q F z a q R 1 H s f j I L Y 0 N Z A n M M w P O 1 t V U p C p W Y g T U g Z 8 / 2 6 u v v A 9 i X O B w m J i D 3 f h U P e 9 D a g N k G K h / X l A m O c A C E Y l t a X J C K y q r Y p w 6 C 7 w G + 9 / j R E 5 2 s u C f L S 4 s S L j k l P w 8 6 6 n O J u Q + o g Y u R 9 0 8 u C F V 6 T I Q 6 l l 9 H Q M 7 t O v f i 5 s 3 f j K 3 U L Z V G y q A u c F P O 9 v a Y m 7 A i z 5 4 + k / 7 + f m M 3 v T A G r 5 F 2 Z r B z g 7 j Z r 1 6 9 2 p N C b p L V G 5 V w 3 U i t C S P h p l Y K V Y X D 8 M W O 2 t o u k A e j Q f n b y 7 D U 1 t a q H Q X Y H / t e M r Y E K C 0 t U + L h l N j c i u r n 7 Z Z N P B 4 L y t B c Q J 5 P B u W F 2 X 5 y Z Z L o 4 D S / i U w R 1 D w v G O j H B Q j B c V H D I T U 2 F o B M 7 p i W F 3 y P j c m p r b 1 V 7 8 l 2 N C r l F Z V 7 Z A I t l d v q m M o d M H a y v x 2 b U w J g h P r C D O Y f / u 0 n u X b 1 s s Z x O o x a Z / H r H 0 / k 0 4 t d e m N x U A w N D s m y k W D d X Z 3 G l q r X m + c F H q 6 R k V H p v X h D 7 o 4 4 B C g 2 s + H p 2 q g O W o t / O u c 4 H i D T s l F J K s x N x w 1 O Q B R g B w w u l M g b M + A t 8 F 7 + t d f 5 n g X f v / l i R R Y 3 S + Q / X E 3 f t i F Q W R o 2 U o B r 7 4 O b T x f k q / P l v r 8 R 9 L 3 s k 7 P n z s a e Z R f Y t E w w X h u S 7 I u y M i e r I x m m p q Z U e t p J D u 3 g t 6 H 4 Z M S r x z b Q M o R K K B m M P c s u 3 o / 8 N R e 9 9 0 y P 1 B i J 4 S b T 7 2 9 C U l B z W d 4 u h N Q d O z 0 1 r T c Y X b y x q U l e 9 b 3 S w e w F q U j N Z r v V H y c w K T Z t V T v q t i 7 c m J T v D C m I + k 9 O O A F L y A Q g E / u E T A 8 m S v e R i S y P v c w O A 9 z 6 e C L H p p e k I F g h 8 2 N G i i a R x F 6 U F / u T i c H I B N J a t r A 3 I P 1 A D A 1 S E X S G A E c B e X q j o 6 N G K 1 i W m Z k Z P a 6 f Q 8 a m a Q G k E I 4 c N 4 h Z / X x n U C W / P f e o E b R u M g F C J 1 7 w 6 Z J j s A f f J 9 6 b Q o t K g S c O l 7 X F W i Q q 6 9 s h G V k 5 J W f O n N H Y y L n z 5 1 Q y M e h 5 j O f L k o r / q E F R c w f H d 7 s l W B w P B M + s F q q 6 R i x o J 9 w o P 7 4 K y + x 6 y B j W j r G N U 8 R i z c z C R W Y w L b u M 5 y u t U c 1 D R N J Z 4 F 5 G a o b L q v U 8 z 5 7 7 R O a m S G s 6 G m p q a t T h g D p r 7 T s / d L S 3 q Y S 6 f P m S U a u 2 1 Q 4 9 L M g A a W 1 t 1 S T i u r q 6 f W E E N y C K 2 9 b E K 8 o E Z z E 5 M S l / u d E l b W 1 t + h x 1 + 8 e B g 8 F b Y p R f n y Z j w y E S W R N c 2 f W t x B P I S c S R C X W + Y U v z t E h + b D i 1 r c a n z j y 7 B 3 O 7 S J S 0 Q b 2 F k k v G f g j L k / E i t S n A t z 2 b 5 s L r Q x l a a 5 Q H j 1 8 4 T 3 a d L z E D 8 j d u V L z x s T E 1 3 D H g N z Y i M r 2 Y e s b G f h m Y K 5 b b t + / o c 2 w W X P H B U F j t h 7 + c i e / j 0 W h i V a 6 u b E f V x y + 6 C 9 V w v 3 v 3 n g w P D y v Z 2 U 8 i M A E Q 5 3 I e m 0 k l R m A G a q Y S h y w I Y k g r s b S o T A B B k E b W o Z A M / D 6 y 4 N 0 g k d h m Z w S M T s z E a P F T v 3 8 m B P Z s i d m I S 3 b U m A n Q N Z G + D z g j 6 R j + j m J D Q a Q u s / m B m W 2 g f 0 A H E c 4 H p M f D 6 Z o D K k 1 j + b b G J q x 9 A 9 y O g O L 5 2 / L p 5 R 5 5 c P + h N L e 2 q D S x q U Q W T 8 e D 5 g Z l N j d 8 e 3 r Z 2 F 5 j O j C Y c c + d P 6 t x L / e x c f 9 / 2 r Y l V S X b e j z r Y U T 1 Y 3 b H A + n F S 6 O S k a H t R r + 5 D g x g 1 K y W l m Z j 7 4 1 J Y V F I J h e 2 z C S 0 o 6 p v T U 1 1 Q i m R D M + f P 1 d y M r A L C w o 1 a b i y s l J q a / f n 1 j H 4 I R J B 4 J m Z 2 Y S e T I c k 8 c H O h E M g f X 1 9 T V O u L L i v d + 7 c k 2 i 4 Q V b D Z 5 Q s 6 2 Q 1 e O 4 v Q e o v O z b 1 W u L l y 5 X U o z I Z i j 3 L L o 5 E q M j a i t R F 7 h k 1 q l g u X 7 q Y 0 J j m R j K L / f L 6 Y B z j b E N U 8 8 + A J R U 5 g E N z R U Y d d E i y u T I h 3 / Q G V E 0 r K S 4 x N z i s M S x m 9 o c P H 8 v C c k S i D d / q Z y 0 I M K N m L E U c r 5 8 X 5 + r X p b X K k Q 6 c 3 9 O n z 3 S Q P R 1 e l b m d u L u 6 e v 2 u d H W 0 q p 0 R M q T o G 5 q S b 7 6 6 L E F z f L x h 3 m A o c b K G + g b N R m D Q k a A L + d r a W v W 5 n Q i Q 1 A w y M t h H 3 o 7 I B U + A O 1 1 w 7 u z T P c F A C p J l i R + 1 t r T K 2 5 F R o 1 K 2 7 Y U g v G r l / N y s J r d C G r W Z z H l i G 1 U b V d S N D X P 9 l z Q Z u E C z K u Z C n 4 i 5 9 G a f r v 1 5 C M X T z u q o 3 k / I h d f 1 f U M J V Z C D h A J 4 8 g i 8 k j X t R y h m z 8 d G g k w t H 5 Q g D P q q k h 0 Z W 4 x / r 6 p k V 2 6 Y G Y 3 v 3 R s J q p q I I X + 9 c U r j U j P T s z r 7 E u j d 2 I x K c a h I H R b Y Y t y 8 Q O G u 1 J t Z 3 w 0 y N 5 5 P F u 3 l h d U a l e 1 M 9 Z o Z F A s y Z w Y G g 0 N z 3 g x h 2 o 0 t 8 / N g P J b F + d 3 o M F L M S L I 3 b 4 Y 1 8 G s l 0 7 Q h 2 d L i k t p V d k C v m W P c f f R C a s r M + e x u a V g A O 4 9 z J q 5 k M x 6 I K Y 2 O j m m w O l k x Z S K 4 v W 8 Q F b h J Z U F t W Z E r J z A Z c I 8 j p W d n p q W 2 z t i t 5 j X 3 H k k b 4 w V I R 9 o Y d m l 0 / 6 X m J G I P 4 s D x k E u 2 U s 4 T y p 3 O 4 0 U y E c + M 9 Q 8 9 G w c + w 8 x N x s W 9 k Z C 0 V J j Z b b 5 I P m 1 a N o M 6 a m y H M i 0 H e B L L B 7 v c Y t Q J 8 z 9 q Z r 7 m y t Q 2 g R c T k 5 M a Y C Z D w A a F I 1 s i v w 4 6 5 4 R d S F 5 i M o y M j O w Z 5 R Y b G 5 v y 7 N k z z T p Y m F + U L T N Y b 9 z 4 T L P W S X q F m M T F D o N E C a m Z g v 2 o O m d U U a R Z l W a w O w M f A t w c D K u 6 V l 6 8 o z Y i b n G b f 0 k 5 B n V w 6 Y A x 8 q O x r Q 6 Q 7 z 0 B Q p 0 6 J k I d F B s Z g P J k V I 6 6 e v + B Y S U C O N d w c F A y s f o F g F H R c L u W h 3 c M c U J G B S y U R 0 O r m r Q K 2 S y Z w M R i k U q k w 5 A J z M 7 O q R v 6 3 t 1 7 6 r r G L W 3 J B C j d X k 4 R 3 W 9 o a J R X r + I l 1 V w T S E Z w d t v o d k g l w g Q k l V 6 7 d k X L P Q 5 L J m B L 5 v 2 A z W N B l g N A g r k d E B G j 2 m H j Q k q r L h L Y Z h L A w U O q E G Q i B m f E r E 5 4 L 1 a 7 Z S n q S E T I k S 6 Z L A j s 5 h Y Y d 9 n f j k S o y m I n 2 4 D Z 3 Q / u G M P L q Y M x D h J B f 3 m 9 P 1 7 h x t u F u K q y V t S i B G R z Z 7 B v J L h P f d M H j + c F p K 0 z q h i l C t c + v S o 9 P d 2 y 7 u O l s 1 5 I B i Z k 8 Y J a p t 7 e H k P M p x r r 4 p q g T l L f h D r Y 3 d O l s z / l F R D t s L D V s x A A 6 W J h z 4 l K Z A o f 1 / a K H r n J z v e s O o j N R u j A O k A g F q 5 w v r e + v i q / v q m S O 2 + d 9 7 D z f n 8 T 1 r 0 U B o x q X e 5 c 7 G + 6 9 3 v 9 k s F O p M P z m R H w 2 B H n Q F a 3 Q v L u D o u 7 R i X j Z l Z W V s R e 2 Q 9 q X z J B R 1 V U v u 7 a U D V w w 4 w d t z M B p 8 Y L Q 0 p e + n d D B K u q 4 3 T w w 9 k k m e 4 W N 1 p X d K B B 9 i p j Q w E a r n i x v b 2 l M R + c E E t L y x r D w Z 7 b j w K 5 f P m i r K 2 u a c 4 g 6 i P X B m c H A V S A j Y Y k c E u L T F C I e I 7 B r f J Z J w O V y C p x V L T w n G N F j a Q p 1 G N C L D x 1 7 u O 7 P Y v 0 p v i + d 9 1 I E z M p x A + l 1 z y 6 v i i 3 h 0 N y / 9 l b t W n T q f P C K U Q 4 J d E 9 + h A R + I / / + b / 9 9 9 j j Q 2 F + L S B D y + X S U + c Q E x K Q P f C T J 7 h H Q A + J F T Z C h 2 Y d x H I W z e D 8 u j s q i 5 E i V f 1 I n E Q q E f Q b d k k n i 2 W j + q E 6 4 D F y g y A u Q V j 2 T X y D L A n G A 9 K M 8 1 l c W F A n A D 0 m 2 E h T e v t 2 V F 3 V 6 + s R C W 0 v S H l F h Z K U A d l d G 9 X v o v q Q 2 Y 3 O f f V M r c Z k c C C Q O w i x J i Y m t d m K d c Y 8 f P B Q m l t a p D g c k v m 5 B f V + t r e 3 m X P Y l T u 3 7 6 q b n k R g B j a u b S s 1 0 g W a Q D p l H N Z F T 8 2 Y O h r M c 2 w k n k M + H C x 2 P / O z s y q h I B n k 4 p x q S n f N / Y x K u y E D 1 4 B 7 U x g s 1 v + l p 6 q M e r 2 j e X m v Z / 3 P h Z / V a 7 5 / t X V L 7 w P 7 Q H X O F R S Y K S J U 4 O Q q Z h t Z y + U j c O e 2 m S y + 6 d 7 Y l 2 3 g B j M 3 L m X 6 U N y N q R m H Q Z s h 2 c h i Y J 9 b l n J 2 9 P x t M 6 D q 1 u / I Z 5 / F K 4 Q J o j K g L B H u 3 L l r V L Y z O s g z B S S h z A J J d P p 0 p 2 9 s 6 t n T 5 1 L f U K d k x O u H 6 o g 9 d f H i J + q O 5 1 y s h H S D Q c 4 5 8 v m 5 m W l 1 b R N n S g e o c m 7 p w z 4 s g X d 3 c b U 7 U m N y f E z j Y F G j 3 7 k L P k f N 9 S S B 1 4 s 2 I 7 3 O N z r S K Z H D i c 5 X 7 r n i Z 6 P W 7 6 v i f s 9 g g i w v T N w c 5 y j I m i y + 1 L w p X 3 V u y K W m L a k p j s j 5 2 l X 1 7 i Q i E 8 B F C z L N Q k b a d V R H 9 w r Z I B O w Z E I l I e j M s 4 A 5 B o 4 A L 9 y x G M r x c Z 1 n C g Y p 0 o D 8 v g s X L v i S C V R V V 6 q H b M N I C Q Y 6 A 5 v C S q Q I z g n S s F A P 2 U j W J V s b W M L z + b A Z 7 O m S y Z 6 X B c / Z J z 0 H A Y 4 S p B R S q 7 G 5 R S U o Z O J z g H o z P z K B n r p t b b z i f p 9 7 D I m + M e o 6 3 l l 7 x w l 5 4 K n N J T I d N 7 J C K P T t c q N m o W o 1 G X X t e o f I 7 M j T 2 L v + Q E r Y y 5 x p 9 B z 3 6 / A 8 K U v + A 4 y + F r e M M c 2 N D Q V 2 5 N Z v v z t v G D C Q n j 9 / q Y N 0 M K a y M L B b P W 7 v d E B J P g W R O B 7 c 9 o 0 b Z N O j 5 g F 6 N 1 i p w f G 1 3 m h p S a U T B G c j W d e P O H b y S Q e L C / P q r b P g W K h 9 h B z s c w h H f w h g E 2 D n 5 2 Z U K l K F e 9 p M W H 7 4 a S A s 9 0 d D K s H A l e Y t 6 a m P 6 u u T R i N Y 2 S y U V 9 N F e k + x s W 1 v v Z w D t + s Y t i P / W l K P m J U O g i M k B j c V o x k g y V Y m X + n j b K N w 4 Y X 8 + e s / 6 e z 7 6 N F j l R B W Y t m 0 K Q Y 2 R Y q Z Y n V 1 z f y O 2 B M f c M w n T 5 w M D I D R b 6 W A x f j Y x N 6 A T g b U R S t h v N j Z c Y o D L e g Z y L F s H R M Z E B b 8 f i / s d 2 t q 6 3 V y A W c M S f x g 2 5 G B 5 v J t q T D a B a l f q I H k J t 5 7 G 9 z n n f 3 Y c C R C 9 d Q 5 i b F e z M 3 O G V u h T C J J E j 6 Z q b l 5 S A x u a N X 2 o B K L j U w G L 4 L m R v 7 1 j P O + r c B N B 5 u L b + X p k 6 f a s 4 8 8 O h w C 3 k G N Z M C l P T S Y W Y 1 M j S d f z o v x i Q n 5 8 s v P Y 8 9 E i Y X N h b f Q Y j 2 y r o R I B 1 b C o B q S L o Q H D 9 A y z G J x f k 4 a m p z U K a Q a q h 6 E 1 a a e 5 j G S C V W S C m V s K U r V m d w W Y z E r b D x 7 P n 6 l 9 o Q 6 L C a W A 3 s E e 0 I 2 z E r h v v d z G 5 x n 9 r c j E a r L p 7 U u O W S F g U K j B n V L c Z L O R A C 7 g k R R X N L f f f e X 2 K s i n 7 Z u H u h a d N W 8 F v M G a x z q z 2 1 z 0 l G + v K / d M M C 2 w j k B Z s c H j L E d l Y u X L u o g Z L D g l c P m 8 T a o h O C k 2 0 D w d E F u X 7 8 r o G u B S 7 2 v r 1 8 z w R m s b r B / d 0 8 9 j o u E z A R M A N U 1 t Y Y Y R S p 9 c K F D D l D p a T i J + s j n i T N t m 2 v A 5 5 h Q c N / j m D h V X q F p T G 6 V 0 s 4 3 v V U O y R I B L R f 1 7 i R i P w 2 y t x 1 Z 5 X O D 5 F V S / f 0 8 V o n A g L B 9 v t 3 4 0 + k N l U Y X m x z X a 8 h z 3 x i Y P Q 2 F 8 m n b p n 4 O t Z P / 9 N Q m j s X j C 9 X z U l N d p Y O a W Z n B y 3 8 C u A x G u s 6 6 g W F u S 7 9 T g W J I x / X M 2 c W B b c h x z p 4 9 c y C j G + l I + p S b Z H j 6 y G J H a l l 1 K x P Y D P D C w s R u a S Q T R O K 8 y I b w k p y c Q L e U h I C Q b m p p / + e 8 w F Y d X T y h 6 h 0 / 7 R i 2 Q x P K q g N c e N S Y 3 3 9 3 2 h 7 j 7 c o E J I 0 S q 0 k E Y l L / a M h R 6 l E / O C 7 H s / A G I g H Z C 6 0 t L V p S Q V W v e y D R W Y k M 8 I c P H + l z j P F J o 6 L d f F O q B j W x r W T 4 x B C d 7 6 w a 1 Y m W z T g o K G e g h x 6 Z 6 H 4 g I I x 7 3 g s K D D k f B j z u 9 3 S B J E l n A k B K I Y 2 4 Z t h i 5 O 4 h s V e N l B 5 + 4 9 i O o W B I l p c X N d u C 6 8 R 2 u T N u 2 y X w u e T h Q d I 4 V K L Y E h c X i c C A I o 6 S r J 9 b K n C T U Z H 8 p F Q y W N X M 7 R 5 2 4 9 l E U A c 9 E o P P u M n n h Z U M 2 n L Z C K 1 A h V O W j 5 R L B c j E 7 0 + V M Y 4 d R 7 W t 3 / m S j Y 4 n s L O z Q w c 6 W e 2 o h V V V 8 b g Y v 9 d + l 8 + P j 0 + o d 5 H 8 Q + w / X P a r 5 v x P V c S z V t g X v 3 v O 3 C P a W k M s S v 0 p E E w E G / s C D A y K Q E + O X Z Q e i E N V F O 3 X T r K F t A K 7 N I y 0 V Z l f t c 7 L D s a w u c Z 4 u e r r a m O q z + F w X I R i I i A P j W h / b x p p S B b 8 T p v l g R S m b N u j I R 2 A l n + 4 7 C I 3 f v n 5 p m x F N + X r r / + s m Q q J g D q I J M W e I o O D 7 k s Q C 0 B 4 G n 4 i N W 7 + + p t 8 9 9 e / q D 0 I I M 3 9 e w / 0 + l E k 6 W 4 6 w 7 U F Q 6 / 7 p a v H U T 8 p 0 C x 1 N V 0 h s E s s C k A m 9 g e h O N b f X x 0 9 o z 0 X 4 R D q 8 D m V y Z B R p g T F g O T b W e C C x Q l B L V R x c X I H R C I g Q R h M i Y K i i Z C K U O D v r 1 h U L T 1 J 4 8 b C e o H c e R v / P a Q i 2 c x 3 M u w h q R s s S k Y + I y R w g + s D K f z U v E T g W r C x T w B R a O J i B z n X m T W m Q F / f K 8 1 o 5 z X s V 0 t q 7 K W d n V 3 d j 5 f E t u b J D 6 i A Z b G J j c R h P + 3 k Q w C E q g w e D 6 H S t q G a K n a U T F r k Z 1 Q I 1 A 5 U J A Y L A 8 c O g E x B V N 6 d 8 p J N X G t x 3 M m Z J u l S 5 O g e S u S s P R w L S W i 1 X / q m g l q w a G t 7 S I T F B r R k i g k F B T b R w s K 8 D u x 0 g b R H f e S 6 s j U 0 1 G s T F d b e o r Q e 7 6 k F E g W 1 k M + / G Y q n 0 m A v Q U A 3 m Z A 8 b P Q v R H I x k b n B a 5 Z M / A Y v m f I 2 V H p I m 1 C X m u K x D o x o U m b Y 0 N G L i s g 3 2 9 H 8 N C s 5 0 g U F e M S I j g M 2 n k U Z Q q a l 1 z 1 V i x J Z j 7 v W k U w F q y N q V / w 6 G N a a I J w X D 2 Z b 9 L / d k I p k C F h e X b 9 + X S X J Y Y F U I t 4 U q r u g 1 x a b C d A M x q 6 2 M T s z K 1 d 9 0 q v A 9 N S E T I y P 6 n 1 i c 5 K A C 2 R h b k b t K Y C n d W z E s S m 4 V n Y C I p X I w p 3 5 n 0 d i p E U o d 9 N / v 9 m W m b i p q U n z 0 1 A 9 m L U z A c Y 1 H Y z I / L Z g N j 0 s u P n a M M T A q m e k x r i 7 8 6 T C 6 Y a w N A V G 5 R 9 6 I v J 5 x 6 a u 9 4 r T o L f e q K e u G B m 5 g l 6 Q w 8 Y S L v M L y 2 r / e B d E y A S Q g K z 2 g g A 5 c Y 6 K i 3 S h V 4 V 1 h E A Q s k C s z e R G f U O T + d x B D a C + s V n T k Q C u 9 9 b 2 D p m Y X l Q y c f 0 o 2 g z 7 B H Y / D D A 2 j m c L / K f / 8 l 9 T l m / Q + Q e g 7 k E e r 9 3 C D e U 9 b j B q B v Y Q L m I k G Q M i F T D q U V + w Q / p f D W g 7 L k o K i B O x P 4 7 p h S W c 9 U h Z o I o t R o x K Z i Q S n X g W J 1 / L w k 6 d v k d p R y b r v L Y 0 V J n z 6 Z P X f c 9 U S k A o e k x A U g h L 3 l o y L G 6 W y t J W S c Y r 9 3 m B P d T d c k r m I s U S k n W V 6 J T T 2 2 v L G l q E B V h A 2 y 5 2 w K Q 2 M W 4 m q c i 6 j I 9 P m X t S u k 8 F J H M C 9 T J q L t j b 2 S 2 Z X A 1 L / 0 L c B i S t 6 L l R b 3 O h q U q 2 w S 8 q D j g r U W Y b K Z 0 S N P 2 v K o 7 q g L d B S 7 8 B j o R B S r n B c i e o g 4 n K v S E F 6 h C B V j d J I a d 1 U l j H B 4 0 g 3 b Y W 6 g 8 Z F l 5 C 8 W N Y 5 Q 8 7 L 1 A Y k M a m B l 2 l Y 7 r 4 8 z 1 3 / 2 H A u f L 7 7 T n g S v 6 x P 7 k j h i x s y l c A l c n f x h 5 n A n o 7 4 M p f j T r H q g p F J L z 8 V I s Z v S A e S J o R g e K g k Z x X r s a L J V E V q + t a N P F 1 e 8 M M p m C F P J s M y s w i 2 e E F E g p / m B 4 9 P 1 A P V R V 6 T 1 6 + 8 u i I X O o s 0 d m M z T u A L f B m M Y N 7 A R E p B 6 + r 2 0 8 q W 7 K Q y N 3 s d A q K f w c C 9 f f T 7 / y 0 z r T p e P n c w L 4 B V A Q f p v 0 v c R 8 7 + 6 M S / W B s p X T B a u j k v W X q b Q T 2 v C 2 2 N j f k x u m C A 5 2 d A N f 6 x f O X 0 t r W o h P R 6 O i 4 X i / q v A g F W J U X o m f S Q v p D w 3 E S K q U + t l z U Z l S K M h 3 E i c g E E i 3 e z H d Q 5 V g 5 A w J x 0 8 f H x l X K J S I T e P N m f + A N 4 l y 4 c M 6 o l 4 X y 0 N g L q D S H i X / R f C S T J V X o M f H 4 8 W M 9 d 4 t M y A Q g U 6 Z e M t q R + X k n 6 X K L x 9 E d b O X c f r / 1 h 6 r O d F f C 1 Y 4 7 n b Q m r u M f w 6 E 9 M t H B 6 F J z Z o 6 j D x N c v + x v a Y 2 s d A Z D 2 E c N t I A M X V 1 d u q A a 3 q n m l u a U r n J v 5 1 M L G q J c M g O F 7 A R s t 3 T R 6 u q 6 Q 2 + E R E C t o 2 U W J H p h 7 E B 8 y J c v X 9 a G K 2 A g Q d l 3 K m T i J V s y N i B 9 M / C 4 J c L 9 k b h k 5 n x Z 9 R 7 3 + r W r V 1 V l B p p R b v 7 c X Z u u G 3 v Y v S B C M t A T I o N L n I d B + l N 1 C g S M r Z Q M S B N i N e k G c N 1 p N 9 n A m Z o 1 q d q O u + c H Z g O q N q J 6 U u S H i o S U 5 b W O j g 4 l 0 f k L 5 2 X B l S u H H W S L E o 8 L x H / + G E 5 u m w G 3 l C V r w n p f 1 y L r 2 j M D O 4 p E 3 K 7 T n d J V 9 F z f A 6 Q S T a + m J h R q 4 b n 6 q J b N f I h g o j i O L S W h c M V O T 8 9 o 3 z m 3 2 u M F 9 o 5 9 n y 4 3 L K m P q u N G s u + 7 Y e 2 j b A H X N Z L x + v l 4 z u H g b F B e v n y l 9 k V 5 e U W M X E s H U q B m 5 1 c 1 s x x b J t k i c u n A v d K I H 2 j g 6 V 0 G J h G s 1 v B m v k h m d x r V c c O 9 K j W S H 1 W P H u w 0 k 5 m a n N J e F 9 1 l 4 8 4 X 0 g R 9 y B s r t q W y 5 M M k 1 H E h J a G C h T t 6 Y 4 j a o 7 J x 0 1 g 9 n H j T L a O 3 s 6 r 6 0 y f P Z G J i S j 9 P K I Q O R K g L G O M z K 4 4 k I K u C G q F U c P Y / p Q P d D 5 C S 1 S 4 y U f c 4 N r M 4 g 9 B d c X r u w i f 6 n 1 0 h O a 1 a Z 4 H K N R G 4 q N 2 W s g G 8 a n 5 A H Y S w j 8 b T c 7 A A v v P r 6 5 D W I 1 E h S 8 N O v 2 v S 0 N i g 1 1 Q 2 F g 6 s y J 8 M l M H w + 6 d X s q b E 5 B i 4 V t n f U l 6 t b 3 v i 0 o I O R c S X c D L g b P j q q y / k 8 8 8 / k 4 u X P t H 6 H + I i D F f s E M o Q G M g L c 1 O q j j B g + W w q 3 L 3 3 Q I + T C G R 3 f / H F 5 x k 5 J J 4 / e 6 l F h W R y t O 4 + k U / q l v X 1 k Q S 1 P C z 7 z w D P N G U p F S A B H Z 6 8 S G Y r J U M k 6 u w L v t h q X g v u A Z 5 S 7 C l U 2 Z 3 t b a 1 0 T r f a + d F Y U H b M A G G Y 5 J E + U l 7 e / 3 N 3 T v 7 l X / 6 n / P D D j 1 o E R 7 o L n j p 3 L I p C M + q H m A l Z 5 x Z 7 B L U D q R A S p z 8 c Z I N g r J 1 L D R J S i 5 u O x M G G Q S 0 j U 2 J h c d k M M G j p j 0 w k k 0 W d k b B k Y 5 C x 0 N v b K 5 X h T f m 6 f V 4 G Z u K E Y r l O C A S R j n P t I t u F d j 8 y + 0 1 + T q L T v Z e F Z W p m Y v Y R c a e a m l p d o A C n U B v 9 A c 2 1 p g d E K n C J U d m x t y r N 5 9 E 0 b B X 0 B w O u 4 T F s K Q l V W 7 I h X d 1 n t B M q x m 6 f s T t + / e W m z n r 0 B M d e o m 0 X j S s h B a U H t r Q A k D i K q o h 0 Q J + / 8 M l 5 u X r V y T t D y t E w E u k F 6 Q g C f / / d N 2 b / v + j 7 f l h e 9 n f P e 2 H d + I N G M n m z v T k e M 3 f 1 2 j 3 N y 8 M N / v t w Y q 8 a 2 e b Z w p y P Q 2 A 6 R T G j F 3 7 z z b O p s E o k F u i + Z e w w O t j y O T 6 K R 5 U g O 5 N a E T c + F W L 7 p 5 6 M J p U Q r N E n 7 n W S E R v / W d 9 S 3 s m V U J f M l j p p L m Q r k I T 5 1 + + / 0 7 o d y g g i S x P 6 O d Q 6 J B P p R 0 g f N g j m q B y r 0 t 3 T r X 0 N L J g 1 U d v w 5 k E s N l 5 D + i V T + a g L Q r I l A 1 k S q H i g 2 h A 8 H A 7 p j O s G y 9 B s h R s 1 c 9 w O U D 6 B 7 c d a u O 6 s h k Q d U g 8 D D v U i t h 6 W x X P X 4 g e H B X G r 8 U X n N 6 6 Y x z P B 8 9 q D Y 3 p p R 7 U C G 3 Q n L S s V Y p d D i z Q / b 9 9 U i b 1 l + H T K 0 + c j V 5 C s 9 + O 7 R l p T I z r 6 V u 0 X 2 i s C t Y 5 u R h C M N B Y c D Q 8 e P J A n T 5 4 a g g Q N s b a 1 J R f v s + E h R E 2 k Y Y s a x y m A O o g E 8 S v t X l h Y V O l H L h v H u X / / g e 4 T M v O f d a p 4 T I C z s 6 N D / v X / / r + 9 s g q I 4 k b n 6 U 6 p L Z r X 5 p w s i U N H J U r t / 9 K z I V 9 2 b E j 4 G G / S i K f N V j a O V L g x I 1 u V 8 X S k o t J a + X k g L N G V K V 2 r m G L L V J 5 K q 0 2 3 u 2 r e H h h b i n 6 L S C q I m o s 4 X N Y H 3 8 n + l r a u s b w R k J t 9 G 5 q h Q M 8 E u 5 Y s K t 6 1 a 9 f M d l V V N l S t Z b M h c Z B W q B 7 o 9 g Q f k / W O A N h o 1 P w g q d x e P k i J W x h m o 7 6 w b 2 w E V s 3 A u 4 V L f 9 Z 8 F 1 c x k l H t J C P 5 W o y k g 9 R + Y B 9 I w s W Z E a k v p a F + 7 I 0 Y j n u 1 C L s A G R 1 Y I b v b + 3 g Y N N e d M r b O / n 2 o V C 5 r l c H l K n P / n O M l A m 5 y 5 r s a Y z O 5 + + p B M h Z u g I h k 2 u e R H G k T C m w U V G o C L E T 5 7 b d b K g k o L b B g s K P C W T L g L S P b m b J s M p 9 T O R R Q 9 5 B A 7 A M H B k Y 0 x 0 D 6 I O W q q p 1 u S i T T 0 v q K 9 8 k R v H D h v N T F a r N s B s Z P P / 6 s y 2 A m A x I W U l l 7 E B u E c w D p L I d z F J A C 9 X Y h o B 1 Y a c f 2 n W v B 7 M N g t y B o J O 3 B + B 2 u e t Y w T g X b L n n O 4 4 X k d a Q 2 X a h Y 2 t M 7 8 e Q C O H P s + I z A 5 4 9 h y + j y Y G u Q Y f 3 H 3 S f y 3 X f / o K q X 1 + B n 8 G P n A D q z 4 n S g d V U i 8 H m c H W S r k z o D U N u w v Z A 2 q J l U r b o B M e l H T q a 6 J Y A X X 3 / z Z 4 2 X p Q P U w s u X L + l / J F f f O + o 1 Z 9 f M 4 l 4 c F W P G z q G P + O m a x E H x g o L k U t D P k 1 d Z v K O 1 X d g p b q 9 o L o G z x t N s k Y 5 N 5 e F B 1 r a M 5 x u S M p f K b 5 g b W K Q q F 3 U 1 D H w L B r i N E d H 6 6 9 z F K / J 4 u k o m g l d V h 3 f 3 u o Z M x K t o 5 0 W m h Z V g Y + P j K g n x / C W T a q i H j x 7 6 F 9 Z x D m f O 9 K h K m A 4 m p 6 Z U 1 Q T 0 T X + X G J g r U o l 1 V M y u F k j R 5 p x 0 F j z R m + t F o i x 7 R + U U 7 W f o J Z V N c a I 2 a n u 3 4 N A x s 3 e J 9 G w q P p P 9 L a M m L V 6 w Z M y F u l U j u X Z l a P G U r t 6 O 1 y y w O i j 1 z R 0 6 M P 1 c v L a M g W w L J I K 3 v o o C w / b 2 9 t g z o 3 6 9 f K X d a P F U 0 d B x d p a e F n P 7 E m x J r 8 G r 6 O 7 C i r r I K v F f f f W l U V P 9 B y x k R B r a l C P S j L K V G X H c Y C a m m p j 8 P 6 Q T u N q y q a U d X H Y k S y p Q O B n c X p L v L 7 F G V F R G l 4 o 1 A f g k E O e w o H y j t s T x T m c b R y K U B f 0 k 7 H p D m Y J V O 7 7 s 3 G 8 / M M C R F p H I h l E Z F 7 U U A d I R + J 2 c n F D n g x t I R c h E T 3 X 6 z 9 G n G 3 s K w p 4 7 d 0 7 m l r d l c u S V U L V K b z p 6 M L B 4 G S u w s 2 6 v B T a N 3 9 K l u Q z i f 9 d a N 4 0 6 F p T B O T M 5 G Q m D z Q P Q C F K h t c J o F M v P N b h + 9 u x Z u T V S L g W B x N K S o L L f J H m S g O q b 0 4 Q 6 C p A Q / 3 z O U R t R 7 6 y 6 S D A Y B w W O B y S R V c d S o a + v T w c G w L G B C / 7 p R F g N d o 7 F h s 2 G x 9 G t T s 6 s F M q D s c R l H b k M X P z E z c x P 0 y Y x N F e h p y B u c 2 / 8 z Y K l Y A n c I u W Y j A o M U 0 q K S 9 I i 4 U n H c R L q v e s 2 D G q a 6 u M a x x V P G T f J s b j a I Q O V s u m S C b L M L 2 / q c q L P J 4 t U / Y N U 1 v v F s Z B c l r w W 1 B 6 d V D I B J M b P A 8 X m N z k l / r f f h n Q 1 j M / a D z q D a o K L U i J L c o U W a 1 F 6 0 U f U u Q S Z Q G d s E T s v 3 D m A 7 j j V S Q V Z i s f x 9 9 4 J V V K w o j Y Y n j z s G J w R r L C H 1 4 1 B n 2 x J H C + e P n s u X 3 5 2 S f s H 0 q X o 9 9 s P E 2 a t W z A j k 2 V w k o G j a D P m 7 E Q l + 6 x t U 6 q N B P I r B b n e F T Z 2 7 4 o s z s 9 q S 2 Z C I O 6 u T C y j C l h w j V U J q e 5 l w Q b 3 0 j Y t l R + w g X V E v H d C d d S H N U / Q q n r Y T z Y Y i / u c A r l 0 U W 4 I i Z T 6 o S 8 o P 7 8 q l E h J V + y d / b D C C f X o Q w C q H r D q W m l o V x f 3 5 n d 6 E 2 l Z S d / 2 V W R 1 e C / s 5 E J W P N c H S U c 8 E Y e T h X s h B d R N 1 E c r w X I x T u U L f s 4 x b O / 9 5 5 e 5 Z j 6 c C 0 i p l Z V Y e Y W x d V i / K B 1 A R A K z Z F D g z M B R c q 2 9 Q F u R Q T I 3 k I L / 6 5 5 j c 3 w o s J P E k 1 h e I E + R M K i D t J G 2 G F k I J E x 1 s o S E h H g P v z Z 2 W W O 5 I / q o c b N k Y Y 1 d C 9 q 1 s S w o t V Y 4 R K x 3 E I m W b q n I h 4 T 3 7 p Q A u N F v 3 v x 3 d X 3 j L S Q w D L m Q V N H d 4 D 5 1 I x H 6 + w f U H q B I M F R W o 2 o Q Q U n I h B 2 G 2 7 0 p t k p I r q 1 K n m 2 4 u y s R A t g x g x y 7 C t I x i V w x N m X D q Y M B c U u o T x q 3 9 n o J p i P F i W / R p R d C k U j s 7 i x F n 8 R 7 L 2 d k K X A w a 8 W e D 4 B 8 t r 3 1 c Q O n R F 2 p U x C b b e Q E o R j a V U s 3 5 a r m A z q q H 2 3 J 8 M R Z 9 S 8 V l l Z W Z X c 7 q n E t b x k 7 I H G 2 p a V F B h f L 9 x Z c / l D B 9 S T R 1 4 K g s c 0 d 9 A N u d 9 b H H Y w t A k 5 w 9 6 v O T V X z s K n s K v v g v C H b q + m g S i J u D W Q F P X V R b Q J K V 1 2 I 5 Q Z 9 7 7 m X k I c F r 5 M t Z M 2 x j 7 u 5 J o S q / 5 A J Z V E 0 + q / S 0 F C n W Q u k N r k 9 c a m w u r Y u a 2 s R q a 9 L 3 J p s 2 Z D u 5 j D 2 2 s n 1 6 G U C 4 l E M b v q w Z z L 7 o / L h i H h s 7 C f s o 0 x X c i f g f 9 W V V 2 g J Z c G A 8 w s 6 o 1 b u 7 h a k T O Q 9 K o 6 T U J l d q W N G q K R M Q u G Q X v y B g Q H f E o 5 E o D n J 6 H z y U V M Y O v X R k A k Q h y L z g 0 z y T G q G s L s g E 8 i E T L b n O 1 I N 9 d E G g L 3 z I k / / b N R C g t K o h t h 6 9 J C n W N W S C U / l s Y L D H M O W U 4 T a q P t a z p w 5 s 7 d R b a u v b 2 z I 3 / 7 2 d y 0 B S Z Q M y 0 0 b m 0 t + E 7 w L Y X 8 M W D E 2 F O o Z L a G x r S g Y P N e w p Y H g O i N 9 O q r 9 r + d h 4 H X y 9 M U K K e n N 7 g V 5 n n g L U U W x 0 + w i d x a s Y A J O j N c w h p x S + Y D b o K Y C m E A v Y F E 3 A r J k T h A 7 8 Q K H x N L y m g x N r U t J z W m 5 n K A 7 q j W 8 P 0 Y w 6 a A C 4 l K v K t 6 V 6 t J t J d v d k f C e W x x 1 z z v + k X A 4 c a j Z Y p 2 q g P l v 7 R w G v P X s u c F + T s e C x A V L / V p + w 3 7 p 2 4 H X E W J z P q n u B 8 f a 3 i m Q s v C u r G Z J F U T l a y h L r x I h U + Q 0 / 8 n f I 2 + P D X u K j A m v C x z w 2 r / e G p S G + h q 5 0 F E h G y O 3 1 I U O + b z w G s w f E 7 h 0 F A r S r P P + a F B 7 a S A Z v G T i v 3 0 O N s 3 c t L E 0 J p c b l v V 9 t 9 P A j 0 y A z + H x Y 3 s y W a L H o C 9 h a W h H V T u k E m l R d g 0 q 3 P P s 1 a s e Q i a w l i U y H T d O l E C F V H b B M T d 4 / d M e p z E M + X 8 3 P v 9 M U 5 n + 9 4 O 4 t L O 4 0 r w h G x F n k e o 8 9 s N K J v 4 3 n N r R / w R u W 6 t 3 p L K 2 W e 5 P p B c T 9 K K k p l N u v Q l r s e O q K 5 M f G w 9 b j X Q p S i 4 4 v M 9 8 q U j w 8 u G h 7 M 3 + l n O E w i O V D E g j y u H v 3 L m r n X y w q Z y A 8 P 6 + d F T j t j e W a x Y 1 Q V / + 4 4 q P L E 1 K u D h e 4 p G H P 6 Z i D S 6 R a K M L A S 3 L 8 U N 1 i S F b c T x T I h n 8 9 k C 9 F Z I S t / 2 H g J z 7 F Z e a k z s W y P H T 7 k t X r 2 h H 2 4 W F B X l w / 6 E s L S 5 r b w k 3 B p 7 d 1 p g U S b J I L u q p W J j M j Y x L p z 8 y 0 K A l G Y h F V Z X u a K Y E j g 4 c P 9 d b D 9 7 D 1 s q o Z r e D Y E 6 M u p h I y f K W U 4 R C z c C V m g x 4 + n B W E M A l 6 E t O 2 m c 3 r u s y L l T 4 A i Q W J L p y o X s v s z x R T M t d O g 2 w s d y O k Y 8 d 1 r 7 y A y 5 v C h p 7 6 x z n A + o h v S f u j R 4 M T d A 3 w 2 Z f 0 J L s f W M / D b K 3 5 R S h W i p S l w X Q P o z 6 K G 8 G B e X u x K / o n M R S N O T z s R z o s 4 G J A 4 6 M u r L E r m J b n J f H Q T D R s N X F m l 5 + 2 b G 5 5 7 i w S L R M a j A W B y O b I i f g Z U K W t p w i l L 1 R y Z C o N g q p R c 7 e q V P l 0 t 5 7 X f t U s B j z + d M N B 6 S T b V f s B n E R u 1 w o 3 i c y B P K I A 8 3 B S n P s p k 8 b 5 9 S l 7 Q W u d T 9 l g A w I c K N 9 0 0 i r 7 N Z T N Z X n z r 3 K K U K h q v m 5 x d 2 I b h 2 8 G S v r U V 0 u t K W l 2 a h 4 h l i D j 1 X V a 2 1 t l m f P 4 2 s j A Q x s N 5 h h m X W J 3 N v Z F r U v 0 3 S b D x m o c k 1 G X b P 2 J u 3 E i n a d O J I X Z G S Q + e B V m 2 2 9 F u i O q Y j Z w s R y o R I 5 H V D a 4 o C T z / 6 W M 4 H d 9 f U V + c v p V Z U 0 l l R k S N D 7 w S F H i y b O 4 q 1 7 8 u S Z G f w F u i i z d p k 1 r z U 2 O K 3 L L G g x d v Z s r 5 I U e 4 u 6 H v r T e X 8 s M 6 Z X D f n 5 d b F s Z v e e n w g w k X h L 5 s n J q z U q s l e 1 W 1 1 Z k T K f J G Q v + m e L p L J 4 V + o 9 a j a e P e u m f 1 f g X t / R r P t d a S y f j b 2 a X e R U p g Q Z 0 p 7 7 t g e C t L Q c g 1 g U H t K v D / c 5 n j u / z A n 3 I t M v J o P 7 M q b d w J 6 6 1 r o / q + J j z K b w I x N A D f a S C a y u L B t C x R e F y B Q 0 w 6 E p T j a R 6 D d 4 A a G a j o l Q O a X X / J B k I O O E w C 6 i 2 t R 2 Q W I B A m J R f i i M j Q K C h 4 n I B O b X s 3 t T T y q 8 A x F 1 L h G Z g F 8 W S i Y g n x C n R j Z h s y r S A h 8 9 h i 2 n C J W p q K T H O p 4 9 1 D s 3 S D v C n Q 5 S z V j d n k 6 r 7 7 r J Z S 4 B R w x N W r B / s I M S k Q k U p d k 4 J x l Y k R 4 1 7 L C g E N I N b w g k O V w s y O K W c 5 Z 3 I n X L r v f k B Z K L Y O 2 L F 3 3 q U s f + Q m r Z Q s V U i y 5 3 1 u z X 7 Y e z r I a c B D j S a E O u t 8 V j S q m w R Y J f F o D 9 G j r k J S e V 6 Y u Y l G N h u F x A T r q y / K p L J 8 Y n p b r a v 3 g Q p 0 V V V Y W s r a 1 q r h / O C I u z D Z l 5 F x K l 2 H y o o L 0 A S / o U G r s i E 0 y s p b e a f z q 4 0 b 6 h X s T D 4 I 9 h J 4 i c K 6 l L O U k o v w x m v H 9 + Q H K R I U H j F Z r 9 U y b g / m y y S L 8 X 6 R i 0 H x q Y Q A 5 T J 9 Z c t h p 7 d H T g y u 6 o O h y h D g u k 8 n F s O U k o d 5 s q C 3 L 2 v N B F s c 3 r 7 h 4 S u M j d S + y 4 1 z r y g 7 s n n 5 3 t P i b Y r k a Z I h x r j J k t U P 6 O 3 X b S k Z O E s s 0 W 3 U D 6 o N r R r x z 3 O Z n j U 9 P T 0 t a 2 v 5 s O J A M / x B a g T h X r o G v s b U M k P v u x q X v g s A H s j Y 3 s D 3 5 m + J 4 s r m e c H N z r 7 G 8 5 S S i 7 h I o b u + Y P a U S b Z l a Y J / 7 U 0 9 0 d e z e O g f 7 X 2 o t i L Y E T w w 9 + x / t 4 w E D I H H 6 x v 0 T Y 2 U 5 f C t o q 3 5 O K n B 1 J L E P p j n W Q P V 5 f X 6 + l 8 M n A K v P d 3 V 1 S X J o 6 i p 8 H 1 b e x B x m C d c H S R T Q D Q i G l M s V h v u M R L F n b c p Z Q B G R p P z U y M q K r G 7 K S e y K w z A 1 q I M B B s R G o 0 c d 5 p A f W l / I i l Z s i E E h u m 7 r 7 q m P X J g P p Y Z H I u o Y 8 N j c z z / Z P k f 7 p C w 8 P s r b l L K H I E F 8 M 9 u g a u I 2 N j Q d s J Q v b g p m u s 3 j 3 s I M e j R 0 9 6 P g x g f J 0 N + i 6 y + B I h l R J z D T P t N h N k V U B 4 Y p j T o 5 Q K P H a V N m F l w r Z 2 X L a e J h a C S i x E h U H A m q j S K J F P S Q d 6 d c s L K 3 5 s c H L j X Q y t 1 M R y i 6 U P b 9 W K D u 7 6 Q V d u c + H E D Y 5 h Z y 3 x l m M O R n I l G B V e E r c i Z z n 8 W 5 g M 1 G 8 W I 4 4 k 5 9 d q x d 3 u D N 7 p w e / W r W T h J z r y + c H b 2 2 N H + i e Y 2 f F P D J H o g U E 3 K B h C 8 1 b i O 1 5 1 9 S i H P 7 P p z f U Q U C A P F C w u 9 e k k n B H u o v m / d u r 4 g x z 8 j I H 2 e Y t 1 Q f j m t l A z k u o d K o 7 q X H J k + l o S L U a C f V L v 7 w O a 9 m F 3 w J 1 p I t Z d Z s y C r d d l q 7 b / N Z Q + N j J Z I G V e B x / O U 8 o V o S w q U g E a S k U J B j L C h r c Z A K y C x 9 I C 6 r 3 i T b P M p 8 Q g u D 4 / Z G Q / G 4 e p 1 M M i A R j Y u P z r K B o w V J C S 4 u p J c K K D 1 F P G k 6 E y p d H 9 k F p h p c k Z S G H B K s J G q 2 k A 7 t f e q Y 3 l k e 1 W p e s i n C 4 W B 0 Z i R x M L O L G U j f Z B H 0 w / N L Y U P l a q 9 N f i C I T 5 K f 2 j x S W T D S o t G M c I h 2 F T I D 9 o v I x a P u n g / q 8 q M i x n y A T 3 t i N S E R m p i e 1 H 7 1 F t s k E 0 F y 8 k n c P / O Z j 2 P K E + s j B u l F u D z j j 4 q j A K f H G q O q s 0 8 v 6 v D s 7 c R s K r 2 y 4 u F j q 6 h s 1 f Y m g 7 n G B 3 4 b E 9 M u m d 3 E g q 1 u e U H n s w 8 G h d z R g U y X L q i C o O 7 7 I U D w e j C 4 W a f N N s L 8 I 0 U u F 7 G x 5 G y q P d w I k x a X m L c 0 d Z E n R b 7 s j 8 s d w 2 D f t K Z u g B R o t o i 1 w Y q G O t t U s x V 7 J L v K E y u O D h o 1 h 4 i l m 6 R 5 s u u M k V F 7 l y + O D h u 1 R M r c W 2 H P E K P Z r a l n b 8 o T K 4 5 3 j 6 y 5 n l Y 7 2 Y y x 7 v 9 q 6 t W + J n Y e u h G l n 7 B / P X 5 5 Q e b w X 4 C i g N 1 + y V m W H B X Y T n W p Z Y g d Y K f U u k C d U H u 8 c d o V 5 s E 8 N y x J w f g C y b N 4 1 8 o T K 4 5 2 D N X Y X I 8 7 q 7 9 n G Z 2 2 b u j o I P B 2 Y S U I o l 9 2 T z S 1 P q D z e G c h I t 7 g 9 H D 5 Q h 3 U U V I R 3 5 a + 9 E c 0 h J E P i 7 y n V P B 8 2 Z G H L E y q P d w a / B q b Z A H b Y j Y 6 N v e V 2 3 C p l I s Q p k N 0 t T 6 g 8 T j z o L e h 2 b p D 1 / r 6 Q J 1 Q e J x 7 j S w G t 1 S K z P G 2 P n l u s Z H H L E y q P D w I 0 l n m Q U c a 6 D x u y s O U J l c c H A b 9 + + O 8 D e U I d I 4 4 j a J l H d n B Q t m R n y x P q G N F R H c 2 Z d Y v y e D f I E + o Y M T R X l D P r F u X h g Z 9 4 y c K W v 9 t 5 n G j Y / n + Z w 4 c N W d j y h M r j R G M r x x b J y x M q j 4 8 S B 2 V L d r Y 8 o d 4 h 8 l 6 / H I K X C V n Z R P 4 / B 4 a X f w M w l 7 w 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 G u i d = " 2 b 9 0 4 1 9 e - c b 9 2 - 4 e 3 7 - 8 f 0 5 - 0 b d 9 6 6 6 8 3 4 5 e "   R e v = " 1 "   R e v G u i d = " 9 8 5 a a 1 6 3 - 3 d 3 f - 4 7 c 1 - 8 3 9 a - 5 e f 5 1 0 d b e 5 5 c " 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  C u s t o m M a p G u i d = " 8 6 2 c 8 0 9 7 - 4 e a a - 4 3 3 9 - b 9 2 0 - e c 9 f 2 f 8 0 7 4 0 1 "   C u s t o m M a p I d = " 8 6 2 c 8 0 9 7 - 4 e a a - 4 3 3 9 - b 9 2 0 - e c 9 f 2 f 8 0 7 4 0 1 "   S c e n e I d = " 2 a 8 9 d 7 3 6 - f a 2 1 - 4 b 0 5 - 8 9 b 9 - c 1 b 1 5 6 6 3 e 6 0 3 " > < T r a n s i t i o n > M o v e T o < / T r a n s i t i o n > < E f f e c t > S t a t i o n < / E f f e c t > < T h e m e > B i n g R o a d < / T h e m e > < T h e m e W i t h L a b e l > f a l s e < / T h e m e W i t h L a b e l > < F l a t M o d e E n a b l e d > t r u e < / F l a t M o d e E n a b l e d > < D u r a t i o n > 1 0 0 0 0 0 0 0 0 < / D u r a t i o n > < T r a n s i t i o n D u r a t i o n > 3 0 0 0 0 0 0 0 < / T r a n s i t i o n D u r a t i o n > < S p e e d > 0 . 5 < / S p e e d > < F r a m e > < C a m e r a > < L a t i t u d e > 0 < / L a t i t u d e > < L o n g i t u d e > 0 < / L o n g i t u d e > < R o t a t i o n > 0 < / R o t a t i o n > < P i v o t A n g l e > - 0 . 6 1 < / P i v o t A n g l e > < D i s t a n c e > 0 . 4 < / D i s t a n c e > < / C a m e r a > < I m a g e > i V B O R w 0 K G g o A A A A N S U h E U g A A A N Q A A A B 1 C A Y A A A A 2 n s 9 T A A A A A X N S R 0 I A r s 4 c 6 Q A A A A R n Q U 1 B A A C x j w v 8 Y Q U A A A A J c E h Z c w A A A y U A A A M l A W Z Z 9 g I A A A j E S U R B V H h e 7 d 1 r U F X X F Q f w t S 8 X A R W K R k Q Q X x Q q W k J a S m 0 d a o e x k 7 Y O k z q x 2 i H t 1 G o H W 6 c J M 0 l r G h 2 1 4 6 Q k N S F t x 6 a P j G 1 n Y u s k 1 F I 6 G s X E G k G R Z 3 i I M f K 4 g o I C i k I Y U C 4 P 4 X a f z v 7 A h / O p O c D Z a / 9 / d 9 a 5 e + 9 P 3 r t Z 7 s c 5 9 x x x / H x l g A D A E R 7 1 D g A O E C c u V G G E A n A I R i g A B y G h A B w k p 3 z V m P I B O E S 8 U 4 q E A n A K p n w A D p I j 1 A c Y o Q A c I k 5 e R E I B O A V T P g A H I a E A H C R O l t V g y g f g E H E K C Q X g G E z 5 A B w k R 6 h a j F A A D h G n y p F Q A E 4 R R U g o A M f I h K p D Q g E 4 R B R V I K E A n C J O I 6 E A H I N t c w A H i d O V 9 R i h A B y C E Q r A Q e J d w 0 e o Q C B A O 7 I 2 0 Z 2 u L t U C / 4 / o 2 F g 6 / P a / y O M x + / 9 o m V C X j E 6 o r A 3 r K f 9 c s 6 r B J 5 G Z t o h O l d W q m p k 8 J O T R 4 A i b E y E L 4 I T 4 l Y / a f s c m h X i 3 y u w R q q L 8 M q 3 N 2 K B q 8 E n 0 9 9 2 l i N l + O e 0 L U i 3 m E e 9 V N R i b U P 1 9 v R Q R n U x C W P + 9 g B O q i / P p S + l f V T X z G D 3 l + 8 n W p 5 B M D n t 5 7 w u 2 3 7 U p Y f S W z P 3 B A V U C p y y N / 4 w q m U m c q b 5 s 7 J T v U k M b p a S l q x o 4 o b O j j e I W h R o 7 8 h s 7 5 W v 1 N d P q z 6 2 R F X D S 4 q X x d L L w m O 1 3 b k I Y O + V 7 7 c X 9 5 P U G q x o 4 K f / I X 1 X J P M Y m 1 O 1 O X B k x V b z e U F U y j 0 f I c c r E 1 z e e / J 7 6 C s B p 2 3 P 2 T v q m D X v 9 p + Z D 4 z Y l u j t v U d S S L 2 D L f M o E y H f 5 L C V 9 9 l F V N 4 e R U 7 6 / H / 4 T k m l K C T q 4 b 4 8 q m 0 U m 1 K Q t C k P i Y s k 5 + Q 5 T a W D A O s d n / / 1 z D n G 2 9 o p x U 7 7 j h a c p c / M 2 V Y O p 0 N Z 8 h R I T F h g 3 E z A u o U Z H R y g Q H E t B Q V 7 V A l P B + p 1 Z V 2 s F L Y v / t G o x g 3 F T v p y t 3 0 U y T Q N r Z H r 6 + 1 l W y a j w W C O y S X G 9 1 S c / O E w H a + p j 1 w e c w 7 h d v i 3 b c l Q J p t o z e 1 5 V J X O I 9 + u u G r O G G h w Y I B E S S y G h Y a o F p l p 7 0 w V K W L l K 1 f g z a o R 6 / Z V c J N M 0 O / S r X 6 q S G Y x a Q x W f O a 0 + N k w X X 9 N V 2 7 7 g G k a N U K t S 0 l Q J p s u 3 s r J V y Q z i X H 2 j E W s o 6 / z T y P g 8 C g m b r V p g O o y N j p I Y 6 6 b Z c + a o F t 6 M + Y H h i X / m I 5 l m Q P C s W Z S 7 5 2 e 2 f c I x P D Z t L O P P h 3 4 t j z A T P i g v s + 0 T j m H M l R L r H t 8 o 3 2 E m 7 H z + J X m 0 7 x d u I Y o b m t i v o c b H x + l m 5 x D F x C 1 X L T C d H t w f o G D q p f A I / n f p N W L K l 7 t 7 F 5 J p B s 2 Z G 0 E 7 n / q 2 b d 9 w C y O m f B f e P y P f Y S b 1 3 L 4 t j / b 9 w y m M O A + 1 I n G 1 K s F M S f v K 1 1 S J N 1 F y u Z n 1 G m p C r p 8 + a u y i x F W P q R a Y C W O j I / L Q z X 4 d x f 6 u R 1 W l F y g h K U V 9 X J g p w b N C 6 B 9 v / m V S z / B 8 s Z / y 7 f / p M 4 Q b s r h D / p v 8 b 4 D J / k q J 8 M j 5 s g B u s G b d 1 2 3 7 i F O I 8 x + 2 s F 1 D T Y x P 0 L X W X l p i + B M h 3 O J e T z f F R H n J G 8 z 3 F g S s 1 1 D W d j m S y T 0 W L I y h w 4 d e m 9 R D / F 6 s p 3 x 5 B / b K A r j J v 9 8 + a t t X X I L 1 p k R 0 L K 6 O c J s v M 3 + e s S i 9 c o 3 t G q r Z d 5 f i l i e o G r j B Q H + f X E f x f a g 1 2 x G q z d e C Z H K h i M j 5 V F d d q W r 8 s F 1 D W e e f w J 2 e y 9 5 q 2 2 c c g u 3 F s X 2 9 f f I d 3 C j y k S h 5 t O 8 3 3 U N c / K i V 5 R q q p L i G 0 t L X q x q 4 y f 2 B f o q a F 6 C g I H 5 r K Z Z T v r Z r L Z S 6 N k N W w I 3 m R k T S i Y J 8 2 7 7 T P V h O + X 6 c t Y k 8 H v a X K W r t 9 V d 4 / i y e 5 V + d 3 + 9 X J X C r 0 D C e t x V j e e f Y n L 1 5 6 u O B W / 3 8 J e u x r P b 9 p 3 W U N b a x 2 p S 4 1 d F O n 1 q Y r G r g Z o 2 1 R b Q m f Z 2 q 8 c B u D b U n Z 6 d 8 B x 3 k 7 t k l j / b 9 q G u w u + v R n W 7 r Z i C g A 2 9 w m G 0 f 6 h z s t s 0 z N / 9 A F k A H O 5 / P t e 1 D n U O U N 9 1 g s 4 Z q v 9 4 m 1 0 + r y e P h e / E l J 4 H A B L U 3 l V J K K p + n o r D a N v 9 D 3 s t I J o 0 I 4 a H d T + 9 Q N R 5 Y b Z t b d z g C v Q w N + W 3 7 U t d g t c u X l f 2 c f A e d v P i 7 t + T U z y r Z 9 6 l u I S q a 2 1 m s o a w H A n R 0 D t H 8 B d G q B X Q w / v A h 9 X Y 1 U G I S j w d b s 9 n l + + H m J 5 B M G g r y e l n 9 P o r N X Y 9 8 j V f l J w I d D f u H J / W k 3 i 8 2 u 3 y r H v u i K o F u 1 m d u U S X 9 i U p f h / Z r q P u D g / R g J J x C Q s N U C + g k E A j Q 0 M f N t H j p M t W i L x a X H l n P z 0 U y 6 c u 6 9 / z B / b t t + 1 a 3 Y L F t X n D 0 b / I d d N Z Q V y u P 9 v 2 r U 7 B Y Q 2 V s 2 K R K o K s d z x 5 Q J b 2 J q m s 3 t V 5 D j Y 2 O 0 s e D I f 9 7 / h D o y z o f N T d 0 g E L D Z q s W P W m / b f 7 G b / K Q T A x Y 5 6 O y t z w 5 q W f 1 f G k / 5 S s 4 e k S V Q H e t v m Z V 0 p f 2 V 0 o k p 6 6 V B e B g Y 1 a 2 b R / r F K K 6 t V P b N Z R 1 / q L F d 4 + i F i 1 W L a C z k W E / h Y c 9 o L n h + j 7 Y W u v z U A f 3 v Y B k Y s Q 6 l 7 j r R 9 t t + 1 q X 0 H r K 9 0 7 B M V k A T u p r q m 3 7 W p f Q + s R u e O Q 8 + Q 6 c r E x O l U f 7 / t Y h R E 1 b l 5 Z r q G G / n x q b b u M Z u s w M + 4 f I O 9 F D i 2 L 1 n M p r u 2 1 e / F 4 R x a 1 I V D X g w j q x e + S N 3 6 u a f k T N d T 1 H q P S k e D p e e V P V g J M n 1 i y m i p Y b q q Y X b d d Q + H U u X + s e 3 y i P 9 v 3 u 9 h C 1 1 7 u 1 G 6 G s + 7 m V l V 1 R C 1 j g p v v W D U p e H a P l L e G 0 3 D Y v O l 6 I Z G I s J m 4 5 v X p g n 2 3 f u z 2 0 n P L 9 M e + g f A f O T h U W y K N 9 / 7 s 5 t N z l G 5 9 Q B W A r Z s k K V d K L l n e O / c 6 2 H P X P B 6 6 e / c V v a f z h m G 3 / u z m 0 m / K V n y + h z C 3 b Z R k 4 S 0 h K o c L 8 t 2 T J / u / A r S H q 2 u 9 o t c u X k b K S j p X 4 V A 0 4 2 5 C 6 k G p v 6 P W 8 L 1 G v W U J 9 f l k 0 r c 3 4 J k U + s l C 1 A E f 9 v T 1 U X X q W a t o 6 V Y s e R H 1 H j 1 Y J N T E x T q O j Y 6 o G n A U H e y k o y K t q e t A u o Q D c T N u L Y w H c S F y 6 i R E K w C k y o e 4 i o Q A c g i k f g I O Q U A A O E g 2 3 7 m H K B + A I o v 8 C R L 5 Q q H Z B L J Y 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 G u i d = " 8 f b 4 e 6 8 f - 7 8 0 f - 4 2 6 d - b 9 9 a - 7 1 c 2 d e d d a 7 d 2 "   R e v = " 1 "   R e v G u i d = " 5 b 6 4 3 5 9 f - 2 1 6 7 - 4 4 e b - a c 5 b - 6 4 7 3 c 1 7 1 7 a a 5 " 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  N a m e = " p r o "   C u s t o m M a p G u i d = " 0 0 0 0 0 0 0 0 - 0 0 0 0 - 0 0 0 0 - 0 0 0 0 - 0 0 0 0 0 0 0 0 0 0 0 0 "   C u s t o m M a p I d = " 0 0 0 0 0 0 0 0 - 0 0 0 0 - 0 0 0 0 - 0 0 0 0 - 0 0 0 0 0 0 0 0 0 0 0 0 "   S c e n e I d = " 8 4 e c 3 6 0 b - 4 f 4 1 - 4 6 6 1 - 8 4 a c - 9 a 6 2 c d 2 c 4 d 0 f " > < T r a n s i t i o n > M o v e T o < / T r a n s i t i o n > < E f f e c t > S t a t i o n < / E f f e c t > < T h e m e > B i n g R o a d < / T h e m e > < T h e m e W i t h L a b e l > f a l s e < / T h e m e W i t h L a b e l > < F l a t M o d e E n a b l e d > t r u e < / F l a t M o d e E n a b l e d > < D u r a t i o n > 1 0 0 0 0 0 0 0 0 < / D u r a t i o n > < T r a n s i t i o n D u r a t i o n > 3 0 0 0 0 0 0 0 < / T r a n s i t i o n D u r a t i o n > < S p e e d > 0 . 5 < / S p e e d > < F r a m e > < C a m e r a > < L a t i t u d e > 2 7 . 9 9 9 7 0 4 9 3 8 3 8 5 0 4 < / L a t i t u d e > < L o n g i t u d e > 7 1 . 8 2 5 1 2 2 0 5 5 1 4 8 4 4 1 < / L o n g i t u d e > < R o t a t i o n > 0 < / R o t a t i o n > < P i v o t A n g l e > 0 < / P i v o t A n g l e > < D i s t a n c e > 2 . 8 1 2 5 < / D i s t a n c e > < / C a m e r a > < I m a g e > i V B O R w 0 K G g o A A A A N S U h E U g A A A N Q A A A B 1 C A Y A A A A 2 n s 9 T A A A A A X N S R 0 I A r s 4 c 6 Q A A A A R n Q U 1 B A A C x j w v 8 Y Q U A A A A J c E h Z c w A A B C E A A A Q h A V l M W R s A A F G A S U R B V H h e 7 b 3 X d l t J 0 u e b J A G C 3 n s j U q K 8 t 6 X y X e 3 G 3 M z c z Z o H O C 9 x 7 s 4 D n T W 3 3 5 r 5 v u 6 y r V K V v E R Z U q J o R O 8 9 C Z q J X 2 w k m d j c G 4 6 U i u q u f y 2 U C G B j m 8 y I D B + Z 9 / / f n t 8 2 O a K u d M t M L u U n 3 g V g O / j U f z q 5 Z v L z E m 8 C 8 P L F S 3 P q 9 K n E u 1 1 8 3 x s z 8 c 3 E G 0 E k f 9 t 8 c 2 I 9 8 c 7 D l l x y c 8 u Y a I E x a x t 5 Z n X D m M q i b f P 4 0 W N z / s I 5 k 5 8 v X w i 4 s 2 9 f x c z R 2 k 1 5 b Z h 4 P G 6 i 0 a h + l w 7 b i e f K y 8 s z 6 2 t r p j A W 0 / d B W I 7 n m Z L o t p l f z T c V R X J j a b C 8 L s c X 5 j w l e 7 C 4 u G D K y s o T 7 9 4 P Z m e m T V V 1 T e K d j P / m h i k o i C T e H S y Y f + Y 2 U 9 h 5 X V 5 a M i W l p T t z B 5 g / P y Y X 8 0 1 d W f p 5 8 o P z / q 2 n 2 K T g h v R I y U w h K B L i S s V M Y F W I N A g u M 4 G N r b w 9 n 7 0 a j + w M e C y y b R 4 N R c 3 w 8 L C p b z s p x L 0 7 y d w C z P d 6 0 j s 4 E s m c A J g I O x n R w k L 9 N w z F 8 r y D s w X K T F M T E z r B S 0 u L S R P r A m Z a 9 z 3 T f l B a W m b m 5 2 Y T 7 9 4 P K q u q E 3 9 5 m J q Y T P x 1 8 B i c y Y 5 R 7 S I J M w H m b W 1 1 R f / d 3 N w 7 0 K m Y i R n 7 R 1 / M / O 1 V k f k P e f 2 9 p 8 j 7 Q j C 7 k q 8 0 t S + G y g U F c l U I G a z I 6 h 2 E z o 4 j Q g R z i X e p E f G t V q c b R S Q l c H c g a p p i E 2 Z z O 9 8 8 n a w 0 v / Y X m n l 5 c I u b L R M m t j 1 n l t e 2 A l c r P 5 g I P 4 I m x Q K m 2 R Q G a q / y j o k W R n W C I X K w u r K s / / p R K M / E 2 P T P F J i + q Q I z t p B v p p f z z e K a S E S R u o s i x T I F z 1 V e U Z l 4 d / B g g f C P X W 1 9 f e K v g w M S n j E 4 V r c 7 v 6 m g Y y + S M g h F x S X 6 b 0 F B Q e j C F o Q 3 k x G d F / u L U w 1 x / f f u Y K G 5 N x T T z z 8 4 Q z H 2 W y J Z A K t 3 E F 6 / 6 T M V l Z k R Q S r S O l Y + b k o L V k 1 7 a 5 O o X R s m s j F j 7 v T n m 5 U V j z H K y y v M m W Z R s W L e M M y I 6 g I Y 5 K 2 t L b O 2 t i p E v 2 J m Z 2 e U c e z Y s + L H 4 + t 6 n C v Z Z q a n z L b 8 j u / n 5 D c Q W s R R I 4 t L v F U S 8 F 1 e f v j w M z Y d 1 a i j m 6 a x f M v U l G y Z s t i 2 K R S p W y Z S D F V y R g g s v r 5 u N j Y 2 5 J m W 9 X 4 g c L C w M K / 3 P D 0 1 u Y f g D w p I 2 i A 1 G U J d l / v a L 3 h G 1 H a A h G c M M s W y 3 F s 6 t X N r a z P j s U E C 9 U 0 n n + / N V E Q 0 n I h + B x p E u u 3 L h g o D q p Y O R A j 3 / + V U s E p n M S f S q T K E o e 4 N R h N 2 U p 6 u 2 F 9 1 r e v 1 X E w v 5 Z k x 0 Y U f d 7 8 y f / n 0 h K k V W 4 9 b + Z v Y T C D d 9 d N h V S R V U V G x M l U 0 u q v y p b N X Y L Z U T J Q L e H K e z V W j Y S x L K O v r Y u M V h t t 4 + 4 V 7 L Y u g z w A M D q O N L Z e Z T l k o X I w t F J j 6 M i H w x H u w n 3 V g Y n z U 1 D c 0 J d 7 t R d g 9 B g G b / N v e X f X O D 0 7 z 5 x O r + v d 7 k V B 2 V Q l D M v n v A s L g Q d + I h A r D q Y Y N Y S S R M r J 6 Q U Q v x w t U t X s 6 E j U v x i L m P 1 7 G z P 2 h Q j M 2 H z F V z S f N A 7 G h v n 2 x b V a W l 3 W F + + Z E M D O h V m U C 7 s / K R b s C s t K t L C + l N f 6 3 9 L f J g D n D s C Q M i t M D a R k E C J Q 7 4 T U n K p G F S y i R i C x A c p y V X A c N b z y S E a R q x T d F V Z L n K C 4 u V m a a W / L u x 6 q v j e W b O p / c u n 3 t B 8 X F u 9 p A E O w Y h Y 2 t R T p m A l 8 f 8 5 h p V B a F 9 8 J Q 6 b x U 3 c P B o v j J c F S l 0 9 m z Z x K f e O C h 3 k 4 X m F t v C l U V 4 j 0 v J N W 4 P A Q i d 2 Q + 3 7 y b K 1 B p 1 V S x p d / n x W f N n 0 + u m j + e z h O 9 u c h c b Y + b S M g T o 1 Z l i u m J c f 1 3 Y y O u h I r n 0 F X n X E w u e U Y e 9 h K q k B 9 I u i A w 0 a X C o H g Q u U Y Q 4 S 4 s e H Y m t M H X Q a O e L x I x X 6 6 L a g Y D c s 8 H i a B V 3 l W 1 u G + c R 2 Z r P U n 9 x f P 5 b m R c 1 d e D A g w L J m V + r B M i C D p W i c u q K i / / o s 7 h a M D p 8 N Z R 7 R b X U 7 P I F 0 f X d p x g T 0 e j B 6 v y s c J Y h 4 M i g A g A R H + i f l M I P 1 n s / 9 C T b z o L 3 5 r G x k Y z u l y i K t 2 5 5 t 3 V b k E k 0 / 3 B i K 5 2 L m C S L j F W 2 8 X m s N i U G 7 l 9 6 2 f z x Z e f J z 7 x 1 B 8 h A V G B C t X 2 W B e V z T o I 1 u W c h Q X J 9 7 s g z L 0 u B F g h R j 2 S R K w e U 1 Z e b j b F Z i l I 2 E 7 Y W E W y 6 l p A Q B x b n D B 8 I S b c + w D G C L I 5 + A 3 3 F o t 5 K 2 G Q m o a U g c k s U W I z 2 W t Y M C 5 v p g p U i q c C 9 p 3 f M 5 c J m A / s O K R x V O 4 P + x E 7 0 9 6 3 x e T k h H w W M y U l J S J h P U Y K e u 6 D w O r q q i 4 a S 2 I z V t X U q r T W F c Y H S B F J 4 9 J n g c w L p g P g / / a r e r G F G k X 9 j C c W 7 o H Z i D q D / D j f H D d N I l k B i z r O i Q O R U D A S R F 0 W y 2 y V R y V 0 m Y k H w b 6 Z W x R D v 6 j O R G U y B m c K z N G 6 T T M 0 u 7 u q / 9 o f 3 c N M I C q M M O F z 4 T / o n T V t J 6 8 n 3 g k x i P o E k c J M A H c 3 z K Q G v a i D Y z N r p v u d d 0 8 w 2 6 J M U L n Y c b W 1 c j 9 C D D g w Y C b A J F q 4 z K S Q m b O x r g 0 Z D i b N A i Y I A q s 8 9 7 a R k E R B N g 9 S B s J c W l p S R 4 O f i A H j A D O 5 Y + Y H 9 5 A t M w 3 P e W P L o g M W t 8 q V m X B K B N 1 H X V 2 9 j h e S q l i Y 6 n 0 x E 2 N V V F S k c 1 o t 8 6 T S M o C Z A M S e t N g L L D M B 9 6 s J s b + 7 R d q 8 H I + a 3 s l o I D N B 8 5 a Z A O d n s d k X Q 1 1 p 9 T w 5 Z x v j 5 q u E H p k p / p 5 w E I D v 5 G 9 W E N S m 0 V X P G f F l 1 7 p Z E f 3 a 3 j Q 2 D s f 4 U S B P w E R P C 0 O h S s 7 O z O j n F 4 + W m d X Z I f 0 b s Y 5 9 4 1 5 z W Z h o a X F R V z c m n f j D 3 F q x D j r M F u a l Y h J L y z y p 5 g e 2 F L f I M Y B F 5 u e + X a e F l Y Z B g B g W 5 u c 9 o n D A P b o 2 S a m o M j V C P N x 3 G N q q N t X N H I Q g t R N w y 7 M r e T t u Y d 4 z F r x Q o V k E s U G R k h A O S P U 8 6 Y B k 4 1 y Z h k f 8 Q I q z G G a C 7 1 / L Y h 0 y H r k A D e u P C S c E W E 0 w H B J 8 X 1 d 5 I R y M T Y O 0 Q e S h 3 q A b Z w I m C g c C r 8 3 E T 4 r k R h f k w e F + C x t n Y t U A E L 4 L a 0 + B 1 a l X u i q + f d u v U q a 8 2 o u H Q E S s p m R o W K C O w B i W M L e E a L 8 4 t r 5 z b R g w y G C 1 B I 8 K 5 g e S S W 0 W 5 w E + P + o x J v c T R s x g W d S o 6 t r a x L t d 5 M m 5 g t y / e B h T A T d z E F M h / b A 1 L N N b 8 F h V x d s 6 n 9 w 9 7 3 m M l e V F e d a 4 W V 2 c 0 T H k + V i 8 7 J j n C p 6 J c 0 W j w f Z 0 O v A c q c b T A t d 2 k F a T C x i P 4 2 J a f H V s z V M t E 4 D B r H D J m a F Q L 1 j N b G w A 1 / T n n W t C Q L m 5 p D 8 T w r v Z m S C + B K 1 y T o t V u R b o q k 1 e l W C S P y c Y 5 d T J L l N e U W 5 a W p p V L d t a 2 1 3 9 r G o C k w R 5 1 l h t 8 a g B j o H c L L O h i r l Y W l h Q F c w l S j c b A c / a W 5 n I i c X d C U + X U V E S 4 t T Y W I + r h P W D a / i Z w g + Y i l Q m P 5 a E e f 2 S M A j T k 5 M 6 L l y r s q p q R y I R Y C U G t h / Y 8 b J B 1 m z B H N r 5 C U P P R F Q Z 6 q C A E O i s 2 S s V G U k r t X M e F c v 1 S 7 4 J s 0 G u b E B c q L R w 2 / z 0 x l P J f h A R 7 Q f M C 3 4 d 2 C X M K m F m V g 1 o A 6 Y q T z w U O n V N T Y 2 Z c F J g 0 P k h T C Y h y L P G B M M k q H o c g 1 F t 4 X q n Y L Y C W V X 5 F 6 K 0 X r O Y c 8 7 Z 2 X n T L g N P X A V g j 6 U C 5 / I c J n t R I Y S 8 K K q g H 1 z b Z Q r r 4 f I D O 8 4 P / w I R h r L y Z J U O t W 9 c F o k L L f G U 8 8 w 4 M 4 7 e v 2 t q o 8 L 8 B F v n R C V n r O 0 C w j P Y I P n c b O Y p U v l 5 q e m M u B a Z J g e J P x 4 P N 2 v s 0 p Y z Q 1 m 4 U g Q Q A 8 o V N z t E L Z I 7 c h d e / k S V t F q U + 1 3 U x M 2 T J 9 3 m / r 3 7 5 q n 8 2 y + q 3 t j o 2 A 6 x t 7 e 3 J a l G Q b G Y G T H w + b y i s k o J D W a 0 K z / f T U 1 N 6 N 8 W 4 4 s R s 7 x Z t L M 6 b o n u Q + a F J V I k Y 1 V V h V k T K T A 1 O a G E h X T i n q z T A U k I s d m M D c 7 F 9 0 H g e J j K D 5 w s L t y A M b Y Y t h e o K N p W 9 d R 1 p G S a L I s n z w W q z b L Y C c / H o u Z 4 f b D 9 g m 2 E K s Y 4 e v / G 1 E Z l P k p E w u W L D s 9 Y u 8 4 c 7 C i + R w o C 1 O N 0 Q B U O A 7 P 3 Z O R g H S F o Y t B m G N D Y W N / 2 7 T Z H K r R W b Z j m c p k 0 W c E 4 6 a 2 + x E S 4 1 J 8 C N n M B p 8 E n o v b F Z G H h B g E 2 V h i 2 V s b N X y 9 V 6 G R A e F s i k 3 E M P H z w S A 3 W y q p K D S R O j E / I Z J a Y I + 3 t M p k V i V / j 8 c K 9 7 U 3 s 1 M S 4 q a 1 v U F c 5 3 j 0 L f z b E 0 E C / a T v S Y d a F n p 4 N b 5 n L R x K M J Q w x M B O R 6 6 6 b m s i s O g 7 8 W B R V 0 X o K g w A h w R j + d K b q m r 2 2 F Q y Z z o Z Y X l k V l X F V C d g P 7 t c u C u M L + a a h P J m h G U / G 1 Q U q D x p C a + W m 5 i f y 3 k / X Q b 9 z Q U o U H k A X L A 6 E A N z n 4 T x I t l T x p D C Q v L o v o g 7 A x Z Z 1 T S 0 K A i q w F S Q p e C 4 1 G D L i K 6 h 8 r 8 a j y r 2 o b T g l i A l l A w z c 5 6 M R t a M I 9 P H f 2 6 k C j a m k W h W K I 5 u a S W 4 l U o E c j I v 2 7 N n T 5 v T p k x o g P n q 0 0 3 x y 8 4 Y 5 2 t n h 3 b Q D m A k P G s x n d X m Y a S 0 h Q S B w l 5 m A J e 6 p s U H T 1 R A x o / P 5 Z n j O c 0 Z 0 1 m 6 Z 4 4 2 R p F I G Y N U 5 1 3 a D Y P x A k s F M 8 / M L p q e n x 7 x 6 1 W M W l 5 a F q f e O Z y Y G e U l x k a i i e 9 3 a S F 3 L T I C A u B 9 B E h P m K Z Q 5 Z 7 X u E 9 s k S E g Q o 3 O 9 q X 6 U i Z R i b F 0 g M X k e N + j M f G b C T K 4 0 g x Y J z h 4 0 M w G S u s P g j l 9 O D F V Z v G W a t p + b L z u X z I n 6 u K o C k 6 J b E w A D H d X Z M d S P t x + b 0 q 0 x 8 3 Q k o s Q 5 I q / e y Y h m 9 4 Z 5 k 8 4 1 x c 2 F Y z W m o b 5 e 6 6 c s 4 m L E D 4 + M C u E n E 7 U O s m / l x G u F t w k i X l y c V y J i g r C f m G C C t 2 M j 7 / Q 4 e z w Z 4 z B D R W W 1 P G + + E N e G a Z E V 2 w I J 6 R I r 4 B q c 2 6 o 0 Y H t 7 7 4 M h M d + 9 G x Z G e m U 6 O 4 + a E y e 6 R H 2 s 0 u R c P y z B 3 x m Q + 9 G / k j E y 7 0 0 y z h g / 8 5 Y m 7 J f F p R U t w b n S t l c V D m I o Q L Y J 8 x 1 k n I O h y V V z y s n 4 9 y N V L m M q F z p 0 E P S c r r P n 5 7 c e I + O J O 2 i Q q B s G k p g t C v 7 H / / P / / n + J v z M C U m h 9 b c W U b U + Y m Z l Z 0 9 5 U a X q n C t W j V S 2 M V i U v 6 J Z Y S P 9 0 + l U U N D Y 3 m R P N R V q 2 8 H x M i G + b D I m 4 M h b g f J 8 f W 9 e g J c H e v I 0 l M z 3 Y b c Z H h 8 y o M M / 0 9 L S p q K h Q i Y P E a m 1 r 3 b O C o 9 M / e / b c N M u 1 A E R m A 6 i o I a h o q G T o + x a s k k g u g o c Q m L U L + J y / W a E h r s 3 4 m j K R p g i J H u S / N s f D a F b a W Q J n p e 7 v H z A T E x O a v 4 g j p b q 6 2 r T p / e f r 7 z i W c Z 4 V g 7 1 c 1 E X L r D x n d / c z c + N M Y x I D Y 8 O M L 8 V M s z A 5 J M D v c Q K 4 j h h r 1 x X K 4 j A w v m R q K 6 J J w h u p j W c v D H h h Z 1 c L A l P M H g 9 t m 7 Y a L 5 w S B J 6 Z + + X Z / O C 6 Q c W a O E P u D R Y q b c U S 2 r A 9 j w u Y n B A M i 4 m 1 u 9 2 7 o B Z P 0 6 B y Q J F c l w w K F 9 z X d 7 1 F S R I q a x v q 6 6 4 1 T d G B w B b E 8 L 0 1 W C m E 4 g 0 C t 0 r u H I B m y I t a z c C h V B 7 b M j c 7 9 x 4 4 M b 1 g a i q T d e s w f P v 3 7 0 x H x x H T 1 t 6 m x B 6 E G S H K i f F x d a v P z U y b 1 n Z R A 1 M A R o M Q V S U U p m L C x 0 a E Y R O / 6 x n b M m 0 V q 6 r / g 5 n J S V N d t 9 d 2 s o C 4 I a T b t 3 8 1 x 4 5 1 m s n J q T 1 5 i 0 F Y E E Y f H h 5 R d R a G G x o a 0 u c c k c + O H + / a e V 6 b 2 o T K y r 8 u w c 3 P z 8 q i 4 0 l I e x 9 g S u 6 5 R u 7 Z T 2 Y Q b K p x x 9 v X k P B i W v B Z 7 + i W + f x 4 M E l t i O o a S R F 3 m p 1 l Y a z S + 3 O v v b C W Z 6 L y K D A E 4 H s Q x J Q v x y N q J u A V v i C L M g H d O w n P M A y Z i x c a c C m b U W 6 B e u l H 1 h K K k U c S E b w s k t V k O V 6 o 4 h A n Q p n w F Q a r H i b H 8 W C U F A e B P K j 8 x T 5 z 8 2 S J a a s O V i 8 w q F U S + F a i I O A 2 7 h R 7 y T X o / d j A 6 J c b g 9 j q G x p V h c M D h s 1 m V 0 3 s H L x k T B p x F y a W 4 / m O w C 0 G P t / x W t s S d S u v 0 B T L S s 3 U c g w u d h Y b v v d P O P Y F r v l l U e 0 g + t M B Z f 5 B Q A W t q 6 v V 8 3 H K p q Z G s T v K T L 2 q u 6 / U v c 0 9 W i J k D P z X R v X j v v h 8 b X V 1 J x S A V H e P x R M Z 5 z 5 l P F T i y n N w X i S f O 7 a s / m 4 p O n H C h 2 9 X T T R W r N q J H 5 S g B 9 l z g G u g P U x O z Z g 1 U d m n p q Z F b R 8 X G z C m z 4 5 U c g t J u V / s L e 4 J x u c 9 5 0 e 6 0 Z a B B b q 6 e F t / g 6 q I 4 6 x I H p d W B + / m w u k j H Y 4 5 M V A c M v 7 6 K J A 1 u 0 4 t i Q H u z N W C G I K 8 5 a Z v H E m O p Z Q W b q n O 7 Q J V g C I 5 0 v U X p 4 f 3 T L w L v l l Z D i 9 v c F F b W 6 M E k A o v X r 4 S Y m x S 9 R B 4 z o h i I c Z C v Q 8 I D o l U I I x D n C T 4 3 r Y 1 H 4 7 v M M 4 J G 3 A U R G F d w R B j 0 C J g 7 Q c I u r p 6 r + c t H b C n e L k x s r P n z p j X r 9 8 k 3 q W G z e 5 w X d Z 4 E S 0 Y P x j N 2 p D 8 C 6 M i x W B I t 8 L Y V e m I d d 1 6 L e p p t N x 8 m g j O + x H G T O D W r Z / N y Z M n z I X z Z 8 3 R z i N q O 5 4 / d 4 p l z o y O 7 d 6 f C + a M O W K + W O h c W w p G t 9 K M A D R m C g 4 L G 6 f c L z i X W / 7 u I i u G w g P 3 a c c u 0 6 A 7 s j J x m / 5 M b U A q C 0 T n 0 m W r r F 5 f d 3 m D n i 7 t B C / P r J O B E A Z W q Y U F E j V j Z j 2 E q W C W a i H G 1 7 2 v z V O x P f C g c e N z c n 7 L i J Y J y o T h Y B D A d 9 g g r I a s g n z M R J L i n 7 + 1 s u O 5 C w q W w r B c F 3 A + C H p + f k 4 d H 3 U p V M N s c e z Y U c 3 w T g W u D 7 P o W M k 9 A N z V r n s / S L p z / 9 a u x J 7 k t 2 5 s j 5 X 6 z u s N V f O + O b 4 3 O E 3 O J A u Q q 8 L 5 c f P m J 2 o H o / X Y I D g L V k V 5 q T q F U g E m 5 1 h 3 k X F B O A A 7 9 0 x D X B l h P 7 D J D N h O Y c i K o b b l P G O i J 3 N C 9 E c C f M C W a A f h H 2 8 I l H p / c x u t 5 S s y S Z v m / v 0 H 5 v y F 8 9 4 X I W C C 5 + d S Z x k A J m t g Y N A 8 e v j Y z I u d 9 F z U h x 5 h m M H B I S W a d V E j Y C K c F U e F + M 7 J S r g p K g M M W y k q H K s w m B g f 0 3 9 h r N 0 I / 5 a q e a z Q H E 8 J C Q N L a T q f s U K O j Y 2 b A b n W Q P + A q n I W 3 D 9 B X O 8 e P E f A m z f 9 5 l j X s c Q R B w P y E v v 7 h 5 R p w m C l 7 Y L Y U r b H h M 1 X x B l j V S c / n j 9 / o c 9 0 9 + 4 9 M z I y K i p i q T w X n k 6 x I c f z z I 8 v 4 + b a 0 a j m Y f r B e b k 3 f 5 m J H w 8 e P N Q K b b y h h T K m L j q P d i Q F p S 2 4 7 / H R U W X y V M B r T P o V 6 h m S a j + Y S q R b P X g X b K O D r G w o C I m C P g K Y L u D 8 5 Q 0 v Y R K p 5 I J M Z b x 9 y / O T p r 2 g V 8 R x v p m e o e f C n O k g N p Q C T O S s H M t q H j T Z L u L C I K g N 1 r b A Y 4 Z X b F l U R i p f Z + V 6 R 4 6 0 7 0 g h m L B X p B X H I j m w G 8 p F M t n r w A w w P r 8 l r Y h J h f H Q 5 7 E N A Q T c 0 9 M r R F O s v 8 X O w Y G A C g Y R x W K F Z k p W X o z x O V k Y U D X x M i K 5 R o U Y w s r 8 c 0 F N T b W s 8 j P m o S w q X A M G w Q 1 P v Z a r b v E s X N 9 K D J 4 X 2 y N I R e W Z y 8 p K V c 2 s r G s 1 k c J S M / y u X + + b 3 x X n L Z k T L U V J s U I k O i O I e p u q v Z o F x z N W V g 3 n P m Z l z F B L u Q a S 5 1 n P O 9 N U n 6 w i I y W D A t Y W M D y O C f I Z f x 2 I C Y 3 m q w 0 1 t + J V e + c C E h c o 6 U i x b h 1 M g S E B 3 q + 6 1 s w L k V i 4 U u d X 8 z Q u l Z e H N 9 D L u B 5 8 8 0 K I t 0 5 U j F q d a A j x 4 s U L i T M k g w n v 6 3 t r S m V 1 K x e D u 1 c I t K W l R X 5 f K w M e r D o w + U i z h s a G x C f p g d S g 3 I N 7 Q p I g g c j 6 R q W D W f x M D F M U F J W b 4 o g n j T G k u 0 T a s A q 7 Q M 3 p f y v S S q Q c T M 5 5 e D 1 7 9 s J E h V E 3 h V F P n T q p D o F U I E a E k Z 0 p H j 5 8 J P b H c T M o 0 h p p y K K C R D r S 0 Z k 4 Y h e o s I Q N c N n 3 9 7 / T u a q q q t T n s c + N F B g Z G T G t r a 2 6 0 h N v Y 1 y Q x O 2 y O M G 0 L H o w g b W 7 s g U S E O e M f 6 w 9 Q J p 5 c n / 9 p q N j d / H F 2 x q U g W + B 3 V S d 0 J i w 7 3 B t Y / f / 6 c S q G Z 0 v 0 F q n b I F d 5 m 9 Z F 4 R 9 M x T j Q B I o k m s P E q z 8 x x N r u o p R H E f c 6 E j H E U 0 P u v H J b g G g C 1 S A C 6 I O u j o 9 k w h Y M W E A F 0 z y A 1 E h r 1 y 9 E j I x 4 U B y U Y H K S j k 1 N W M a G m p F N W z X c 6 L u u Q y M z Y g X k / i P l j L k 5 Y c + w 3 7 B K h o W y 8 k G 9 + 7 e N y e F e V m Y X E x M j I t K / E 7 H e X U r Z t 5 M F p j T d Y t i i + G A S A S 2 5 T U 2 N q F O A h d o F y 9 F p a 6 s r F C 3 P W P 3 9 O k z c + x o 5 5 6 A O u D 7 R 4 + e q L Q 8 c / a 0 n h e p B 1 A l r 1 + / p n / 7 Q S E l N p 5 K W m F c b G A L F l B C G X 6 w g E M C l g w w T 3 5 8 I x I 4 w V A g y N 2 d D g i K o M x 9 P w 6 0 B N 7 i W t u 6 e T w S 1 X S N L 4 8 l G 6 o M b l 9 f n 6 7 2 T G b Q o N B X A m a i m M 4 P s i I W F 5 d N 1 / G j u j q W i x 1 A k B P b K J M V c i W O h y r x x g f V y 8 f H z e T E p J y / S + / N Z d C B m Q J z p H p T V T p S m t b W 1 k X K Z D 8 5 H w r 2 f l E D N 0 R F 6 u j s 1 G A u t h C L w c l T J x J H 7 g X S e 3 V 1 T V S x 8 N x D P w h O o 4 X Y U A f n I N a G 5 n D h o m c v M 2 d 9 b 9 6 a J Z H i p a U l K l H D 5 s 1 q C 8 z L / f s P T a y 4 z D T U V Z l G 0 U K g I 0 I l f r V y V q Q T V Q g W r O l / 6 9 m V U C A X h s o U 7 4 W h i F N d a 0 + d M c w g v R W 1 j i y A a 9 e v J j 7 d B R k E a h d M T Y s q V q L q H / Y I K x t 2 E r G i I v l s X V a q e z L Y f / j D V 4 l f p g f F i v 6 o t w U T z r V R 1 Q D x D n / W w A t h 6 k x j S L 8 l y B j A r Y 8 H F v U M x i K 9 5 4 9 / + i Z x x C 4 I e B L 4 3 C + Q H K j s X A / G 8 i 9 K 8 z J v e H f T O S p A k N o 9 O I T X r 8 C 0 t 3 k Z L 6 6 k Q h r x r O 5 P K O M g 8 x y n C Y v 7 + 2 Q m s N c S z Q H c / 3 V h o L + c X D X f H F 8 1 l x P V i 6 n A C o Z U Y Z U K Q j R S o E x T L U x F d g A 5 b t h R O B o g e l S A I b E V H j / u N m e E u B l 8 C 1 T L 7 7 7 9 X t T K h 7 q S + R H G T E B r o k T y A I g C X Z 1 T M 1 m 9 w 0 v 6 G W r n x w B C G h A Y H s s X L 1 6 Z y 5 c v a t w K q e H C c y b t n 5 k A x M 2 C h + P C H z Q G S H e b B u X O m Q s + D 2 v Q 2 d 7 W K s + z 6 / X j m P u P X p j b 9 5 6 r e 9 z + Z H T Y a 3 9 g a 6 L i W 1 4 n 3 v e N 7 D M l Q k B / N Y 1 I y 0 M J r 2 Q E z 6 D N M 0 O y 6 j D 4 S C 0 Y b X F x a c c L i D 7 P Z 7 z v e d W r X r Q S O R Z H Q E N D g 2 l p b T G v X v b o M W / f v j X v R P 0 j + T M i D H n 2 3 F k 1 a C P C F P 4 4 B V O 5 s Z m X 5 K G a m Z l R 6 Y O X D K J Y 3 S g w j / p X T W t N R N T X b V N b U W h m V y N m d m J Y 1 T 3 s k q B J P y w g e w W P b M H G b C I / s E C f i 0 X h p Y w Z t 4 5 a / X A o a p o r D 4 a h 0 g E b e m R 0 V D U T x h u 7 y i 2 p g Z l w O t B C L Q w R e Y 4 h W W D f j U y J K r t q T p 4 4 a j b j K z t 2 G X V s 9 Y 1 N 2 i d v M J G w z S x N L 7 9 / h j p w l Y 9 S Y D f 4 G w Y m 9 Y G o a h d F t 0 Y q P B a j t a m p Q Q z Q V V M n e j j 5 F + 5 A v 3 r 5 S o 1 r P + 7 c u W u u X b u q D O U C t + q b 1 3 3 6 m 7 t y z I 1 P b i S + 8 U A D f + p b W N U A A c r X c n x H 5 1 F T 6 H M g w e h U m 5 a V e w H f 2 R U h z O i a V g S T F 3 g Y s b i 4 q M Y 8 C 9 X o 6 J j m / p E q 5 u L 5 i x c i 3 U 8 n 3 n 0 Y M H 4 s Q m g O h C G w l / n b B r o 9 r S A 9 4 d v z A D z C 2 G 4 s F k D L b k T d p J O W H K W f 0 T D n i 6 O r 5 v v X 7 1 f l O z A J Z U E H I j x h Y Q 0 l L f A K n R M J Q v R + Y 2 N T V / u n z 5 5 r n t r 4 2 I R I g F W z K E T M i g Z j 0 K i y 1 u f d g 2 g q K y r U x v K D S U F 1 g 9 F g T o 5 Z 3 Y y I C u R 9 z x Y 3 3 C M x t O 7 h q H k 2 G j V n j p S Z r f i y W R N C t L E b O 3 E E c Q F / b 6 8 v m q X N E t P 7 4 r G p a 2 r X b X b o X c C L b G Z / F f N B Q m 7 H f N s T 0 9 U X u 4 d g 5 f B c x C x p z M V b H P j / y + c v T H t 7 u y 4 G p G X F h M D 8 K B P p Z A n 7 Q 8 F j p n V V / Q i I T 4 n 6 y T N h L w P m C 2 e E v w 7 N D 8 t M A F s c C c x c Q T f M 3 W u Z i x l Z + C x q S 2 k k V K C x 1 F w z z j P B e 3 F K g B t H 1 o V o w w l r Z n r a P H 7 y V C e V r P U r o t + T 4 m I z p y c m J 2 V F L V L V 7 s 6 d O + b 8 + X N m W M Q 8 w d M 3 b 9 6 q s + D k y Z O m R o g l D C S O k v Z C z K d 3 t l w M V E / 0 w F S l I k m J U S y s 7 g 7 u F 0 f X N d E V k C K 0 K Y y u 3 k Z Z + V w J i N E 9 v U K 7 Z 1 F h F p N L H 3 C v 2 k 5 H f s z J t e i A e 7 x 2 U 6 + f C y j e o 5 0 0 R O i q q x Z 8 z s r c s H Z H p P / F x K f B w N b k u d L F w w 4 S E H 3 f m z 7 N W k E N Z y x t e I T w B R I K d c 9 l m F T A k 4 j H G A n l w u 9 8 I A R B K I J F N K j P B n A b X + a K N H I k d x C h T g W c D a g g V 6 9 d M V 9 + + b k W 3 1 l m o q a l e 6 r J v O k b M I 8 f P x Y d + b g O M N I L Y B / d / P S m i n o m J A w E g p m 0 W 3 e 6 d 5 g J u + L T o 2 v q h S R Q i Y N i f a J b / 7 b M B G K F M Y 2 p k A E B 0 R H 4 t d f i X m g b P e Z j J l y z V o W 0 I M i L m / r f / + M 7 8 7 c f 7 o s U f r G z J 1 U u g B G 5 T j A z b W v J S V f h S / k 7 P W E Q c + K Z U o 3 h Q Y F r o J 5 T u k I c 0 t q 0 b q w x X 2 x d 1 G r G l 6 2 D b G F n E D g f 6 i L Z L i y y L n C T + 2 G d L u H M x P j t j 5 n A g a t 8 F v 5 2 X 3 7 Q / 4 E s h U Z h E n f 1 B / c H o 2 Z l o 8 B s F z e Z S H m L G e 9 7 Y I q L 8 B h 5 v 8 P j R + 0 T m Q D 9 / W / V S R G k t i D x S C 0 a i 9 e b + L Y 3 g R Q v 9 k 9 H z L G 6 T b O 4 m q + e n 9 X t Q n O + L a L x K V Y 8 V A 7 b W M S C 6 l 1 S k S b G x s z Y S o U 6 J y y Y D L L q z z Z R v b s 7 Y 9 Q t c V + o X P M x s f / K 2 k X d 2 T D L G 1 F z s i m 3 t a x G 1 E m 3 b M L F D 9 / / K C t / m 0 j 9 E r V J 0 i U f 4 5 C A M F G d Y f x x U c F s W t F B A H W d A D B M P j E x Z S 5 f v q S N c / z z b Y G a b q 9 N q M I u s P z e d S q h x p L c / H y h 0 1 z o 8 D r H W l C 1 a z v c u j g m W g H q n j / t i F Q y r Q a W d T B 5 K c w N u c 3 q A Y B B R d V j l f x O b A K 3 6 r G 2 y F u Z e H j S S C 5 e v i x 6 c c z U C p H U N 9 S r G s h q j F 3 V d f y 4 u X f v g R 5 v Q f 4 f a U G 0 p b r T X 2 i W t v Z 6 j G j + Q n U w K C 2 r 0 o r Q 7 3 s L 1 Z i 1 E 0 u y L A R n g f r Y 2 N x i y k u S K Z q 4 G y 8 / Y H 7 c / J y L F C K h A 1 P f 2 G w u 1 o x o / C Q X p G o k i r S H m W C U T A L O M D v 3 x 6 L D C 8 m B b Q O D H Q S 2 t r f U 6 X T q 1 C m x l 9 M X U j J O Q W E O m r q g C j L n g O P 4 + 6 9 n N v R Z L R 6 9 k 7 k O y W Y g f H C 1 b X 2 n d B 9 N B a m 1 d s D C O W e G u q x d Y D Z V t d O e z v I c V g 3 B T R s E P G l u 6 n t p + 2 f m 3 n i j i m G a t N B 6 G T R X b G s r Z s A Q d o 9 X m O n Z p U T 5 x O 6 g A h i T H L z e 3 l 7 N M u 9 + 0 m 0 K Y 4 X m z J n T O j l T s 5 m 3 + m U F w 0 Z 5 2 9 e v h I U a S l E g G M U d X 1 q u E s y / U w c 5 d + k S L t n I g O 5 O l K 6 w S r 9 8 + c r 8 + u t d z Z B / 8 v i J L g C Z g O u 7 I D P A s h g M Q q l 8 r m A h I X O h t z e z + q p U g A F g T M p q s g H P 4 D Z r s e D e b K k M 5 2 Y c o C c L O g / 5 + 9 u 7 s C o f / S a I l 0 K z u V b v p k L W T g k 4 + w 9 d q d 3 i T C q u 2 s 5 O L / V e 3 Z n 5 E Z V E F j A f o t Y C c q Q P A m q T x a 2 + w q T 8 q a 2 5 V + Z c K 1 2 F q s 2 j B 4 9 M U 0 u z 5 o / d v X v f X A / I t v j x d S y n F Q i m x V P X W T K m D p D y 8 l L T 0 t o q 3 + S J d C y S y f X 2 o X L B X b I I u D Y U J S U w D 8 w P c S F Z w 9 Q d Y m / D w + / U 0 e I H R j e Z 6 6 g 6 Z B p Q D t / S 3 K z N a F h X U N O s l 4 x j U I X 3 A + 4 V z Y H n L C 0 p 1 s x v 7 p u X q 1 6 F g T n v 7 n 6 q 4 Q y 7 8 G U K x p 4 4 E p p C 0 F a m t N k G o 0 u l p q i q W W 1 f e o 9 o q + 6 Q a 1 G 6 7 n 7 F 9 p 0 z y 9 n d V 6 b I 2 o b C B q m P z a t E Q h 1 y j U o L o u U E 2 f g e 3 Z e i P v b s G V + r k B X I m 5 C E o F G w a o 8 s 5 O u K Q X q 9 D T J S H E Y + 2 g 6 K a s 3 A + L K J r I z K e Q r U d n o k q z v t s q j E d c G k 9 o w L H w t R Z A u I Y C W e b 4 4 2 F p q O I y 2 q V h B M n F 9 c M J v x T X 0 + 7 C 3 b b 9 2 C e 9 2 e f a U E D / E R B y L L g y A m D h T a g 2 F I W + J 3 A a G + e z e i e W o u C H 6 S C 1 c s h A 2 R k y 1 C 7 A t 1 d z D e a V Y K W 8 3 5 z n I l x D s i 8 Q h F 7 B f c i 9 p X 8 X V l J i q Y a R M A s z K X N J n E P k N q A L y F B I o p E i R 7 H S n T 1 d W V k p k 4 F y + g C 8 7 C g p Z 8 c E 4 2 j S B M w W c 2 V w + J R G k 8 t l 7 3 o K y S l c d 1 s S W 1 a G f R D b g e P V D u D M S 0 7 I J F k v 4 S N P V / X 8 h a Q j F x l 2 p H Z U T i 8 p B x W X W L M 1 o R 3 8 0 W 7 N g s f t B M w + 3 0 2 S o M d a Z p V + z D f H Y 7 T 7 C + M m f + c p a M i k W 9 N k F f + i p A 9 L i 4 y V n r 7 G w 3 e d E y 8 2 z G 8 w x a s O k x B q o F 2 5 D M B q x W P O e J 4 n 5 T H J M F p M E j c s r x p 4 X A x 8 b G t M z h b n + e y S v e P f / S 4 r T 5 r x c 8 Y 5 o k W z K 1 2 9 p a z K 9 D 5 e Y / X / C e / d a t 2 + a T T 6 4 r 4 f g J D o Y h X o Y D B m I j V o c D 5 q 9 / / f O O h A g C R E z C 6 f k L 5 1 Q K 7 g d k K W z I o o H N G g a I G y Y i P g i j k f d o 6 5 n C g B p H 5 j 5 q u 2 3 2 a R k q 7 L n I 9 o f G 8 A w 2 N t Z r X K 1 / o c r Y 7 X X 2 I I C h K H x F H f x Q y C k O 9 U n H m q k Q H Z Q H v X n z R s q V i O p G d m t I d Z H W i g 2 1 r S Z 9 q S G n G + I 7 D T / o f P N L v z f J 9 K q 4 1 r J o 7 t 9 7 Y N r a W 2 V i R F 1 s a j B D s / m q c g 3 2 P B C i v W H e z k T N m t g 2 O 3 0 C 5 T b D S i K Q j j A 9 K i 0 r G c c R U 2 L S Y Q J U N 5 w o x S K d S E 2 C o D D k / f E O 2 k n T J A R A e I x M R H t W 6 E c q t b H t U A e J j 7 m Y F x P h u 7 t v T E 1 0 3 j T W l m l 9 E i U W F R W k C 2 1 p 5 n e z q H o A 6 Y f 6 x 2 L D P R 5 E x g Y 5 f 7 a 1 m g U l 7 7 i y 8 X z u Z / u a k X e D p r m 1 X f 8 m 6 4 S 2 z I C N F 0 q F w X A m + C t q G e N 3 I u 0 J m 1 h t i C p x 1 4 G V D s S d s J + w c z 8 E c r q K 9 T S x s K R i J m y k q T T M B A G f E b v J 7 W p j w X Y 5 S B B A j i C d k t j U j c w H B h d b q q 2 t z R R U d p j t A l E t Z 0 U i T Z a b 5 e r P T d + U V 1 k Z k 3 s l v q S v F B 4 y B p 1 e g C c b N p S h b M 8 5 V k + i 8 D B R W 2 u L u s C R A j A T w H P k D k G Z M L s F k g p b w P 2 e + y a Q S v U w 6 p + L i m J j / t t X x 8 z 1 y 2 d F z c p X V R H V F W m G q o M 0 J j b z + N F j d W L Q v 5 z Y 3 E E w k / b E 8 z E T s O E D H A G 5 g i R n v J u A p j A w k + 2 m i 0 r J P N 1 + G 0 t a n F A f S e K F m Q D j R j Z L N s w E j t f H N V k b O v s Q y I m h 4 H o c D 8 1 N q S f y V q K T J 2 D / n C D W w 7 M G I i E P j O S g V 3 r P Z N R 0 i 1 q I b U M i 7 r / / 9 E y b k w C S c n F A W J x t 3 l a v G m 2 f j o Z 0 O M 0 G S K c f v v 9 J E 2 d J w K W s / r H Y b k g g e l p D E B Z / T 7 P B s Q V M 5 Y U N k j O / U T V H R o a 1 n R b A D c 7 5 y R T h O / I N L 1 6 6 q A b / M b F T D g p h F b C 2 d I W s l W z B / S I 9 3 d Y C u M B h J t t C e X Y t p o F Y h v C z z j U t M 0 e 9 v 9 0 f N f X N u 1 W 6 M N t w o h t u N o g k i O 5 c 4 1 7 P 4 f t A 1 g x l S 4 u J X 6 S L V + C 4 s E D 1 C 1 s j 2 E t p K J E V H A T 6 / t m e a N Y z W N B 0 X V Z U b 7 I 1 y q 1 / e a A O y D b U C I L r u s 8 E N G a h W Q i G O g H K w c F B 3 Q f 4 z f h e Z o X 4 M 3 X H t r W 2 i g S L a m E e x A c o 6 s P 4 P n P m l N o m Z 8 + d E 2 n W p k 4 N V K A g J 9 B + A M H T O W h + b m + 7 Z / L i b D o Q z g H 6 a 9 C V C P U P 2 H v m O C t x g H V v 8 7 2 1 j z g P I H d T c y v L y s V u j g h d 7 N r O r y c j u q U R C a 2 F p f V J + 2 u l i r + l g t 0 E g Q X 5 Q y B r h i L u Q d y I Q U 6 1 k w R I F 5 u x 6 B W G S g U 2 E H 7 q 2 5 4 E Z k V y / f y 2 U B h q S 2 M L d n N o 4 h P 2 7 y C E S c M g Y L t V l e R p P I U K Y x w E 2 D 5 1 d T V m d O h t 4 i g f E q d H i q O 6 + F U 7 F y T 3 k v X x y y + / 6 v E E Z E m Z w i M I B g c H x N 4 a U u Y i O R g v I P b X Q c B z F O S L 2 l V i 6 N U O 3 s n 1 s J t g A D x t e N x Q O e n c R I 4 d L 6 p o J 8 d x 2 X v z y 7 9 W X a R T F P V O S G / X 2 Y A d Z o E a z L 6 1 N h 3 M g s 6 z L t o T t i / j d 6 0 1 e f u e T J G f 5 5 W w h A V 8 D x p Z M 5 Q l R d y 5 / o R E C 4 5 h X 9 N c w S C w u R V M Q t k y r c t m f K u + B o l F X f y s U / R j + Q q V w G Y R 4 9 X B T R q G V D s p u G D 1 j m w t q y Q m Q / q F 4 6 V E R b p 5 / V z i X T I W l p b V Y U O I g B g R D g S C u H j s g g D B k p Z D f R h 2 E 8 w E Y x F z g T h x P g D O g 8 u e E n 0 r H f Y D z u d H a / s R j f / A S C 7 s n l I 2 k 4 H u S Y w P O Y 4 w E / e D s 8 G 6 u f 2 b I d A s 0 w I p F 8 3 f 1 P n F E Y F 9 4 z b c B 2 z R y s Z 7 / / Y E j 2 O J Z s u j E m Y D u w 9 u J s 1 V D g o 5 5 f L h a B i e L z Q j y + W m o y b 5 b l H J 6 K p J v M o F 7 5 A a 5 K G R 0 Y s 7 k 3 q k J R m j r Z n n 5 i + X y n X 3 8 k 3 5 H S K f R p L E G M h K 8 L c t s 4 C m m u R 7 G L D f d w z k N i x q J I E / p B l t p P j X V U N h S h J x 2 R g N o o V x e J H M + r Z / Q I s a I W A 8 T O + G h s 2 Z o z X q a L C A k a 0 q a h m e 0 2 / I i W + c a 9 V j W a U J b L e 2 t q j h T x Y G o Q b 3 P B R N Q q i 4 n l n 0 2 T Q O 9 z m / Q y o R J K e n w r I w 6 s j I i O 4 w Q l z K T b v J B T b b 2 5 U k 6 e B J q 0 W 1 h Z B M c / N I 1 R I Z v z n t 7 2 H P h R r p 9 n v A O 8 r x q I Y w q 5 V u t U I H J + o 9 R x D p Q T P L x L x k H O U 8 0 F B t e c T U l I o E l O m l S i D d F p 9 k 7 1 C a g 7 f V z j X 0 k 2 r 3 j I P E v s s 3 T j X E d a + g o I R E x o y G L e i / r E K J M U y C 5 / r d 1 p W c x M Z c R H N Y i y f c 5 T A a e / + y U R g S D B u Q t K m 7 g z F V 5 w q 2 l k x d / L k a / S 4 g 8 j W x Z 8 g d t C A u R H N / S w x + w O A h X + 0 A V Z m K 1 e a m J i V O z Z j u 6 T X X Q j r / g L t 3 7 p n m l i Y l V g L Y X J / 7 o 5 G n 3 W z A S q + w e 0 O S r I k a R t D V b q q N h C G r P t U W M 0 G A C a 0 t x 0 L A O X k u 7 g / p g 4 Q j o d X d W I 3 v u Q f b h d Y F C + n Q X C Q 0 4 P p N 1 9 q O m u 4 P U / i B V P J r I O l + c 5 D I b i Q D A J G 6 L k m r i h A / Q m 3 D H U 0 v 8 z B C Y 6 X G E A e Z V P o G A W Y i 6 d H m E n I t / r Z S C 2 + j V Q d J t m V X E L v z f H F h / g 6 T u C 8 I o N z X 8 Y d O R / / + f / 6 W e L c X X D c d Y C K M c n L 5 K M + H C F M x E y A r A S c I 9 2 Q d A j i F S O 2 i T R j b o k L Y j x 4 9 V g m A J M S B w P H Y S e z O q K k 8 8 h u Y D h X N 2 j r Z M h N w H R C U 0 l g 1 k H H D v g I 8 p w U M y H u Y y a 8 K M n e o 5 2 H M B O 9 7 W 4 i L 1 A t w J i H h k E o X m + N a 2 O p n J g o N P 5 T L H O y b o d g a E j s G f Z j X 5 + 1 z 5 n T J a w 3 K u u p V G J g M 2 6 g l E 4 I M A y o i v K x d b + S 9 m y f o o i K 2 p e k o N h F 3 Z X U 1 0 J b A q I b 4 X E C g N z 5 J T f y Z g M w G k n d p I A m R p w J S B C J F I n D 8 k y d P E 9 8 Y j Y f R M Q p n i T 0 P z K I 5 e K J + Q c S 4 v d n q F G J 3 U V a e W 9 f a 8 d G R H a Y B e X n e r p E k E b O Y U u Y C u D a M D a w 0 Y / w 4 H g a z m F p g 9 5 N w R M V M W I v n m 0 f D 0 d 2 t Z h N g c 4 o r o g E d r x N G k u P O N M Y 1 j M E W N q h 5 9 O M b E L q w o Z k P g X 0 x F D t o + L 1 p p S V F G n D M B A w s R r j t B b B f 0 Y x N h O r J v 2 G Y X 8 v X 6 9 h D L r b l a 2 a 5 B Q S M M 8 B K T Y 6 z 5 6 M 0 H 9 V 0 P + C Z I U A I P J 0 L f F 7 U u t e 9 Z L 1 7 q h P q 8 Z U r l / R v F x D y r 7 / c y S q P b 3 5 u O v F X 5 s A d j q S j j M U P 7 K U k p p U x 8 8 e 2 Y D I k p p W e o K m q w H z l 6 9 3 o A s f T L 6 K u 4 0 K 3 8 w D N w T x P R w v V z Q 4 z P R r 2 b N L 5 x H 5 Q r y Y i G h 6 x m s i H Q s 4 M 9 a n Y J e T g B W E r o f a l g z c B u 8 c i 4 R b n 9 8 Z D 3 h e Y 3 L s / / 2 A u X f J K x X F b I w E I 5 O L K B t y h l b R H O t r N j z / 8 5 L 3 J E T w z T J s J U K d o 5 0 x 3 J w A j 0 n 8 j C J r E 6 q h Z 6 V B d U 7 d D 1 G F A S r t A R b Q b T A O r 3 r M 9 j x 9 h 2 9 c g o S q r q p P u l X Q x q 6 7 7 4 V f X S D u j V Q E a C E m x t K 8 j 4 A u z 3 R P p F F a R + 6 G Q 9 B i Z t v 7 F l c 3 W N m G o r a t N G X u x Y F B R V T C w L d r z n q s t R b q I 3 b w t D N w D v S t Q L 3 N B m 5 y f h F q S X c l 8 Q G K w F W c Y Y U L Q J K C S F J o r Y K h M v X M D / Y N J U g c V D 4 m O r e Q y A 2 O N 5 z A d g / h h n x P V z G / b A C t x C B l g c 5 H 2 1 H 5 k t 0 + 6 V u K O j 4 n E W k p i K q t C + 1 V p K p 7 d b X / 4 3 h 4 T l t H i V 9 f Q Q N i l 0 P Z W / E n U Q A L C A P v 4 t 0 b S H W Q S i G 0 S N S / M N l q Y X z D j 4 x O y q k T S Z h 9 b U N 6 A Z I A Y M N Q p c K P 4 i w p X x D p S K w h I S F 4 0 g r E O k L N y / N J C F h J u / o 3 a I N w r U g A v H q 5 k 6 q u I s w U B N 3 Z r W 4 t m L u Q C n B A z 0 z M 7 q 3 s Q C A a / e / d O 8 w e T 1 C g B 7 n f c 6 q 4 d g s R j k w Q Y P h e g m i E 5 L J g L 8 u 8 4 H 7 E x 4 m k 4 F P z J s R U V l b o T Z F V 1 7 Y 5 E Y u c M + k E A t / k L j E O 2 u b s l K A x t j 8 E j G y t I v y D A Y I R q X o t K d x i R t d s 8 j M B R D 0 i Z I V n T T w T p w G + x D 5 h U k k / 9 w J V O o q y 7 A p 2 s 3 z B H f L v N k 0 i K t K u r q 9 e 4 A 3 E s 4 h a o E z d E N S C x l t U N j 9 / 8 7 J Q 5 1 + L Z N N h F J J t i 3 F t w H v L m z p 8 / G 2 j r + H e E y A a c u 1 / s N P / + W G R j v H z 5 0 h w 5 c k Q z y / 1 O E Q C B L 8 p x a A E W f M Y G B r S H D u v E + y F A 0 0 p U z z D A q C w k 7 n g y 9 7 z n 8 2 9 f Z y a 5 U Q M / p K M h G 2 Q t I 4 P i T U w o N U m U G 2 T L T I C V c G B g Q A g o O L u C a D r x L J i Z l Q w G a a 3 c q y J Q O 8 O K x y 3 w G 4 K u / A b p B T O B U w 0 b 5 l x T 3 F w 9 G t P M B V t F 2 9 B Q n 5 S o i i p 6 6 d I F b Q b i V 1 0 s U Y z N x l N 6 q P y w 5 S c Q F t v B + M E u h C S 9 c i 9 B z M R 1 2 b W k y r e d K F L 1 6 t X L m m P 4 6 t U r b Q 7 j S r D 9 I p 3 N h 4 c P d Q 5 m Y r d H 4 k 1 B Q C L R Y t k F 9 M L 4 D 8 1 l L l 0 P K z O B r B g K V Q + 3 N G B l I W p P D A Q V h d X W F f H Z g E G l h V M m t g V R d R g k y I i F k d I x N C 5 V A B G + f T u g z E y 5 N g a 3 v x 0 V 5 y J G h R r L Z m Y W t M N a M l X m 7 k D E / O 1 V k V Y Z Z 4 K j N Z 7 9 A J P S m w 6 1 k h e M z T 1 Q B p / q / m E U d r E I s v H 4 H f v 2 E q + i q p c N D 1 C l c w G l I q 4 9 Z j P D g 4 D n D 1 e 5 3 f a H / D 8 + m 5 m Z V q Z e W J h T r 5 5 V c U u K S 4 S p J l S a z U 5 P 7 a i p H T V b u t B Z p G u U e l i x o / J p U 3 k f 5 + N 9 s Z n Z / P / r r l U R t 0 a r U V m 1 q U V i d d H v 0 x B y O h D 1 p + 5 o P + d h 0 i A i 7 L J U I J C o G R 5 j K y a y P q U S A Q Z L B c 4 7 N T V l t j a 3 1 I t Z X V t n H k 1 h 4 3 j P H 6 Y K B w G J z i J k a 6 p 4 5 j B H i A U 7 H k 5 O T K l T J A w k 2 F 5 k Y R O p C 3 D / 4 0 x g a x 4 3 1 S k I M B E N Y 1 A 1 S X r G 0 W E 3 x O M 7 c g t d O 8 v F 3 O y M Z k c Q U + Q 6 Q X N I B o W b I A u w t c g J t G B x y s r + O I T Y Y 0 O R m o M v 3 w 2 M I p m Q C n a c q A n q 7 N y 7 K 9 5 + A I H R h 8 I y a C 7 I l K H o a 4 4 j A 1 d r p o m y f i B Z 7 o z W m f w C b 4 U 9 U b c h q 2 z m a h Y E y + Y H 1 2 9 c S 3 y y F z w P j A S z 9 f S 8 N l 9 8 8 V n i m 2 C g 8 t K R F 4 Z l E w X U U i Q N f S C U 0 B N j S 8 M X + l f Q i 6 N S 1 H T a Y P f 1 9 e 8 w E J L l + + 9 / E t u y X I 6 J m b P n z p v x s R H T k C g S B K M j 7 3 Q z N F s v Z e e N 3 w b Z n M N D A 6 a l z Q t F W F B s W F 3 j a Q W U v N h i 0 o 8 Z a Z 0 S V + p G R S d e N R s y M e x Y h 1 r X / b j b X L 5 y K X A l y h U v R f c / e c L b P j N X Z M p Q w A a R z z W t m + a K 1 D Z C G C i r f u j b w P j r Y 6 t 7 N h s I w + v X r 1 U 9 C 1 O V U Q 2 R n j C D Z x t m N j a o 4 0 g b + j 3 w W + J s E D r j w 2 b h 2 G e 4 4 1 G 3 a C g D c 5 O 5 Y Y F z h z A C q V Y k w t L L A S a x p e u k H u H 5 o w 6 K N C o 3 5 h T G U F w 7 6 P 4 5 5 9 p 2 s b k 3 n J l D 4 r A j J U P R c + + T I 3 v 1 Z 9 z b u F W x m 4 K M 5 1 z A L o Q k f n 4 I C Q W o / q X h P s h G X f O D z P l v e 5 P V R Z p e 0 p y + N 1 H U F n R + d h l h / 6 p L l y + q Y y Q I v 9 z + R c d 4 P 1 n l S K j H j 7 p l b D Z N o 4 w v z g M Y h u 1 4 U O U Y K z J V c N E D N A W Y i D Q n 5 o K i R u b Y M g l j z I v v 7 J a d f h B r o p D Q B S a C X T h m x b 6 q q t 7 1 5 n r V C Y k 3 H z l C q Z f 4 j m U m A o n s c G B f G L / X b 1 z X w c f 4 3 S + Y o J G R s X 0 x U 7 a g P 4 U F z J U r S H s B b u t p S j m U m T b X z N r y 3 A 7 j u s A p 8 d n n n 4 Y y E 6 D U H Y c F 4 5 M r U B e v X L 1 k r l 6 7 q k w D Y 9 C b I i 8 / o l K K u J 9 l J g A D a Z 8 O + R 0 S h f l 1 5 4 X P 7 H s 6 T A U B K U W w m B I O i 5 X l 3 X Q 0 M i U s e L Q g Z k p V I H q Y E S q h v j i 6 t p M 5 8 b T 7 m T l 3 f m + e G H E T J A v G 7 z f f f J 3 W s E 8 F 4 l C s a v T a y x X Z S C h w u 5 8 e b R 5 x + J s h Z o P u d 2 x h s 2 G e j u 9 K E p w 8 5 6 p G z I 9 v o q a s c r c E B J A h j Y s 8 U t q 4 J 9 e M b S t p S G O B I w S V i l 1 K D g I U L x I 0 X i r s M M U r b z Q 5 G K K + I b Y c 4 4 d z i A Y y g G v b t m Z B Y I 9 b N 1 v d H 4 c i k 0 I Z U F 6 o i j A a 7 1 0 H j F W 9 c Y A 1 l m 2 Z A b F v P 2 Y E i g S I w U 1 D y g 9 J t C J d B c / c f / p P f 1 E j n Q n I F W Q r s P / r w 4 e P Z H X L z a b J F g R 7 L e h D k S t O N a y b Z z 2 D O / E a O i Z 1 V m 9 q R s M X Z / Z m j N D v I q 9 k L z M B M q p p Q v P D r X v m 6 d P n 2 i q N u q y D A r V Q q k I W V s o i e U 4 b 3 V R X V a q a h / e W W K I F t h X F j K E S U p h j d m Z 3 z v 1 B X e q h y E y 3 L c O Q j k g 3 2 9 7 a r e o m Q X Z 0 I Z j O P i Y E P g H l D R a o A G G B P a s n s + p g / 6 C + E J f C K M 4 F n I M G k q i Y e L e 4 L q s a 5 Q 4 0 m T w I k H X B 7 h v A X S e e j U V z z n b H u P / m a r t p 2 X h g / n R 8 W Q s a 2 6 t F p Z R x q S / b V h v q a g b 7 D g P U H 1 p q 3 f z k m q h k Z 8 x f Z b E K y h 7 J F d h L B I D p Q j U 4 k 6 8 q X X / / o G o I a B h u y h j p W O w W g m o f B B g t W l g U m B w L i D f 5 1 X h o Z X U r a r 7 r L d o J 0 F L P B I K S B j 4 2 7 G E o f 3 c Z d l 4 P K w s o F E J a W t r V k z E 6 S d 9 B b a A L a j Z g c m j T B R M R 9 S d n 7 v n z F 9 r i l 6 b 9 6 / F 1 X a 3 9 W Q v Z g A r d F 8 I 4 5 Y m 9 q 9 j S 8 3 J L M j H k a h y j x u A V I + O D B e G H H 3 4 S 2 2 S 3 q y z b 0 H x y J H N J 8 1 N f k X k w V G j G f e 2 e D w L k 5 O W Z L V M k 6 + F 0 9 K R p P 9 J m n j 1 7 m c R M w C v B r 1 E n h g 3 0 k j b 1 y y 9 3 z L d / / 0 6 1 C Z 6 b C m S k m Q t l t q g n g R B w E 5 N T 5 u H A p j A S j X U o + N S v F A T b h 7 P s t 3 d Y s c e G Y j W 1 I p 5 / K F f 4 w z d f 6 f s g k C Q K I f m B B 4 n N p C 9 e u r B n l f J j d n Z O 1 A 3 a G 3 c l 6 d c A V Z K J 5 n P u C 7 W S z A V U F b + H k e + Z 5 L C i v b j M 4 u r K k h r 6 N O D v 6 j q q + y i t r I l 6 F v V K O J A u t s n l f s F O I P 5 8 v W y k o J s R Q o w G q R K i f W e M 3 s m I G Z p Y N v H 8 c j m X V z t G a A T V j f E P A u M 9 O j K i z o q e n l 4 1 A a 5 f v 6 b S B r D I k c V R 3 9 h i t i P l W q V N a Q w a D A V + / Z N x M z U z Z 2 I l l a Y w F m y P c a o E 2 X 3 U S G K o x f k p 0 7 r 9 Q n T d A l X f 0 L X L y k o 1 4 B o G t u s / f X r v j h E A a f P g w U N z 5 c r l Q K b i e + q P j h 7 t 2 L M 6 W l D o h z p C P M Y F j M b u 8 b T X s s 4 Q G C o b p 4 Q L S + g 0 C 4 F w 9 w v S i O S O d o o n Q S 4 q J Q w O f u 6 P q e N k P w i 7 f s F S n / n i X G 3 K b A o k 0 x v 2 j h I T A K 8 g W g O L X F W i 4 H J m a c v 8 8 k b M g F i J t q K m w Q r q 9 b 8 a k q i 8 p K z a F L f d V A a g 9 x w O h 1 T M B M j T C g N M R P T 9 / r 3 7 e 1 Q C 4 i B 3 7 t w T F f F c K D M B o v r o / H 7 A N D R W I c c O p k Q i o i L a V T N X 0 N G p Z y J 3 N z r Q 7 I T X r 3 e Y C f U G m y E X 0 A + D F 6 v 3 + 6 o + 3 S w 9 m u S h 9 A O p x O J 1 5 u w Z 8 8 U X n 4 t 2 c M x U i B Y w J K o 9 z g x s n 3 v v S p S Z w O J 6 v t h H + m d a / L O x X B J D w Q C 2 I 0 6 m C O p i 4 w K D n Z g V h M 5 G 1 E g b 3 O z Y G m w 0 k E 4 d 5 H d h T M L n r J a U W C A R c G i k W w A y A d u E Z r N j A 5 I R 5 w m O F J q m w O S u 3 c l q v d 9 K U p 2 W H B m K w G k 6 6 T i 1 X G B G f Z 5 O 5 g o V m + a a u N J / v n V b n x W g O Z D i R A 8 L + u d Z k O X / 9 b E 1 c 9 Z J d E 2 F 9 7 R G / G b Y Q z V s X p U N C h P 7 P a U D d g 2 x F P Z c p b y c g G I m Y A L 9 e y b 5 A W P t t w 7 o U k u y m k f r 6 F T g v v C Q k c q D Z K Q W b G x s X A s W a Q B q M w v o h e A S X K 7 A 1 q G v e 7 a g f V q m j h b 6 M L i g T w V S F g 0 C 9 Z 8 k W 6 Q v z 0 7 g F j u W 3 R d d U I D K + t c 9 k l 1 e X o 3 Y X f 8 M 0 m r P D G W 7 Y p R X l o e 6 1 V 1 A 9 H g B K y s y 3 z L f I i z L 2 U W 2 5 / S j t m T D F E 7 s 9 o t g I c a A B x j d v F i V k U Q Q 1 N 2 7 9 1 Q l v n r 1 i p Z 4 w P Q U K r p j Q Q Y G 3 X o O C t l 2 Q K V Z C Y n O m c L v t j 5 7 7 o w + q w X 1 Y j 2 y I J J 6 h v 2 E G t h 1 / J i 5 W D u 2 w w y 0 7 c K T l 6 1 E Z t 8 u u / / t x 4 w 9 o 0 3 K B 0 R h e 6 2 l A 5 k N i H 4 L y j 2 I 8 w R l D j M 5 l E 1 n j 2 z Z P D v g + n / 2 7 I X 5 8 r P k b U V p T T Y 9 t 6 K O D h i J b j 8 Y 5 7 f + c U u r Y / 0 e S S 1 P F y m F C x g V K y j l a D 9 4 N p o 5 c 3 J 9 W / u V C + i B 1 9 z c o q l m l q k u X 7 6 o d h T P j s Z B M x s 8 r d H 8 L d N V k X t Q H + A Z 7 B K m + t i x Z 8 T j 4 4 8 0 t R 8 j n 4 6 l f s a C e X j x O e K f A S V O A S g 5 J 4 W E M g a 6 0 f g 3 u e K c e A 0 z B e c n p m O 7 / q R C J l I y D D h M T p 0 6 o f b c s d r k 5 3 3 Y t 6 L X h 4 B w h P D 6 4 s s v A l 3 z T 8 Z K z c O p J g 0 S v w 9 k s q x Q 8 p + r i k m t 2 2 o 8 z 7 w a 9 3 b B w B l C b R S L S B C w j 2 k T j V q 4 O P H W X G n y e r B n i y + P e g t y N g v G Y c W e O J S / G p b d + 3 C L U 0 p A N S b A E W A 3 U e a F j r 2 w U W L q S j 2 d h B W N 2 A V M t 7 K 6 b r a 3 N s y 0 2 B g 0 6 C B + k S k o I c C T l 8 5 x Q V 8 9 E n Z z r a e i M I 8 d D 3 U l F v W S z r K 2 s L K + b F P s q 9 T S m o g / N V b p + m 4 f B G h E Q 7 / 2 I N D 9 p y + R B X J Q a F y 7 Y y 5 c 8 O q k g k D 5 B + o u c T 3 C L S O r N T I W 2 d 0 D K W B U N r B P 1 M e O J I Y q i m 7 v r B Y W M A y S i k K 4 V M R K A 0 m 6 s l o v H v E h 9 j 3 i 3 6 D 6 m H Q g 2 I v H M Z V L 3 Y I M C 9 S Q X P H 4 8 W M T X 9 8 w d f W 1 6 l w g H l P f c s w 8 m f T i W W H l H W R e s C F y r t k V u Q A 2 / 3 P I / c D U q X Y d y Q X 1 a w / N + X M n Z J H d V V / R N M i G I c V s d m Z W O y 6 x Y F I j F 4 2 V q A 2 V L T q r N 8 z b m Y i W v u / X I / p b Y o + E q l u 5 b 7 Y 2 1 w 2 b C z e J J D p + v E v s i 2 e i E u 2 1 G Q C l C l W y u t B z G x c r K U M E h X E S I K F I H c K t b c G G 0 p R T U 1 3 K p m I w r E 2 a J K b B 3 x S v k R G 9 v h 0 1 x z u S d 3 f 3 Y 0 b s G 1 K g c q 0 Z 4 v q j I 6 N K F J b x k V R k 0 Z e V V 5 k 7 o 7 V J m e i o R E w 8 D e 5 / K 4 R l x r N d J n v Q H i T O N q y Z s b 4 H 5 t L l y / r s Z J G w J e m F S x e E u d l N Y 1 3 t S 9 Q / F l P m P 5 c A N s n Y t L G j o 1 G p m N + L s q 7 b f v Q f E 5 J E D o T U 0 l y n T e j p k s p A 0 Q S S p N V n T 5 / p M Y h 2 i N B 6 j y i m Y 3 J p u Y X K B W F b j x u D j A u Z 3 C / K B j D Y T 5 z o 0 q A x A V 2 a N p L z h / f o 9 s + / y O / y 1 R 4 j G R M P 2 v j I k H n V + 1 r P F Y Z X L 3 v 1 f n I B z / v k c b d I p l 0 3 N + D + K b B b m J s x H Y V 9 Z n h 6 z S y J N K L n A Y 0 V U z E T j 5 6 D 1 p k V + h K b I P j x P s j v 2 X h M b V n b 3 h h n B U 1 Z Y C b + R p q z g D I H t o A w F 5 y o 9 9 R q 1 O f 5 V e J 2 H x 8 z g T 1 T f 2 + s 1 q y a M l N e V a f J o x S j w S S I s e f P X g h T j J r X / a O q 8 w K I 8 m n 3 U 2 G A l k D 1 j J Q h b D B K A 7 B V X E k C s 1 E C z j G f f n Z T v i t R p u R z J N a 1 K x f M 2 M i I Z 9 u E 4 O b N 6 5 q b l y l Q Q 7 / 7 7 g f 9 m 3 2 g T o u U h C h 6 E i 5 y F 5 p m U 1 9 t u s d L N f U n 7 C 6 S d x 9 B 6 i X e v C e 8 C b h X k G 4 n y F x A Q P l I R 6 e Z W 9 4 0 k 0 s F 6 q w Y X f I k E H V b M N K L F y + 0 I m A / D P V 4 u H B n H E l d o u 3 b 8 Y / Q 6 5 f E U K z M 0 V i p e T p R a m Y m x 7 Q p C F K G X D l S i M 6 c P S 0 2 0 U n z t v e F H g + h I / J r R M z D e K x k o y N j 3 m t 0 1 H w v h E u y K u d A d b S F a 5 m A c x M w 5 b y p g K 1 l Y 0 O Z g H I U P H U c P z c 3 u 5 M H S J M V P 1 A F Z 6 Z l U Y k m e 7 k g s v a q D S 0 G x L 7 6 g 1 P u 8 q H w M N E c 3 8 X G e y h / 2 B S G 6 X k 7 s t O M B m x V n t E 8 P Z h J N + 9 e W 9 f E W T b L I y s j E 9 g 7 d R c j M k p o 8 4 2 7 / 0 j V p o Y t P j b s s a E s I J o / d H k e P 4 x Q V n N S e w B x m a H B d 7 p v z 6 b Y S a g A M A x S h Z W K p h 6 g V 9 Q 1 1 L y b N z 8 R l a r A 3 L r 1 s / n 8 8 9 S d e y x Q N W E U 1 E I q V k / I + f 1 A P U S K 4 n X s 6 e l R Z i f g W l 1 T b Y 5 3 d a n q y G 4 R g w O D 6 u a m R R a M h J v 3 p x / / o V I x V Q k 6 g G B I I 1 r Z i K j T J q x f X C 5 2 w 3 7 h O k s o z s s 2 O y E T r C + M y Q J U a Z Y 2 9 j 7 f 2 v y I + c + X v T H 9 8 W 1 5 T s 4 Z u k + 5 K j S e Y i E V D b n Q q / E D 1 Z o e G E K 3 B G V s R u f z z c J w t 7 q k W c m 3 Z M S Q N g g D H A v Y W s 3 N z d r 6 G A b A B q I T j s 2 n 0 8 y I y g p h j L g w 5 Y r a Y l Y i p A I T h K c Q 6 U d 6 i z / 1 C O M X B s c 1 b x m Z 1 s a U Y 5 P S x H V h N F K D Y B j a Q 3 N P r K j 8 i 3 N l a X l J 7 a R 0 q K 9 v U K d M Q 2 2 l K X T 6 c r t Y 3 9 z d 3 O 1 D g u 6 5 M D h z 9 a u o p A R H g z Y l 2 w 9 q K g p N d V l B Y J A 4 E i s 3 x + q 2 z N 3 B Y t 1 2 J h O g J l r 7 i A 0 C / N u 9 w m C M J d K K 2 r z 3 I X X f J 1 L u s c u D n z t a Z c q K C 5 U R / v a 3 v 2 s Q F A J / 8 + a t E i r A v U 3 a D U F e 0 l E I h L J f T 2 3 x m j I Z z E a D / E x V P m J e S B u u g 5 S B Y W B k Q A o Q j g z 6 f 7 s B 3 3 x h E j Y r s G 2 3 s O d w b N B z j v c w k W V m v J E 8 B w y e D q j B n J N y E X p r x I p i c j 5 v L y T r f P k 2 x 0 z y / Y J 4 D + 2 m c Z Y A O q 9 W x L a 1 x P 6 g c K Z p U z f V Q 2 M J S h g m 7 p V N p a 1 l J n Z O 8 e / 6 D k j S v d a 2 r o s D C b Y M 8 W H Y V S N T p L 3 T R y N F s k p 4 7 a U + / f S m E G b E P H v 6 X C S D p / 6 5 g N g h Y n C q P m 5 e j L M p s r d 1 v 7 e O p g d 2 G E F j V E R A d 1 V s K X p 6 d z 9 5 q m o g T T a 9 c + 4 C 5 o Z h y f Z O Z 0 9 N T k 7 L A p B 5 V j q M w 3 1 8 c v O G S j i Y i z o w g K v 6 t w K P 6 a q a l U K E 7 d U b e 6 q u 9 w P 6 D i I x c s m z I / M 8 D P T N 8 A O m 5 T q 4 / l s q v O B 1 2 D Y 3 h x V p G Y r Y w 9 9 7 o m Z h L V 9 V P 9 z d 7 F Y X F P f B 3 r G e P l Q A V i N i U X Y 3 w F S g 8 p f M b b a S Q f p Y o L Z d v n x J g 4 a 0 I Q 5 K + b F A 1 e M Y H C G p m I o 0 I 1 K g + t 5 m v y U N 7 n W Y m h g a Y F e Q w w L b Y z 1 2 g A w F e i Y i Z m R 8 z l x q m F W i z x R h B Y b W Q + w H N h i O C H Z O Q T L R O M e f A X / Y E e q U C I J t f E k X 2 R c i N e g 2 6 g Z 7 c U B 4 q p + n W s G E 3 z 0 c M 9 v R C h O J i q o U o z + 2 M X 9 y 2 j q D v r 4 + V b 9 g C B j B q l I w 4 8 j I S B K D Z Q I C x K T E k K W R C s + f P z e n T 5 / e u V 4 6 c G 8 s G j U 1 X g b F h B j O j 9 K U e X x I k E f J I r Y f Q 5 6 R C C K I j f i a a V x / o I n E m 8 1 / 3 G m w k g 1 Q K l j n C E y j P i L 9 w h w Z O M O 6 a u L m V a J Z 6 M e C l D a U H + S 3 s W q 0 V 2 2 p q 7 S 0 v N J M L E b M 6 E J E 1 Y K J B R H T 6 w t m x V S Y X w Z i q g 5 F i y u 1 M 4 7 d z B i g d 6 P 7 W + A N t H s t u c S N E 4 G u O / 6 E W u J e F P H B v D A 0 D I Q n k t I C U m L m Z u d 0 D y X i W j A p X V r Z S d 0 F q i W / / b d / + 9 + a t p S K q b g W A W 3 O Y S U k h E B 3 o s M E u t i m E M w Z A 4 K n x 3 2 s Y N v M J p w R + a L q f 3 G + T t X q z p r N r P M W a e c d X 5 0 1 3 5 y k T x 9 t 6 j w V L 6 y Q k + f A n v r Y k J W E c r E w O 2 H K K u s y X t 1 T Y i t u / n I 6 O O G T Q C x N Y O x 1 a G r f 0 t K k T g o y n W E m + t a d O n 1 S n Q 8 u 8 A T i W i 8 s j G r s C a c J e 9 S y t e W v v 9 w 1 f / z T H 8 z o n K i l 8 1 5 P P Y g F x w V h A e J b b L N J b p / b 9 9 v i n 6 l 9 s B 8 M t e 1 f Q c Y 5 e 9 k C N + U p 2 z D B 0 Z J h M 9 r / 0 l S U l 5 k K W Q g H J t b M Z t U F k a i J A / 5 J k D N D H T T K Y 9 v m Z s d e W w t 7 h e R c L 9 Z 1 T J k k l 4 R b c g N x q F h 1 l M x 5 X P y R Y m E 0 s T l o q 4 V U 6 x e 7 q u v E c V V 9 k H p 0 R f K D N l j / C g 1 I b O U B d j S M R Q N U g t k g G 4 Z i k z z 2 9 U I r o D i R g s w f 3 + x m 9 P 8 z I V j e / g Y Y G e x R T y J u d 4 r 9 J q e m 9 D 2 e Q x w N t X U 1 K m V Q 0 7 J l J o C z h J g U X j p e x N F Q N d n P l z q u A l H w i Z n R T 7 x U j m O r m S B m o t b o X 4 G Z w H e v P a Z h w b n W v q Y M 8 D R R s + Q 2 Q / U D 9 Q 7 g 6 S X 4 D D M B m I k 8 T k C r 7 2 y A Z D x I 7 + X 7 w q F h q A u n O t V z S F Y D H j Q q R Z F O x L F Q 6 z q O H N E V r q V l d 4 + i b D A 9 u y A E Q c 5 Y d G d r T q s i p t t t H g z M e F W 4 / w z d T T M F Q W M r i S q L t r V s h J g Q H Z y Q W m 7 a k I v m j c e m t X z F t F R u a M w Q Z 5 U u X m V l O 0 4 s 7 C e 3 h 7 t / V A v l O 7 t b J r g B Q 3 8 E Y 3 9 o V L 6 j p a O m r i x P p Y 9 1 y Z P t g B 1 j 3 y 8 I Y 9 F 4 P s h l n w p M K v a T b e s F / u P x g v n y Z O G O C u g H + y u x 1 Q z o n Y h o y c a / G p A K O A f I V b T M A y P N r e a Z 5 2 O F g f Y P A V t 2 5 y d 4 j l e U E A s t x / z g t 7 a 1 m v 0 N V 8 B J Q d y T R F y 3 3 / y F 5 n W N T 9 n A 8 G H F o Z F Q n c 1 V 6 r V z m W W g f 0 C 9 d B b 0 0 P Y 7 H j I B L c b s e e l m x K o 7 0 f O z W d g M z 4 5 m s z J A 0 d 6 / I j M B 6 z G k q b + 1 d 1 D / S m Q K a C 0 d F J O y A V v q o l C Z g 5 g J u L 0 P Y S 7 m 5 B 9 i V 9 F + + s l I 4 Z 7 N G + g e B T N x T T y Q I E x C / p Y 4 F A x F h N 8 t u 7 f A d i I 7 H J C / R 1 z K p i B l g 5 6 X P R r P e v z k q e l + c M e 8 e / a 9 6 O O b p n B j d y N q P 5 B o b 6 e 8 / X h / h 1 E n g g X l F c d S Z D C 4 x w a B G J b N M E G t x J 6 C U T p q N 0 x b w O 7 + w D a 8 w b P K 9 q G f d q y p 5 M R G w + n B 7 4 s P Q U j w U D A U E X 7 r g i Y h d k D s K P R u m I k U I 1 Q H 4 k s k 4 m Y b / y B n 7 5 N P b + i 2 L M d P n j X N J 2 + a r o t f m / / + 3 / 6 r 2 m f s F o L j w 4 / G I 6 f M 4 4 H 9 t 2 T + Z w C L H Q T r O m O o V 7 q a y L l j v y s X 6 b x 3 L s O R L I B q S d n G 0 G z E D M 1 5 8 4 s U w m H k 2 l E W S M 7 b Y g d b 9 Q 8 P M f S z n u B F N m X 4 T F R I 1 0 Y L Q p C E 3 S 8 O B U M B 2 6 k H 7 x r e t m h h V K U R q h r O C J t Y W y e q R j Y g y 5 1 Y 1 t j 4 h G Y S s K J d E U I A l H P Q B A a n x 9 N E R T J 4 J 2 r e v a E i U 1 K a v p / F v w L I v E D V 8 2 e F o F l c a 1 / X n n o Q J 3 m E F m S R W A e O n 6 y t K g n O N 8 W V G S g 9 u e b 0 l M f 5 s b i W t 5 O R A d P B v K 6 a 9 3 w s o t K q o X x T S / N h P h w n F U W U 0 X s u f u Y 7 N n N H f + 9 H U B y R w 4 K 0 p U x x a B i K 1 Y b m H h A 3 3 r 2 a 6 u q d r A S y 1 a 2 r P C w P L A y x 4 j J v v 1 g Z U d t m 2 k 3 a J G B M 4 i t M T H 8 K c J j y 8 w 4 L C O 6 S Y + d m 1 j O a v O 4 m u t M O O r Y m z M c i S S Y 8 L + u A o G e h S 8 e / y G + Z l l X h R T x 7 f s D I q J g c w 2 6 T 0 A k M B A h 3 w H T j 8 i 8 S C d X R m + F k V I q p T F C a 1 8 0 O j 2 m D G A x w B / t J 3 T o 0 D A U Y r K W a L 8 y S S J V n z 5 5 r c R / q H z E k 1 z m R D U p L Y q a 3 f 0 Q 9 d q m y O q g 4 j R Q U m A f d P X t W 1 N + x C 4 i N L B F 3 4 4 J U 4 2 W / s 4 4 H f 8 9 C q 7 Y h a V A p / S 3 S a N x C T i j X 5 R x I N x j I g s W v e z S q 9 0 S M L N W G C k w / z I n U O t M Q 3 h q O O 0 L y s s 9 0 t j h U D A W 2 T I E Z m 8 / T d B 8 2 b / N q m s I z z N M h J q r j 0 N R m R s 4 M r j M d C + 9 B 9 z s 8 I I 2 + F Q J G H X P V t 1 z A p t 9 W 9 S I D p T 7 R 2 z F r y D n w D H J f m f T 3 g 3 H t + s o / S E D 7 O t e 8 b u 4 N F u 4 U V f J Z p j h 0 D A W G F 4 v M q 5 e v 9 K W 9 t F + 8 N H d + v Z P 4 N g e s J W + l k w q s Y L 8 j M + B O h 3 j p E o y D o s b n n M g E 6 x v J f S g o T M 0 W 2 F U R x 7 a C y d 1 W 4 N t B x p I A F R B p x b c c c r y O J q I b e 1 o J 0 O w U B 0 k m O D S B X T / c R E x A G l J J a a k p i s W 0 9 H 1 w Y E A G g v 7 b j W l L 2 a e m 5 0 3 / t D F X j 6 d 3 M q B 6 B P V l / x 2 p A W F a U I Y f F c m D c U 8 z 0 A V Z 6 Y n l 2 S T b g w Y M F V R O 8 s 3 x V X X L 2 0 3 / L G A 4 S 1 v M N X O e C T g X j B f C n 4 p D K a E A / e 9 c 0 P 3 o 7 p 2 7 5 u d b v 2 g d 0 5 W r V 8 z 1 6 1 f N 1 F R 4 L A m Q R R 4 r L N C a q w 1 R x H G 3 p s L 7 m f J / f l j H A 4 6 I + 0 K k S + t e K A S X N k 6 E T L c z t S 5 6 w L 9 4 7 v T f h M O C v 2 E G 1 z k V x E y f d a 6 r y q b E 7 z A A g X 2 k K q U 3 M B b S V c g j I 6 C e 5 u W x j H s 7 X Q b h 0 E o o X L L 0 v E 6 H H 3 / 8 h / n q q y 8 S 7 / b i f / 2 f + + a / f H l a 4 1 n d T 5 + b z o 4 j W n n s F k a 6 Y B J o 6 v g 7 D h Y w A T u 7 0 H S F z S T I D Z x c y j M z K w X a L L V W b C c k B Q 4 H J F x 8 f c W c q l k w s Z J q 8 9 z n d U W 1 z G Z D v O j Y 9 + a T T z / V 7 r Q w k 2 v 3 0 X o c T 6 I t x 4 G B c f c j 9 b j X d M y B K o i n 0 e L Q M l S m e 9 0 O v x s 2 t f V 1 I o X 2 M g H S 6 Z c 7 D 8 x n N 6 8 l P v G q g O l S + 2 6 t z v z P v + 6 t c w I 2 I f R 3 v H 9 U l 2 y a E 7 U b 5 t f B X c 2 h O L J h z l S N i 7 S L m r L K 5 L 2 V c w G b w 1 G 6 E w Q k I m U q g P 3 A s u k F y M Y N f q / l o W U o Q P Q 8 n Y e F z A q 2 W y H x F U + e v 3 k L / f p O n E g u h a c C F w m 1 s r 5 l m u q T m 7 X A h M + e v z S D 5 q y c L 7 V 6 + D s O F k g x p A e Z F / 7 O T a h l t G s D B O j f R y 1 V W 6 V I S d F Q X I m T C S 6 2 x L W K A W Q u N 3 8 D Z F Y q k a f M g e T 5 4 Y e f z O 3 b v y i T 4 c T g X 2 q f / J i a m t R A 7 t O n 3 d p R i S 5 G Z K S z i T Y 7 e Z w 4 e e p 3 Z v o N Y F W x o D Z o l p k A + 1 g 1 i l 1 2 R i R E e Y a x o g I h J b f t Q h C G 5 r x A c a a w j g 3 L T O B Q S y j S S D J 9 P K p r b f E h + X s 0 5 U Q d p C X Z y O i Y + e a b r x N H s r H B a 7 N c 0 C T H F p h T L Y W J u i v R m 5 1 Y l V / t Y + L w V v 2 O 9 4 s w j 5 0 f 9 W V b a h O d r I + r 7 U V Z C Z u N U 8 x 4 f 2 i v + t 9 U s a l p T k H q P F p Q K s 9 d N j i 0 F I I b N h N m Q r r c v v 2 r t h + D K W A q P I J 1 d b X m w s X z J i 7 M U l W 1 6 y 4 n 0 R b J 1 V q 1 b W a X t 1 R F p C T E Z a a g w Q 1 i J o x j u k D 9 j o M B q l w m z E S W O Z u M w 0 y A H D 8 Y 5 o b M B Z 2 U g m C L S I N i Z Q f F T O C j X 3 I J 2 n 3 6 6 S f m 6 6 + / 3 F M r B Y P R 0 e j M m T O J T 7 y + 7 E t L K 6 a s p N C M T S 9 r W Y g f 6 e w 2 Q A N G g p n Z 5 h b + j n D 4 7 S K 8 f z C A m x A N 0 7 k J s i 5 I U 7 L l 9 n 7 A d C B d B v p + c S g Z q j m R / H g Q Q A W E 0 d g 2 t L v 7 q f 5 9 6 d I F t Z n + f C 5 m + v s H V W r 5 E V Q 2 Y I H u 3 F F z c P f 4 r 4 6 w 9 e u C G P s s W p d b 1 3 U B i + W T m Z 4 X K l F I X X o 5 H u y l o 8 U a o L 2 z a j 8 Z L J q 5 4 F A y V P s B t t + l 1 o l a q q m Z R V P R f N Y M L l U J k 0 U 1 2 R Y J R h V w U N J s m E M E R s P N S k w F U J 8 V t m L + j s w Q N H p N F V t J D o K 5 t X x z t X l e d 4 Q J 0 y A o O i S b I Q g F e c l X S Z U m h Q M j V x x K h q L h f a b I L / C a u A Q B W + l x 9 w v T 2 t q i + 8 T m r w y b 7 a l u E 4 + v q 5 u d H T 6 O n 0 j e J o c r B x m u 9 N p m Z a P b j z u h q H y Z 6 P 2 / I 3 M Q L C 0 t 3 N J e E x Z X R U q l G 2 V + R 7 q R f 5 9 o 4 O + l 3 p z o n R 6 E V B n r 6 X D o v H y L 8 9 O m b v W h F h S u r a 3 t 2 b + J m i b 6 F e B E Q L K g r r G D I U x V W 1 s j k q d E O 8 0 u L S + b 4 d F J c + L Y 3 j b O p C 5 h V 1 E R T K k 7 j g z U C J I i x x e D 1 5 i w m N j v Q e D s w T C G E R 2 L F j s 0 U r T o B 9 o E e 4 V l C r x 9 Z F S g 5 t n N B 1 y 4 T T w P C o f S b Z 7 K X U 7 1 L t 1 g S Z A l Q L u 4 s G D K K 8 p V h U O 9 o 9 M r O 3 G U V 1 R o m l E Q y F 4 / 5 e w a T 4 z j h 0 Q P u j C 4 y Z 8 u f m e o g 4 V t r h m E u G g c b K C X K T C N U 9 l K 7 6 P Z 5 q F k K L w 7 F H i l w 6 N H j 3 W r U i S V 7 V W O m s d + v h Q M B o H j c E g 0 N n p 7 W 8 2 L b v 5 r f / p J c l t p W S D V 3 N K D 3 5 E a E H e A / 2 c H f z g u Y 5 y w T Y O w u r o i G k X u + / j 6 4 b Y y O y g c S h t q Z o X G L I k 3 a W A d C j A T w I t H 3 h Y 9 / c K A Z A O o d 5 k w E w i K 3 v + W e 0 N 9 j A i b U 1 z Z 2 K a p m A l s x M O r b H M B D g y 0 o a D S + 1 x x K B k K p G t F l Q r s u U u G R B B T s d 8 U 2 4 y C v i w 6 K D W W 7 d X B e 5 3 e c q m Q a X r M v w o g Y B w O 9 L J H l a a Z S q o w h U U k g 6 r r b M F y / L V c n 8 Y u + 4 c x / x e G D O Q G Y S 8 E O 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 G u i d = " c 7 6 a 4 d 5 4 - c a d 8 - 4 2 7 e - a 5 8 e - 2 5 2 b e 3 d 7 2 5 6 2 "   R e v = " 1 "   R e v G u i d = " e 9 2 5 8 d 9 9 - 7 0 5 a - 4 4 b b - a 9 e 2 - 8 6 c c c 5 5 e 5 0 1 0 " 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  x m l n s : x s d = " h t t p : / / w w w . w 3 . o r g / 2 0 0 1 / X M L S c h e m a "   x m l n s : x s i = " h t t p : / / w w w . w 3 . o r g / 2 0 0 1 / X M L S c h e m a - i n s t a n c e "   x m l n s = " h t t p : / / m i c r o s o f t . d a t a . v i s u a l i z a t i o n . C l i e n t . E x c e l / 1 . 0 " > < T o u r s > < T o u r   N a m e = " T o u r   1 "   I d = " { E 9 3 0 8 8 E C - 6 6 8 8 - 4 1 5 9 - 8 2 0 A - C 2 7 1 7 B 1 8 0 E E B } "   T o u r I d = " 0 c 9 f 5 5 1 a - c 9 5 0 - 4 7 b 6 - 9 3 b 9 - c e d f 6 8 5 4 b a 1 7 "   X m l V e r = " 6 "   M i n X m l V e r = " 3 " > < D e s c r i p t i o n > S o m e   d e s c r i p t i o n   f o r   t h e   t o u r   g o e s   h e r e < / D e s c r i p t i o n > < I m a g e > i V B O R w 0 K G g o A A A A N S U h E U g A A A N Q A A A B 1 C A Y A A A A 2 n s 9 T A A A A A X N S R 0 I A r s 4 c 6 Q A A A A R n Q U 1 B A A C x j w v 8 Y Q U A A A A J c E h Z c w A A B C E A A A Q h A V l M W R s A A D b G S U R B V H h e 7 Z 1 X U x z Z t u c X F F W F E d 5 7 A U K m Z V u t N u d 0 9 7 l 9 + t 7 7 N D G v 8 z o v 8 y V m n u Y D T c S N i Y m Y m L l z T t 9 2 u q 1 u e S 8 h E A j h v a e A A m b / V t a m k i T L Q S E V U v 2 J D M p m Z m X u / 1 5 + 7 Y L / c W t p V w 6 B w k K R 7 8 9 E Y s 9 E f h 4 I y + Z 2 g T 7 + v j c i h e Y h z 3 / u D + l r b l Q U 7 8 r u 9 p a 0 V B d K e / V 2 7 N U 4 I p G I F B c X x 5 4 d x P C b Y W l r b z P n Y E 7 C B 1 O T k 1 J e U W 7 2 U S J b m 5 t S Y D 4 X D A Z l a 2 t T d n f N s c 0 W D h f r / + 3 t b S k q K t L P B U M h W V t d l c 1 A u V Q V 7 8 T 2 J r K x s W E + H 4 4 9 i 4 P v P n j w U K 5 c u a z 7 T 4 Z N s / / h 4 b d S Y K 5 L V 1 e X r K 2 t y c 7 O j o T N M c O x 3 x q J r O s 5 W 6 y s L M u p U + V 6 n g V 8 0 c B 7 L l t b W + Y 8 o v u + B 1 Y 3 C y Q S L Z D a 0 v j v + P X Z k l z r q Z R T 4 f R u O e f 4 9 u 2 I R D Z 3 5 P z Z L t 9 r 4 D 4 3 N / q m i / Q + N 5 V v y 6 O x o E y t B K S 6 Z E f m 1 / 3 v m R 9 O 1 2 z L m b q t 2 D O R v / U l H h O Z Y U d K t v t j j 7 O L 9 H + d B 2 Y s y F I k f i G 5 p k W F u / K P M T K B U G D X X N S d v e e g L L Q r X 3 R u S t 1 u v y + Z Q H Q r G n v k j 6 a m R t k x g 9 k P 8 / P z E j K D t K S k V G 8 0 J G G w c + P n 5 + b M e 2 E l E 7 B k A n y O z 6 x u F 0 t F y B m E D H j A Q G L g e s H + 2 Q K B Q O y V x O C c z p z p k Z 6 e H p 0 I T p 0 6 p a 8 X F M R v g Z c U k A l w X h Z 2 U E e j z j X i t 9 n v r a 6 u y M z 0 p D 7 m O r v J 9 O O L b Q m V 1 a V N p o G B 1 + Y a F s u 5 c 2 f l 6 u X z e i 0 e P 3 s Z e z c O P z K B s / V R J d P 8 W q F 0 m P v c V r U t n Y Y g m W D O f B c w M W d K J s 7 K / 8 y O F 4 c m V H P F t s 5 A Y N r M P h t m N t z Z P f g T v u j c k m r X j f 1 T 1 6 b z I M l 9 H R s b j z 3 y x 9 O n z y V g i M C s 7 0 W h u c E T k 1 N y + 4 8 7 s r i 4 p K S Z G B s z 7 + x K Q 2 O T f m b V z P x g 0 8 z 2 z O 4 b R i L a m b a y t E g m J 0 f 0 f b c E Z O A i M S z 4 7 u z s r J w / f y 6 h p E y F i o o K G X 4 7 H H t 2 E J Y 0 6 2 u r + t 9 N a i + J e S 8 Y D E l d f a N K 4 m g 0 / t m / v w z L N 2 e L d C J z Y 3 1 9 X X Z j k 4 Y X z c 1 c q 4 K 9 c y g p K Z G L 5 3 t l Z n Z O n 3 u x M O / / O v f + V H h H e m q j h l y Z D f H l 2 I S 9 m X x + 9 Q X D K / n U Y S m X 3 e 3 Q h J p Y C h g i F e r M 8 d C I d B A 0 E g m R D r k s l t Y L Z H b V O c y l h i V 5 M z Q k j x 4 + l h 4 z W y f C r h H J y R A O h 2 T O S J v N z S 1 V o 5 4 / f y F D g 2 9 k a O i N X k Q G + e d f 3 J A / / r i t g 7 2 p p W W f J C g z M z 8 k K j a D J B A o U p V r z P w e E C r a N Y O p T R 4 / f i J v 3 r z R f S 8 v r + h 7 S I z l p S V 9 H D K S Y m F h w Z D M e e + w 6 O z s N J J l 1 a i c + y U g q p 2 V n k V F Q S W I W 6 3 0 S o b B w S H 9 z q + / P z U q 7 7 T + r p H Z q N w f W J H v z 5 p 9 G e 0 B M H F Y 6 Q 5 J U I f 9 M D 4 + r s e w 5 2 A J O j r m S E A 3 m L S q q m t i z + J A s H L v p 5 Y D O k a Y h D O B J c T v w w d V z S N j P w + y t h 3 a h v J D w O z w r 0 b l s 1 j Z K F B d m m M F 5 h / I p Y s X d I D / 8 M O P 8 v 3 3 3 z k f 8 m B 2 Z k Y e P X 4 q n 1 2 / J h W V l b F X 9 4 O B w 8 1 G j X K D G + g e Z 8 z a L 1 + + l I s X L + r n I 8 Y m K C 4 t j b 3 r D C 4 + j w Q L V H R I / a l t V W 0 m j Q 3 W 3 N w c + 5 S Z K Z e X j a 3 0 S D o 6 2 n X 2 R 5 0 s L T W D 0 f y N j I 7 K p U s X Y 5 8 8 H H 7 6 6 R f z W 4 L S 2 g r x C 1 T V q q u r j 7 3 r w E r Q 1 R V j 4 5 l z q K 6 u j r 1 j 7 a h t o / o V S 9 9 U k X R V r x s J u i m l Z Y 7 a m y m W z K S B a u m 1 m b g 2 C 4 s r U l l R t i c h e S 2 R h E Z V Q + 3 / u 5 l 0 G W T / d D a S R T v o 8 D C 6 l J T s D M S e Z R d Z I 1 T A X F M u 3 r b Z 2 6 Z L Q j H K r 7 e b A W A M U p w J H A z p c v 3 6 p 8 7 7 L v T 1 9 U l v b 6 8 O A t S 5 t 0 b 6 l J i B 2 2 I k j B t I u b b 2 9 r R s l + n p a W M 7 z a t 6 0 2 I G b H 2 9 M 1 D t A H U e O 0 R 8 8 e K F q m H e 4 w E + 7 7 a 5 e A 6 S D d j X M 0 X S X Z e 5 v v L 6 9 a C 0 m 9 8 X D D r H A u P j Y 0 a S r U t 7 R 4 f 8 + 2 B Q r j X M 7 w 1 4 r g N q c l f X a X 0 O X r 9 + r R K 8 u q r K 2 I d B o / 4 u 6 j 7 t + V s w W Y y N j k l H Z 4 d K Q N 6 / f / + B f P r p t d g n 4 t j c 3 F A b d P i t + X y 7 c 4 0 i 5 r o i 6 b 2 w 1 x S 4 C f V v / c W y n V w B 2 Q N 2 I M 6 V b O N E E M q L K y 1 b 8 m w i K N + 5 P I F g Y X 5 e b t + + K 9 9 8 + 7 W q H G 4 w k L q 7 u 2 L P H C w b l e r 5 s + f S b Q Y L K l Z D Q 4 O q a N 7 Z 0 w 1 u A j f D C 0 j K s T / / / L N 9 0 g 3 1 t a 5 0 Q x 9 H I h t G t S v T x + 8 D T E a o z o 8 f P Z a l 5 S X 5 4 o v P 1 W Z s a m r Y J z X d g B T l 5 Y 4 D I x m e m e v Y Y v Z R Z n 4 f B J u a m l Z H C d e C y Q K H T t / L V / L V n 7 5 M a h e y n 5 G J B f n m q 2 s q q b 1 S i t + A 6 m x h p R K E G j f X + q k Z F + 8 T D q F e x 5 5 l F 1 k n V K k Z y J G t A m m t 2 p Z z 9 Q c 9 Y x a o b X i S P v n k Q u w V B / f u 3 Z f a m m p D n k W 1 H R o b G 4 y h X a d q D X b P y 7 5 X c v X q l Q M z r R d b R l 0 P + g i w u 3 f u y W c 3 r u v j d a M C l h g V c M d c g a 2 N i B S a m d 5 t p 7 w P R H e M Y V u w q 5 7 R t 2 / f q v R h E k n 1 e 9 M F g 5 + N / b q l K 2 p u Y 2 N j 7 N l B + K l 2 k 5 N T S i j I H D X 3 B 3 v s 7 W J Y T t f s l 8 o Q q r d h y 9 j T h T J p 7 K n 3 D S X U 7 g k h l I 1 B p Q I q G I O E G 2 t v F I Z w V V W 1 2 h D g x Y u X c t o Y 7 a g v D H a c D Y O D g 7 K 2 t m 5 U m U q 9 g X N G n W s 0 A 2 5 l d U V O n 4 6 r P H 7 A + B 9 8 P S S X L j s 2 z 8 u p g J y p 3 T T 7 m J G t Y K M U r E / E v F v v D 2 / n A 0 Y 9 K p D A 2 h t V P R n 0 V l X G h t u I F k p x M K u 3 T D F k r n G Z I Y a q i d V V h i h x W x N V b 8 f o a X 6 q 3 e v h C W l r q p X f H g 5 J V / M p a W 9 t 0 n N e M d K V 2 N 7 A W o s s Z B B 7 e h c 4 U Y Q C N a U 7 c r 3 t o E v b D c h S V W l I Y c i 3 Y g z t h c U l a W 1 p k q a Y W s O M C A H K y s r 0 B t n Z d M j Y T x D H b c O 8 N p K u o 7 P d E C 1 i b K C 4 6 o P q F z a q R 1 H s f j I L Y 0 N Z A n M M w P O 1 t V U p C p W Y g T U g Z 8 / 2 6 u v v A 9 i X O B w m J i D 3 f h U P e 9 D a g N k G K h / X l A m O c A C E Y l t a X J C K y q r Y p w 6 C 7 w G + 9 / j R E 5 2 s u C f L S 4 s S L j k l P w 8 6 6 n O J u Q + o g Y u R 9 0 8 u C F V 6 T I Q 6 l l 9 H Q M 7 t O v f i 5 s 3 f j K 3 U L Z V G y q A u c F P O 9 v a Y m 7 A i z 5 4 + k / 7 + f m M 3 v T A G r 5 F 2 Z r B z g 7 j Z r 1 6 9 2 p N C b p L V G 5 V w 3 U i t C S P h p l Y K V Y X D 8 M W O 2 t o u k A e j Q f n b y 7 D U 1 t a q H Q X Y H / t e M r Y E K C 0 t U + L h l N j c i u r n 7 Z Z N P B 4 L y t B c Q J 5 P B u W F 2 X 5 y Z Z L o 4 D S / i U w R 1 D w v G O j H B Q j B c V H D I T U 2 F o B M 7 p i W F 3 y P j c m p r b 1 V 7 8 l 2 N C r l F Z V 7 Z A I t l d v q m M o d M H a y v x 2 b U w J g h P r C D O Y f / u 0 n u X b 1 s s Z x O o x a Z / H r H 0 / k 0 4 t d e m N x U A w N D s m y k W D d X Z 3 G l q r X m + c F H q 6 R k V H p v X h D 7 o 4 4 B C g 2 s + H p 2 q g O W o t / O u c 4 H i D T s l F J K s x N x w 1 O Q B R g B w w u l M g b M + A t 8 F 7 + t d f 5 n g X f v / l i R R Y 3 S + Q / X E 3 f t i F Q W R o 2 U o B r 7 4 O b T x f k q / P l v r 8 R 9 L 3 s k 7 P n z s a e Z R f Y t E w w X h u S 7 I u y M i e r I x m m p q Z U e t p J D u 3 g t 6 H 4 Z M S r x z b Q M o R K K B m M P c s u 3 o / 8 N R e 9 9 0 y P 1 B i J 4 S b T 7 2 9 C U l B z W d 4 u h N Q d O z 0 1 r T c Y X b y x q U l e 9 b 3 S w e w F q U j N Z r v V H y c w K T Z t V T v q t i 7 c m J T v D C m I + k 9 O O A F L y A Q g E / u E T A 8 m S v e R i S y P v c w O A 9 z 6 e C L H p p e k I F g h 8 2 N G i i a R x F 6 U F / u T i c H I B N J a t r A 3 I P 1 A D A 1 S E X S G A E c B e X q j o 6 N G K 1 i W m Z k Z P a 6 f Q 8 a m a Q G k E I 4 c N 4 h Z / X x n U C W / P f e o E b R u M g F C J 1 7 w 6 Z J j s A f f J 9 6 b Q o t K g S c O l 7 X F W i Q q 6 9 s h G V k 5 J W f O n N H Y y L n z 5 1 Q y M e h 5 j O f L k o r / q E F R c w f H d 7 s l W B w P B M + s F q q 6 R i x o J 9 w o P 7 4 K y + x 6 y B j W j r G N U 8 R i z c z C R W Y w L b u M 5 y u t U c 1 D R N J Z 4 F 5 G a o b L q v U 8 z 5 7 7 R O a m S G s 6 G m p q a t T h g D p r 7 T s / d L S 3 q Y S 6 f P m S U a u 2 1 Q 4 9 L M g A a W 1 t 1 S T i u r q 6 f W E E N y C K 2 9 b E K 8 o E Z z E 5 M S l / u d E l b W 1 t + h x 1 + 8 e B g 8 F b Y p R f n y Z j w y E S W R N c 2 f W t x B P I S c S R C X W + Y U v z t E h + b D i 1 r c a n z j y 7 B 3 O 7 S J S 0 Q b 2 F k k v G f g j L k / E i t S n A t z 2 b 5 s L r Q x l a a 5 Q H j 1 8 4 T 3 a d L z E D 8 j d u V L z x s T E 1 3 D H g N z Y i M r 2 Y e s b G f h m Y K 5 b b t + / o c 2 w W X P H B U F j t h 7 + c i e / j 0 W h i V a 6 u b E f V x y + 6 C 9 V w v 3 v 3 n g w P D y v Z 2 U 8 i M A E Q 5 3 I e m 0 k l R m A G a q Y S h y w I Y k g r s b S o T A B B k E b W o Z A M / D 6 y 4 N 0 g k d h m Z w S M T s z E a P F T v 3 8 m B P Z s i d m I S 3 b U m A n Q N Z G + D z g j 6 R j + j m J D Q a Q u s / m B m W 2 g f 0 A H E c 4 H p M f D 6 Z o D K k 1 j + b b G J q x 9 A 9 y O g O L 5 2 / L p 5 R 5 5 c P + h N L e 2 q D S x q U Q W T 8 e D 5 g Z l N j d 8 e 3 r Z 2 F 5 j O j C Y c c + d P 6 t x L / e x c f 9 / 2 r Y l V S X b e j z r Y U T 1 Y 3 b H A + n F S 6 O S k a H t R r + 5 D g x g 1 K y W l m Z j 7 4 1 J Y V F I J h e 2 z C S 0 o 6 p v T U 1 1 Q i m R D M + f P 1 d y M r A L C w o 1 a b i y s l J q a / f n 1 j H 4 I R J B 4 J m Z 2 Y S e T I c k 8 c H O h E M g f X 1 9 T V O u L L i v d + 7 c k 2 i 4 Q V b D Z 5 Q s 6 2 Q 1 e O 4 v Q e o v O z b 1 W u L l y 5 X U o z I Z i j 3 L L o 5 E q M j a i t R F 7 h k 1 q l g u X 7 q Y 0 J j m R j K L / f L 6 Y B z j b E N U 8 8 + A J R U 5 g E N z R U Y d d E i y u T I h 3 / Q G V E 0 r K S 4 x N z i s M S x m 9 o c P H 8 v C c k S i D d / q Z y 0 I M K N m L E U c r 5 8 X 5 + r X p b X K k Q 6 c 3 9 O n z 3 S Q P R 1 e l b m d u L u 6 e v 2 u d H W 0 q p 0 R M q T o G 5 q S b 7 6 6 L E F z f L x h 3 m A o c b K G + g b N R m D Q k a A L + d r a W v W 5 n Q i Q 1 A w y M t h H 3 o 7 I B U + A O 1 1 w 7 u z T P c F A C p J l i R + 1 t r T K 2 5 F R o 1 K 2 7 Y U g v G r l / N y s J r d C G r W Z z H l i G 1 U b V d S N D X P 9 l z Q Z u E C z K u Z C n 4 i 5 9 G a f r v 1 5 C M X T z u q o 3 k / I h d f 1 f U M J V Z C D h A J 4 8 g i 8 k j X t R y h m z 8 d G g k w t H 5 Q g D P q q k h 0 Z W 4 x / r 6 p k V 2 6 Y G Y 3 v 3 R s J q p q I I X + 9 c U r j U j P T s z r 7 E u j d 2 I x K c a h I H R b Y Y t y 8 Q O G u 1 J t Z 3 w 0 y N 5 5 P F u 3 l h d U a l e 1 M 9 Z o Z F A s y Z w Y G g 0 N z 3 g x h 2 o 0 t 8 / N g P J b F + d 3 o M F L M S L I 3 b 4 Y 1 8 G s l 0 7 Q h 2 d L i k t p V d k C v m W P c f f R C a s r M + e x u a V g A O 4 9 z J q 5 k M x 6 I K Y 2 O j m m w O l k x Z S K 4 v W 8 Q F b h J Z U F t W Z E r J z A Z c I 8 j p W d n p q W 2 z t i t 5 j X 3 H k k b 4 w V I R 9 o Y d m l 0 / 6 X m J G I P 4 s D x k E u 2 U s 4 T y p 3 O 4 0 U y E c + M 9 Q 8 9 G w c + w 8 x N x s W 9 k Z C 0 V J j Z b b 5 I P m 1 a N o M 6 a m y H M i 0 H e B L L B 7 v c Y t Q J 8 z 9 q Z r 7 m y t Q 2 g R c T k 5 M a Y C Z D w A a F I 1 s i v w 4 6 5 4 R d S F 5 i M o y M j O w Z 5 R Y b G 5 v y 7 N k z z T p Y m F + U L T N Y b 9 z 4 T L P W S X q F m M T F D o N E C a m Z g v 2 o O m d U U a R Z l W a w O w M f A t w c D K u 6 V l 6 8 o z Y i b n G b f 0 k 5 B n V w 6 Y A x 8 q O x r Q 6 Q 7 z 0 B Q p 0 6 J k I d F B s Z g P J k V I 6 6 e v + B Y S U C O N d w c F A y s f o F g F H R c L u W h 3 c M c U J G B S y U R 0 O r m r Q K 2 S y Z w M R i k U q k w 5 A J z M 7 O q R v 6 3 t 1 7 6 r r G L W 3 J B C j d X k 4 R 3 W 9 o a J R X r + I l 1 V w T S E Z w d t v o d k g l w g Q k l V 6 7 d k X L P Q 5 L J m B L 5 v 2 A z W N B l g N A g r k d E B G j 2 m H j Q k q r L h L Y Z h L A w U O q E G Q i B m f E r E 5 4 L 1 a 7 Z S n q S E T I k S 6 Z L A j s 5 h Y Y d 9 n f j k S o y m I n 2 4 D Z 3 Q / u G M P L q Y M x D h J B f 3 m 9 P 1 7 h x t u F u K q y V t S i B G R z Z 7 B v J L h P f d M H j + c F p K 0 z q h i l C t c + v S o 9 P d 2 y 7 u O l s 1 5 I B i Z k 8 Y J a p t 7 e H k P M p x r r 4 p q g T l L f h D r Y 3 d O l s z / l F R D t s L D V s x A A 6 W J h z 4 l K Z A o f 1 / a K H r n J z v e s O o j N R u j A O k A g F q 5 w v r e + v i q / v q m S O 2 + d 9 7 D z f n 8 T 1 r 0 U B o x q X e 5 c 7 G + 6 9 3 v 9 k s F O p M P z m R H w 2 B H n Q F a 3 Q v L u D o u 7 R i X j Z l Z W V s R e 2 Q 9 q X z J B R 1 V U v u 7 a U D V w w 4 w d t z M B p 8 Y L Q 0 p e + n d D B K u q 4 3 T w w 9 k k m e 4 W N 1 p X d K B B 9 i p j Q w E a r n i x v b 2 l M R + c E E t L y x r D w Z 7 b j w K 5 f P m i r K 2 u a c 4 g 6 i P X B m c H A V S A j Y Y k c E u L T F C I e I 7 B r f J Z J w O V y C p x V L T w n G N F j a Q p 1 G N C L D x 1 7 u O 7 P Y v 0 p v i + d 9 1 I E z M p x A + l 1 z y 6 v i i 3 h 0 N y / 9 l b t W n T q f P C K U Q 4 J d E 9 + h A R + I / / + b / 9 9 9 j j Q 2 F + L S B D y + X S U + c Q E x K Q P f C T J 7 h H Q A + J F T Z C h 2 Y d x H I W z e D 8 u j s q i 5 E i V f 1 I n E Q q E f Q b d k k n i 2 W j + q E 6 4 D F y g y A u Q V j 2 T X y D L A n G A 9 K M 8 1 l c W F A n A D 0 m 2 E h T e v t 2 V F 3 V 6 + s R C W 0 v S H l F h Z K U A d l d G 9 X v o v q Q 2 Y 3 O f f V M r c Z k c C C Q O w i x J i Y m t d m K d c Y 8 f P B Q m l t a p D g c k v m 5 B f V + t r e 3 m X P Y l T u 3 7 6 q b n k R g B j a u b S s 1 0 g W a Q D p l H N Z F T 8 2 Y O h r M c 2 w k n k M + H C x 2 P / O z s y q h I B n k 4 p x q S n f N / Y x K u y E D 1 4 B 7 U x g s 1 v + l p 6 q M e r 2 j e X m v Z / 3 P h Z / V a 7 5 / t X V L 7 w P 7 Q H X O F R S Y K S J U 4 O Q q Z h t Z y + U j c O e 2 m S y + 6 d 7 Y l 2 3 g B j M 3 L m X 6 U N y N q R m H Q Z s h 2 c h i Y J 9 b l n J 2 9 P x t M 6 D q 1 u / I Z 5 / F K 4 Q J o j K g L B H u 3 L l r V L Y z O s g z B S S h z A J J d P p 0 p 2 9 s 6 t n T 5 1 L f U K d k x O u H 6 o g 9 d f H i J + q O 5 1 y s h H S D Q c 4 5 8 v m 5 m W l 1 b R N n S g e o c m 7 p w z 4 s g X d 3 c b U 7 U m N y f E z j Y F G j 3 7 k L P k f N 9 S S B 1 4 s 2 I 7 3 O N z r S K Z H D i c 5 X 7 r n i Z 6 P W 7 6 v i f s 9 g g i w v T N w c 5 y j I m i y + 1 L w p X 3 V u y K W m L a k p j s j 5 2 l X 1 7 i Q i E 8 B F C z L N Q k b a d V R H 9 w r Z I B O w Z E I l I e j M s 4 A 5 B o 4 A L 9 y x G M r x c Z 1 n C g Y p 0 o D 8 v g s X L v i S C V R V V 6 q H b M N I C Q Y 6 A 5 v C S q Q I z g n S s F A P 2 U j W J V s b W M L z + b A Z 7 O m S y Z 6 X B c / Z J z 0 H A Y 4 S p B R S q 7 G 5 R S U o Z O J z g H o z P z K B n r p t b b z i f p 9 7 D I m + M e o 6 3 l l 7 x w l 5 4 K n N J T I d N 7 J C K P T t c q N m o W o 1 G X X t e o f I 7 M j T 2 L v + Q E r Y y 5 x p 9 B z 3 6 / A 8 K U v + A 4 y + F r e M M c 2 N D Q V 2 5 N Z v v z t v G D C Q n j 9 / q Y N 0 M K a y M L B b P W 7 v d E B J P g W R O B 7 c 9 o 0 b Z N O j 5 g F 6 N 1 i p w f G 1 3 m h p S a U T B G c j W d e P O H b y S Q e L C / P q r b P g W K h 9 h B z s c w h H f w h g E 2 D n 5 2 Z U K l K F e 9 p M W H 7 4 a S A s 9 0 d D K s H A l e Y t 6 a m P 6 u u T R i N Y 2 S y U V 9 N F e k + x s W 1 v v Z w D t + s Y t i P / W l K P m J U O g i M k B j c V o x k g y V Y m X + n j b K N w 4 Y X 8 + e s / 6 e z 7 6 N F j l R B W Y t m 0 K Q Y 2 R Y q Z Y n V 1 z f y O 2 B M f c M w n T 5 w M D I D R b 6 W A x f j Y x N 6 A T g b U R S t h v N j Z c Y o D L e g Z y L F s H R M Z E B b 8 f i / s d 2 t q 6 3 V y A W c M S f x g 2 5 G B 5 v J t q T D a B a l f q I H k J t 5 7 G 9 z n n f 3 Y c C R C 9 d Q 5 i b F e z M 3 O G V u h T C J J E j 6 Z q b l 5 S A x u a N X 2 o B K L j U w G L 4 L m R v 7 1 j P O + r c B N B 5 u L b + X p k 6 f a s 4 8 8 O h w C 3 k G N Z M C l P T S Y W Y 1 M j S d f z o v x i Q n 5 8 s v P Y 8 9 E i Y X N h b f Q Y j 2 y r o R I B 1 b C o B q S L o Q H D 9 A y z G J x f k 4 a m p z U K a Q a q h 6 E 1 a a e 5 j G S C V W S C m V s K U r V m d w W Y z E r b D x 7 P n 6 l 9 o Q 6 L C a W A 3 s E e 0 I 2 z E r h v v d z G 5 x n 9 r c j E a r L p 7 U u O W S F g U K j B n V L c Z L O R A C 7 g k R R X N L f f f e X 2 K s i n 7 Z u H u h a d N W 8 F v M G a x z q z 2 1 z 0 l G + v K / d M M C 2 w j k B Z s c H j L E d l Y u X L u o g Z L D g l c P m 8 T a o h O C k 2 0 D w d E F u X 7 8 r o G u B S 7 2 v r 1 8 z w R m s b r B / d 0 8 9 j o u E z A R M A N U 1 t Y Y Y R S p 9 c K F D D l D p a T i J + s j n i T N t m 2 v A 5 5 h Q c N / j m D h V X q F p T G 6 V 0 s 4 3 v V U O y R I B L R f 1 7 i R i P w 2 y t x 1 Z 5 X O D 5 F V S / f 0 8 V o n A g L B 9 v t 3 4 0 + k N l U Y X m x z X a 8 h z 3 x i Y P Q 2 F 8 m n b p n 4 O t Z P / 9 N Q m j s X j C 9 X z U l N d p Y O a W Z n B y 3 8 C u A x G u s 6 6 g W F u S 7 9 T g W J I x / X M 2 c W B b c h x z p 4 9 c y C j G + l I + p S b Z H j 6 y G J H a l l 1 K x P Y D P D C w s R u a S Q T R O K 8 y I b w k p y c Q L e U h I C Q b m p p / + e 8 w F Y d X T y h 6 h 0 / 7 R i 2 Q x P K q g N c e N S Y 3 3 9 3 2 h 7 j 7 c o E J I 0 S q 0 k E Y l L / a M h R 6 l E / O C 7 H s / A G I g H Z C 6 0 t L V p S Q V W v e y D R W Y k M 8 I c P H + l z j P F J o 6 L d f F O q B j W x r W T 4 x B C d 7 6 w a 1 Y m W z T g o K G e g h x 6 Z 6 H 4 g I I x 7 3 g s K D D k f B j z u 9 3 S B J E l n A k B K I Y 2 4 Z t h i 5 O 4 h s V e N l B 5 + 4 9 i O o W B I l p c X N d u C 6 8 R 2 u T N u 2 y X w u e T h Q d I 4 V K L Y E h c X i c C A I o 6 S r J 9 b K n C T U Z H 8 p F Q y W N X M 7 R 5 2 4 9 l E U A c 9 E o P P u M n n h Z U M 2 n L Z C K 1 A h V O W j 5 R L B c j E 7 0 + V M Y 4 d R 7 W t 3 / m S j Y 4 n s L O z Q w c 6 W e 2 o h V V V 8 b g Y v 9 d + l 8 + P j 0 + o d 5 H 8 Q + w / X P a r 5 v x P V c S z V t g X v 3 v O 3 C P a W k M s S v 0 p E E w E G / s C D A y K Q E + O X Z Q e i E N V F O 3 X T r K F t A K 7 N I y 0 V Z l f t c 7 L D s a w u c Z 4 u e r r a m O q z + F w X I R i I i A P j W h / b x p p S B b 8 T p v l g R S m b N u j I R 2 A l n + 4 7 C I 3 f v n 5 p m x F N + X r r / + s m Q q J g D q I J M W e I o O D 7 k s Q C 0 B 4 G n 4 i N W 7 + + p t 8 9 9 e / q D 0 I I M 3 9 e w / 0 + l E k 6 W 4 6 w 7 U F Q 6 / 7 p a v H U T 8 p 0 C x 1 N V 0 h s E s s C k A m 9 g e h O N b f X x 0 9 o z 0 X 4 R D q 8 D m V y Z B R p g T F g O T b W e C C x Q l B L V R x c X I H R C I g Q R h M i Y K i i Z C K U O D v r 1 h U L T 1 J 4 8 b C e o H c e R v / P a Q i 2 c x 3 M u w h q R s s S k Y + I y R w g + s D K f z U v E T g W r C x T w B R a O J i B z n X m T W m Q F / f K 8 1 o 5 z X s V 0 t q 7 K W d n V 3 d j 5 f E t u b J D 6 i A Z b G J j c R h P + 3 k Q w C E q g w e D 6 H S t q G a K n a U T F r k Z 1 Q I 1 A 5 U J A Y L A 8 c O g E x B V N 6 d 8 p J N X G t x 3 M m Z J u l S 5 O g e S u S s P R w L S W i 1 X / q m g l q w a G t 7 S I T F B r R k i g k F B T b R w s K 8 D u x 0 g b R H f e S 6 s j U 0 1 G s T F d b e o r Q e 7 6 k F E g W 1 k M + / G Y q n 0 m A v Q U A 3 m Z A 8 b P Q v R H I x k b n B a 5 Z M / A Y v m f I 2 V H p I m 1 C X m u K x D o x o U m b Y 0 N G L i s g 3 2 9 H 8 N C s 5 0 g U F e M S I j g M 2 n k U Z Q q a l 1 z 1 V i x J Z j 7 v W k U w F q y N q V / w 6 G N a a I J w X D 2 Z b 9 L / d k I p k C F h e X b 9 + X S X J Y Y F U I t 4 U q r u g 1 x a b C d A M x q 6 2 M T s z K 1 d 9 0 q v A 9 N S E T I y P 6 n 1 i c 5 K A C 2 R h b k b t K Y C n d W z E s S m 4 V n Y C I p X I w p 3 5 n 0 d i p E U o d 9 N / v 9 m W m b i p q U n z 0 1 A 9 m L U z A c Y 1 H Y z I / L Z g N j 0 s u P n a M M T A q m e k x r i 7 8 6 T C 6 Y a w N A V G 5 R 9 6 I v J 5 x 6 a u 9 4 r T o L f e q K e u G B m 5 g l 6 Q w 8 Y S L v M L y 2 r / e B d E y A S Q g K z 2 g g A 5 c Y 6 K i 3 S h V 4 V 1 h E A Q s k C s z e R G f U O T + d x B D a C + s V n T k Q C u 9 9 b 2 D p m Y X l Q y c f 0 o 2 g z 7 B H Y / D D A 2 j m c L / K f / 8 l 9 T l m / Q + Q e g 7 k E e r 9 3 C D e U 9 b j B q B v Y Q L m I k G Q M i F T D q U V + w Q / p f D W g 7 L k o K i B O x P 4 7 p h S W c 9 U h Z o I o t R o x K Z i Q S n X g W J 1 / L w k 6 d v k d p R y b r v L Y 0 V J n z 6 Z P X f c 9 U S k A o e k x A U g h L 3 l o y L G 6 W y t J W S c Y r 9 3 m B P d T d c k r m I s U S k n W V 6 J T T 2 2 v L G l q E B V h A 2 y 5 2 w K Q 2 M W 4 m q c i 6 j I 9 P m X t S u k 8 F J H M C 9 T J q L t j b 2 S 2 Z X A 1 L / 0 L c B i S t 6 L l R b 3 O h q U q 2 w S 8 q D j g r U W Y b K Z 0 S N P 2 v K o 7 q g L d B S 7 8 B j o R B S r n B c i e o g 4 n K v S E F 6 h C B V j d J I a d 1 U l j H B 4 0 g 3 b Y W 6 g 8 Z F l 5 C 8 W N Y 5 Q 8 7 L 1 A Y k M a m B l 2 l Y 7 r 4 8 z 1 3 / 2 H A u f L 7 7 T n g S v 6 x P 7 k j h i x s y l c A l c n f x h 5 n A n o 7 4 M p f j T r H q g p F J L z 8 V I s Z v S A e S J o R g e K g k Z x X r s a L J V E V q + t a N P F 1 e 8 M M p m C F P J s M y s w i 2 e E F E g p / m B 4 9 P 1 A P V R V 6 T 1 6 + 8 u i I X O o s 0 d m M z T u A L f B m M Y N 7 A R E p B 6 + r 2 0 8 q W 7 K Q y N 3 s d A q K f w c C 9 f f T 7 / y 0 z r T p e P n c w L 4 B V A Q f p v 0 v c R 8 7 + 6 M S / W B s p X T B a u j k v W X q b Q T 2 v C 2 2 N j f k x u m C A 5 2 d A N f 6 x f O X 0 t r W o h P R 6 O i 4 X i / q v A g F W J U X o m f S Q v p D w 3 E S K q U + t l z U Z l S K M h 3 E i c g E E i 3 e z H d Q 5 V g 5 A w J x 0 8 f H x l X K J S I T e P N m f + A N 4 l y 4 c M 6 o l 4 X y 0 N g L q D S H i X / R f C S T J V X o M f H 4 8 W M 9 d 4 t M y A Q g U 6 Z e M t q R + X k n 6 X K L x 9 E d b O X c f r / 1 h 6 r O d F f C 1 Y 4 7 n b Q m r u M f w 6 E 9 M t H B 6 F J z Z o 6 j D x N c v + x v a Y 2 s d A Z D 2 E c N t I A M X V 1 d u q A a 3 q n m l u a U r n J v 5 1 M L G q J c M g O F 7 A R s t 3 T R 6 u q 6 Q 2 + E R E C t o 2 U W J H p h 7 E B 8 y J c v X 9 a G K 2 A g Q d l 3 K m T i J V s y N i B 9 M / C 4 J c L 9 k b h k 5 n x Z 9 R 7 3 + r W r V 1 V l B p p R b v 7 c X Z u u G 3 v Y v S B C M t A T I o N L n I d B + l N 1 C g S M r Z Q M S B N i N e k G c N 1 p N 9 n A m Z o 1 q d q O u + c H Z g O q N q J 6 U u S H i o S U 5 b W O j g 4 l 0 f k L 5 2 X B l S u H H W S L E o 8 L x H / + G E 5 u m w G 3 l C V r w n p f 1 y L r 2 j M D O 4 p E 3 K 7 T n d J V 9 F z f A 6 Q S T a + m J h R q 4 b n 6 q J b N f I h g o j i O L S W h c M V O T 8 9 o 3 z m 3 2 u M F 9 o 5 9 n y 4 3 L K m P q u N G s u + 7 Y e 2 j b A H X N Z L x + v l 4 z u H g b F B e v n y l 9 k V 5 e U W M X E s H U q B m 5 1 c 1 s x x b J t k i c u n A v d K I H 2 j g 6 V 0 G J h G s 1 v B m v k h m d x r V c c O 9 K j W S H 1 W P H u w 0 k 5 m a n N J e F 9 1 l 4 8 4 X 0 g R 9 y B s r t q W y 5 M M k 1 H E h J a G C h T t 6 Y 4 j a o 7 J x 0 1 g 9 n H j T L a O 3 s 6 r 6 0 y f P Z G J i S j 9 P K I Q O R K g L G O M z K 4 4 k I K u C G q F U c P Y / p Q P d D 5 C S 1 S 4 y U f c 4 N r M 4 g 9 B d c X r u w i f 6 n 1 0 h O a 1 a Z 4 H K N R G 4 q N 2 W s g G 8 a n 5 A H Y S w j 8 b T c 7 A A v v P r 6 5 D W I 1 E h S 8 N O v 2 v S 0 N i g 1 1 Q 2 F g 6 s y J 8 M l M H w + 6 d X s q b E 5 B i 4 V t n f U l 6 t b 3 v i 0 o I O R c S X c D L g b P j q q y / k 8 8 8 / k 4 u X P t H 6 H + I i D F f s E M o Q G M g L c 1 O q j j B g + W w q 3 L 3 3 Q I + T C G R 3 f / H F 5 x k 5 J J 4 / e 6 l F h W R y t O 4 + k U / q l v X 1 k Q S 1 P C z 7 z w D P N G U p F S A B H Z 6 8 S G Y r J U M k 6 u w L v t h q X g v u A Z 5 S 7 C l U 2 Z 3 t b a 1 0 T r f a + d F Y U H b M A G G Y 5 J E + U l 7 e / 3 N 3 T v 7 l X / 6 n / P D D j 1 o E R 7 o L n j p 3 L I p C M + q H m A l Z 5 x Z 7 B L U D q R A S p z 8 c Z I N g r J 1 L D R J S i 5 u O x M G G Q S 0 j U 2 J h c d k M M G j p j 0 w k k 0 W d k b B k Y 5 C x 0 N v b K 5 X h T f m 6 f V 4 G Z u K E Y r l O C A S R j n P t I t u F d j 8 y + 0 1 + T q L T v Z e F Z W p m Y v Y R c a e a m l p d o A C n U B v 9 A c 2 1 p g d E K n C J U d m x t y r N 5 9 E 0 b B X 0 B w O u 4 T F s K Q l V W 7 I h X d 1 n t B M q x m 6 f s T t + / e W m z n r 0 B M d e o m 0 X j S s h B a U H t r Q A k D i K q o h 0 Q J + / 8 M l 5 u X r V y T t D y t E w E u k F 6 Q g C f / / d N 2 b / v + j 7 f l h e 9 n f P e 2 H d + I N G M n m z v T k e M 3 f 1 2 j 3 N y 8 M N / v t w Y q 8 a 2 e b Z w p y P Q 2 A 6 R T G j F 3 7 z z b O p s E o k F u i + Z e w w O t j y O T 6 K R 5 U g O 5 N a E T c + F W L 7 p 5 6 M J p U Q r N E n 7 n W S E R v / W d 9 S 3 s m V U J f M l j p p L m Q r k I T 5 1 + + / 0 7 o d y g g i S x P 6 O d Q 6 J B P p R 0 g f N g j m q B y r 0 t 3 T r X 0 N L J g 1 U d v w 5 k E s N l 5 D + i V T + a g L Q r I l A 1 k S q H i g 2 h A 8 H A 7 p j O s G y 9 B s h R s 1 c 9 w O U D 6 B 7 c d a u O 6 s h k Q d U g 8 D D v U i t h 6 W x X P X 4 g e H B X G r 8 U X n N 6 6 Y x z P B 8 9 q D Y 3 p p R 7 U C G 3 Q n L S s V Y p d D i z Q / b 9 9 U i b 1 l + H T K 0 + c j V 5 C s 9 + O 7 R l p T I z r 6 V u 0 X 2 i s C t Y 5 u R h C M N B Y c D Q 8 e P J A n T 5 4 a g g Q N s b a 1 J R f v s + E h R E 2 k Y Y s a x y m A O o g E 8 S v t X l h Y V O l H L h v H u X / / g e 4 T M v O f d a p 4 T I C z s 6 N D / v X / / r + 9 s g q I 4 k b n 6 U 6 p L Z r X 5 p w s i U N H J U r t / 9 K z I V 9 2 b E j 4 G G / S i K f N V j a O V L g x I 1 u V 8 X S k o t J a + X k g L N G V K V 2 r m G L L V J 5 K q 0 2 3 u 2 r e H h h b i n 6 L S C q I m o s 4 X N Y H 3 8 n + l r a u s b w R k J t 9 G 5 q h Q M 8 E u 5 Y s K t 6 1 a 9 f M d l V V N l S t Z b M h c Z B W q B 7 o 9 g Q f k / W O A N h o 1 P w g q d x e P k i J W x h m o 7 6 w b 2 w E V s 3 A u 4 V L f 9 Z 8 F 1 c x k l H t J C P 5 W o y k g 9 R + Y B 9 I w s W Z E a k v p a F + 7 I 0 Y j n u 1 C L s A G R 1 Y I b v b + 3 g Y N N e d M r b O / n 2 o V C 5 r l c H l K n P / n O M l A m 5 y 5 r s a Y z O 5 + + p B M h Z u g I h k 2 u e R H G k T C m w U V G o C L E T 5 7 b d b K g k o L b B g s K P C W T L g L S P b m b J s M p 9 T O R R Q 9 5 B A 7 A M H B k Y 0 x 0 D 6 I O W q q p 1 u S i T T 0 v q K 9 8 k R v H D h v N T F a r N s B s Z P P / 6 s y 2 A m A x I W U l l 7 E B u E c w D p L I d z F J A C 9 X Y h o B 1 Y a c f 2 n W v B 7 M N g t y B o J O 3 B + B 2 u e t Y w T g X b L n n O 4 4 X k d a Q 2 X a h Y 2 t M 7 8 e Q C O H P s + I z A 5 4 9 h y + j y Y G u Q Y f 3 H 3 S f y 3 X f / o K q X 1 + B n 8 G P n A D q z 4 n S g d V U i 8 H m c H W S r k z o D U N u w v Z A 2 q J l U r b o B M e l H T q a 6 J Y A X X 3 / z Z 4 2 X p Q P U w s u X L + l / J F f f O + o 1 Z 9 f M 4 l 4 c F W P G z q G P + O m a x E H x g o L k U t D P k 1 d Z v K O 1 X d g p b q 9 o L o G z x t N s k Y 5 N 5 e F B 1 r a M 5 x u S M p f K b 5 g b W K Q q F 3 U 1 D H w L B r i N E d H 6 6 9 z F K / J 4 u k o m g l d V h 3 f 3 u o Z M x K t o 5 0 W m h Z V g Y + P j K g n x / C W T a q i H j x 7 6 F 9 Z x D m f O 9 K h K m A 4 m p 6 Z U 1 Q T 0 T X + X G J g r U o l 1 V M y u F k j R 5 p x 0 F j z R m + t F o i x 7 R + U U 7 W f o J Z V N c a I 2 a n u 3 4 N A x s 3 e J 9 G w q P p P 9 L a M m L V 6 w Z M y F u l U j u X Z l a P G U r t 6 O 1 y y w O i j 1 z R 0 6 M P 1 c v L a M g W w L J I K 3 v o o C w / b 2 9 t g z o 3 6 9 f K X d a P F U 0 d B x d p a e F n P 7 E m x J r 8 G r 6 O 7 C i r r I K v F f f f W l U V P 9 B y x k R B r a l C P S j L K V G X H c Y C a m m p j 8 P 6 Q T u N q y q a U d X H Y k S y p Q O B n c X p L v L 7 F G V F R G l 4 o 1 A f g k E O e w o H y j t s T x T m c b R y K U B f 0 k 7 H p D m Y J V O 7 7 s 3 G 8 / M M C R F p H I h l E Z F 7 U U A d I R + J 2 c n F D n g x t I R c h E T 3 X 6 z 9 G n G 3 s K w p 4 7 d 0 7 m l r d l c u S V U L V K b z p 6 M L B 4 G S u w s 2 6 v B T a N 3 9 K l u Q z i f 9 d a N 4 0 6 F p T B O T M 5 G Q m D z Q P Q C F K h t c J o F M v P N b h + 9 u x Z u T V S L g W B x N K S o L L f J H m S g O q b 0 4 Q 6 C p A Q / 3 z O U R t R 7 6 y 6 S D A Y B w W O B y S R V c d S o a + v T w c G w L G B C / 7 p R F g N d o 7 F h s 2 G x 9 G t T s 6 s F M q D s c R l H b k M X P z E z c x P 0 y Y x N F e h p y B u c 2 / 8 z Y K l Y A n c I u W Y j A o M U 0 q K S 9 I i 4 U n H c R L q v e s 2 D G q a 6 u M a x x V P G T f J s b j a I Q O V s u m S C b L M L 2 / q c q L P J 4 t U / Y N U 1 v v F s Z B c l r w W 1 B 6 d V D I B J M b P A 8 X m N z k l / r f f h n Q 1 j M / a D z q D a o K L U i J L c o U W a 1 F 6 0 U f U u Q S Z Q G d s E T s v 3 D m A 7 j j V S Q V Z i s f x 9 9 4 J V V K w o j Y Y n j z s G J w R r L C H 1 4 1 B n 2 x J H C + e P n s u X 3 5 2 S f s H 0 q X o 9 9 s P E 2 a t W z A j k 2 V w k o G j a D P m 7 E Q l + 6 x t U 6 q N B P I r B b n e F T Z 2 7 4 o s z s 9 q S 2 Z C I O 6 u T C y j C l h w j V U J q e 5 l w Q b 3 0 j Y t l R + w g X V E v H d C d d S H N U / Q q n r Y T z Y Y i / u c A r l 0 U W 4 I i Z T 6 o S 8 o P 7 8 q l E h J V + y d / b D C C f X o Q w C q H r D q W m l o V x f 3 5 n d 6 E 2 l Z S d / 2 V W R 1 e C / s 5 E J W P N c H S U c 8 E Y e T h X s h B d R N 1 E c r w X I x T u U L f s 4 x b O / 9 5 5 e 5 Z j 6 c C 0 i p l Z V Y e Y W x d V i / K B 1 A R A K z Z F D g z M B R c q 2 9 Q F u R Q T I 3 k I L / 6 5 5 j c 3 w o s J P E k 1 h e I E + R M K i D t J G 2 G F k I J E x 1 s o S E h H g P v z Z 2 W W O 5 I / q o c b N k Y Y 1 d C 9 q 1 s S w o t V Y 4 R K x 3 E I m W b q n I h 4 T 3 7 p Q A u N F v 3 v x 3 d X 3 j L S Q w D L m Q V N H d 4 D 5 1 I x H 6 + w f U H q B I M F R W o 2 o Q Q U n I h B 2 G 2 7 0 p t k p I r q 1 K n m 2 4 u y s R A t g x g x y 7 C t I x i V w x N m X D q Y M B c U u o T x q 3 9 n o J p i P F i W / R p R d C k U j s 7 i x F n 8 R 7 L 2 d k K X A w a 8 W e D 4 B 8 t r 3 1 c Q O n R F 2 p U x C b b e Q E o R j a V U s 3 5 a r m A z q q H 2 3 J 8 M R Z 9 S 8 V l l Z W Z X c 7 q n E t b x k 7 I H G 2 p a V F B h f L 9 x Z c / l D B 9 S T R 1 4 K g s c 0 d 9 A N u d 9 b H H Y w t A k 5 w 9 6 v O T V X z s K n s K v v g v C H b q + m g S i J u D W Q F P X V R b Q J K V 1 2 I 5 Q Z 9 7 7 m X k I c F r 5 M t Z M 2 x j 7 u 5 J o S q / 5 A J Z V E 0 + q / S 0 F C n W Q u k N r k 9 c a m w u r Y u a 2 s R q a 9 L 3 J p s 2 Z D u 5 j D 2 2 s n 1 6 G U C 4 l E M b v q w Z z L 7 o / L h i H h s 7 C f s o 0 x X c i f g f 9 W V V 2 g J Z c G A 8 w s 6 o 1 b u 7 h a k T O Q 9 K o 6 T U J l d q W N G q K R M Q u G Q X v y B g Q H f E o 5 E o D n J 6 H z y U V M Y O v X R k A k Q h y L z g 0 z y T G q G s L s g E 8 i E T L b n O 1 I N 9 d E G g L 3 z I k / / b N R C g t K o h t h 6 9 J C n W N W S C U / l s Y L D H M O W U 4 T a q P t a z p w 5 s 7 d R b a u v b 2 z I 3 / 7 2 d y 0 B S Z Q M y 0 0 b m 0 t + E 7 w L Y X 8 M W D E 2 F O o Z L a G x r S g Y P N e w p Y H g O i N 9 O q r 9 r + d h 4 H X y 9 M U K K e n N 7 g V 5 n n g L U U W x 0 + w i d x a s Y A J O j N c w h p x S + Y D b o K Y C m E A v Y F E 3 A r J k T h A 7 8 Q K H x N L y m g x N r U t J z W m 5 n K A 7 q j W 8 P 0 Y w 6 a A C 4 l K v K t 6 V 6 t J t J d v d k f C e W x x 1 z z v + k X A 4 c a j Z Y p 2 q g P l v 7 R w G v P X s u c F + T s e C x A V L / V p + w 3 7 p 2 4 H X E W J z P q n u B 8 f a 3 i m Q s v C u r G Z J F U T l a y h L r x I h U + Q 0 / 8 n f I 2 + P D X u K j A m v C x z w 2 r / e G p S G + h q 5 0 F E h G y O 3 1 I U O + b z w G s w f E 7 h 0 F A r S r P P + a F B 7 a S A Z v G T i v 3 0 O N s 3 c t L E 0 J p c b l v V 9 t 9 P A j 0 y A z + H x Y 3 s y W a L H o C 9 h a W h H V T u k E m l R d g 0 q 3 P P s 1 a s e Q i a w l i U y H T d O l E C F V H b B M T d 4 / d M e p z E M + X 8 3 P v 9 M U 5 n + 9 4 O 4 t L O 4 0 r w h G x F n k e o 8 9 s N K J v 4 3 n N r R / w R u W 6 t 3 p L K 2 W e 5 P p B c T 9 K K k p l N u v Q l r s e O q K 5 M f G w 9 b j X Q p S i 4 4 v M 9 8 q U j w 8 u G h 7 M 3 + l n O E w i O V D E g j y u H v 3 L m r n X y w q Z y A 8 P 6 + d F T j t j e W a x Y 1 Q V / + 4 4 q P L E 1 K u D h e 4 p G H P 6 Z i D S 6 R a K M L A S 3 L 8 U N 1 i S F b c T x T I h n 8 9 k C 9 F Z I S t / 2 H g J z 7 F Z e a k z s W y P H T 7 k t X r 2 h H 2 4 W F B X l w / 6 E s L S 5 r b w k 3 B p 7 d 1 p g U S b J I L u q p W J j M j Y x L p z 8 y 0 K A l G Y h F V Z X u a K Y E j g 4 c P 9 d b D 9 7 D 1 s q o Z r e D Y E 6 M u p h I y f K W U 4 R C z c C V m g x 4 + n B W E M A l 6 E t O 2 m c 3 r u s y L l T 4 A i Q W J L p y o X s v s z x R T M t d O g 2 w s d y O k Y 8 d 1 r 7 y A y 5 v C h p 7 6 x z n A + o h v S f u j R 4 M T d A 3 w 2 Z f 0 J L s f W M / D b K 3 5 R S h W i p S l w X Q P o z 6 K G 8 G B e X u x K / o n M R S N O T z s R z o s 4 G J A 4 6 M u r L E r m J b n J f H Q T D R s N X F m l 5 + 2 b G 5 5 7 i w S L R M a j A W B y O b I i f g Z U K W t p w i l L 1 R y Z C o N g q p R c 7 e q V P l 0 t 5 7 X f t U s B j z + d M N B 6 S T b V f s B n E R u 1 w o 3 i c y B P K I A 8 3 B S n P s p k 8 b 5 9 S l 7 Q W u d T 9 l g A w I c K N 9 0 0 i r 7 N Z T N Z X n z r 3 K K U K h q v m 5 x d 2 I b h 2 8 G S v r U V 0 u t K W l 2 a h 4 h l i D j 1 X V a 2 1 t l m f P 4 2 s j A Q x s N 5 h h m X W J 3 N v Z F r U v 0 3 S b D x m o c k 1 G X b P 2 J u 3 E i n a d O J I X Z G S Q + e B V m 2 2 9 F u i O q Y j Z w s R y o R I 5 H V D a 4 o C T z / 6 W M 4 H d 9 f U V + c v p V Z U 0 l l R k S N D 7 w S F H i y b O 4 q 1 7 8 u S Z G f w F u i i z d p k 1 r z U 2 O K 3 L L G g x d v Z s r 5 I U e 4 u 6 H v r T e X 8 s M 6 Z X D f n 5 d b F s Z v e e n w g w k X h L 5 s n J q z U q s l e 1 W 1 1 Z k T K f J G Q v + m e L p L J 4 V + o 9 a j a e P e u m f 1 f g X t / R r P t d a S y f j b 2 a X e R U p g Q Z 0 p 7 7 t g e C t L Q c g 1 g U H t K v D / c 5 n j u / z A n 3 I t M v J o P 7 M q b d w J 6 6 1 r o / q + J j z K b w I x N A D f a S C a y u L B t C x R e F y B Q 0 w 6 E p T j a R 6 D d 4 A a G a j o l Q O a X X / J B k I O O E w C 6 i 2 t R 2 Q W I B A m J R f i i M j Q K C h 4 n I B O b X s 3 t T T y q 8 A x F 1 L h G Z g F 8 W S i Y g n x C n R j Z h s y r S A h 8 9 h i 2 n C J W p q K T H O p 4 9 1 D s 3 S D v C n Q 5 S z V j d n k 6 r 7 7 r J Z S 4 B R w x N W r B / s I M S k Q k U p d k 4 J x l Y k R 4 1 7 L C g E N I N b w g k O V w s y O K W c 5 Z 3 I n X L r v f k B Z K L Y O 2 L F 3 3 q U s f + Q m r Z Q s V U i y 5 3 1 u z X 7 Y e z r I a c B D j S a E O u t 8 V j S q m w R Y J f F o D 9 G j r k J S e V 6 Y u Y l G N h u F x A T r q y / K p L J 8 Y n p b r a v 3 g Q p 0 V V V Y W s r a 1 q r h / O C I u z D Z l 5 F x K l 2 H y o o L 0 A S / o U G r s i E 0 y s p b e a f z q 4 0 b 6 h X s T D 4 I 9 h J 4 i c K 6 l L O U k o v w x m v H 9 + Q H K R I U H j F Z r 9 U y b g / m y y S L 8 X 6 R i 0 H x q Y Q A 5 T J 9 Z c t h p 7 d H T g y u 6 o O h y h D g u k 8 n F s O U k o d 5 s q C 3 L 2 v N B F s c 3 r 7 h 4 S u M j d S + y 4 1 z r y g 7 s n n 5 3 t P i b Y r k a Z I h x r j J k t U P 6 O 3 X b S k Z O E s s 0 W 3 U D 6 o N r R r x z 3 O Z n j U 9 P T 0 t a 2 v 5 s O J A M / x B a g T h X r o G v s b U M k P v u x q X v g s A H s j Y 3 s D 3 5 m + J 4 s r m e c H N z r 7 G 8 5 S S i 7 h I o b u + Y P a U S b Z l a Y J / 7 U 0 9 0 d e z e O g f 7 X 2 o t i L Y E T w w 9 + x / t 4 w E D I H H 6 x v 0 T Y 2 U 5 f C t o q 3 5 O K n B 1 J L E P p j n W Q P V 5 f X 6 + l 8 M n A K v P d 3 V 1 S X J o 6 i p 8 H 1 b e x B x m C d c H S R T Q D Q i G l M s V h v u M R L F n b c p Z Q B G R p P z U y M q K r G 7 K S e y K w z A 1 q I M B B s R G o 0 c d 5 p A f W l / I i l Z s i E E h u m 7 r 7 q m P X J g P p Y Z H I u o Y 8 N j c z z / Z P k f 7 p C w 8 P s r b l L K H I E F 8 M 9 u g a u I 2 N j Q d s J Q v b g p m u s 3 j 3 s I M e j R 0 9 6 P g x g f J 0 N + i 6 y + B I h l R J z D T P t N h N k V U B 4 Y p j T o 5 Q K P H a V N m F l w r Z 2 X L a e J h a C S i x E h U H A m q j S K J F P S Q d 6 d c s L K 3 5 s c H L j X Q y t 1 M R y i 6 U P b 9 W K D u 7 6 Q V d u c + H E D Y 5 h Z y 3 x l m M O R n I l G B V e E r c i Z z n 8 W 5 g M 1 G 8 W I 4 4 k 5 9 d q x d 3 u D N 7 p w e / W r W T h J z r y + c H b 2 2 N H + i e Y 2 f F P D J H o g U E 3 K B h C 8 1 b i O 1 5 1 9 S i H P 7 P p z f U Q U C A P F C w u 9 e k k n B H u o v m / d u r 4 g x z 8 j I H 2 e Y t 1 Q f j m t l A z k u o d K o 7 q X H J k + l o S L U a C f V L v 7 w O a 9 m F 3 w J 1 p I t Z d Z s y C r d d l q 7 b / N Z Q + N j J Z I G V e B x / O U 8 o V o S w q U g E a S k U J B j L C h r c Z A K y C x 9 I C 6 r 3 i T b P M p 8 Q g u D 4 / Z G Q / G 4 e p 1 M M i A R j Y u P z r K B o w V J C S 4 u p J c K K D 1 F P G k 6 E y p d H 9 k F p h p c k Z S G H B K s J G q 2 k A 7 t f e q Y 3 l k e 1 W p e s i n C 4 W B 0 Z i R x M L O L G U j f Z B H 0 w / N L Y U P l a q 9 N f i C I T 5 K f 2 j x S W T D S o t G M c I h 2 F T I D 9 o v I x a P u n g / q 8 q M i x n y A T 3 t i N S E R m p i e 1 H 7 1 F t s k E 0 F y 8 k n c P / O Z j 2 P K E + s j B u l F u D z j j 4 q j A K f H G q O q s 0 8 v 6 v D s 7 c R s K r 2 y 4 u F j q 6 h s 1 f Y m g 7 n G B 3 4 b E 9 M u m d 3 E g q 1 u e U H n s w 8 G h d z R g U y X L q i C o O 7 7 I U D w e j C 4 W a f N N s L 8 I 0 U u F 7 G x 5 G y q P d w I k x a X m L c 0 d Z E n R b 7 s j 8 s d w 2 D f t K Z u g B R o t o i 1 w Y q G O t t U s x V 7 J L v K E y u O D h o 1 h 4 i l m 6 R 5 s u u M k V F 7 l y + O D h u 1 R M r c W 2 H P E K P Z r a l n b 8 o T K 4 5 3 j 6 y 5 n l Y 7 2 Y y x 7 v 9 q 6 t W + J n Y e u h G l n 7 B / P X 5 5 Q e b w X 4 C i g N 1 + y V m W H B X Y T n W p Z Y g d Y K f U u k C d U H u 8 c d o V 5 s E 8 N y x J w f g C y b N 4 1 8 o T K 4 5 2 D N X Y X I 8 7 q 7 9 n G Z 2 2 b u j o I P B 2 Y S U I o l 9 2 T z S 1 P q D z e G c h I t 7 g 9 H D 5 Q h 3 U U V I R 3 5 a + 9 E c 0 h J E P i 7 y n V P B 8 2 Z G H L E y q P d w a / B q b Z A H b Y j Y 6 N v e V 2 3 C p l I s Q p k N 0 t T 6 g 8 T j z o L e h 2 b p D 1 / r 6 Q J 1 Q e J x 7 j S w G t 1 S K z P G 2 P n l u s Z H H L E y q P D w I 0 l n m Q U c a 6 D x u y s O U J l c c H A b 9 + + O 8 D e U I d I 4 4 j a J l H d n B Q t m R n y x P q G N F R H c 2 Z d Y v y e D f I E + o Y M T R X l D P r F u X h g Z 9 4 y c K W v 9 t 5 n G j Y / n + Z w 4 c N W d j y h M r j R G M r x x b J y x M q j 4 8 S B 2 V L d r Y 8 o d 4 h 8 l 6 / H I K X C V n Z R P 4 / B 4 a X f w M w l 7 w A A A A A S U V O R K 5 C Y I I = < / I m a g e > < / T o u r > < / T o u r s > < / V i s u a l i z a t i o n > 
</file>

<file path=customXml/itemProps1.xml><?xml version="1.0" encoding="utf-8"?>
<ds:datastoreItem xmlns:ds="http://schemas.openxmlformats.org/officeDocument/2006/customXml" ds:itemID="{04995B92-4B92-4E48-9D19-19C50722AD02}">
  <ds:schemaRefs>
    <ds:schemaRef ds:uri="http://www.w3.org/2001/XMLSchema"/>
    <ds:schemaRef ds:uri="http://microsoft.data.visualization.Client.Excel.CustomMapList/1.0"/>
  </ds:schemaRefs>
</ds:datastoreItem>
</file>

<file path=customXml/itemProps2.xml><?xml version="1.0" encoding="utf-8"?>
<ds:datastoreItem xmlns:ds="http://schemas.openxmlformats.org/officeDocument/2006/customXml" ds:itemID="{E93088EC-6688-4159-820A-C2717B180EEB}">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7DAE9102-3FDA-4AD4-ADDD-02A46AF3D856}">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12</vt:i4>
      </vt:variant>
    </vt:vector>
  </HeadingPairs>
  <TitlesOfParts>
    <vt:vector size="19" baseType="lpstr">
      <vt:lpstr>Front Page</vt:lpstr>
      <vt:lpstr>matches</vt:lpstr>
      <vt:lpstr>Calculation</vt:lpstr>
      <vt:lpstr>Final dashboard</vt:lpstr>
      <vt:lpstr>Pivot Calculation</vt:lpstr>
      <vt:lpstr>Matches Copy</vt:lpstr>
      <vt:lpstr>Charts</vt:lpstr>
      <vt:lpstr>innings1_overs</vt:lpstr>
      <vt:lpstr>innings1_runs</vt:lpstr>
      <vt:lpstr>innings1_wickets</vt:lpstr>
      <vt:lpstr>innings2_overs</vt:lpstr>
      <vt:lpstr>innings2_runs</vt:lpstr>
      <vt:lpstr>innings2_wickets</vt:lpstr>
      <vt:lpstr>T2_</vt:lpstr>
      <vt:lpstr>team1</vt:lpstr>
      <vt:lpstr>team2</vt:lpstr>
      <vt:lpstr>Temp</vt:lpstr>
      <vt:lpstr>Winner</vt:lpstr>
      <vt:lpstr>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hp</cp:lastModifiedBy>
  <dcterms:created xsi:type="dcterms:W3CDTF">2020-10-12T14:43:26Z</dcterms:created>
  <dcterms:modified xsi:type="dcterms:W3CDTF">2021-01-07T04:50:44Z</dcterms:modified>
</cp:coreProperties>
</file>