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shishkabra/Dropbox/Ashish_Karan/Sustainable Transportation System/Data/Code/R/Model_v22/PaperPlots/counterfactuals_82.7.1_wgoogvars_9Dec2015/"/>
    </mc:Choice>
  </mc:AlternateContent>
  <bookViews>
    <workbookView xWindow="-35120" yWindow="860" windowWidth="24160" windowHeight="13320" tabRatio="500"/>
  </bookViews>
  <sheets>
    <sheet name="results_counterfactual_l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C29" i="1"/>
  <c r="B29" i="1"/>
  <c r="K25" i="1"/>
  <c r="J25" i="1"/>
  <c r="I25" i="1"/>
  <c r="H25" i="1"/>
  <c r="G25" i="1"/>
  <c r="F25" i="1"/>
  <c r="E25" i="1"/>
  <c r="D25" i="1"/>
  <c r="C25" i="1"/>
  <c r="B25" i="1"/>
  <c r="K20" i="1"/>
  <c r="J20" i="1"/>
  <c r="I20" i="1"/>
  <c r="H20" i="1"/>
  <c r="G20" i="1"/>
  <c r="F20" i="1"/>
  <c r="E20" i="1"/>
  <c r="D20" i="1"/>
  <c r="C20" i="1"/>
  <c r="B20" i="1"/>
  <c r="F14" i="1"/>
  <c r="K13" i="1"/>
  <c r="J13" i="1"/>
  <c r="I13" i="1"/>
  <c r="H13" i="1"/>
  <c r="G13" i="1"/>
  <c r="F13" i="1"/>
  <c r="E13" i="1"/>
  <c r="D13" i="1"/>
  <c r="C13" i="1"/>
  <c r="B13" i="1"/>
  <c r="A13" i="1"/>
  <c r="F9" i="1"/>
  <c r="K8" i="1"/>
  <c r="J8" i="1"/>
  <c r="I8" i="1"/>
  <c r="H8" i="1"/>
  <c r="G8" i="1"/>
  <c r="F8" i="1"/>
  <c r="E8" i="1"/>
  <c r="D8" i="1"/>
  <c r="C8" i="1"/>
  <c r="B8" i="1"/>
  <c r="A8" i="1"/>
  <c r="F4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<sst xmlns="http://schemas.openxmlformats.org/spreadsheetml/2006/main" count="7" uniqueCount="4">
  <si>
    <t>ddc</t>
  </si>
  <si>
    <t>sdc</t>
  </si>
  <si>
    <t>sdc_shorterm</t>
  </si>
  <si>
    <t xml:space="preserve">Alternative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</si>
</sst>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0" workbookViewId="0">
      <selection activeCell="A21" sqref="A21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>
        <v>358.75110000000001</v>
      </c>
      <c r="B2">
        <v>364.755</v>
      </c>
      <c r="C2">
        <v>370.76569999999998</v>
      </c>
      <c r="D2">
        <v>376.78210000000001</v>
      </c>
      <c r="E2">
        <v>382.80290000000002</v>
      </c>
      <c r="F2">
        <v>388.82690000000002</v>
      </c>
      <c r="G2">
        <v>394.85300000000001</v>
      </c>
      <c r="H2">
        <v>400.88</v>
      </c>
      <c r="I2">
        <v>406.90690000000001</v>
      </c>
      <c r="J2">
        <v>412.9325</v>
      </c>
      <c r="K2">
        <v>418.95580000000001</v>
      </c>
    </row>
    <row r="3" spans="1:11" x14ac:dyDescent="0.2">
      <c r="A3">
        <f t="shared" ref="A3:K3" si="0">(A2-$F2)/$F2*100</f>
        <v>-7.7350101034676388</v>
      </c>
      <c r="B3">
        <f t="shared" si="0"/>
        <v>-6.190903972950438</v>
      </c>
      <c r="C3">
        <f t="shared" si="0"/>
        <v>-4.6450489922379452</v>
      </c>
      <c r="D3">
        <f t="shared" si="0"/>
        <v>-3.0977280635676205</v>
      </c>
      <c r="E3">
        <f t="shared" si="0"/>
        <v>-1.5492755259474076</v>
      </c>
      <c r="F3">
        <f t="shared" si="0"/>
        <v>0</v>
      </c>
      <c r="G3">
        <f t="shared" si="0"/>
        <v>1.5498156120371263</v>
      </c>
      <c r="H3">
        <f t="shared" si="0"/>
        <v>3.0998626895412769</v>
      </c>
      <c r="I3">
        <f t="shared" si="0"/>
        <v>4.6498840486602093</v>
      </c>
      <c r="J3">
        <f t="shared" si="0"/>
        <v>6.1995710687712142</v>
      </c>
      <c r="K3">
        <f t="shared" si="0"/>
        <v>7.7486665660220488</v>
      </c>
    </row>
    <row r="4" spans="1:11" x14ac:dyDescent="0.2">
      <c r="F4">
        <f>AVERAGE(-E3,G3)</f>
        <v>1.5495455689922668</v>
      </c>
    </row>
    <row r="6" spans="1:11" x14ac:dyDescent="0.2">
      <c r="A6" t="s">
        <v>1</v>
      </c>
    </row>
    <row r="7" spans="1:11" x14ac:dyDescent="0.2">
      <c r="A7">
        <v>364.85430000000002</v>
      </c>
      <c r="B7">
        <v>370.11399999999998</v>
      </c>
      <c r="C7">
        <v>375.13909999999998</v>
      </c>
      <c r="D7">
        <v>379.93099999999998</v>
      </c>
      <c r="E7">
        <v>384.4923</v>
      </c>
      <c r="F7">
        <v>388.82690000000002</v>
      </c>
      <c r="G7">
        <v>393.64319999999998</v>
      </c>
      <c r="H7">
        <v>398.58539999999999</v>
      </c>
      <c r="I7">
        <v>403.61189999999999</v>
      </c>
      <c r="J7">
        <v>408.66140000000001</v>
      </c>
      <c r="K7">
        <v>413.7407</v>
      </c>
    </row>
    <row r="8" spans="1:11" x14ac:dyDescent="0.2">
      <c r="A8">
        <f t="shared" ref="A8:K8" si="1">(A7-$F7)/$F7*100</f>
        <v>-6.1653656164221147</v>
      </c>
      <c r="B8">
        <f t="shared" si="1"/>
        <v>-4.812655708748558</v>
      </c>
      <c r="C8">
        <f t="shared" si="1"/>
        <v>-3.5202811328125798</v>
      </c>
      <c r="D8">
        <f t="shared" si="1"/>
        <v>-2.2878818312210494</v>
      </c>
      <c r="E8">
        <f t="shared" si="1"/>
        <v>-1.1147891259581122</v>
      </c>
      <c r="F8">
        <f t="shared" si="1"/>
        <v>0</v>
      </c>
      <c r="G8">
        <f t="shared" si="1"/>
        <v>1.2386745875863925</v>
      </c>
      <c r="H8">
        <f t="shared" si="1"/>
        <v>2.5097286221709378</v>
      </c>
      <c r="I8">
        <f t="shared" si="1"/>
        <v>3.802463255500061</v>
      </c>
      <c r="J8">
        <f t="shared" si="1"/>
        <v>5.1011131174309154</v>
      </c>
      <c r="K8">
        <f t="shared" si="1"/>
        <v>6.4074270581587793</v>
      </c>
    </row>
    <row r="9" spans="1:11" x14ac:dyDescent="0.2">
      <c r="F9">
        <f>AVERAGE(-E8,G8)</f>
        <v>1.1767318567722524</v>
      </c>
    </row>
    <row r="11" spans="1:11" x14ac:dyDescent="0.2">
      <c r="A11" t="s">
        <v>2</v>
      </c>
    </row>
    <row r="12" spans="1:11" x14ac:dyDescent="0.2">
      <c r="A12">
        <v>369.50119999999998</v>
      </c>
      <c r="B12">
        <v>373.3673</v>
      </c>
      <c r="C12">
        <v>377.23289999999997</v>
      </c>
      <c r="D12">
        <v>381.09809999999999</v>
      </c>
      <c r="E12">
        <v>384.96280000000002</v>
      </c>
      <c r="F12">
        <v>388.82690000000002</v>
      </c>
      <c r="G12">
        <v>392.42950000000002</v>
      </c>
      <c r="H12">
        <v>395.91289999999998</v>
      </c>
      <c r="I12">
        <v>399.2962</v>
      </c>
      <c r="J12">
        <v>402.60640000000001</v>
      </c>
      <c r="K12">
        <v>405.84280000000001</v>
      </c>
    </row>
    <row r="13" spans="1:11" x14ac:dyDescent="0.2">
      <c r="A13">
        <f t="shared" ref="A13:K13" si="2">(A12-$F12)/$F12*100</f>
        <v>-4.9702579734066852</v>
      </c>
      <c r="B13">
        <f t="shared" si="2"/>
        <v>-3.9759594822271871</v>
      </c>
      <c r="C13">
        <f t="shared" si="2"/>
        <v>-2.9817895829738248</v>
      </c>
      <c r="D13">
        <f t="shared" si="2"/>
        <v>-1.9877225572613506</v>
      </c>
      <c r="E13">
        <f t="shared" si="2"/>
        <v>-0.99378412347499812</v>
      </c>
      <c r="F13">
        <f t="shared" si="2"/>
        <v>0</v>
      </c>
      <c r="G13">
        <f t="shared" si="2"/>
        <v>0.92653054611190611</v>
      </c>
      <c r="H13">
        <f t="shared" si="2"/>
        <v>1.8224047770357337</v>
      </c>
      <c r="I13">
        <f t="shared" si="2"/>
        <v>2.6925349043494613</v>
      </c>
      <c r="J13">
        <f t="shared" si="2"/>
        <v>3.543864892063791</v>
      </c>
      <c r="K13">
        <f t="shared" si="2"/>
        <v>4.3762147114821497</v>
      </c>
    </row>
    <row r="14" spans="1:11" x14ac:dyDescent="0.2">
      <c r="F14">
        <f>AVERAGE(-E13,G13)</f>
        <v>0.96015733479345211</v>
      </c>
    </row>
    <row r="17" spans="1:11" x14ac:dyDescent="0.2">
      <c r="A17" t="s">
        <v>3</v>
      </c>
    </row>
    <row r="18" spans="1:11" x14ac:dyDescent="0.2">
      <c r="A18" t="s">
        <v>0</v>
      </c>
    </row>
    <row r="19" spans="1:11" x14ac:dyDescent="0.2">
      <c r="A19">
        <v>358.75110000000001</v>
      </c>
      <c r="B19">
        <v>364.755</v>
      </c>
      <c r="C19">
        <v>370.76569999999998</v>
      </c>
      <c r="D19">
        <v>376.78210000000001</v>
      </c>
      <c r="E19">
        <v>382.80290000000002</v>
      </c>
      <c r="F19">
        <v>388.82690000000002</v>
      </c>
      <c r="G19">
        <v>394.85300000000001</v>
      </c>
      <c r="H19">
        <v>400.88</v>
      </c>
      <c r="I19">
        <v>406.90690000000001</v>
      </c>
      <c r="J19">
        <v>412.9325</v>
      </c>
      <c r="K19">
        <v>418.95580000000001</v>
      </c>
    </row>
    <row r="20" spans="1:11" x14ac:dyDescent="0.2">
      <c r="B20">
        <f>(B19-A19)/A19*100</f>
        <v>1.6735558441493246</v>
      </c>
      <c r="C20">
        <f>(C19-B19)/B19*100</f>
        <v>1.6478732299762815</v>
      </c>
      <c r="D20">
        <f>(D19-C19)/C19*100</f>
        <v>1.6226959505693306</v>
      </c>
      <c r="E20">
        <f>(E19-D19)/D19*100</f>
        <v>1.5979527689877009</v>
      </c>
      <c r="F20">
        <f>(F19-E19)/E19*100</f>
        <v>1.573655789963974</v>
      </c>
      <c r="G20">
        <f>(G19-F19)/F19*100</f>
        <v>1.5498156120371263</v>
      </c>
      <c r="H20">
        <f>(H19-G19)/G19*100</f>
        <v>1.5263908340572281</v>
      </c>
      <c r="I20">
        <f>(I19-H19)/H19*100</f>
        <v>1.5034174815406136</v>
      </c>
      <c r="J20">
        <f>(J19-I19)/I19*100</f>
        <v>1.4808301358369684</v>
      </c>
      <c r="K20">
        <f>(K19-J19)/J19*100</f>
        <v>1.4586645517124484</v>
      </c>
    </row>
    <row r="23" spans="1:11" x14ac:dyDescent="0.2">
      <c r="A23" t="s">
        <v>1</v>
      </c>
    </row>
    <row r="24" spans="1:11" x14ac:dyDescent="0.2">
      <c r="A24">
        <v>364.85430000000002</v>
      </c>
      <c r="B24">
        <v>370.11399999999998</v>
      </c>
      <c r="C24">
        <v>375.13909999999998</v>
      </c>
      <c r="D24">
        <v>379.93099999999998</v>
      </c>
      <c r="E24">
        <v>384.4923</v>
      </c>
      <c r="F24">
        <v>388.82690000000002</v>
      </c>
      <c r="G24">
        <v>393.64319999999998</v>
      </c>
      <c r="H24">
        <v>398.58539999999999</v>
      </c>
      <c r="I24">
        <v>403.61189999999999</v>
      </c>
      <c r="J24">
        <v>408.66140000000001</v>
      </c>
      <c r="K24">
        <v>413.7407</v>
      </c>
    </row>
    <row r="25" spans="1:11" x14ac:dyDescent="0.2">
      <c r="B25">
        <f>(B24-A24)/A24*100</f>
        <v>1.4415891494220987</v>
      </c>
      <c r="C25">
        <f>(C24-B24)/B24*100</f>
        <v>1.357716811576976</v>
      </c>
      <c r="D25">
        <f>(D24-C24)/C24*100</f>
        <v>1.2773661823041103</v>
      </c>
      <c r="E25">
        <f>(E24-D24)/D24*100</f>
        <v>1.2005601017026821</v>
      </c>
      <c r="F25">
        <f>(F24-E24)/E24*100</f>
        <v>1.1273567767156907</v>
      </c>
      <c r="G25">
        <f>(G24-F24)/F24*100</f>
        <v>1.2386745875863925</v>
      </c>
      <c r="H25">
        <f>(H24-G24)/G24*100</f>
        <v>1.2555024448536172</v>
      </c>
      <c r="I25">
        <f>(I24-H24)/H24*100</f>
        <v>1.2610848264888777</v>
      </c>
      <c r="J25">
        <f>(J24-I24)/I24*100</f>
        <v>1.2510780777276445</v>
      </c>
      <c r="K25">
        <f>(K24-J24)/J24*100</f>
        <v>1.2429116133796805</v>
      </c>
    </row>
    <row r="27" spans="1:11" x14ac:dyDescent="0.2">
      <c r="A27" t="s">
        <v>2</v>
      </c>
    </row>
    <row r="28" spans="1:11" x14ac:dyDescent="0.2">
      <c r="A28">
        <v>369.50119999999998</v>
      </c>
      <c r="B28">
        <v>373.3673</v>
      </c>
      <c r="C28">
        <v>377.23289999999997</v>
      </c>
      <c r="D28">
        <v>381.09809999999999</v>
      </c>
      <c r="E28">
        <v>384.96280000000002</v>
      </c>
      <c r="F28">
        <v>388.82690000000002</v>
      </c>
      <c r="G28">
        <v>392.42950000000002</v>
      </c>
      <c r="H28">
        <v>395.91289999999998</v>
      </c>
      <c r="I28">
        <v>399.2962</v>
      </c>
      <c r="J28">
        <v>402.60640000000001</v>
      </c>
      <c r="K28">
        <v>405.84280000000001</v>
      </c>
    </row>
    <row r="29" spans="1:11" x14ac:dyDescent="0.2">
      <c r="B29">
        <f>(B28-A28)/A28*100</f>
        <v>1.0463024206687332</v>
      </c>
      <c r="C29">
        <f>(C28-B28)/B28*100</f>
        <v>1.0353343744885994</v>
      </c>
      <c r="D29">
        <f>(D28-C28)/C28*100</f>
        <v>1.0246190085753433</v>
      </c>
      <c r="E29">
        <f>(E28-D28)/D28*100</f>
        <v>1.0140958456628431</v>
      </c>
      <c r="F29">
        <f>(F28-E28)/E28*100</f>
        <v>1.0037593242775686</v>
      </c>
      <c r="G29">
        <f>(G28-F28)/F28*100</f>
        <v>0.92653054611190611</v>
      </c>
      <c r="H29">
        <f>(H28-G28)/G28*100</f>
        <v>0.88764988360965735</v>
      </c>
      <c r="I29">
        <f>(I28-H28)/H28*100</f>
        <v>0.85455664617142302</v>
      </c>
      <c r="J29">
        <f>(J28-I28)/I28*100</f>
        <v>0.8290086407033197</v>
      </c>
      <c r="K29">
        <f>(K28-J28)/J28*100</f>
        <v>0.80386203498007069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results_counterfactual_l1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2015-12-09T09:57:31Z</dcterms:created>
  <dcterms:modified xsi:type="dcterms:W3CDTF">2015-12-09T10:05:57Z</dcterms:modified>
</cp:coreProperties>
</file>