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am Cell Data\Internal Exam Cell 2025-26\CAT01 R25 UG\Result Analysis Reports\"/>
    </mc:Choice>
  </mc:AlternateContent>
  <bookViews>
    <workbookView xWindow="0" yWindow="0" windowWidth="20490" windowHeight="7755"/>
  </bookViews>
  <sheets>
    <sheet name="BSC AIDS (A) " sheetId="1" r:id="rId1"/>
    <sheet name="BSC AIDS (B)" sheetId="2" r:id="rId2"/>
    <sheet name="BSC AI&amp;ML" sheetId="3" r:id="rId3"/>
    <sheet name="BCA (A)" sheetId="4" r:id="rId4"/>
    <sheet name="BCA (B)" sheetId="5" r:id="rId5"/>
    <sheet name="BCA AI&amp;ML" sheetId="6" r:id="rId6"/>
  </sheets>
  <calcPr calcId="152511"/>
</workbook>
</file>

<file path=xl/calcChain.xml><?xml version="1.0" encoding="utf-8"?>
<calcChain xmlns="http://schemas.openxmlformats.org/spreadsheetml/2006/main">
  <c r="W66" i="1" l="1"/>
  <c r="W64" i="1"/>
  <c r="W33" i="6" l="1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V49" i="5"/>
  <c r="W46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9" i="4"/>
  <c r="W47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13" i="4"/>
  <c r="D87" i="3"/>
  <c r="W83" i="3"/>
  <c r="W81" i="3"/>
  <c r="W58" i="3"/>
  <c r="W63" i="3"/>
  <c r="W67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9" i="3"/>
  <c r="W60" i="3"/>
  <c r="W61" i="3"/>
  <c r="W62" i="3"/>
  <c r="W64" i="3"/>
  <c r="W65" i="3"/>
  <c r="W66" i="3"/>
  <c r="W68" i="3"/>
  <c r="W69" i="3"/>
  <c r="W70" i="3"/>
  <c r="W71" i="3"/>
  <c r="W72" i="3"/>
  <c r="W73" i="3"/>
  <c r="W74" i="3"/>
  <c r="W75" i="3"/>
  <c r="W76" i="3"/>
  <c r="W77" i="3"/>
  <c r="W78" i="3"/>
  <c r="W14" i="3"/>
  <c r="W15" i="3"/>
  <c r="W16" i="3"/>
  <c r="W17" i="3"/>
  <c r="W18" i="3"/>
  <c r="W19" i="3"/>
  <c r="W13" i="3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13" i="1"/>
  <c r="W13" i="6"/>
  <c r="W13" i="5"/>
  <c r="W13" i="2"/>
  <c r="W59" i="2"/>
  <c r="W61" i="2" s="1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G68" i="1" l="1"/>
  <c r="P68" i="1"/>
  <c r="S68" i="1"/>
  <c r="G69" i="1"/>
  <c r="J69" i="1"/>
  <c r="J68" i="1" s="1"/>
  <c r="M69" i="1"/>
  <c r="M68" i="1" s="1"/>
  <c r="P69" i="1"/>
  <c r="S69" i="1"/>
  <c r="G70" i="1"/>
  <c r="J70" i="1"/>
  <c r="J72" i="1" s="1"/>
  <c r="M70" i="1"/>
  <c r="M72" i="1" s="1"/>
  <c r="P70" i="1"/>
  <c r="S70" i="1"/>
  <c r="G71" i="1"/>
  <c r="J71" i="1"/>
  <c r="M71" i="1"/>
  <c r="P71" i="1"/>
  <c r="S71" i="1"/>
  <c r="G72" i="1"/>
  <c r="P72" i="1"/>
  <c r="S72" i="1"/>
  <c r="D72" i="1"/>
  <c r="D71" i="1"/>
  <c r="D70" i="1"/>
  <c r="D69" i="1"/>
  <c r="D68" i="1" s="1"/>
  <c r="G35" i="6"/>
  <c r="J35" i="6"/>
  <c r="P35" i="6"/>
  <c r="S35" i="6"/>
  <c r="G36" i="6"/>
  <c r="J36" i="6"/>
  <c r="M36" i="6"/>
  <c r="M35" i="6" s="1"/>
  <c r="P36" i="6"/>
  <c r="S36" i="6"/>
  <c r="G37" i="6"/>
  <c r="J37" i="6"/>
  <c r="J39" i="6" s="1"/>
  <c r="M37" i="6"/>
  <c r="M39" i="6" s="1"/>
  <c r="P37" i="6"/>
  <c r="S37" i="6"/>
  <c r="G38" i="6"/>
  <c r="J38" i="6"/>
  <c r="M38" i="6"/>
  <c r="P38" i="6"/>
  <c r="S38" i="6"/>
  <c r="G39" i="6"/>
  <c r="P39" i="6"/>
  <c r="S39" i="6"/>
  <c r="D38" i="6"/>
  <c r="D37" i="6"/>
  <c r="D39" i="6" s="1"/>
  <c r="D36" i="6"/>
  <c r="D35" i="6"/>
  <c r="D86" i="3"/>
  <c r="P86" i="3"/>
  <c r="G87" i="3"/>
  <c r="G86" i="3" s="1"/>
  <c r="J87" i="3"/>
  <c r="J86" i="3" s="1"/>
  <c r="M87" i="3"/>
  <c r="M86" i="3" s="1"/>
  <c r="P87" i="3"/>
  <c r="S87" i="3"/>
  <c r="S86" i="3" s="1"/>
  <c r="G88" i="3"/>
  <c r="J88" i="3"/>
  <c r="J90" i="3" s="1"/>
  <c r="M88" i="3"/>
  <c r="P88" i="3"/>
  <c r="S88" i="3"/>
  <c r="G89" i="3"/>
  <c r="J89" i="3"/>
  <c r="M89" i="3"/>
  <c r="P89" i="3"/>
  <c r="S89" i="3"/>
  <c r="G90" i="3"/>
  <c r="M90" i="3"/>
  <c r="P90" i="3"/>
  <c r="S90" i="3"/>
  <c r="D90" i="3"/>
  <c r="D89" i="3"/>
  <c r="D88" i="3"/>
  <c r="D67" i="2"/>
  <c r="D65" i="2" l="1"/>
  <c r="D66" i="2"/>
  <c r="P63" i="2"/>
  <c r="G64" i="2"/>
  <c r="G63" i="2" s="1"/>
  <c r="J64" i="2"/>
  <c r="J63" i="2" s="1"/>
  <c r="M64" i="2"/>
  <c r="M63" i="2" s="1"/>
  <c r="P64" i="2"/>
  <c r="S64" i="2"/>
  <c r="S63" i="2" s="1"/>
  <c r="G65" i="2"/>
  <c r="G67" i="2" s="1"/>
  <c r="J65" i="2"/>
  <c r="J67" i="2" s="1"/>
  <c r="M65" i="2"/>
  <c r="P65" i="2"/>
  <c r="S65" i="2"/>
  <c r="G66" i="2"/>
  <c r="J66" i="2"/>
  <c r="M66" i="2"/>
  <c r="P66" i="2"/>
  <c r="S66" i="2"/>
  <c r="M67" i="2"/>
  <c r="P67" i="2"/>
  <c r="S67" i="2"/>
  <c r="D64" i="2"/>
  <c r="D63" i="2" s="1"/>
  <c r="G55" i="4"/>
  <c r="P51" i="4"/>
  <c r="G52" i="4"/>
  <c r="G51" i="4" s="1"/>
  <c r="J52" i="4"/>
  <c r="J51" i="4" s="1"/>
  <c r="M52" i="4"/>
  <c r="M51" i="4" s="1"/>
  <c r="P52" i="4"/>
  <c r="S52" i="4"/>
  <c r="S51" i="4" s="1"/>
  <c r="G53" i="4"/>
  <c r="J53" i="4"/>
  <c r="M53" i="4"/>
  <c r="P53" i="4"/>
  <c r="S53" i="4"/>
  <c r="S55" i="4" s="1"/>
  <c r="G54" i="4"/>
  <c r="J54" i="4"/>
  <c r="M54" i="4"/>
  <c r="P54" i="4"/>
  <c r="S54" i="4"/>
  <c r="J55" i="4"/>
  <c r="M55" i="4"/>
  <c r="P55" i="4"/>
  <c r="D54" i="4"/>
  <c r="D53" i="4"/>
  <c r="D55" i="4" s="1"/>
  <c r="D52" i="4"/>
  <c r="D51" i="4" s="1"/>
  <c r="G53" i="5"/>
  <c r="J53" i="5"/>
  <c r="M53" i="5"/>
  <c r="P53" i="5"/>
  <c r="S53" i="5"/>
  <c r="D53" i="5"/>
  <c r="P49" i="5"/>
  <c r="G50" i="5"/>
  <c r="G49" i="5" s="1"/>
  <c r="J50" i="5"/>
  <c r="J49" i="5" s="1"/>
  <c r="M50" i="5"/>
  <c r="M49" i="5" s="1"/>
  <c r="P50" i="5"/>
  <c r="S50" i="5"/>
  <c r="S49" i="5" s="1"/>
  <c r="G51" i="5"/>
  <c r="J51" i="5"/>
  <c r="M51" i="5"/>
  <c r="P51" i="5"/>
  <c r="S51" i="5"/>
  <c r="G52" i="5"/>
  <c r="J52" i="5"/>
  <c r="M52" i="5"/>
  <c r="P52" i="5"/>
  <c r="S52" i="5"/>
  <c r="D52" i="5"/>
  <c r="D51" i="5"/>
  <c r="D49" i="5"/>
  <c r="D50" i="5"/>
  <c r="C9" i="6" l="1"/>
  <c r="C9" i="5"/>
  <c r="C9" i="4"/>
  <c r="C9" i="3"/>
  <c r="C9" i="2"/>
  <c r="C9" i="1"/>
</calcChain>
</file>

<file path=xl/sharedStrings.xml><?xml version="1.0" encoding="utf-8"?>
<sst xmlns="http://schemas.openxmlformats.org/spreadsheetml/2006/main" count="1050" uniqueCount="568">
  <si>
    <t>Takshashila University</t>
  </si>
  <si>
    <t>(Established under Tamil Nadu State Private University Act 2019 &amp; Recognized by UGC u/s 2(f) of the UGC Act 1956)</t>
  </si>
  <si>
    <t>MARK STATEMENT FOR CONTINUOUS ASSESSMENT TEST-I, SEPTEMPER 2025</t>
  </si>
  <si>
    <t>FACULTY</t>
  </si>
  <si>
    <t>: Faculty of Sciences</t>
  </si>
  <si>
    <t>BATCH</t>
  </si>
  <si>
    <t>: 2025-2008</t>
  </si>
  <si>
    <t xml:space="preserve">SCHOOL </t>
  </si>
  <si>
    <t>: School of Computer Sciences</t>
  </si>
  <si>
    <t>ACAMEMIC YEAR</t>
  </si>
  <si>
    <t>: 2025-2025</t>
  </si>
  <si>
    <t>DEPARTMENT</t>
  </si>
  <si>
    <t>: Computer Science</t>
  </si>
  <si>
    <t>YEAR/SEMESTER</t>
  </si>
  <si>
    <t>: I/I</t>
  </si>
  <si>
    <t>PROGRAMME</t>
  </si>
  <si>
    <t>: BSC AI&amp;DS (A)</t>
  </si>
  <si>
    <t>SECTION</t>
  </si>
  <si>
    <t>: A Section</t>
  </si>
  <si>
    <t>No</t>
  </si>
  <si>
    <t>Enrolment No.</t>
  </si>
  <si>
    <t>Student's Name</t>
  </si>
  <si>
    <t xml:space="preserve">Tamizhum Ilakkiyamum </t>
  </si>
  <si>
    <t>English for Communication</t>
  </si>
  <si>
    <t>Problem Solving using C</t>
  </si>
  <si>
    <t>Computer Architecture and Organization</t>
  </si>
  <si>
    <t>Computational Mathematics</t>
  </si>
  <si>
    <t>Python Programming</t>
  </si>
  <si>
    <t>TEST</t>
  </si>
  <si>
    <t>MCQ</t>
  </si>
  <si>
    <t>ASS</t>
  </si>
  <si>
    <t>ASGN</t>
  </si>
  <si>
    <t>[50]</t>
  </si>
  <si>
    <t>[25]</t>
  </si>
  <si>
    <t>[5]</t>
  </si>
  <si>
    <t>TU6253210111001</t>
  </si>
  <si>
    <t>ADITHYA R</t>
  </si>
  <si>
    <t>TU6253210111002</t>
  </si>
  <si>
    <t>AJAY P</t>
  </si>
  <si>
    <t>TU6253210111006</t>
  </si>
  <si>
    <t>ARJUNAN S</t>
  </si>
  <si>
    <t>TU6253210111007</t>
  </si>
  <si>
    <t>ASHWATHAMAN U</t>
  </si>
  <si>
    <t>ab</t>
  </si>
  <si>
    <t>TU6253210111010</t>
  </si>
  <si>
    <t>BALAKUMARAN S</t>
  </si>
  <si>
    <t>TU6253210111013</t>
  </si>
  <si>
    <t>DHANAVEL J</t>
  </si>
  <si>
    <t>TU6253210111015</t>
  </si>
  <si>
    <t>DURAIRAJ S</t>
  </si>
  <si>
    <t>TU6253210111017</t>
  </si>
  <si>
    <t>EZHUMALAI V</t>
  </si>
  <si>
    <t>TU6253210111019</t>
  </si>
  <si>
    <t>GOKUL M</t>
  </si>
  <si>
    <t>TU6253210111021</t>
  </si>
  <si>
    <t>HARINIPRIYA K</t>
  </si>
  <si>
    <t>TU6253210111022</t>
  </si>
  <si>
    <t>HEMACHANDRAN J A</t>
  </si>
  <si>
    <t>TU6253210111024</t>
  </si>
  <si>
    <t>HEPHZIBAH S</t>
  </si>
  <si>
    <t>TU6253210111025</t>
  </si>
  <si>
    <t>HERAM K</t>
  </si>
  <si>
    <t>TU6253210111027</t>
  </si>
  <si>
    <t>JANANI E</t>
  </si>
  <si>
    <t>TU6253210111028</t>
  </si>
  <si>
    <t>JANANI S</t>
  </si>
  <si>
    <t>TU6253210111030</t>
  </si>
  <si>
    <t>JAYASURIYA K</t>
  </si>
  <si>
    <t>TU6253210111032</t>
  </si>
  <si>
    <t>KAMALI K</t>
  </si>
  <si>
    <t>TU6253210111035</t>
  </si>
  <si>
    <t>KEERTHIVASAN U</t>
  </si>
  <si>
    <t>TU6253210111037</t>
  </si>
  <si>
    <t>KUMARAN B</t>
  </si>
  <si>
    <t>AB</t>
  </si>
  <si>
    <t>TU6253210111038</t>
  </si>
  <si>
    <t>LAKSHMIPRIYA S</t>
  </si>
  <si>
    <t>TU6253210111039</t>
  </si>
  <si>
    <t>MAGALAKSHMI V</t>
  </si>
  <si>
    <t>TU6253210111043</t>
  </si>
  <si>
    <t>MANIBALA K</t>
  </si>
  <si>
    <t>TU6253210111044</t>
  </si>
  <si>
    <t>MANJULA K</t>
  </si>
  <si>
    <t>TU6253210111046</t>
  </si>
  <si>
    <t>MUGILAN E</t>
  </si>
  <si>
    <t>TU6253210111051</t>
  </si>
  <si>
    <t>PATRIC NATHAN P</t>
  </si>
  <si>
    <t>TU6253210111052</t>
  </si>
  <si>
    <t xml:space="preserve">POOVARASAN G </t>
  </si>
  <si>
    <t>TU6253210111053</t>
  </si>
  <si>
    <t>PRASANNA K</t>
  </si>
  <si>
    <t>TU6253210111055</t>
  </si>
  <si>
    <t>PRAVEENA DEVI P</t>
  </si>
  <si>
    <t>TU6253210111056</t>
  </si>
  <si>
    <t>PRAVEENKUMAR M S</t>
  </si>
  <si>
    <t>TU6253210111058</t>
  </si>
  <si>
    <t>PRIYADHARSHINI S</t>
  </si>
  <si>
    <t>TU6253210111059</t>
  </si>
  <si>
    <t>PRIYANKA R</t>
  </si>
  <si>
    <t>TU6253210111063</t>
  </si>
  <si>
    <t>REKHA R</t>
  </si>
  <si>
    <t>TU6253210111064</t>
  </si>
  <si>
    <t>ROKESH S</t>
  </si>
  <si>
    <t>TU6253210111068</t>
  </si>
  <si>
    <t>SANTHOSH M</t>
  </si>
  <si>
    <t>TU6253210111069</t>
  </si>
  <si>
    <t>SELVAKANI K</t>
  </si>
  <si>
    <t>TU6253210111073</t>
  </si>
  <si>
    <t>SIVANESH E</t>
  </si>
  <si>
    <t>TU6253210111074</t>
  </si>
  <si>
    <t>SOORIYA K</t>
  </si>
  <si>
    <t>-</t>
  </si>
  <si>
    <t>TU6253210111075</t>
  </si>
  <si>
    <t>SREEDHARAN P</t>
  </si>
  <si>
    <t>TU6253210111077</t>
  </si>
  <si>
    <t>SUJITHKUMAR R</t>
  </si>
  <si>
    <t>TU6253210111079</t>
  </si>
  <si>
    <t>TAMIZH KUMARAN A</t>
  </si>
  <si>
    <t>TU6253210111080</t>
  </si>
  <si>
    <t>THAMARAISELVI V</t>
  </si>
  <si>
    <t>TU6253210111081</t>
  </si>
  <si>
    <t>VASANTH S</t>
  </si>
  <si>
    <t>TU6253210111083</t>
  </si>
  <si>
    <t>VIGNESH R</t>
  </si>
  <si>
    <t>TU6253210111085</t>
  </si>
  <si>
    <t>VIJAYSRI R</t>
  </si>
  <si>
    <t>TU6253210111086</t>
  </si>
  <si>
    <t>VINOTHINI S</t>
  </si>
  <si>
    <t>TU6253210111088</t>
  </si>
  <si>
    <t>VISU P</t>
  </si>
  <si>
    <t>TU6253210111090</t>
  </si>
  <si>
    <t>YUGANTHAN P</t>
  </si>
  <si>
    <t>TU6253210111091</t>
  </si>
  <si>
    <t>YUVASRI T</t>
  </si>
  <si>
    <t>Name of Faculties</t>
  </si>
  <si>
    <t>S.BALAMURUGAN</t>
  </si>
  <si>
    <t xml:space="preserve">A.JOYCE </t>
  </si>
  <si>
    <t>BANDARU DATTA SIVA SAIRAM SANTHOSH KUMAR</t>
  </si>
  <si>
    <t>Batch Coordinator                                                                                 School In-charge                                                                                   Dean-FSC &amp; I/C FHSS</t>
  </si>
  <si>
    <t>: 2025-2028</t>
  </si>
  <si>
    <t>: BCA AI&amp;DS (B)</t>
  </si>
  <si>
    <t>: B Section</t>
  </si>
  <si>
    <t>TU6253210111003</t>
  </si>
  <si>
    <t>AKRAM JAVID A</t>
  </si>
  <si>
    <t>TU6253210111004</t>
  </si>
  <si>
    <t>ARAVIND G</t>
  </si>
  <si>
    <t>TU6253210111005</t>
  </si>
  <si>
    <t>ARIKARAN R</t>
  </si>
  <si>
    <t>TU6253210111008</t>
  </si>
  <si>
    <t>ASHWITHA B</t>
  </si>
  <si>
    <t>TU6253210111009</t>
  </si>
  <si>
    <t>BALAJI I</t>
  </si>
  <si>
    <t>TU6253210111011</t>
  </si>
  <si>
    <t>BARATHKUMAR S</t>
  </si>
  <si>
    <t>TU6253210111012</t>
  </si>
  <si>
    <t>DEVAKUMAR B</t>
  </si>
  <si>
    <t>TU6253210111014</t>
  </si>
  <si>
    <t>DHARANI S</t>
  </si>
  <si>
    <t>TU6253210111016</t>
  </si>
  <si>
    <t>ELAVARASAN J</t>
  </si>
  <si>
    <t>TU6253210111018</t>
  </si>
  <si>
    <t>GIRI B</t>
  </si>
  <si>
    <t>TU6253210111020</t>
  </si>
  <si>
    <t>HARIHARAN K</t>
  </si>
  <si>
    <t>TU6253210111023</t>
  </si>
  <si>
    <t>HEMACHANDRU M</t>
  </si>
  <si>
    <t>TU6253210111026</t>
  </si>
  <si>
    <t>ILAKKIYATAMIZH P</t>
  </si>
  <si>
    <t>TU6253210111029</t>
  </si>
  <si>
    <t>TU6253210111031</t>
  </si>
  <si>
    <t>JEEVA E</t>
  </si>
  <si>
    <t>TU6253210111033</t>
  </si>
  <si>
    <t>KAUSHIKA K</t>
  </si>
  <si>
    <t>TU6253210111034</t>
  </si>
  <si>
    <t>KEERTHIKA D</t>
  </si>
  <si>
    <t>TU6253210111036</t>
  </si>
  <si>
    <t>KRISHNAMOORTHI L</t>
  </si>
  <si>
    <t>TU6253210111040</t>
  </si>
  <si>
    <t>MAGESH L</t>
  </si>
  <si>
    <t>TU6253210111041</t>
  </si>
  <si>
    <t>MAHALAKSHMI D</t>
  </si>
  <si>
    <t>TU6253210111042</t>
  </si>
  <si>
    <t>MANGAYARKARASI P</t>
  </si>
  <si>
    <t>TU6253210111045</t>
  </si>
  <si>
    <t>MERVIN E</t>
  </si>
  <si>
    <t>TU6253210111047</t>
  </si>
  <si>
    <t>MUHAMED RASHEED N</t>
  </si>
  <si>
    <t>TU6253210111048</t>
  </si>
  <si>
    <t>NANDHINI E</t>
  </si>
  <si>
    <t>TU6253210111049</t>
  </si>
  <si>
    <t>NARMATHA R</t>
  </si>
  <si>
    <t>TU6253210111050</t>
  </si>
  <si>
    <t>NITHISH RAM S</t>
  </si>
  <si>
    <t>TU6253210111054</t>
  </si>
  <si>
    <t>PRASANTH I</t>
  </si>
  <si>
    <t>TU6253210111057</t>
  </si>
  <si>
    <t>PRIYADHARSHANI D</t>
  </si>
  <si>
    <t>TU6253210111060</t>
  </si>
  <si>
    <t>RAJASHREE J</t>
  </si>
  <si>
    <t>TU6253210111061</t>
  </si>
  <si>
    <t>RAJESHWARI S</t>
  </si>
  <si>
    <t>TU6253210111062</t>
  </si>
  <si>
    <t>RAMAKRISHNAN R</t>
  </si>
  <si>
    <t>TU6253210111065</t>
  </si>
  <si>
    <t>ROSHINI N</t>
  </si>
  <si>
    <t>TU6253210111066</t>
  </si>
  <si>
    <t>RUTHRAN S</t>
  </si>
  <si>
    <t>TU6253210111067</t>
  </si>
  <si>
    <t>SAGANA R</t>
  </si>
  <si>
    <t>TU6253210111070</t>
  </si>
  <si>
    <t>SHAMEERA BANU A</t>
  </si>
  <si>
    <t>TU6253210111071</t>
  </si>
  <si>
    <t>SHARMA S</t>
  </si>
  <si>
    <t>TU6253210111072</t>
  </si>
  <si>
    <t>SHYAM S</t>
  </si>
  <si>
    <t>TU6253210111076</t>
  </si>
  <si>
    <t>SRI SHARAN KUMAR M</t>
  </si>
  <si>
    <t>TU6253210111078</t>
  </si>
  <si>
    <t>SUMAN D</t>
  </si>
  <si>
    <t>TU6253210111082</t>
  </si>
  <si>
    <t>VENISRI K</t>
  </si>
  <si>
    <t>TU6253210111084</t>
  </si>
  <si>
    <t>VIJAYALKSHMI G</t>
  </si>
  <si>
    <t>TU6253210111087</t>
  </si>
  <si>
    <t>VISHALINI R</t>
  </si>
  <si>
    <t>TU6253210111089</t>
  </si>
  <si>
    <t>YAGINI B</t>
  </si>
  <si>
    <t>Dr.V.HARIVIJAYADEEBA</t>
  </si>
  <si>
    <t>Ms KALAISELVI P</t>
  </si>
  <si>
    <t>Mrs HEMAVATHI K</t>
  </si>
  <si>
    <t>Mr BALAMURUGAN S</t>
  </si>
  <si>
    <t>A.JOYCE</t>
  </si>
  <si>
    <t xml:space="preserve">   </t>
  </si>
  <si>
    <t>: B.Sc. AI&amp;ML</t>
  </si>
  <si>
    <t>Introduction to Python Programming</t>
  </si>
  <si>
    <t>Fundamentals and Computer Architecture</t>
  </si>
  <si>
    <t>Design for Developers</t>
  </si>
  <si>
    <t>Mathematics for AI</t>
  </si>
  <si>
    <t>TU6253210211001</t>
  </si>
  <si>
    <t xml:space="preserve">AKASH L </t>
  </si>
  <si>
    <t>TU6253210211002</t>
  </si>
  <si>
    <t>ANUSRI A</t>
  </si>
  <si>
    <t>TU6253210211003</t>
  </si>
  <si>
    <t>ARUNTHATHI S</t>
  </si>
  <si>
    <t>TU6253210211004</t>
  </si>
  <si>
    <t>BALAJI P</t>
  </si>
  <si>
    <t>TU6253210211005</t>
  </si>
  <si>
    <t>BASKAR S</t>
  </si>
  <si>
    <t>TU6253210211006</t>
  </si>
  <si>
    <t>CHANDIRAMOWLI P</t>
  </si>
  <si>
    <t>TU6253210211007</t>
  </si>
  <si>
    <t>DEVA M</t>
  </si>
  <si>
    <t>TU6253210211008</t>
  </si>
  <si>
    <t>DHARSHINI P</t>
  </si>
  <si>
    <t>TU6253210211009</t>
  </si>
  <si>
    <t>DHEVASHRI D</t>
  </si>
  <si>
    <t>TU6253210211010</t>
  </si>
  <si>
    <t>DINESH S</t>
  </si>
  <si>
    <t>TU6253210211011</t>
  </si>
  <si>
    <t>DIVYA PRIYA S</t>
  </si>
  <si>
    <t>TU6253210211012</t>
  </si>
  <si>
    <t>FARJANA S</t>
  </si>
  <si>
    <t>TU6253210211013</t>
  </si>
  <si>
    <t>GANESH S</t>
  </si>
  <si>
    <t>TU6253210211014</t>
  </si>
  <si>
    <t>GOBIKA R</t>
  </si>
  <si>
    <t>TU6253210211015</t>
  </si>
  <si>
    <t>GOKUL P</t>
  </si>
  <si>
    <t>TU6253210211016</t>
  </si>
  <si>
    <t>GOKULAKRISHNAN R</t>
  </si>
  <si>
    <t>TU6253210211017</t>
  </si>
  <si>
    <t>GOWRISANKAR P</t>
  </si>
  <si>
    <t>TU6253210211018</t>
  </si>
  <si>
    <t>GURUMURTHY S</t>
  </si>
  <si>
    <t>TU6253210211019</t>
  </si>
  <si>
    <t>HARIHARA PRASATH R</t>
  </si>
  <si>
    <t>TU6253210211020</t>
  </si>
  <si>
    <t>HARINEESHWARAN V</t>
  </si>
  <si>
    <t>TU6253210211021</t>
  </si>
  <si>
    <t>HEMACHANDIRAN S</t>
  </si>
  <si>
    <t>TU6253210211022</t>
  </si>
  <si>
    <t>HEMAVATHI A</t>
  </si>
  <si>
    <t>TU6253210211023</t>
  </si>
  <si>
    <t>JANANI J</t>
  </si>
  <si>
    <t>TU6253210211024</t>
  </si>
  <si>
    <t>TU6253210211025</t>
  </si>
  <si>
    <t>JEEVA RAKSHINI G N</t>
  </si>
  <si>
    <t>TU6253210211026</t>
  </si>
  <si>
    <t>JENO PEARLINE C</t>
  </si>
  <si>
    <t>TU6253210211027</t>
  </si>
  <si>
    <t>KAMALESHWAR P</t>
  </si>
  <si>
    <t>TU6253210211028</t>
  </si>
  <si>
    <t>KARTHIKEYAN B</t>
  </si>
  <si>
    <t>TU6253210211029</t>
  </si>
  <si>
    <t>KESAVARTHINI K</t>
  </si>
  <si>
    <t>TU6253210211030</t>
  </si>
  <si>
    <t>LOKESHWARAN S</t>
  </si>
  <si>
    <t>TU6253210211031</t>
  </si>
  <si>
    <t>MAGENDRAN S</t>
  </si>
  <si>
    <t>TU6253210211032</t>
  </si>
  <si>
    <t>MOHAMED YUSUF M</t>
  </si>
  <si>
    <t>TU6253210211033</t>
  </si>
  <si>
    <t>MOHANRAJ S</t>
  </si>
  <si>
    <t>TU6253210211034</t>
  </si>
  <si>
    <t>MONISHA S</t>
  </si>
  <si>
    <t>TU6253210211035</t>
  </si>
  <si>
    <t>NANDINI S</t>
  </si>
  <si>
    <t>TU6253210211036</t>
  </si>
  <si>
    <t>NAVEEN P</t>
  </si>
  <si>
    <t>TU6253210211037</t>
  </si>
  <si>
    <t>NIRANJANA J</t>
  </si>
  <si>
    <t>TU6253210211038</t>
  </si>
  <si>
    <t>NIVETHA S</t>
  </si>
  <si>
    <t>TU6253210211039</t>
  </si>
  <si>
    <t xml:space="preserve">P SAI LOCHAN </t>
  </si>
  <si>
    <t>TU6253210211040</t>
  </si>
  <si>
    <t>PAVITHRA A</t>
  </si>
  <si>
    <t>TU6253210211041</t>
  </si>
  <si>
    <t>PRASANNA V</t>
  </si>
  <si>
    <t>TU6253210211042</t>
  </si>
  <si>
    <t>PRATHIKSHA R</t>
  </si>
  <si>
    <t>TU6253210211043</t>
  </si>
  <si>
    <t>PRINCY AGNES M</t>
  </si>
  <si>
    <t>TU6253210211044</t>
  </si>
  <si>
    <t>RAJESH S</t>
  </si>
  <si>
    <t>TU6253210211045</t>
  </si>
  <si>
    <t>ROHITH S</t>
  </si>
  <si>
    <t>TU6253210211046</t>
  </si>
  <si>
    <t>SAKTHIVEL M</t>
  </si>
  <si>
    <t>TU6253210211047</t>
  </si>
  <si>
    <t>SARANYA R</t>
  </si>
  <si>
    <t>TU6253210211048</t>
  </si>
  <si>
    <t>SATHISHKUMAR K</t>
  </si>
  <si>
    <t>TU6253210211049</t>
  </si>
  <si>
    <t>SATHIYAKUMAR N</t>
  </si>
  <si>
    <t>TU6253210211050</t>
  </si>
  <si>
    <t>SAVITHA M</t>
  </si>
  <si>
    <t>TU6253210211051</t>
  </si>
  <si>
    <t>SHARAN B</t>
  </si>
  <si>
    <t>TU6253210211052</t>
  </si>
  <si>
    <t>SHARATH L</t>
  </si>
  <si>
    <t>TU6253210211053</t>
  </si>
  <si>
    <t>SHARIK MOHAMMED M</t>
  </si>
  <si>
    <t>TU6253210211054</t>
  </si>
  <si>
    <t>SRIKANTH V</t>
  </si>
  <si>
    <t>TU6253210211055</t>
  </si>
  <si>
    <t>SUBASH A</t>
  </si>
  <si>
    <t>TU6253210211056</t>
  </si>
  <si>
    <t>SUJETHA R</t>
  </si>
  <si>
    <t>TU6253210211057</t>
  </si>
  <si>
    <t>SUMANRAJ A</t>
  </si>
  <si>
    <t>TU6253210211058</t>
  </si>
  <si>
    <t>THINAKARAN B</t>
  </si>
  <si>
    <t>TU6253210211059</t>
  </si>
  <si>
    <t>VARSHINI M</t>
  </si>
  <si>
    <t>TU6253210211060</t>
  </si>
  <si>
    <t>VIGNESH B</t>
  </si>
  <si>
    <t>TU6253210211061</t>
  </si>
  <si>
    <t>TU6253210211062</t>
  </si>
  <si>
    <t>YOKESH R</t>
  </si>
  <si>
    <t>TU6253210211063</t>
  </si>
  <si>
    <t>YUVASREE P</t>
  </si>
  <si>
    <t>TU6253210211064</t>
  </si>
  <si>
    <t>YUVASRI K(01-03-2008)</t>
  </si>
  <si>
    <t>TU6253210211065</t>
  </si>
  <si>
    <t>YUVASRI K(14-07-2008)</t>
  </si>
  <si>
    <t>TU6253210211066</t>
  </si>
  <si>
    <t>YUVASRI S</t>
  </si>
  <si>
    <t>Ms. Sakshi Pandey</t>
  </si>
  <si>
    <t xml:space="preserve">Ms. Ramya K </t>
  </si>
  <si>
    <t xml:space="preserve"> </t>
  </si>
  <si>
    <t>: BCA FSD (A)</t>
  </si>
  <si>
    <t>UI and UX Expert</t>
  </si>
  <si>
    <t>TU6253210311001</t>
  </si>
  <si>
    <t>ABBAS N</t>
  </si>
  <si>
    <t>TU6253210311002</t>
  </si>
  <si>
    <t>AKSHAYA I</t>
  </si>
  <si>
    <t>TU6253210311003</t>
  </si>
  <si>
    <t>ALWIN SAM S</t>
  </si>
  <si>
    <t>TU6253210311004</t>
  </si>
  <si>
    <t>ANUSHREE B</t>
  </si>
  <si>
    <t>TU6253210311005</t>
  </si>
  <si>
    <t>AZHAGIRINATHAN S</t>
  </si>
  <si>
    <t>TU6253210311006</t>
  </si>
  <si>
    <t>BALAJI S</t>
  </si>
  <si>
    <t>TU6253210311007</t>
  </si>
  <si>
    <t>BALAKRISHNAN R</t>
  </si>
  <si>
    <t>TU6253210311008</t>
  </si>
  <si>
    <t>BHARATH V</t>
  </si>
  <si>
    <t>TU6253210311009</t>
  </si>
  <si>
    <t>DEEPIKA D</t>
  </si>
  <si>
    <t>TU6253210311010</t>
  </si>
  <si>
    <t>DHINESH M</t>
  </si>
  <si>
    <t>TU6253210311011</t>
  </si>
  <si>
    <t>DIVYA DHARSHAN V</t>
  </si>
  <si>
    <t>TU6253210311012</t>
  </si>
  <si>
    <t>DIVYESH S</t>
  </si>
  <si>
    <t>TU6253210311013</t>
  </si>
  <si>
    <t>TU6253210311014</t>
  </si>
  <si>
    <t>GOPINATH S</t>
  </si>
  <si>
    <t>TU6253210311015</t>
  </si>
  <si>
    <t>GUNASEELAN S</t>
  </si>
  <si>
    <t>TU6253210311016</t>
  </si>
  <si>
    <t>HEMANATHAN P</t>
  </si>
  <si>
    <t>TU6253210311017</t>
  </si>
  <si>
    <t>JAYALAKSHMI I</t>
  </si>
  <si>
    <t>TU6253210311018</t>
  </si>
  <si>
    <t>KARTHIK K.B</t>
  </si>
  <si>
    <t>TU6253210311019</t>
  </si>
  <si>
    <t>KARTHIK S</t>
  </si>
  <si>
    <t>TU6253210311020</t>
  </si>
  <si>
    <t>KAVIRAJ B</t>
  </si>
  <si>
    <t>TU6253210311021</t>
  </si>
  <si>
    <t>KEERTHIKA R</t>
  </si>
  <si>
    <t>TU6253210311022</t>
  </si>
  <si>
    <t>LAWRENCE K</t>
  </si>
  <si>
    <t>TU6253210311023</t>
  </si>
  <si>
    <t>LINGESH S</t>
  </si>
  <si>
    <t>TU6253210311024</t>
  </si>
  <si>
    <t>LINGESHWARAN S</t>
  </si>
  <si>
    <t>TU6253210311025</t>
  </si>
  <si>
    <t>LOGESHWARI U</t>
  </si>
  <si>
    <t>TU6253210311026</t>
  </si>
  <si>
    <t>MATHIVAANAN S</t>
  </si>
  <si>
    <t>TU6253210311027</t>
  </si>
  <si>
    <t>MOHAMMED AASHIK S</t>
  </si>
  <si>
    <t>TU6253210311028</t>
  </si>
  <si>
    <t>MOHANRAJ R</t>
  </si>
  <si>
    <t>TU6253210311029</t>
  </si>
  <si>
    <t>MURALI KRISHNA K</t>
  </si>
  <si>
    <t>TU6253210311030</t>
  </si>
  <si>
    <t>NANDHAKUMAR P</t>
  </si>
  <si>
    <t>TU6253210311031</t>
  </si>
  <si>
    <t>NANDHINI S</t>
  </si>
  <si>
    <t>V.Kiruthiga</t>
  </si>
  <si>
    <t>S. Parsuvanathan</t>
  </si>
  <si>
    <t>T.Muralidharan</t>
  </si>
  <si>
    <t>: BCA FSD (B)</t>
  </si>
  <si>
    <t>TU6253210311032</t>
  </si>
  <si>
    <t>PACHAIYAPPAN P</t>
  </si>
  <si>
    <t>TU6253210311033</t>
  </si>
  <si>
    <t>PERARASU V</t>
  </si>
  <si>
    <t>TU6253210311034</t>
  </si>
  <si>
    <t>PRASANKUMAR R</t>
  </si>
  <si>
    <t>TU6253210311035</t>
  </si>
  <si>
    <t>PRASANTH S</t>
  </si>
  <si>
    <t>TU6253210311036</t>
  </si>
  <si>
    <t>PREMKUMAR K</t>
  </si>
  <si>
    <t>TU6253210311037</t>
  </si>
  <si>
    <t>PRIYADHARSHINI A</t>
  </si>
  <si>
    <t>TU6253210311038</t>
  </si>
  <si>
    <t>RAGUL J</t>
  </si>
  <si>
    <t>TU6253210311039</t>
  </si>
  <si>
    <t>RANJITH KUMAR M</t>
  </si>
  <si>
    <t>TU6253210311040</t>
  </si>
  <si>
    <t>SABARINATHAN M</t>
  </si>
  <si>
    <t>TU6253210311041</t>
  </si>
  <si>
    <t>SAI PRATHAP R</t>
  </si>
  <si>
    <t>TU6253210311042</t>
  </si>
  <si>
    <t>SAIKUMARAN S</t>
  </si>
  <si>
    <t>TU6253210311043</t>
  </si>
  <si>
    <t>SAKTHI MURUGAN G</t>
  </si>
  <si>
    <t>TU6253210311044</t>
  </si>
  <si>
    <t>SAKTHIPRIYA L</t>
  </si>
  <si>
    <t>TU6253210311045</t>
  </si>
  <si>
    <t>SANTHAPPRIYA S</t>
  </si>
  <si>
    <t>TU6253210311046</t>
  </si>
  <si>
    <t>SANTHOSH A</t>
  </si>
  <si>
    <t>TU6253210311047</t>
  </si>
  <si>
    <t>SARAVANAN V</t>
  </si>
  <si>
    <t>TU6253210311048</t>
  </si>
  <si>
    <t>SARULADHA N</t>
  </si>
  <si>
    <t>TU6253210311049</t>
  </si>
  <si>
    <t>SIVARAMAN K</t>
  </si>
  <si>
    <t>TU6253210311050</t>
  </si>
  <si>
    <t>SIVASAKTHI C</t>
  </si>
  <si>
    <t>TU6253210311051</t>
  </si>
  <si>
    <t>SRIDHAR N</t>
  </si>
  <si>
    <t>TU6253210311052</t>
  </si>
  <si>
    <t>SUBASH E</t>
  </si>
  <si>
    <t>TU6253210311053</t>
  </si>
  <si>
    <t>SWETHA SREE V</t>
  </si>
  <si>
    <t>TU6253210311054</t>
  </si>
  <si>
    <t>SYBUDHEEN K</t>
  </si>
  <si>
    <t>TU6253210311055</t>
  </si>
  <si>
    <t>TAMILARASAN P</t>
  </si>
  <si>
    <t>TU6253210311056</t>
  </si>
  <si>
    <t>TANUSHRI B</t>
  </si>
  <si>
    <t>TU6253210311057</t>
  </si>
  <si>
    <t>VIKRAM S</t>
  </si>
  <si>
    <t>TU6253210311058</t>
  </si>
  <si>
    <t>VISHNUPRIYAN E</t>
  </si>
  <si>
    <t>TU6253210311059</t>
  </si>
  <si>
    <t>YASHWANTH M</t>
  </si>
  <si>
    <t>TU6253210311060</t>
  </si>
  <si>
    <t>YOUNIS R</t>
  </si>
  <si>
    <t>: BCA AI&amp;ML</t>
  </si>
  <si>
    <t>Fundamental Programming in C</t>
  </si>
  <si>
    <t>Digital Logic and Computer Organization</t>
  </si>
  <si>
    <t>Linear Algebra, Calculus</t>
  </si>
  <si>
    <t>Problem-Solving</t>
  </si>
  <si>
    <t>TU6253210411001</t>
  </si>
  <si>
    <t>ABINAYA J</t>
  </si>
  <si>
    <t>TU6253210411002</t>
  </si>
  <si>
    <t>BAVANA K</t>
  </si>
  <si>
    <t>TU6253210411003</t>
  </si>
  <si>
    <t>TU6253210411004</t>
  </si>
  <si>
    <t>GOPIKA V</t>
  </si>
  <si>
    <t>TU6253210411005</t>
  </si>
  <si>
    <t>JAISIVA R</t>
  </si>
  <si>
    <t>TU6253210411006</t>
  </si>
  <si>
    <t>JEYADHARSHINI S</t>
  </si>
  <si>
    <t>TU6253210411007</t>
  </si>
  <si>
    <t>KANISHKA M</t>
  </si>
  <si>
    <t>TU6253210411008</t>
  </si>
  <si>
    <t>MANIBARATHI M</t>
  </si>
  <si>
    <t>TU6253210411009</t>
  </si>
  <si>
    <t>MUNISHWARAN S</t>
  </si>
  <si>
    <t>TU6253210411010</t>
  </si>
  <si>
    <t>NARMADHA R</t>
  </si>
  <si>
    <t>TU6253210411011</t>
  </si>
  <si>
    <t>NAVAS SHARIFF N</t>
  </si>
  <si>
    <t>TU6253210411012</t>
  </si>
  <si>
    <t>PREETHI S</t>
  </si>
  <si>
    <t>TU6253210411013</t>
  </si>
  <si>
    <t>RAHINA P</t>
  </si>
  <si>
    <t>TU6253210411014</t>
  </si>
  <si>
    <t>ROSHAN FATHIMA</t>
  </si>
  <si>
    <t>TU6253210411015</t>
  </si>
  <si>
    <t>SHOBANA R</t>
  </si>
  <si>
    <t>Avaneesh</t>
  </si>
  <si>
    <t>Enrolment Number</t>
  </si>
  <si>
    <t>Sl. No</t>
  </si>
  <si>
    <t>Total</t>
  </si>
  <si>
    <t>Present</t>
  </si>
  <si>
    <t>Absent</t>
  </si>
  <si>
    <t>Pass</t>
  </si>
  <si>
    <t>Fail</t>
  </si>
  <si>
    <t>Per</t>
  </si>
  <si>
    <t>90%</t>
  </si>
  <si>
    <t>66%</t>
  </si>
  <si>
    <t>32%</t>
  </si>
  <si>
    <t>21%</t>
  </si>
  <si>
    <t>69%</t>
  </si>
  <si>
    <t>35%</t>
  </si>
  <si>
    <t>65%</t>
  </si>
  <si>
    <t>59%</t>
  </si>
  <si>
    <t>97%</t>
  </si>
  <si>
    <t>33%</t>
  </si>
  <si>
    <t>62%</t>
  </si>
  <si>
    <t>42%</t>
  </si>
  <si>
    <t>73%</t>
  </si>
  <si>
    <t>70%</t>
  </si>
  <si>
    <t>91%</t>
  </si>
  <si>
    <t>68%</t>
  </si>
  <si>
    <t>80%</t>
  </si>
  <si>
    <t>89%</t>
  </si>
  <si>
    <t>74%</t>
  </si>
  <si>
    <t>67%</t>
  </si>
  <si>
    <t>87%</t>
  </si>
  <si>
    <t>94%</t>
  </si>
  <si>
    <t>96%</t>
  </si>
  <si>
    <t>79%</t>
  </si>
  <si>
    <t>93%</t>
  </si>
  <si>
    <t>40%</t>
  </si>
  <si>
    <t>0%</t>
  </si>
  <si>
    <t>61%</t>
  </si>
  <si>
    <t>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</si>
</sst>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 / 25&quot;"/>
  </numFmts>
  <fonts count="2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Times New Roman"/>
    </font>
    <font>
      <b/>
      <sz val="12"/>
      <color theme="1"/>
      <name val="Times New Roman"/>
    </font>
    <font>
      <sz val="11"/>
      <color theme="1"/>
      <name val="Times New Roman"/>
    </font>
    <font>
      <b/>
      <sz val="11"/>
      <color theme="1"/>
      <name val="Times New Roman"/>
    </font>
    <font>
      <sz val="11"/>
      <name val="Calibri"/>
    </font>
    <font>
      <b/>
      <sz val="10"/>
      <color theme="1"/>
      <name val="Times New Roman"/>
    </font>
    <font>
      <b/>
      <sz val="9"/>
      <color theme="1"/>
      <name val="Times New Roman"/>
    </font>
    <font>
      <sz val="11"/>
      <color rgb="FF434343"/>
      <name val="Roboto"/>
    </font>
    <font>
      <sz val="11"/>
      <color theme="1"/>
      <name val="Calibri"/>
      <scheme val="minor"/>
    </font>
    <font>
      <sz val="11"/>
      <color theme="1"/>
      <name val="Calibri"/>
    </font>
    <font>
      <sz val="9"/>
      <color theme="1"/>
      <name val="Times New Roman"/>
    </font>
    <font>
      <sz val="12"/>
      <color theme="1"/>
      <name val="Calibri"/>
    </font>
    <font>
      <sz val="11"/>
      <color theme="1"/>
      <name val="Times New Roman"/>
    </font>
    <font>
      <sz val="7"/>
      <color theme="1"/>
      <name val="Times New Roman"/>
    </font>
    <font>
      <sz val="11"/>
      <color theme="1"/>
      <name val="Arial"/>
    </font>
    <font>
      <b/>
      <sz val="9"/>
      <color rgb="FFFFFF00"/>
      <name val="Times New Roman"/>
    </font>
    <font>
      <sz val="10"/>
      <color theme="1"/>
      <name val="Times New Roman"/>
    </font>
    <font>
      <b/>
      <sz val="11"/>
      <color theme="1"/>
      <name val="Calibri"/>
    </font>
    <font>
      <b/>
      <sz val="9"/>
      <color rgb="FFFF0000"/>
      <name val="Times New Roman"/>
    </font>
    <font>
      <b/>
      <sz val="11"/>
      <color theme="1"/>
      <name val="Calibri"/>
      <scheme val="minor"/>
    </font>
    <font>
      <b/>
      <sz val="11"/>
      <color rgb="FFFFFFFF"/>
      <name val="Roboto"/>
    </font>
    <font>
      <sz val="11"/>
      <color theme="1"/>
      <name val="Calibri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</font>
    <font>
      <sz val="9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theme="6"/>
        <bgColor theme="6"/>
      </patternFill>
    </fill>
    <fill>
      <patternFill patternType="solid">
        <fgColor rgb="FFB4A7D6"/>
        <bgColor rgb="FFB4A7D6"/>
      </patternFill>
    </fill>
    <fill>
      <patternFill patternType="solid">
        <fgColor rgb="FF5B3F86"/>
        <bgColor rgb="FF5B3F86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/>
      <bottom style="thin">
        <color rgb="FFF8F9FA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64" fontId="10" fillId="2" borderId="8" xfId="0" applyNumberFormat="1" applyFont="1" applyFill="1" applyBorder="1" applyAlignment="1">
      <alignment horizontal="right"/>
    </xf>
    <xf numFmtId="0" fontId="10" fillId="2" borderId="8" xfId="0" applyFont="1" applyFill="1" applyBorder="1" applyAlignment="1"/>
    <xf numFmtId="0" fontId="5" fillId="0" borderId="6" xfId="0" applyFont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vertical="center" shrinkToFit="1"/>
    </xf>
    <xf numFmtId="0" fontId="9" fillId="0" borderId="6" xfId="0" applyFont="1" applyBorder="1" applyAlignment="1">
      <alignment horizontal="center"/>
    </xf>
    <xf numFmtId="164" fontId="10" fillId="3" borderId="9" xfId="0" applyNumberFormat="1" applyFont="1" applyFill="1" applyBorder="1" applyAlignment="1">
      <alignment horizontal="right"/>
    </xf>
    <xf numFmtId="0" fontId="10" fillId="3" borderId="9" xfId="0" applyFont="1" applyFill="1" applyBorder="1" applyAlignment="1"/>
    <xf numFmtId="0" fontId="12" fillId="0" borderId="6" xfId="0" applyFont="1" applyBorder="1"/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/>
    <xf numFmtId="0" fontId="13" fillId="0" borderId="6" xfId="0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/>
    <xf numFmtId="0" fontId="12" fillId="0" borderId="2" xfId="0" applyFont="1" applyBorder="1"/>
    <xf numFmtId="0" fontId="5" fillId="2" borderId="0" xfId="0" applyFont="1" applyFill="1"/>
    <xf numFmtId="0" fontId="8" fillId="5" borderId="6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9" borderId="6" xfId="0" applyFont="1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5" fillId="0" borderId="1" xfId="0" applyFont="1" applyBorder="1" applyAlignment="1">
      <alignment vertical="center" shrinkToFit="1"/>
    </xf>
    <xf numFmtId="0" fontId="8" fillId="5" borderId="6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0" fontId="15" fillId="0" borderId="0" xfId="0" applyFont="1"/>
    <xf numFmtId="0" fontId="8" fillId="4" borderId="6" xfId="0" applyFont="1" applyFill="1" applyBorder="1" applyAlignment="1">
      <alignment horizontal="center"/>
    </xf>
    <xf numFmtId="0" fontId="8" fillId="10" borderId="0" xfId="0" applyFont="1" applyFill="1" applyAlignment="1"/>
    <xf numFmtId="0" fontId="8" fillId="5" borderId="0" xfId="0" applyFont="1" applyFill="1" applyAlignment="1">
      <alignment horizontal="center"/>
    </xf>
    <xf numFmtId="0" fontId="8" fillId="6" borderId="6" xfId="0" applyFont="1" applyFill="1" applyBorder="1" applyAlignment="1"/>
    <xf numFmtId="0" fontId="8" fillId="10" borderId="6" xfId="0" applyFont="1" applyFill="1" applyBorder="1" applyAlignment="1"/>
    <xf numFmtId="0" fontId="8" fillId="5" borderId="6" xfId="0" applyFont="1" applyFill="1" applyBorder="1" applyAlignment="1"/>
    <xf numFmtId="0" fontId="8" fillId="6" borderId="6" xfId="0" applyFont="1" applyFill="1" applyBorder="1"/>
    <xf numFmtId="0" fontId="1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2" borderId="0" xfId="0" applyFont="1" applyFill="1"/>
    <xf numFmtId="0" fontId="15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12" fillId="0" borderId="6" xfId="0" applyFont="1" applyBorder="1" applyAlignment="1">
      <alignment horizontal="right"/>
    </xf>
    <xf numFmtId="164" fontId="23" fillId="11" borderId="0" xfId="0" applyNumberFormat="1" applyFont="1" applyFill="1" applyAlignment="1"/>
    <xf numFmtId="0" fontId="10" fillId="2" borderId="0" xfId="0" applyFont="1" applyFill="1" applyAlignment="1"/>
    <xf numFmtId="164" fontId="10" fillId="2" borderId="0" xfId="0" applyNumberFormat="1" applyFont="1" applyFill="1" applyAlignment="1"/>
    <xf numFmtId="0" fontId="10" fillId="3" borderId="0" xfId="0" applyFont="1" applyFill="1" applyAlignment="1"/>
    <xf numFmtId="164" fontId="10" fillId="3" borderId="0" xfId="0" applyNumberFormat="1" applyFont="1" applyFill="1" applyAlignment="1"/>
    <xf numFmtId="164" fontId="10" fillId="3" borderId="10" xfId="0" applyNumberFormat="1" applyFont="1" applyFill="1" applyBorder="1" applyAlignment="1"/>
    <xf numFmtId="0" fontId="10" fillId="2" borderId="11" xfId="0" applyFont="1" applyFill="1" applyBorder="1" applyAlignment="1"/>
    <xf numFmtId="164" fontId="10" fillId="2" borderId="8" xfId="0" applyNumberFormat="1" applyFont="1" applyFill="1" applyBorder="1" applyAlignment="1"/>
    <xf numFmtId="164" fontId="10" fillId="3" borderId="9" xfId="0" applyNumberFormat="1" applyFont="1" applyFill="1" applyBorder="1" applyAlignment="1"/>
    <xf numFmtId="0" fontId="12" fillId="2" borderId="6" xfId="0" applyFont="1" applyFill="1" applyBorder="1"/>
    <xf numFmtId="0" fontId="9" fillId="2" borderId="6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left" vertical="center" shrinkToFit="1"/>
    </xf>
    <xf numFmtId="0" fontId="24" fillId="0" borderId="6" xfId="0" applyFont="1" applyBorder="1" applyAlignment="1">
      <alignment horizontal="right"/>
    </xf>
    <xf numFmtId="0" fontId="24" fillId="2" borderId="7" xfId="0" applyFont="1" applyFill="1" applyBorder="1" applyAlignment="1">
      <alignment horizontal="right"/>
    </xf>
    <xf numFmtId="0" fontId="24" fillId="0" borderId="7" xfId="0" applyFont="1" applyBorder="1" applyAlignment="1">
      <alignment horizontal="right"/>
    </xf>
    <xf numFmtId="0" fontId="12" fillId="4" borderId="6" xfId="0" applyFont="1" applyFill="1" applyBorder="1" applyAlignment="1"/>
    <xf numFmtId="0" fontId="0" fillId="0" borderId="0" xfId="0" applyFont="1" applyAlignment="1"/>
    <xf numFmtId="0" fontId="25" fillId="0" borderId="6" xfId="0" applyFont="1" applyBorder="1" applyAlignment="1">
      <alignment horizontal="center" vertical="center"/>
    </xf>
    <xf numFmtId="0" fontId="25" fillId="12" borderId="6" xfId="0" applyFont="1" applyFill="1" applyBorder="1" applyAlignment="1">
      <alignment horizontal="center" vertical="center"/>
    </xf>
    <xf numFmtId="0" fontId="25" fillId="13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7" fillId="0" borderId="6" xfId="0" applyFont="1" applyBorder="1" applyAlignment="1"/>
    <xf numFmtId="0" fontId="2" fillId="0" borderId="0" xfId="0" applyFont="1" applyAlignment="1"/>
    <xf numFmtId="0" fontId="0" fillId="0" borderId="12" xfId="0" applyFont="1" applyBorder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3" xfId="0" applyFont="1" applyBorder="1"/>
    <xf numFmtId="0" fontId="7" fillId="0" borderId="2" xfId="0" applyFont="1" applyBorder="1"/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26" fillId="0" borderId="4" xfId="0" applyFont="1" applyBorder="1" applyAlignment="1">
      <alignment horizontal="center" vertical="center" wrapText="1"/>
    </xf>
    <xf numFmtId="0" fontId="7" fillId="0" borderId="5" xfId="0" applyFont="1" applyBorder="1"/>
    <xf numFmtId="0" fontId="7" fillId="0" borderId="7" xfId="0" applyFont="1" applyBorder="1"/>
    <xf numFmtId="0" fontId="7" fillId="0" borderId="5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6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 wrapText="1"/>
    </xf>
    <xf numFmtId="0" fontId="6" fillId="5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/>
    </xf>
    <xf numFmtId="0" fontId="6" fillId="7" borderId="1" xfId="0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center" wrapText="1"/>
    </xf>
    <xf numFmtId="0" fontId="6" fillId="9" borderId="1" xfId="0" applyFont="1" applyFill="1" applyBorder="1" applyAlignment="1">
      <alignment horizontal="center" wrapText="1"/>
    </xf>
    <xf numFmtId="0" fontId="6" fillId="10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8" fillId="14" borderId="13" xfId="0" applyFont="1" applyFill="1" applyBorder="1" applyAlignment="1">
      <alignment horizontal="center" wrapText="1"/>
    </xf>
    <xf numFmtId="0" fontId="28" fillId="14" borderId="14" xfId="0" applyFont="1" applyFill="1" applyBorder="1" applyAlignment="1">
      <alignment horizontal="center" wrapText="1"/>
    </xf>
    <xf numFmtId="0" fontId="28" fillId="14" borderId="15" xfId="0" applyFont="1" applyFill="1" applyBorder="1" applyAlignment="1">
      <alignment horizontal="center" wrapText="1"/>
    </xf>
    <xf numFmtId="0" fontId="28" fillId="14" borderId="16" xfId="0" applyFont="1" applyFill="1" applyBorder="1" applyAlignment="1">
      <alignment horizontal="center" wrapText="1"/>
    </xf>
    <xf numFmtId="0" fontId="1" fillId="14" borderId="15" xfId="0" applyFont="1" applyFill="1" applyBorder="1" applyAlignment="1">
      <alignment horizontal="center" wrapText="1"/>
    </xf>
    <xf numFmtId="0" fontId="1" fillId="14" borderId="16" xfId="0" applyFont="1" applyFill="1" applyBorder="1" applyAlignment="1">
      <alignment horizontal="center" wrapText="1"/>
    </xf>
    <xf numFmtId="0" fontId="1" fillId="15" borderId="15" xfId="0" applyFont="1" applyFill="1" applyBorder="1" applyAlignment="1">
      <alignment horizontal="center" wrapText="1"/>
    </xf>
    <xf numFmtId="0" fontId="1" fillId="14" borderId="16" xfId="0" applyFont="1" applyFill="1" applyBorder="1" applyAlignment="1">
      <alignment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BSC AIDS (A) -style" pivot="0" count="2">
      <tableStyleElement type="firstRowStripe" dxfId="4"/>
      <tableStyleElement type="secondRowStripe" dxfId="3"/>
    </tableStyle>
    <tableStyle name="BCA (B)-style" pivot="0" count="2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X12:Y69" headerRowCount="0">
  <tableColumns count="2">
    <tableColumn id="1" name="Column1"/>
    <tableColumn id="2" name="Column2"/>
  </tableColumns>
  <tableStyleInfo name="BSC AIDS (A) 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X13:Y50" headerRowCount="0">
  <tableColumns count="2">
    <tableColumn id="1" name="Column1"/>
    <tableColumn id="2" name="Column2"/>
  </tableColumns>
  <tableStyleInfo name="BCA (B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9"/>
  <sheetViews>
    <sheetView tabSelected="1" topLeftCell="A46" workbookViewId="0">
      <selection activeCell="W67" sqref="W67"/>
    </sheetView>
  </sheetViews>
  <sheetFormatPr defaultColWidth="14.42578125" defaultRowHeight="15" customHeight="1"/>
  <cols>
    <col min="1" max="1" width="5.140625" customWidth="1"/>
    <col min="2" max="2" width="17.85546875" customWidth="1"/>
    <col min="3" max="3" width="23.28515625" customWidth="1"/>
    <col min="4" max="11" width="5.7109375" customWidth="1"/>
    <col min="12" max="12" width="6.7109375" customWidth="1"/>
    <col min="13" max="21" width="5.7109375" customWidth="1"/>
    <col min="22" max="24" width="8.7109375" customWidth="1"/>
    <col min="25" max="25" width="13.28515625" customWidth="1"/>
    <col min="26" max="26" width="8.7109375" customWidth="1"/>
  </cols>
  <sheetData>
    <row r="1" spans="1:25" ht="22.5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</row>
    <row r="2" spans="1:25" ht="15.75">
      <c r="A2" s="96" t="s">
        <v>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</row>
    <row r="3" spans="1:25">
      <c r="A3" s="97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</row>
    <row r="4" spans="1:25">
      <c r="A4" s="98" t="s">
        <v>2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</row>
    <row r="5" spans="1:25" ht="15.75" customHeight="1">
      <c r="A5" s="102" t="s">
        <v>3</v>
      </c>
      <c r="B5" s="101"/>
      <c r="C5" s="99" t="s">
        <v>4</v>
      </c>
      <c r="D5" s="100"/>
      <c r="E5" s="100"/>
      <c r="F5" s="100"/>
      <c r="G5" s="100"/>
      <c r="H5" s="100"/>
      <c r="I5" s="100"/>
      <c r="J5" s="101"/>
      <c r="K5" s="102" t="s">
        <v>5</v>
      </c>
      <c r="L5" s="100"/>
      <c r="M5" s="100"/>
      <c r="N5" s="100"/>
      <c r="O5" s="101"/>
      <c r="P5" s="103" t="s">
        <v>6</v>
      </c>
      <c r="Q5" s="100"/>
      <c r="R5" s="100"/>
      <c r="S5" s="100"/>
      <c r="T5" s="100"/>
      <c r="U5" s="101"/>
    </row>
    <row r="6" spans="1:25" ht="15.75" customHeight="1">
      <c r="A6" s="102" t="s">
        <v>7</v>
      </c>
      <c r="B6" s="101"/>
      <c r="C6" s="99" t="s">
        <v>8</v>
      </c>
      <c r="D6" s="100"/>
      <c r="E6" s="100"/>
      <c r="F6" s="100"/>
      <c r="G6" s="100"/>
      <c r="H6" s="100"/>
      <c r="I6" s="100"/>
      <c r="J6" s="101"/>
      <c r="K6" s="102" t="s">
        <v>9</v>
      </c>
      <c r="L6" s="100"/>
      <c r="M6" s="100"/>
      <c r="N6" s="100"/>
      <c r="O6" s="101"/>
      <c r="P6" s="99" t="s">
        <v>10</v>
      </c>
      <c r="Q6" s="100"/>
      <c r="R6" s="100"/>
      <c r="S6" s="100"/>
      <c r="T6" s="100"/>
      <c r="U6" s="101"/>
    </row>
    <row r="7" spans="1:25" ht="15.75" customHeight="1">
      <c r="A7" s="102" t="s">
        <v>11</v>
      </c>
      <c r="B7" s="101"/>
      <c r="C7" s="99" t="s">
        <v>12</v>
      </c>
      <c r="D7" s="100"/>
      <c r="E7" s="100"/>
      <c r="F7" s="100"/>
      <c r="G7" s="100"/>
      <c r="H7" s="100"/>
      <c r="I7" s="100"/>
      <c r="J7" s="101"/>
      <c r="K7" s="102" t="s">
        <v>13</v>
      </c>
      <c r="L7" s="100"/>
      <c r="M7" s="100"/>
      <c r="N7" s="100"/>
      <c r="O7" s="101"/>
      <c r="P7" s="99" t="s">
        <v>14</v>
      </c>
      <c r="Q7" s="100"/>
      <c r="R7" s="100"/>
      <c r="S7" s="100"/>
      <c r="T7" s="100"/>
      <c r="U7" s="101"/>
    </row>
    <row r="8" spans="1:25" ht="15.75" customHeight="1">
      <c r="A8" s="102" t="s">
        <v>15</v>
      </c>
      <c r="B8" s="101"/>
      <c r="C8" s="99" t="s">
        <v>16</v>
      </c>
      <c r="D8" s="100"/>
      <c r="E8" s="100"/>
      <c r="F8" s="100"/>
      <c r="G8" s="100"/>
      <c r="H8" s="100"/>
      <c r="I8" s="100"/>
      <c r="J8" s="101"/>
      <c r="K8" s="102" t="s">
        <v>17</v>
      </c>
      <c r="L8" s="100"/>
      <c r="M8" s="100"/>
      <c r="N8" s="100"/>
      <c r="O8" s="101"/>
      <c r="P8" s="99" t="s">
        <v>18</v>
      </c>
      <c r="Q8" s="100"/>
      <c r="R8" s="100"/>
      <c r="S8" s="100"/>
      <c r="T8" s="100"/>
      <c r="U8" s="101"/>
    </row>
    <row r="9" spans="1:25">
      <c r="A9" s="3"/>
      <c r="B9" s="3"/>
      <c r="C9" s="3" t="str">
        <f>UPPER(A3)</f>
        <v/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5" ht="30" customHeight="1">
      <c r="A10" s="104" t="s">
        <v>532</v>
      </c>
      <c r="B10" s="104" t="s">
        <v>531</v>
      </c>
      <c r="C10" s="109" t="s">
        <v>21</v>
      </c>
      <c r="D10" s="111" t="s">
        <v>22</v>
      </c>
      <c r="E10" s="100"/>
      <c r="F10" s="101"/>
      <c r="G10" s="111" t="s">
        <v>23</v>
      </c>
      <c r="H10" s="100"/>
      <c r="I10" s="101"/>
      <c r="J10" s="111" t="s">
        <v>24</v>
      </c>
      <c r="K10" s="100"/>
      <c r="L10" s="101"/>
      <c r="M10" s="111" t="s">
        <v>25</v>
      </c>
      <c r="N10" s="100"/>
      <c r="O10" s="101"/>
      <c r="P10" s="111" t="s">
        <v>26</v>
      </c>
      <c r="Q10" s="100"/>
      <c r="R10" s="101"/>
      <c r="S10" s="111" t="s">
        <v>27</v>
      </c>
      <c r="T10" s="100"/>
      <c r="U10" s="101"/>
    </row>
    <row r="11" spans="1:25">
      <c r="A11" s="105"/>
      <c r="B11" s="107"/>
      <c r="C11" s="105"/>
      <c r="D11" s="4" t="s">
        <v>28</v>
      </c>
      <c r="E11" s="4" t="s">
        <v>29</v>
      </c>
      <c r="F11" s="4" t="s">
        <v>30</v>
      </c>
      <c r="G11" s="4" t="s">
        <v>28</v>
      </c>
      <c r="H11" s="4" t="s">
        <v>29</v>
      </c>
      <c r="I11" s="4" t="s">
        <v>30</v>
      </c>
      <c r="J11" s="4" t="s">
        <v>28</v>
      </c>
      <c r="K11" s="4" t="s">
        <v>29</v>
      </c>
      <c r="L11" s="4" t="s">
        <v>30</v>
      </c>
      <c r="M11" s="4" t="s">
        <v>28</v>
      </c>
      <c r="N11" s="4" t="s">
        <v>29</v>
      </c>
      <c r="O11" s="4" t="s">
        <v>30</v>
      </c>
      <c r="P11" s="4" t="s">
        <v>28</v>
      </c>
      <c r="Q11" s="4" t="s">
        <v>29</v>
      </c>
      <c r="R11" s="4" t="s">
        <v>30</v>
      </c>
      <c r="S11" s="4" t="s">
        <v>28</v>
      </c>
      <c r="T11" s="4" t="s">
        <v>29</v>
      </c>
      <c r="U11" s="4" t="s">
        <v>30</v>
      </c>
    </row>
    <row r="12" spans="1:25" ht="15.75" thickBot="1">
      <c r="A12" s="106"/>
      <c r="B12" s="108"/>
      <c r="C12" s="106"/>
      <c r="D12" s="5" t="s">
        <v>32</v>
      </c>
      <c r="E12" s="5" t="s">
        <v>33</v>
      </c>
      <c r="F12" s="5" t="s">
        <v>34</v>
      </c>
      <c r="G12" s="5" t="s">
        <v>32</v>
      </c>
      <c r="H12" s="5" t="s">
        <v>33</v>
      </c>
      <c r="I12" s="5" t="s">
        <v>34</v>
      </c>
      <c r="J12" s="5" t="s">
        <v>32</v>
      </c>
      <c r="K12" s="5" t="s">
        <v>33</v>
      </c>
      <c r="L12" s="5" t="s">
        <v>34</v>
      </c>
      <c r="M12" s="5" t="s">
        <v>32</v>
      </c>
      <c r="N12" s="5" t="s">
        <v>33</v>
      </c>
      <c r="O12" s="5" t="s">
        <v>34</v>
      </c>
      <c r="P12" s="5" t="s">
        <v>32</v>
      </c>
      <c r="Q12" s="5" t="s">
        <v>33</v>
      </c>
      <c r="R12" s="5" t="s">
        <v>34</v>
      </c>
      <c r="S12" s="5" t="s">
        <v>32</v>
      </c>
      <c r="T12" s="5" t="s">
        <v>33</v>
      </c>
      <c r="U12" s="5" t="s">
        <v>34</v>
      </c>
      <c r="X12" s="6"/>
      <c r="Y12" s="7"/>
    </row>
    <row r="13" spans="1:25" ht="16.5" thickBot="1">
      <c r="A13" s="8">
        <v>1</v>
      </c>
      <c r="B13" s="9" t="s">
        <v>35</v>
      </c>
      <c r="C13" s="10" t="s">
        <v>36</v>
      </c>
      <c r="D13" s="85">
        <v>27</v>
      </c>
      <c r="E13" s="85">
        <v>23</v>
      </c>
      <c r="F13" s="85">
        <v>5</v>
      </c>
      <c r="G13" s="85">
        <v>20</v>
      </c>
      <c r="H13" s="85">
        <v>23</v>
      </c>
      <c r="I13" s="85">
        <v>5</v>
      </c>
      <c r="J13" s="85">
        <v>24</v>
      </c>
      <c r="K13" s="85">
        <v>23</v>
      </c>
      <c r="L13" s="85">
        <v>5</v>
      </c>
      <c r="M13" s="128">
        <v>6</v>
      </c>
      <c r="N13" s="129">
        <v>21</v>
      </c>
      <c r="O13" s="129">
        <v>5</v>
      </c>
      <c r="P13" s="85">
        <v>21</v>
      </c>
      <c r="Q13" s="85">
        <v>24</v>
      </c>
      <c r="R13" s="85">
        <v>5</v>
      </c>
      <c r="S13" s="85">
        <v>25</v>
      </c>
      <c r="T13" s="85">
        <v>20</v>
      </c>
      <c r="U13" s="85">
        <v>5</v>
      </c>
      <c r="W13" s="41" t="str">
        <f>IF(OR(D13="ab",G13="ab", J13="ab",M13="ab",P13="ab",S13="ab"),"Absent",IF(AND(D13&gt;=20,G13&gt;=20,J13&gt;=20,M13&gt;=20,P13&gt;=20,S13&gt;=20),"Pass","Fail"))</f>
        <v>Fail</v>
      </c>
      <c r="X13" s="12"/>
      <c r="Y13" s="13"/>
    </row>
    <row r="14" spans="1:25" ht="16.5" thickBot="1">
      <c r="A14" s="8">
        <v>2</v>
      </c>
      <c r="B14" s="9" t="s">
        <v>37</v>
      </c>
      <c r="C14" s="10" t="s">
        <v>38</v>
      </c>
      <c r="D14" s="85">
        <v>23</v>
      </c>
      <c r="E14" s="85">
        <v>20</v>
      </c>
      <c r="F14" s="85">
        <v>5</v>
      </c>
      <c r="G14" s="85">
        <v>2</v>
      </c>
      <c r="H14" s="85">
        <v>24</v>
      </c>
      <c r="I14" s="85">
        <v>5</v>
      </c>
      <c r="J14" s="85">
        <v>20</v>
      </c>
      <c r="K14" s="85">
        <v>21</v>
      </c>
      <c r="L14" s="85">
        <v>5</v>
      </c>
      <c r="M14" s="130">
        <v>1</v>
      </c>
      <c r="N14" s="131">
        <v>16</v>
      </c>
      <c r="O14" s="131">
        <v>5</v>
      </c>
      <c r="P14" s="85">
        <v>26</v>
      </c>
      <c r="Q14" s="85">
        <v>21</v>
      </c>
      <c r="R14" s="85">
        <v>5</v>
      </c>
      <c r="S14" s="85">
        <v>27</v>
      </c>
      <c r="T14" s="85">
        <v>21</v>
      </c>
      <c r="U14" s="85">
        <v>5</v>
      </c>
      <c r="W14" s="41" t="str">
        <f t="shared" ref="W14:W60" si="0">IF(OR(D14="ab",G14="ab", J14="ab",M14="ab",P14="ab",S14="ab"),"Absent",IF(AND(D14&gt;=20,G14&gt;=20,J14&gt;=20,M14&gt;=20,P14&gt;=20,S14&gt;=20),"Pass","Fail"))</f>
        <v>Fail</v>
      </c>
      <c r="X14" s="6"/>
      <c r="Y14" s="7"/>
    </row>
    <row r="15" spans="1:25" ht="16.5" thickBot="1">
      <c r="A15" s="8">
        <v>3</v>
      </c>
      <c r="B15" s="9" t="s">
        <v>39</v>
      </c>
      <c r="C15" s="10" t="s">
        <v>40</v>
      </c>
      <c r="D15" s="85">
        <v>12</v>
      </c>
      <c r="E15" s="85">
        <v>17</v>
      </c>
      <c r="F15" s="85">
        <v>5</v>
      </c>
      <c r="G15" s="85">
        <v>0</v>
      </c>
      <c r="H15" s="85">
        <v>20</v>
      </c>
      <c r="I15" s="85">
        <v>5</v>
      </c>
      <c r="J15" s="85">
        <v>20</v>
      </c>
      <c r="K15" s="85">
        <v>18</v>
      </c>
      <c r="L15" s="85">
        <v>5</v>
      </c>
      <c r="M15" s="130">
        <v>5</v>
      </c>
      <c r="N15" s="131">
        <v>7</v>
      </c>
      <c r="O15" s="131">
        <v>5</v>
      </c>
      <c r="P15" s="85">
        <v>26</v>
      </c>
      <c r="Q15" s="85">
        <v>25</v>
      </c>
      <c r="R15" s="85">
        <v>5</v>
      </c>
      <c r="S15" s="85">
        <v>23</v>
      </c>
      <c r="T15" s="85">
        <v>24</v>
      </c>
      <c r="U15" s="85">
        <v>5</v>
      </c>
      <c r="W15" s="41" t="str">
        <f t="shared" si="0"/>
        <v>Fail</v>
      </c>
      <c r="X15" s="12"/>
      <c r="Y15" s="13"/>
    </row>
    <row r="16" spans="1:25" ht="16.5" thickBot="1">
      <c r="A16" s="8">
        <v>4</v>
      </c>
      <c r="B16" s="9" t="s">
        <v>41</v>
      </c>
      <c r="C16" s="10" t="s">
        <v>42</v>
      </c>
      <c r="D16" s="85">
        <v>31</v>
      </c>
      <c r="E16" s="85">
        <v>24</v>
      </c>
      <c r="F16" s="85">
        <v>5</v>
      </c>
      <c r="G16" s="85">
        <v>18</v>
      </c>
      <c r="H16" s="85">
        <v>25</v>
      </c>
      <c r="I16" s="85">
        <v>5</v>
      </c>
      <c r="J16" s="85">
        <v>35</v>
      </c>
      <c r="K16" s="85">
        <v>21</v>
      </c>
      <c r="L16" s="85">
        <v>5</v>
      </c>
      <c r="M16" s="130">
        <v>18</v>
      </c>
      <c r="N16" s="131">
        <v>18</v>
      </c>
      <c r="O16" s="131">
        <v>5</v>
      </c>
      <c r="P16" s="86" t="s">
        <v>74</v>
      </c>
      <c r="Q16" s="85">
        <v>22</v>
      </c>
      <c r="R16" s="85">
        <v>5</v>
      </c>
      <c r="S16" s="85">
        <v>35</v>
      </c>
      <c r="T16" s="85">
        <v>25</v>
      </c>
      <c r="U16" s="85">
        <v>5</v>
      </c>
      <c r="W16" s="41" t="str">
        <f t="shared" si="0"/>
        <v>Absent</v>
      </c>
      <c r="X16" s="6"/>
      <c r="Y16" s="7"/>
    </row>
    <row r="17" spans="1:25" ht="16.5" thickBot="1">
      <c r="A17" s="8">
        <v>5</v>
      </c>
      <c r="B17" s="9" t="s">
        <v>44</v>
      </c>
      <c r="C17" s="10" t="s">
        <v>45</v>
      </c>
      <c r="D17" s="85">
        <v>46</v>
      </c>
      <c r="E17" s="85">
        <v>22</v>
      </c>
      <c r="F17" s="85">
        <v>5</v>
      </c>
      <c r="G17" s="85">
        <v>28</v>
      </c>
      <c r="H17" s="85">
        <v>7</v>
      </c>
      <c r="I17" s="85">
        <v>5</v>
      </c>
      <c r="J17" s="85">
        <v>37</v>
      </c>
      <c r="K17" s="85">
        <v>23</v>
      </c>
      <c r="L17" s="85">
        <v>5</v>
      </c>
      <c r="M17" s="130">
        <v>22</v>
      </c>
      <c r="N17" s="131">
        <v>21</v>
      </c>
      <c r="O17" s="131">
        <v>5</v>
      </c>
      <c r="P17" s="85">
        <v>45</v>
      </c>
      <c r="Q17" s="85">
        <v>21</v>
      </c>
      <c r="R17" s="85">
        <v>5</v>
      </c>
      <c r="S17" s="85">
        <v>35</v>
      </c>
      <c r="T17" s="85">
        <v>23</v>
      </c>
      <c r="U17" s="85">
        <v>5</v>
      </c>
      <c r="W17" s="41" t="str">
        <f t="shared" si="0"/>
        <v>Pass</v>
      </c>
      <c r="X17" s="12"/>
      <c r="Y17" s="13"/>
    </row>
    <row r="18" spans="1:25" ht="16.5" thickBot="1">
      <c r="A18" s="8">
        <v>6</v>
      </c>
      <c r="B18" s="9" t="s">
        <v>46</v>
      </c>
      <c r="C18" s="10" t="s">
        <v>47</v>
      </c>
      <c r="D18" s="85">
        <v>20</v>
      </c>
      <c r="E18" s="85">
        <v>23</v>
      </c>
      <c r="F18" s="85">
        <v>5</v>
      </c>
      <c r="G18" s="85">
        <v>9</v>
      </c>
      <c r="H18" s="85">
        <v>16</v>
      </c>
      <c r="I18" s="85">
        <v>5</v>
      </c>
      <c r="J18" s="85">
        <v>20</v>
      </c>
      <c r="K18" s="85">
        <v>14</v>
      </c>
      <c r="L18" s="85">
        <v>5</v>
      </c>
      <c r="M18" s="130">
        <v>10</v>
      </c>
      <c r="N18" s="131">
        <v>10</v>
      </c>
      <c r="O18" s="131">
        <v>5</v>
      </c>
      <c r="P18" s="85">
        <v>20</v>
      </c>
      <c r="Q18" s="85">
        <v>24</v>
      </c>
      <c r="R18" s="85">
        <v>5</v>
      </c>
      <c r="S18" s="85">
        <v>12</v>
      </c>
      <c r="T18" s="85">
        <v>20</v>
      </c>
      <c r="U18" s="85">
        <v>5</v>
      </c>
      <c r="W18" s="41" t="str">
        <f t="shared" si="0"/>
        <v>Fail</v>
      </c>
      <c r="X18" s="6"/>
      <c r="Y18" s="7"/>
    </row>
    <row r="19" spans="1:25" ht="16.5" thickBot="1">
      <c r="A19" s="8">
        <v>7</v>
      </c>
      <c r="B19" s="9" t="s">
        <v>48</v>
      </c>
      <c r="C19" s="10" t="s">
        <v>49</v>
      </c>
      <c r="D19" s="85">
        <v>20</v>
      </c>
      <c r="E19" s="85">
        <v>25</v>
      </c>
      <c r="F19" s="85">
        <v>5</v>
      </c>
      <c r="G19" s="85">
        <v>5</v>
      </c>
      <c r="H19" s="85">
        <v>25</v>
      </c>
      <c r="I19" s="85">
        <v>5</v>
      </c>
      <c r="J19" s="85">
        <v>12</v>
      </c>
      <c r="K19" s="85">
        <v>23</v>
      </c>
      <c r="L19" s="85">
        <v>5</v>
      </c>
      <c r="M19" s="130">
        <v>6</v>
      </c>
      <c r="N19" s="131">
        <v>0</v>
      </c>
      <c r="O19" s="131">
        <v>5</v>
      </c>
      <c r="P19" s="85">
        <v>9</v>
      </c>
      <c r="Q19" s="85">
        <v>25</v>
      </c>
      <c r="R19" s="85">
        <v>5</v>
      </c>
      <c r="S19" s="85">
        <v>15</v>
      </c>
      <c r="T19" s="85">
        <v>18</v>
      </c>
      <c r="U19" s="85">
        <v>5</v>
      </c>
      <c r="W19" s="41" t="str">
        <f t="shared" si="0"/>
        <v>Fail</v>
      </c>
      <c r="X19" s="12"/>
      <c r="Y19" s="13"/>
    </row>
    <row r="20" spans="1:25" ht="16.5" thickBot="1">
      <c r="A20" s="8">
        <v>8</v>
      </c>
      <c r="B20" s="9" t="s">
        <v>50</v>
      </c>
      <c r="C20" s="10" t="s">
        <v>51</v>
      </c>
      <c r="D20" s="85">
        <v>12</v>
      </c>
      <c r="E20" s="85">
        <v>24</v>
      </c>
      <c r="F20" s="85">
        <v>5</v>
      </c>
      <c r="G20" s="85">
        <v>1</v>
      </c>
      <c r="H20" s="85">
        <v>25</v>
      </c>
      <c r="I20" s="85">
        <v>5</v>
      </c>
      <c r="J20" s="85">
        <v>20</v>
      </c>
      <c r="K20" s="85">
        <v>23</v>
      </c>
      <c r="L20" s="85">
        <v>5</v>
      </c>
      <c r="M20" s="130">
        <v>10</v>
      </c>
      <c r="N20" s="131">
        <v>20</v>
      </c>
      <c r="O20" s="131">
        <v>5</v>
      </c>
      <c r="P20" s="85">
        <v>20</v>
      </c>
      <c r="Q20" s="85">
        <v>25</v>
      </c>
      <c r="R20" s="85">
        <v>5</v>
      </c>
      <c r="S20" s="85">
        <v>15</v>
      </c>
      <c r="T20" s="85">
        <v>17</v>
      </c>
      <c r="U20" s="85">
        <v>5</v>
      </c>
      <c r="W20" s="41" t="str">
        <f t="shared" si="0"/>
        <v>Fail</v>
      </c>
      <c r="X20" s="6"/>
      <c r="Y20" s="7"/>
    </row>
    <row r="21" spans="1:25" ht="15.75" customHeight="1" thickBot="1">
      <c r="A21" s="8">
        <v>9</v>
      </c>
      <c r="B21" s="9" t="s">
        <v>52</v>
      </c>
      <c r="C21" s="10" t="s">
        <v>53</v>
      </c>
      <c r="D21" s="85">
        <v>8</v>
      </c>
      <c r="E21" s="85">
        <v>24</v>
      </c>
      <c r="F21" s="85">
        <v>5</v>
      </c>
      <c r="G21" s="85">
        <v>1</v>
      </c>
      <c r="H21" s="85">
        <v>25</v>
      </c>
      <c r="I21" s="85">
        <v>5</v>
      </c>
      <c r="J21" s="85">
        <v>12</v>
      </c>
      <c r="K21" s="85">
        <v>10</v>
      </c>
      <c r="L21" s="85">
        <v>5</v>
      </c>
      <c r="M21" s="130">
        <v>7</v>
      </c>
      <c r="N21" s="131">
        <v>19</v>
      </c>
      <c r="O21" s="131">
        <v>5</v>
      </c>
      <c r="P21" s="85">
        <v>20</v>
      </c>
      <c r="Q21" s="85">
        <v>23</v>
      </c>
      <c r="R21" s="85">
        <v>5</v>
      </c>
      <c r="S21" s="85">
        <v>12</v>
      </c>
      <c r="T21" s="85">
        <v>16</v>
      </c>
      <c r="U21" s="85">
        <v>5</v>
      </c>
      <c r="W21" s="41" t="str">
        <f t="shared" si="0"/>
        <v>Fail</v>
      </c>
      <c r="X21" s="12"/>
      <c r="Y21" s="13"/>
    </row>
    <row r="22" spans="1:25" ht="15.75" customHeight="1" thickBot="1">
      <c r="A22" s="8">
        <v>10</v>
      </c>
      <c r="B22" s="9" t="s">
        <v>54</v>
      </c>
      <c r="C22" s="10" t="s">
        <v>55</v>
      </c>
      <c r="D22" s="85">
        <v>46</v>
      </c>
      <c r="E22" s="85">
        <v>25</v>
      </c>
      <c r="F22" s="85">
        <v>5</v>
      </c>
      <c r="G22" s="85">
        <v>40</v>
      </c>
      <c r="H22" s="85">
        <v>23</v>
      </c>
      <c r="I22" s="85">
        <v>5</v>
      </c>
      <c r="J22" s="85">
        <v>43</v>
      </c>
      <c r="K22" s="85">
        <v>17</v>
      </c>
      <c r="L22" s="85">
        <v>5</v>
      </c>
      <c r="M22" s="130">
        <v>31</v>
      </c>
      <c r="N22" s="131">
        <v>21</v>
      </c>
      <c r="O22" s="131">
        <v>5</v>
      </c>
      <c r="P22" s="85">
        <v>35</v>
      </c>
      <c r="Q22" s="85">
        <v>20</v>
      </c>
      <c r="R22" s="85">
        <v>5</v>
      </c>
      <c r="S22" s="85">
        <v>46</v>
      </c>
      <c r="T22" s="85">
        <v>25</v>
      </c>
      <c r="U22" s="85">
        <v>5</v>
      </c>
      <c r="W22" s="41" t="str">
        <f t="shared" si="0"/>
        <v>Pass</v>
      </c>
      <c r="X22" s="6"/>
      <c r="Y22" s="7"/>
    </row>
    <row r="23" spans="1:25" ht="15.75" customHeight="1" thickBot="1">
      <c r="A23" s="8">
        <v>11</v>
      </c>
      <c r="B23" s="9" t="s">
        <v>56</v>
      </c>
      <c r="C23" s="10" t="s">
        <v>57</v>
      </c>
      <c r="D23" s="85">
        <v>23</v>
      </c>
      <c r="E23" s="85">
        <v>24</v>
      </c>
      <c r="F23" s="85">
        <v>5</v>
      </c>
      <c r="G23" s="85">
        <v>2</v>
      </c>
      <c r="H23" s="85">
        <v>25</v>
      </c>
      <c r="I23" s="85">
        <v>5</v>
      </c>
      <c r="J23" s="85">
        <v>20</v>
      </c>
      <c r="K23" s="85">
        <v>23</v>
      </c>
      <c r="L23" s="85">
        <v>5</v>
      </c>
      <c r="M23" s="130">
        <v>11</v>
      </c>
      <c r="N23" s="131">
        <v>21</v>
      </c>
      <c r="O23" s="131">
        <v>5</v>
      </c>
      <c r="P23" s="85">
        <v>27</v>
      </c>
      <c r="Q23" s="85">
        <v>20</v>
      </c>
      <c r="R23" s="85">
        <v>5</v>
      </c>
      <c r="S23" s="85">
        <v>29</v>
      </c>
      <c r="T23" s="85">
        <v>20</v>
      </c>
      <c r="U23" s="85">
        <v>5</v>
      </c>
      <c r="W23" s="41" t="str">
        <f t="shared" si="0"/>
        <v>Fail</v>
      </c>
      <c r="X23" s="12"/>
      <c r="Y23" s="13"/>
    </row>
    <row r="24" spans="1:25" ht="15.75" customHeight="1" thickBot="1">
      <c r="A24" s="8">
        <v>12</v>
      </c>
      <c r="B24" s="9" t="s">
        <v>58</v>
      </c>
      <c r="C24" s="10" t="s">
        <v>59</v>
      </c>
      <c r="D24" s="85">
        <v>28</v>
      </c>
      <c r="E24" s="85">
        <v>25</v>
      </c>
      <c r="F24" s="85">
        <v>5</v>
      </c>
      <c r="G24" s="85">
        <v>11</v>
      </c>
      <c r="H24" s="85">
        <v>25</v>
      </c>
      <c r="I24" s="85">
        <v>5</v>
      </c>
      <c r="J24" s="85">
        <v>21</v>
      </c>
      <c r="K24" s="85">
        <v>21</v>
      </c>
      <c r="L24" s="85">
        <v>5</v>
      </c>
      <c r="M24" s="130">
        <v>5</v>
      </c>
      <c r="N24" s="131">
        <v>24</v>
      </c>
      <c r="O24" s="131">
        <v>5</v>
      </c>
      <c r="P24" s="85">
        <v>24</v>
      </c>
      <c r="Q24" s="85">
        <v>23</v>
      </c>
      <c r="R24" s="85">
        <v>5</v>
      </c>
      <c r="S24" s="85">
        <v>25</v>
      </c>
      <c r="T24" s="85">
        <v>16</v>
      </c>
      <c r="U24" s="85">
        <v>5</v>
      </c>
      <c r="W24" s="41" t="str">
        <f t="shared" si="0"/>
        <v>Fail</v>
      </c>
      <c r="X24" s="6"/>
      <c r="Y24" s="7"/>
    </row>
    <row r="25" spans="1:25" ht="15.75" customHeight="1" thickBot="1">
      <c r="A25" s="8">
        <v>13</v>
      </c>
      <c r="B25" s="9" t="s">
        <v>60</v>
      </c>
      <c r="C25" s="10" t="s">
        <v>61</v>
      </c>
      <c r="D25" s="85">
        <v>11</v>
      </c>
      <c r="E25" s="85">
        <v>17</v>
      </c>
      <c r="F25" s="85">
        <v>5</v>
      </c>
      <c r="G25" s="85">
        <v>2</v>
      </c>
      <c r="H25" s="85">
        <v>25</v>
      </c>
      <c r="I25" s="85">
        <v>5</v>
      </c>
      <c r="J25" s="85">
        <v>22</v>
      </c>
      <c r="K25" s="85">
        <v>23</v>
      </c>
      <c r="L25" s="85">
        <v>5</v>
      </c>
      <c r="M25" s="130">
        <v>6</v>
      </c>
      <c r="N25" s="131">
        <v>18</v>
      </c>
      <c r="O25" s="131">
        <v>5</v>
      </c>
      <c r="P25" s="85">
        <v>23</v>
      </c>
      <c r="Q25" s="85">
        <v>16</v>
      </c>
      <c r="R25" s="85">
        <v>5</v>
      </c>
      <c r="S25" s="85">
        <v>24</v>
      </c>
      <c r="T25" s="85">
        <v>14</v>
      </c>
      <c r="U25" s="85">
        <v>5</v>
      </c>
      <c r="W25" s="41" t="str">
        <f t="shared" si="0"/>
        <v>Fail</v>
      </c>
      <c r="X25" s="12"/>
      <c r="Y25" s="13"/>
    </row>
    <row r="26" spans="1:25" ht="15.75" customHeight="1" thickBot="1">
      <c r="A26" s="8">
        <v>14</v>
      </c>
      <c r="B26" s="9" t="s">
        <v>62</v>
      </c>
      <c r="C26" s="10" t="s">
        <v>63</v>
      </c>
      <c r="D26" s="85">
        <v>34</v>
      </c>
      <c r="E26" s="85">
        <v>19</v>
      </c>
      <c r="F26" s="85">
        <v>5</v>
      </c>
      <c r="G26" s="85">
        <v>38</v>
      </c>
      <c r="H26" s="85">
        <v>25</v>
      </c>
      <c r="I26" s="85">
        <v>5</v>
      </c>
      <c r="J26" s="85">
        <v>41</v>
      </c>
      <c r="K26" s="85">
        <v>21</v>
      </c>
      <c r="L26" s="85">
        <v>5</v>
      </c>
      <c r="M26" s="130">
        <v>30</v>
      </c>
      <c r="N26" s="131">
        <v>18</v>
      </c>
      <c r="O26" s="131">
        <v>5</v>
      </c>
      <c r="P26" s="85">
        <v>47</v>
      </c>
      <c r="Q26" s="85">
        <v>23</v>
      </c>
      <c r="R26" s="85">
        <v>5</v>
      </c>
      <c r="S26" s="85">
        <v>47</v>
      </c>
      <c r="T26" s="85">
        <v>25</v>
      </c>
      <c r="U26" s="85">
        <v>5</v>
      </c>
      <c r="W26" s="41" t="str">
        <f t="shared" si="0"/>
        <v>Pass</v>
      </c>
      <c r="X26" s="6"/>
      <c r="Y26" s="7"/>
    </row>
    <row r="27" spans="1:25" ht="15.75" customHeight="1" thickBot="1">
      <c r="A27" s="8">
        <v>15</v>
      </c>
      <c r="B27" s="9" t="s">
        <v>64</v>
      </c>
      <c r="C27" s="10" t="s">
        <v>65</v>
      </c>
      <c r="D27" s="85">
        <v>38</v>
      </c>
      <c r="E27" s="85">
        <v>25</v>
      </c>
      <c r="F27" s="85">
        <v>5</v>
      </c>
      <c r="G27" s="85">
        <v>33</v>
      </c>
      <c r="H27" s="85">
        <v>24</v>
      </c>
      <c r="I27" s="85">
        <v>5</v>
      </c>
      <c r="J27" s="85">
        <v>46</v>
      </c>
      <c r="K27" s="85">
        <v>23</v>
      </c>
      <c r="L27" s="85">
        <v>5</v>
      </c>
      <c r="M27" s="132">
        <v>30</v>
      </c>
      <c r="N27" s="133">
        <v>21</v>
      </c>
      <c r="O27" s="131">
        <v>5</v>
      </c>
      <c r="P27" s="85">
        <v>50</v>
      </c>
      <c r="Q27" s="85">
        <v>20</v>
      </c>
      <c r="R27" s="85">
        <v>5</v>
      </c>
      <c r="S27" s="85">
        <v>42</v>
      </c>
      <c r="T27" s="85">
        <v>22</v>
      </c>
      <c r="U27" s="85">
        <v>5</v>
      </c>
      <c r="W27" s="41" t="str">
        <f t="shared" si="0"/>
        <v>Pass</v>
      </c>
      <c r="X27" s="12"/>
      <c r="Y27" s="13"/>
    </row>
    <row r="28" spans="1:25" ht="15.75" customHeight="1" thickBot="1">
      <c r="A28" s="8">
        <v>16</v>
      </c>
      <c r="B28" s="9" t="s">
        <v>66</v>
      </c>
      <c r="C28" s="10" t="s">
        <v>67</v>
      </c>
      <c r="D28" s="85">
        <v>20</v>
      </c>
      <c r="E28" s="85">
        <v>19</v>
      </c>
      <c r="F28" s="85">
        <v>5</v>
      </c>
      <c r="G28" s="85">
        <v>20</v>
      </c>
      <c r="H28" s="85">
        <v>25</v>
      </c>
      <c r="I28" s="85">
        <v>5</v>
      </c>
      <c r="J28" s="85">
        <v>23</v>
      </c>
      <c r="K28" s="85">
        <v>23</v>
      </c>
      <c r="L28" s="85">
        <v>5</v>
      </c>
      <c r="M28" s="132">
        <v>28</v>
      </c>
      <c r="N28" s="133">
        <v>18</v>
      </c>
      <c r="O28" s="131">
        <v>5</v>
      </c>
      <c r="P28" s="85">
        <v>11</v>
      </c>
      <c r="Q28" s="85">
        <v>23</v>
      </c>
      <c r="R28" s="85">
        <v>5</v>
      </c>
      <c r="S28" s="85">
        <v>21</v>
      </c>
      <c r="T28" s="85">
        <v>14</v>
      </c>
      <c r="U28" s="85">
        <v>5</v>
      </c>
      <c r="W28" s="41" t="str">
        <f t="shared" si="0"/>
        <v>Fail</v>
      </c>
      <c r="X28" s="6"/>
      <c r="Y28" s="7"/>
    </row>
    <row r="29" spans="1:25" ht="15.75" customHeight="1" thickBot="1">
      <c r="A29" s="8">
        <v>17</v>
      </c>
      <c r="B29" s="9" t="s">
        <v>68</v>
      </c>
      <c r="C29" s="10" t="s">
        <v>69</v>
      </c>
      <c r="D29" s="85">
        <v>27</v>
      </c>
      <c r="E29" s="85">
        <v>20</v>
      </c>
      <c r="F29" s="85">
        <v>5</v>
      </c>
      <c r="G29" s="85">
        <v>18</v>
      </c>
      <c r="H29" s="85">
        <v>23</v>
      </c>
      <c r="I29" s="85">
        <v>5</v>
      </c>
      <c r="J29" s="85">
        <v>23</v>
      </c>
      <c r="K29" s="85">
        <v>22</v>
      </c>
      <c r="L29" s="85">
        <v>5</v>
      </c>
      <c r="M29" s="132">
        <v>0</v>
      </c>
      <c r="N29" s="133">
        <v>23</v>
      </c>
      <c r="O29" s="131">
        <v>5</v>
      </c>
      <c r="P29" s="85">
        <v>28</v>
      </c>
      <c r="Q29" s="85">
        <v>25</v>
      </c>
      <c r="R29" s="85">
        <v>5</v>
      </c>
      <c r="S29" s="85">
        <v>22</v>
      </c>
      <c r="T29" s="85">
        <v>16</v>
      </c>
      <c r="U29" s="85">
        <v>5</v>
      </c>
      <c r="W29" s="41" t="str">
        <f t="shared" si="0"/>
        <v>Fail</v>
      </c>
      <c r="X29" s="12"/>
      <c r="Y29" s="13"/>
    </row>
    <row r="30" spans="1:25" ht="15.75" customHeight="1" thickBot="1">
      <c r="A30" s="8">
        <v>18</v>
      </c>
      <c r="B30" s="9" t="s">
        <v>70</v>
      </c>
      <c r="C30" s="10" t="s">
        <v>71</v>
      </c>
      <c r="D30" s="85">
        <v>23</v>
      </c>
      <c r="E30" s="85">
        <v>19</v>
      </c>
      <c r="F30" s="85">
        <v>5</v>
      </c>
      <c r="G30" s="85">
        <v>17</v>
      </c>
      <c r="H30" s="85">
        <v>25</v>
      </c>
      <c r="I30" s="85">
        <v>5</v>
      </c>
      <c r="J30" s="85">
        <v>20</v>
      </c>
      <c r="K30" s="85">
        <v>17</v>
      </c>
      <c r="L30" s="85">
        <v>5</v>
      </c>
      <c r="M30" s="132">
        <v>0</v>
      </c>
      <c r="N30" s="133">
        <v>5</v>
      </c>
      <c r="O30" s="131">
        <v>5</v>
      </c>
      <c r="P30" s="85">
        <v>10</v>
      </c>
      <c r="Q30" s="85">
        <v>25</v>
      </c>
      <c r="R30" s="85">
        <v>5</v>
      </c>
      <c r="S30" s="85">
        <v>17</v>
      </c>
      <c r="T30" s="85">
        <v>18</v>
      </c>
      <c r="U30" s="85">
        <v>5</v>
      </c>
      <c r="W30" s="41" t="str">
        <f t="shared" si="0"/>
        <v>Fail</v>
      </c>
      <c r="X30" s="6"/>
      <c r="Y30" s="7"/>
    </row>
    <row r="31" spans="1:25" ht="15.75" customHeight="1" thickBot="1">
      <c r="A31" s="8">
        <v>19</v>
      </c>
      <c r="B31" s="9" t="s">
        <v>72</v>
      </c>
      <c r="C31" s="10" t="s">
        <v>73</v>
      </c>
      <c r="D31" s="85">
        <v>11</v>
      </c>
      <c r="E31" s="85">
        <v>25</v>
      </c>
      <c r="F31" s="85">
        <v>5</v>
      </c>
      <c r="G31" s="85" t="s">
        <v>74</v>
      </c>
      <c r="H31" s="85">
        <v>25</v>
      </c>
      <c r="I31" s="85">
        <v>5</v>
      </c>
      <c r="J31" s="86" t="s">
        <v>74</v>
      </c>
      <c r="K31" s="87">
        <v>23</v>
      </c>
      <c r="L31" s="87">
        <v>5</v>
      </c>
      <c r="M31" s="134" t="s">
        <v>74</v>
      </c>
      <c r="N31" s="133">
        <v>19</v>
      </c>
      <c r="O31" s="131">
        <v>5</v>
      </c>
      <c r="P31" s="86" t="s">
        <v>74</v>
      </c>
      <c r="Q31" s="87">
        <v>25</v>
      </c>
      <c r="R31" s="87">
        <v>5</v>
      </c>
      <c r="S31" s="86" t="s">
        <v>74</v>
      </c>
      <c r="T31" s="85">
        <v>15</v>
      </c>
      <c r="U31" s="85">
        <v>5</v>
      </c>
      <c r="W31" s="41" t="str">
        <f t="shared" si="0"/>
        <v>Absent</v>
      </c>
      <c r="X31" s="12"/>
      <c r="Y31" s="13"/>
    </row>
    <row r="32" spans="1:25" ht="15.75" customHeight="1" thickBot="1">
      <c r="A32" s="8">
        <v>20</v>
      </c>
      <c r="B32" s="9" t="s">
        <v>75</v>
      </c>
      <c r="C32" s="10" t="s">
        <v>76</v>
      </c>
      <c r="D32" s="85">
        <v>25</v>
      </c>
      <c r="E32" s="85">
        <v>24</v>
      </c>
      <c r="F32" s="85">
        <v>5</v>
      </c>
      <c r="G32" s="85">
        <v>38</v>
      </c>
      <c r="H32" s="85">
        <v>25</v>
      </c>
      <c r="I32" s="85">
        <v>5</v>
      </c>
      <c r="J32" s="85">
        <v>23</v>
      </c>
      <c r="K32" s="85">
        <v>21</v>
      </c>
      <c r="L32" s="85">
        <v>5</v>
      </c>
      <c r="M32" s="132">
        <v>20</v>
      </c>
      <c r="N32" s="133">
        <v>20</v>
      </c>
      <c r="O32" s="131">
        <v>5</v>
      </c>
      <c r="P32" s="85">
        <v>20</v>
      </c>
      <c r="Q32" s="85">
        <v>24</v>
      </c>
      <c r="R32" s="85">
        <v>5</v>
      </c>
      <c r="S32" s="85">
        <v>29</v>
      </c>
      <c r="T32" s="85">
        <v>18</v>
      </c>
      <c r="U32" s="85">
        <v>5</v>
      </c>
      <c r="W32" s="41" t="str">
        <f t="shared" si="0"/>
        <v>Pass</v>
      </c>
      <c r="X32" s="6"/>
      <c r="Y32" s="7"/>
    </row>
    <row r="33" spans="1:25" ht="15.75" customHeight="1" thickBot="1">
      <c r="A33" s="8">
        <v>21</v>
      </c>
      <c r="B33" s="9" t="s">
        <v>77</v>
      </c>
      <c r="C33" s="10" t="s">
        <v>78</v>
      </c>
      <c r="D33" s="85">
        <v>32</v>
      </c>
      <c r="E33" s="85">
        <v>24</v>
      </c>
      <c r="F33" s="85">
        <v>5</v>
      </c>
      <c r="G33" s="85">
        <v>19</v>
      </c>
      <c r="H33" s="85">
        <v>25</v>
      </c>
      <c r="I33" s="85">
        <v>5</v>
      </c>
      <c r="J33" s="85">
        <v>28</v>
      </c>
      <c r="K33" s="85">
        <v>16</v>
      </c>
      <c r="L33" s="85">
        <v>5</v>
      </c>
      <c r="M33" s="132">
        <v>20</v>
      </c>
      <c r="N33" s="133">
        <v>25</v>
      </c>
      <c r="O33" s="131">
        <v>5</v>
      </c>
      <c r="P33" s="85">
        <v>20</v>
      </c>
      <c r="Q33" s="85">
        <v>25</v>
      </c>
      <c r="R33" s="85">
        <v>5</v>
      </c>
      <c r="S33" s="85">
        <v>27</v>
      </c>
      <c r="T33" s="85">
        <v>19</v>
      </c>
      <c r="U33" s="85">
        <v>5</v>
      </c>
      <c r="W33" s="41" t="str">
        <f t="shared" si="0"/>
        <v>Fail</v>
      </c>
      <c r="X33" s="12"/>
      <c r="Y33" s="13"/>
    </row>
    <row r="34" spans="1:25" ht="15.75" customHeight="1" thickBot="1">
      <c r="A34" s="8">
        <v>22</v>
      </c>
      <c r="B34" s="9" t="s">
        <v>79</v>
      </c>
      <c r="C34" s="10" t="s">
        <v>80</v>
      </c>
      <c r="D34" s="85">
        <v>12</v>
      </c>
      <c r="E34" s="85">
        <v>20</v>
      </c>
      <c r="F34" s="85">
        <v>5</v>
      </c>
      <c r="G34" s="85">
        <v>8</v>
      </c>
      <c r="H34" s="85">
        <v>24</v>
      </c>
      <c r="I34" s="85">
        <v>5</v>
      </c>
      <c r="J34" s="85">
        <v>11</v>
      </c>
      <c r="K34" s="85"/>
      <c r="L34" s="85">
        <v>5</v>
      </c>
      <c r="M34" s="132">
        <v>7</v>
      </c>
      <c r="N34" s="133">
        <v>0</v>
      </c>
      <c r="O34" s="131">
        <v>5</v>
      </c>
      <c r="P34" s="85">
        <v>6</v>
      </c>
      <c r="Q34" s="85">
        <v>25</v>
      </c>
      <c r="R34" s="85">
        <v>5</v>
      </c>
      <c r="S34" s="85">
        <v>13</v>
      </c>
      <c r="T34" s="85">
        <v>15</v>
      </c>
      <c r="U34" s="85">
        <v>5</v>
      </c>
      <c r="W34" s="41" t="str">
        <f t="shared" si="0"/>
        <v>Fail</v>
      </c>
      <c r="X34" s="6"/>
      <c r="Y34" s="7"/>
    </row>
    <row r="35" spans="1:25" ht="15.75" customHeight="1" thickBot="1">
      <c r="A35" s="8">
        <v>23</v>
      </c>
      <c r="B35" s="9" t="s">
        <v>81</v>
      </c>
      <c r="C35" s="10" t="s">
        <v>82</v>
      </c>
      <c r="D35" s="85">
        <v>24</v>
      </c>
      <c r="E35" s="85">
        <v>20</v>
      </c>
      <c r="F35" s="85">
        <v>5</v>
      </c>
      <c r="G35" s="85">
        <v>25</v>
      </c>
      <c r="H35" s="85">
        <v>25</v>
      </c>
      <c r="I35" s="85">
        <v>5</v>
      </c>
      <c r="J35" s="85">
        <v>33</v>
      </c>
      <c r="K35" s="85">
        <v>21</v>
      </c>
      <c r="L35" s="85">
        <v>5</v>
      </c>
      <c r="M35" s="132">
        <v>25</v>
      </c>
      <c r="N35" s="133">
        <v>24</v>
      </c>
      <c r="O35" s="131">
        <v>5</v>
      </c>
      <c r="P35" s="85">
        <v>32</v>
      </c>
      <c r="Q35" s="85">
        <v>23</v>
      </c>
      <c r="R35" s="85">
        <v>5</v>
      </c>
      <c r="S35" s="85">
        <v>37</v>
      </c>
      <c r="T35" s="85">
        <v>22</v>
      </c>
      <c r="U35" s="85">
        <v>5</v>
      </c>
      <c r="W35" s="41" t="str">
        <f t="shared" si="0"/>
        <v>Pass</v>
      </c>
      <c r="X35" s="12"/>
      <c r="Y35" s="13"/>
    </row>
    <row r="36" spans="1:25" ht="15.75" customHeight="1" thickBot="1">
      <c r="A36" s="8">
        <v>24</v>
      </c>
      <c r="B36" s="9" t="s">
        <v>83</v>
      </c>
      <c r="C36" s="10" t="s">
        <v>84</v>
      </c>
      <c r="D36" s="85">
        <v>29</v>
      </c>
      <c r="E36" s="85">
        <v>19</v>
      </c>
      <c r="F36" s="85">
        <v>5</v>
      </c>
      <c r="G36" s="85">
        <v>19</v>
      </c>
      <c r="H36" s="85">
        <v>25</v>
      </c>
      <c r="I36" s="85">
        <v>5</v>
      </c>
      <c r="J36" s="85">
        <v>23</v>
      </c>
      <c r="K36" s="85">
        <v>23</v>
      </c>
      <c r="L36" s="85">
        <v>5</v>
      </c>
      <c r="M36" s="132">
        <v>8</v>
      </c>
      <c r="N36" s="133">
        <v>20</v>
      </c>
      <c r="O36" s="131">
        <v>5</v>
      </c>
      <c r="P36" s="85">
        <v>29</v>
      </c>
      <c r="Q36" s="85">
        <v>24</v>
      </c>
      <c r="R36" s="85">
        <v>5</v>
      </c>
      <c r="S36" s="85">
        <v>20</v>
      </c>
      <c r="T36" s="85">
        <v>20</v>
      </c>
      <c r="U36" s="85">
        <v>5</v>
      </c>
      <c r="W36" s="41" t="str">
        <f t="shared" si="0"/>
        <v>Fail</v>
      </c>
      <c r="X36" s="6"/>
      <c r="Y36" s="7"/>
    </row>
    <row r="37" spans="1:25" ht="15.75" customHeight="1" thickBot="1">
      <c r="A37" s="8">
        <v>25</v>
      </c>
      <c r="B37" s="9" t="s">
        <v>85</v>
      </c>
      <c r="C37" s="10" t="s">
        <v>86</v>
      </c>
      <c r="D37" s="85">
        <v>20</v>
      </c>
      <c r="E37" s="85">
        <v>22</v>
      </c>
      <c r="F37" s="85">
        <v>5</v>
      </c>
      <c r="G37" s="85">
        <v>22</v>
      </c>
      <c r="H37" s="85">
        <v>23</v>
      </c>
      <c r="I37" s="85">
        <v>5</v>
      </c>
      <c r="J37" s="85">
        <v>21</v>
      </c>
      <c r="K37" s="85">
        <v>23</v>
      </c>
      <c r="L37" s="85">
        <v>5</v>
      </c>
      <c r="M37" s="132">
        <v>20</v>
      </c>
      <c r="N37" s="133">
        <v>21</v>
      </c>
      <c r="O37" s="131">
        <v>5</v>
      </c>
      <c r="P37" s="85">
        <v>11</v>
      </c>
      <c r="Q37" s="85">
        <v>25</v>
      </c>
      <c r="R37" s="85">
        <v>5</v>
      </c>
      <c r="S37" s="85">
        <v>24</v>
      </c>
      <c r="T37" s="85">
        <v>24</v>
      </c>
      <c r="U37" s="85">
        <v>5</v>
      </c>
      <c r="W37" s="41" t="str">
        <f t="shared" si="0"/>
        <v>Fail</v>
      </c>
      <c r="X37" s="12"/>
      <c r="Y37" s="13"/>
    </row>
    <row r="38" spans="1:25" ht="15.75" customHeight="1" thickBot="1">
      <c r="A38" s="8">
        <v>26</v>
      </c>
      <c r="B38" s="9" t="s">
        <v>87</v>
      </c>
      <c r="C38" s="10" t="s">
        <v>88</v>
      </c>
      <c r="D38" s="85">
        <v>31</v>
      </c>
      <c r="E38" s="85">
        <v>23</v>
      </c>
      <c r="F38" s="85">
        <v>5</v>
      </c>
      <c r="G38" s="85">
        <v>18</v>
      </c>
      <c r="H38" s="85">
        <v>24</v>
      </c>
      <c r="I38" s="85">
        <v>5</v>
      </c>
      <c r="J38" s="85">
        <v>23</v>
      </c>
      <c r="K38" s="85">
        <v>21</v>
      </c>
      <c r="L38" s="85">
        <v>5</v>
      </c>
      <c r="M38" s="132">
        <v>12</v>
      </c>
      <c r="N38" s="133">
        <v>6</v>
      </c>
      <c r="O38" s="131">
        <v>5</v>
      </c>
      <c r="P38" s="85">
        <v>29</v>
      </c>
      <c r="Q38" s="85">
        <v>20</v>
      </c>
      <c r="R38" s="85">
        <v>5</v>
      </c>
      <c r="S38" s="85">
        <v>25</v>
      </c>
      <c r="T38" s="85">
        <v>25</v>
      </c>
      <c r="U38" s="85">
        <v>5</v>
      </c>
      <c r="W38" s="41" t="str">
        <f t="shared" si="0"/>
        <v>Fail</v>
      </c>
      <c r="X38" s="6"/>
      <c r="Y38" s="7"/>
    </row>
    <row r="39" spans="1:25" ht="15.75" customHeight="1" thickBot="1">
      <c r="A39" s="8">
        <v>27</v>
      </c>
      <c r="B39" s="9" t="s">
        <v>89</v>
      </c>
      <c r="C39" s="10" t="s">
        <v>90</v>
      </c>
      <c r="D39" s="85">
        <v>7</v>
      </c>
      <c r="E39" s="85">
        <v>23</v>
      </c>
      <c r="F39" s="85">
        <v>5</v>
      </c>
      <c r="G39" s="85">
        <v>40</v>
      </c>
      <c r="H39" s="85">
        <v>23</v>
      </c>
      <c r="I39" s="85">
        <v>5</v>
      </c>
      <c r="J39" s="85">
        <v>41</v>
      </c>
      <c r="K39" s="85">
        <v>21</v>
      </c>
      <c r="L39" s="85">
        <v>5</v>
      </c>
      <c r="M39" s="132">
        <v>15</v>
      </c>
      <c r="N39" s="133">
        <v>20</v>
      </c>
      <c r="O39" s="131">
        <v>5</v>
      </c>
      <c r="P39" s="85">
        <v>16</v>
      </c>
      <c r="Q39" s="85">
        <v>19</v>
      </c>
      <c r="R39" s="85">
        <v>5</v>
      </c>
      <c r="S39" s="85">
        <v>42</v>
      </c>
      <c r="T39" s="85">
        <v>24</v>
      </c>
      <c r="U39" s="85">
        <v>5</v>
      </c>
      <c r="W39" s="41" t="str">
        <f t="shared" si="0"/>
        <v>Fail</v>
      </c>
      <c r="X39" s="12"/>
      <c r="Y39" s="13"/>
    </row>
    <row r="40" spans="1:25" ht="15.75" customHeight="1" thickBot="1">
      <c r="A40" s="8">
        <v>28</v>
      </c>
      <c r="B40" s="9" t="s">
        <v>91</v>
      </c>
      <c r="C40" s="10" t="s">
        <v>92</v>
      </c>
      <c r="D40" s="85">
        <v>48</v>
      </c>
      <c r="E40" s="85">
        <v>24</v>
      </c>
      <c r="F40" s="85">
        <v>5</v>
      </c>
      <c r="G40" s="85">
        <v>39</v>
      </c>
      <c r="H40" s="85">
        <v>25</v>
      </c>
      <c r="I40" s="85">
        <v>5</v>
      </c>
      <c r="J40" s="85">
        <v>44</v>
      </c>
      <c r="K40" s="85">
        <v>21</v>
      </c>
      <c r="L40" s="85">
        <v>5</v>
      </c>
      <c r="M40" s="132">
        <v>34</v>
      </c>
      <c r="N40" s="133">
        <v>25</v>
      </c>
      <c r="O40" s="131">
        <v>5</v>
      </c>
      <c r="P40" s="85">
        <v>47</v>
      </c>
      <c r="Q40" s="85">
        <v>23</v>
      </c>
      <c r="R40" s="85">
        <v>5</v>
      </c>
      <c r="S40" s="85">
        <v>50</v>
      </c>
      <c r="T40" s="85">
        <v>25</v>
      </c>
      <c r="U40" s="85">
        <v>5</v>
      </c>
      <c r="W40" s="41" t="str">
        <f t="shared" si="0"/>
        <v>Pass</v>
      </c>
      <c r="X40" s="6"/>
      <c r="Y40" s="7"/>
    </row>
    <row r="41" spans="1:25" ht="15.75" customHeight="1" thickBot="1">
      <c r="A41" s="8">
        <v>29</v>
      </c>
      <c r="B41" s="9" t="s">
        <v>93</v>
      </c>
      <c r="C41" s="10" t="s">
        <v>94</v>
      </c>
      <c r="D41" s="85">
        <v>30</v>
      </c>
      <c r="E41" s="85">
        <v>0</v>
      </c>
      <c r="F41" s="85">
        <v>5</v>
      </c>
      <c r="G41" s="85">
        <v>33</v>
      </c>
      <c r="H41" s="85">
        <v>25</v>
      </c>
      <c r="I41" s="85">
        <v>5</v>
      </c>
      <c r="J41" s="85">
        <v>40</v>
      </c>
      <c r="K41" s="85">
        <v>22</v>
      </c>
      <c r="L41" s="85">
        <v>5</v>
      </c>
      <c r="M41" s="132">
        <v>25</v>
      </c>
      <c r="N41" s="133">
        <v>21</v>
      </c>
      <c r="O41" s="131">
        <v>5</v>
      </c>
      <c r="P41" s="85">
        <v>41</v>
      </c>
      <c r="Q41" s="85">
        <v>25</v>
      </c>
      <c r="R41" s="85">
        <v>5</v>
      </c>
      <c r="S41" s="85">
        <v>50</v>
      </c>
      <c r="T41" s="85">
        <v>25</v>
      </c>
      <c r="U41" s="85">
        <v>5</v>
      </c>
      <c r="W41" s="41" t="str">
        <f t="shared" si="0"/>
        <v>Pass</v>
      </c>
      <c r="X41" s="12"/>
      <c r="Y41" s="13"/>
    </row>
    <row r="42" spans="1:25" ht="15.75" customHeight="1" thickBot="1">
      <c r="A42" s="8">
        <v>30</v>
      </c>
      <c r="B42" s="9" t="s">
        <v>95</v>
      </c>
      <c r="C42" s="10" t="s">
        <v>96</v>
      </c>
      <c r="D42" s="85">
        <v>46</v>
      </c>
      <c r="E42" s="85">
        <v>21</v>
      </c>
      <c r="F42" s="85">
        <v>5</v>
      </c>
      <c r="G42" s="85">
        <v>40</v>
      </c>
      <c r="H42" s="85">
        <v>25</v>
      </c>
      <c r="I42" s="85">
        <v>5</v>
      </c>
      <c r="J42" s="85">
        <v>46</v>
      </c>
      <c r="K42" s="85">
        <v>23</v>
      </c>
      <c r="L42" s="85">
        <v>5</v>
      </c>
      <c r="M42" s="132">
        <v>32</v>
      </c>
      <c r="N42" s="133">
        <v>21</v>
      </c>
      <c r="O42" s="131">
        <v>5</v>
      </c>
      <c r="P42" s="85">
        <v>47</v>
      </c>
      <c r="Q42" s="85">
        <v>23</v>
      </c>
      <c r="R42" s="85">
        <v>5</v>
      </c>
      <c r="S42" s="85">
        <v>50</v>
      </c>
      <c r="T42" s="85">
        <v>25</v>
      </c>
      <c r="U42" s="85">
        <v>5</v>
      </c>
      <c r="W42" s="41" t="str">
        <f t="shared" si="0"/>
        <v>Pass</v>
      </c>
      <c r="X42" s="6"/>
      <c r="Y42" s="7"/>
    </row>
    <row r="43" spans="1:25" ht="15.75" customHeight="1" thickBot="1">
      <c r="A43" s="8">
        <v>31</v>
      </c>
      <c r="B43" s="9" t="s">
        <v>97</v>
      </c>
      <c r="C43" s="10" t="s">
        <v>98</v>
      </c>
      <c r="D43" s="85">
        <v>30</v>
      </c>
      <c r="E43" s="85">
        <v>0</v>
      </c>
      <c r="F43" s="85">
        <v>5</v>
      </c>
      <c r="G43" s="85">
        <v>40</v>
      </c>
      <c r="H43" s="85">
        <v>24</v>
      </c>
      <c r="I43" s="85">
        <v>5</v>
      </c>
      <c r="J43" s="85">
        <v>42</v>
      </c>
      <c r="K43" s="85">
        <v>21</v>
      </c>
      <c r="L43" s="85">
        <v>5</v>
      </c>
      <c r="M43" s="132">
        <v>34</v>
      </c>
      <c r="N43" s="133">
        <v>21</v>
      </c>
      <c r="O43" s="131">
        <v>5</v>
      </c>
      <c r="P43" s="85">
        <v>46</v>
      </c>
      <c r="Q43" s="85">
        <v>22</v>
      </c>
      <c r="R43" s="85">
        <v>5</v>
      </c>
      <c r="S43" s="85">
        <v>47</v>
      </c>
      <c r="T43" s="85">
        <v>24</v>
      </c>
      <c r="U43" s="85">
        <v>5</v>
      </c>
      <c r="W43" s="41" t="str">
        <f t="shared" si="0"/>
        <v>Pass</v>
      </c>
      <c r="X43" s="12"/>
      <c r="Y43" s="13"/>
    </row>
    <row r="44" spans="1:25" ht="15.75" customHeight="1" thickBot="1">
      <c r="A44" s="8">
        <v>32</v>
      </c>
      <c r="B44" s="9" t="s">
        <v>99</v>
      </c>
      <c r="C44" s="10" t="s">
        <v>100</v>
      </c>
      <c r="D44" s="85">
        <v>47</v>
      </c>
      <c r="E44" s="85">
        <v>19</v>
      </c>
      <c r="F44" s="85">
        <v>5</v>
      </c>
      <c r="G44" s="85">
        <v>34</v>
      </c>
      <c r="H44" s="85">
        <v>23</v>
      </c>
      <c r="I44" s="85">
        <v>5</v>
      </c>
      <c r="J44" s="85">
        <v>45</v>
      </c>
      <c r="K44" s="85">
        <v>20</v>
      </c>
      <c r="L44" s="85">
        <v>5</v>
      </c>
      <c r="M44" s="132">
        <v>24</v>
      </c>
      <c r="N44" s="133">
        <v>17</v>
      </c>
      <c r="O44" s="131">
        <v>5</v>
      </c>
      <c r="P44" s="85">
        <v>47</v>
      </c>
      <c r="Q44" s="85">
        <v>23</v>
      </c>
      <c r="R44" s="85">
        <v>5</v>
      </c>
      <c r="S44" s="85">
        <v>44</v>
      </c>
      <c r="T44" s="85">
        <v>23</v>
      </c>
      <c r="U44" s="85">
        <v>5</v>
      </c>
      <c r="W44" s="41" t="str">
        <f t="shared" si="0"/>
        <v>Pass</v>
      </c>
      <c r="X44" s="6"/>
      <c r="Y44" s="7"/>
    </row>
    <row r="45" spans="1:25" ht="15.75" customHeight="1" thickBot="1">
      <c r="A45" s="8">
        <v>33</v>
      </c>
      <c r="B45" s="9" t="s">
        <v>101</v>
      </c>
      <c r="C45" s="10" t="s">
        <v>102</v>
      </c>
      <c r="D45" s="85">
        <v>10</v>
      </c>
      <c r="E45" s="85">
        <v>18</v>
      </c>
      <c r="F45" s="85">
        <v>5</v>
      </c>
      <c r="G45" s="85">
        <v>1</v>
      </c>
      <c r="H45" s="85">
        <v>10</v>
      </c>
      <c r="I45" s="85">
        <v>5</v>
      </c>
      <c r="J45" s="85">
        <v>20</v>
      </c>
      <c r="K45" s="85">
        <v>19</v>
      </c>
      <c r="L45" s="85">
        <v>5</v>
      </c>
      <c r="M45" s="132">
        <v>0</v>
      </c>
      <c r="N45" s="133">
        <v>2</v>
      </c>
      <c r="O45" s="131">
        <v>5</v>
      </c>
      <c r="P45" s="85">
        <v>2</v>
      </c>
      <c r="Q45" s="85">
        <v>9</v>
      </c>
      <c r="R45" s="85">
        <v>5</v>
      </c>
      <c r="S45" s="85">
        <v>3</v>
      </c>
      <c r="T45" s="85">
        <v>15</v>
      </c>
      <c r="U45" s="85">
        <v>5</v>
      </c>
      <c r="W45" s="41" t="str">
        <f t="shared" si="0"/>
        <v>Fail</v>
      </c>
      <c r="X45" s="12"/>
      <c r="Y45" s="13"/>
    </row>
    <row r="46" spans="1:25" ht="15.75" customHeight="1" thickBot="1">
      <c r="A46" s="8">
        <v>34</v>
      </c>
      <c r="B46" s="9" t="s">
        <v>103</v>
      </c>
      <c r="C46" s="10" t="s">
        <v>104</v>
      </c>
      <c r="D46" s="85">
        <v>37</v>
      </c>
      <c r="E46" s="85">
        <v>25</v>
      </c>
      <c r="F46" s="85">
        <v>5</v>
      </c>
      <c r="G46" s="85">
        <v>13</v>
      </c>
      <c r="H46" s="85">
        <v>25</v>
      </c>
      <c r="I46" s="85">
        <v>5</v>
      </c>
      <c r="J46" s="85">
        <v>28</v>
      </c>
      <c r="K46" s="85">
        <v>23</v>
      </c>
      <c r="L46" s="85">
        <v>5</v>
      </c>
      <c r="M46" s="134" t="s">
        <v>74</v>
      </c>
      <c r="N46" s="133">
        <v>18</v>
      </c>
      <c r="O46" s="131">
        <v>5</v>
      </c>
      <c r="P46" s="85">
        <v>22</v>
      </c>
      <c r="Q46" s="85">
        <v>23</v>
      </c>
      <c r="R46" s="85">
        <v>5</v>
      </c>
      <c r="S46" s="85">
        <v>27</v>
      </c>
      <c r="T46" s="85">
        <v>21</v>
      </c>
      <c r="U46" s="85">
        <v>5</v>
      </c>
      <c r="W46" s="41" t="str">
        <f t="shared" si="0"/>
        <v>Absent</v>
      </c>
      <c r="X46" s="6"/>
      <c r="Y46" s="7"/>
    </row>
    <row r="47" spans="1:25" ht="15.75" customHeight="1" thickBot="1">
      <c r="A47" s="8">
        <v>35</v>
      </c>
      <c r="B47" s="9" t="s">
        <v>105</v>
      </c>
      <c r="C47" s="10" t="s">
        <v>106</v>
      </c>
      <c r="D47" s="85">
        <v>20</v>
      </c>
      <c r="E47" s="85">
        <v>16</v>
      </c>
      <c r="F47" s="85">
        <v>5</v>
      </c>
      <c r="G47" s="85">
        <v>6</v>
      </c>
      <c r="H47" s="85">
        <v>24</v>
      </c>
      <c r="I47" s="85">
        <v>5</v>
      </c>
      <c r="J47" s="85">
        <v>23</v>
      </c>
      <c r="K47" s="85">
        <v>19</v>
      </c>
      <c r="L47" s="85">
        <v>5</v>
      </c>
      <c r="M47" s="132">
        <v>14</v>
      </c>
      <c r="N47" s="133">
        <v>19</v>
      </c>
      <c r="O47" s="131">
        <v>5</v>
      </c>
      <c r="P47" s="85">
        <v>4</v>
      </c>
      <c r="Q47" s="85">
        <v>20</v>
      </c>
      <c r="R47" s="85">
        <v>5</v>
      </c>
      <c r="S47" s="85">
        <v>11</v>
      </c>
      <c r="T47" s="85">
        <v>18</v>
      </c>
      <c r="U47" s="85">
        <v>5</v>
      </c>
      <c r="W47" s="41" t="str">
        <f t="shared" si="0"/>
        <v>Fail</v>
      </c>
      <c r="X47" s="12"/>
      <c r="Y47" s="13"/>
    </row>
    <row r="48" spans="1:25" ht="15.75" customHeight="1" thickBot="1">
      <c r="A48" s="8">
        <v>36</v>
      </c>
      <c r="B48" s="9" t="s">
        <v>107</v>
      </c>
      <c r="C48" s="10" t="s">
        <v>108</v>
      </c>
      <c r="D48" s="85">
        <v>22</v>
      </c>
      <c r="E48" s="85">
        <v>24</v>
      </c>
      <c r="F48" s="85">
        <v>5</v>
      </c>
      <c r="G48" s="85">
        <v>16</v>
      </c>
      <c r="H48" s="85">
        <v>25</v>
      </c>
      <c r="I48" s="85">
        <v>5</v>
      </c>
      <c r="J48" s="85">
        <v>25</v>
      </c>
      <c r="K48" s="85">
        <v>24</v>
      </c>
      <c r="L48" s="85">
        <v>5</v>
      </c>
      <c r="M48" s="132">
        <v>12</v>
      </c>
      <c r="N48" s="133">
        <v>19</v>
      </c>
      <c r="O48" s="131">
        <v>5</v>
      </c>
      <c r="P48" s="85">
        <v>15</v>
      </c>
      <c r="Q48" s="85">
        <v>22</v>
      </c>
      <c r="R48" s="85">
        <v>5</v>
      </c>
      <c r="S48" s="85">
        <v>3</v>
      </c>
      <c r="T48" s="85">
        <v>15</v>
      </c>
      <c r="U48" s="85">
        <v>5</v>
      </c>
      <c r="W48" s="41" t="str">
        <f t="shared" si="0"/>
        <v>Fail</v>
      </c>
      <c r="X48" s="6"/>
      <c r="Y48" s="7"/>
    </row>
    <row r="49" spans="1:25" ht="15.75" customHeight="1" thickBot="1">
      <c r="A49" s="8">
        <v>37</v>
      </c>
      <c r="B49" s="9" t="s">
        <v>109</v>
      </c>
      <c r="C49" s="10" t="s">
        <v>110</v>
      </c>
      <c r="D49" s="85">
        <v>7</v>
      </c>
      <c r="E49" s="85">
        <v>0</v>
      </c>
      <c r="F49" s="85">
        <v>5</v>
      </c>
      <c r="G49" s="85">
        <v>8</v>
      </c>
      <c r="H49" s="85" t="s">
        <v>111</v>
      </c>
      <c r="I49" s="85">
        <v>5</v>
      </c>
      <c r="J49" s="85">
        <v>9</v>
      </c>
      <c r="K49" s="85">
        <v>23</v>
      </c>
      <c r="L49" s="85">
        <v>5</v>
      </c>
      <c r="M49" s="132">
        <v>2</v>
      </c>
      <c r="N49" s="133">
        <v>20</v>
      </c>
      <c r="O49" s="131">
        <v>5</v>
      </c>
      <c r="P49" s="85">
        <v>2</v>
      </c>
      <c r="Q49" s="85">
        <v>0</v>
      </c>
      <c r="R49" s="85">
        <v>5</v>
      </c>
      <c r="S49" s="85">
        <v>0</v>
      </c>
      <c r="T49" s="85">
        <v>10</v>
      </c>
      <c r="U49" s="85">
        <v>5</v>
      </c>
      <c r="W49" s="41" t="str">
        <f t="shared" si="0"/>
        <v>Fail</v>
      </c>
      <c r="X49" s="12"/>
      <c r="Y49" s="13"/>
    </row>
    <row r="50" spans="1:25" ht="15.75" customHeight="1" thickBot="1">
      <c r="A50" s="8">
        <v>38</v>
      </c>
      <c r="B50" s="9" t="s">
        <v>112</v>
      </c>
      <c r="C50" s="10" t="s">
        <v>113</v>
      </c>
      <c r="D50" s="85" t="s">
        <v>74</v>
      </c>
      <c r="E50" s="85" t="s">
        <v>74</v>
      </c>
      <c r="F50" s="85" t="s">
        <v>74</v>
      </c>
      <c r="G50" s="85">
        <v>38</v>
      </c>
      <c r="H50" s="85">
        <v>25</v>
      </c>
      <c r="I50" s="85">
        <v>5</v>
      </c>
      <c r="J50" s="85">
        <v>41</v>
      </c>
      <c r="K50" s="85">
        <v>22</v>
      </c>
      <c r="L50" s="85">
        <v>5</v>
      </c>
      <c r="M50" s="132">
        <v>23</v>
      </c>
      <c r="N50" s="133">
        <v>20</v>
      </c>
      <c r="O50" s="131">
        <v>5</v>
      </c>
      <c r="P50" s="85">
        <v>33</v>
      </c>
      <c r="Q50" s="85">
        <v>25</v>
      </c>
      <c r="R50" s="85">
        <v>4</v>
      </c>
      <c r="S50" s="85">
        <v>48</v>
      </c>
      <c r="T50" s="85">
        <v>25</v>
      </c>
      <c r="U50" s="85">
        <v>5</v>
      </c>
      <c r="W50" s="41" t="str">
        <f t="shared" si="0"/>
        <v>Absent</v>
      </c>
      <c r="X50" s="6"/>
      <c r="Y50" s="7"/>
    </row>
    <row r="51" spans="1:25" ht="15.75" customHeight="1" thickBot="1">
      <c r="A51" s="8">
        <v>39</v>
      </c>
      <c r="B51" s="9" t="s">
        <v>114</v>
      </c>
      <c r="C51" s="10" t="s">
        <v>115</v>
      </c>
      <c r="D51" s="85">
        <v>12</v>
      </c>
      <c r="E51" s="85">
        <v>22</v>
      </c>
      <c r="F51" s="85">
        <v>5</v>
      </c>
      <c r="G51" s="85">
        <v>7</v>
      </c>
      <c r="H51" s="85">
        <v>14</v>
      </c>
      <c r="I51" s="85">
        <v>5</v>
      </c>
      <c r="J51" s="85">
        <v>27</v>
      </c>
      <c r="K51" s="85">
        <v>23</v>
      </c>
      <c r="L51" s="85">
        <v>5</v>
      </c>
      <c r="M51" s="132">
        <v>21</v>
      </c>
      <c r="N51" s="133">
        <v>21</v>
      </c>
      <c r="O51" s="131">
        <v>5</v>
      </c>
      <c r="P51" s="85">
        <v>5</v>
      </c>
      <c r="Q51" s="85">
        <v>18</v>
      </c>
      <c r="R51" s="85">
        <v>5</v>
      </c>
      <c r="S51" s="85">
        <v>21</v>
      </c>
      <c r="T51" s="85">
        <v>21</v>
      </c>
      <c r="U51" s="85">
        <v>5</v>
      </c>
      <c r="W51" s="41" t="str">
        <f t="shared" si="0"/>
        <v>Fail</v>
      </c>
      <c r="X51" s="12"/>
      <c r="Y51" s="13"/>
    </row>
    <row r="52" spans="1:25" ht="15.75" customHeight="1" thickBot="1">
      <c r="A52" s="8">
        <v>40</v>
      </c>
      <c r="B52" s="9" t="s">
        <v>116</v>
      </c>
      <c r="C52" s="10" t="s">
        <v>117</v>
      </c>
      <c r="D52" s="85">
        <v>23</v>
      </c>
      <c r="E52" s="85">
        <v>19</v>
      </c>
      <c r="F52" s="85">
        <v>5</v>
      </c>
      <c r="G52" s="85">
        <v>27</v>
      </c>
      <c r="H52" s="85">
        <v>25</v>
      </c>
      <c r="I52" s="85">
        <v>5</v>
      </c>
      <c r="J52" s="85">
        <v>33</v>
      </c>
      <c r="K52" s="85">
        <v>23</v>
      </c>
      <c r="L52" s="85">
        <v>5</v>
      </c>
      <c r="M52" s="132">
        <v>22</v>
      </c>
      <c r="N52" s="133">
        <v>19</v>
      </c>
      <c r="O52" s="131">
        <v>5</v>
      </c>
      <c r="P52" s="85">
        <v>20</v>
      </c>
      <c r="Q52" s="85">
        <v>23</v>
      </c>
      <c r="R52" s="85">
        <v>5</v>
      </c>
      <c r="S52" s="85">
        <v>27</v>
      </c>
      <c r="T52" s="85">
        <v>20</v>
      </c>
      <c r="U52" s="85">
        <v>5</v>
      </c>
      <c r="W52" s="41" t="str">
        <f t="shared" si="0"/>
        <v>Pass</v>
      </c>
      <c r="X52" s="6"/>
      <c r="Y52" s="7"/>
    </row>
    <row r="53" spans="1:25" ht="15.75" customHeight="1" thickBot="1">
      <c r="A53" s="8">
        <v>41</v>
      </c>
      <c r="B53" s="9" t="s">
        <v>118</v>
      </c>
      <c r="C53" s="10" t="s">
        <v>119</v>
      </c>
      <c r="D53" s="85">
        <v>39</v>
      </c>
      <c r="E53" s="85">
        <v>20</v>
      </c>
      <c r="F53" s="85">
        <v>5</v>
      </c>
      <c r="G53" s="85">
        <v>20</v>
      </c>
      <c r="H53" s="85">
        <v>25</v>
      </c>
      <c r="I53" s="85">
        <v>5</v>
      </c>
      <c r="J53" s="85">
        <v>38</v>
      </c>
      <c r="K53" s="85">
        <v>24</v>
      </c>
      <c r="L53" s="85">
        <v>5</v>
      </c>
      <c r="M53" s="132">
        <v>26</v>
      </c>
      <c r="N53" s="133">
        <v>21</v>
      </c>
      <c r="O53" s="131">
        <v>5</v>
      </c>
      <c r="P53" s="85">
        <v>11</v>
      </c>
      <c r="Q53" s="85">
        <v>21</v>
      </c>
      <c r="R53" s="85">
        <v>5</v>
      </c>
      <c r="S53" s="85">
        <v>33</v>
      </c>
      <c r="T53" s="85">
        <v>22</v>
      </c>
      <c r="U53" s="85">
        <v>5</v>
      </c>
      <c r="W53" s="41" t="str">
        <f t="shared" si="0"/>
        <v>Fail</v>
      </c>
      <c r="X53" s="12"/>
      <c r="Y53" s="13"/>
    </row>
    <row r="54" spans="1:25" ht="15.75" customHeight="1" thickBot="1">
      <c r="A54" s="8">
        <v>42</v>
      </c>
      <c r="B54" s="9" t="s">
        <v>120</v>
      </c>
      <c r="C54" s="10" t="s">
        <v>121</v>
      </c>
      <c r="D54" s="85">
        <v>23</v>
      </c>
      <c r="E54" s="85">
        <v>24</v>
      </c>
      <c r="F54" s="85">
        <v>5</v>
      </c>
      <c r="G54" s="85">
        <v>16</v>
      </c>
      <c r="H54" s="85">
        <v>24</v>
      </c>
      <c r="I54" s="85">
        <v>5</v>
      </c>
      <c r="J54" s="85">
        <v>21</v>
      </c>
      <c r="K54" s="85">
        <v>18</v>
      </c>
      <c r="L54" s="85">
        <v>5</v>
      </c>
      <c r="M54" s="132">
        <v>6</v>
      </c>
      <c r="N54" s="133">
        <v>17</v>
      </c>
      <c r="O54" s="131">
        <v>5</v>
      </c>
      <c r="P54" s="85">
        <v>27</v>
      </c>
      <c r="Q54" s="85">
        <v>6</v>
      </c>
      <c r="R54" s="85">
        <v>0</v>
      </c>
      <c r="S54" s="85">
        <v>25</v>
      </c>
      <c r="T54" s="85">
        <v>20</v>
      </c>
      <c r="U54" s="85">
        <v>5</v>
      </c>
      <c r="W54" s="41" t="str">
        <f t="shared" si="0"/>
        <v>Fail</v>
      </c>
      <c r="X54" s="6"/>
      <c r="Y54" s="7"/>
    </row>
    <row r="55" spans="1:25" ht="15.75" customHeight="1" thickBot="1">
      <c r="A55" s="8">
        <v>43</v>
      </c>
      <c r="B55" s="9" t="s">
        <v>122</v>
      </c>
      <c r="C55" s="10" t="s">
        <v>123</v>
      </c>
      <c r="D55" s="85">
        <v>14</v>
      </c>
      <c r="E55" s="85">
        <v>21</v>
      </c>
      <c r="F55" s="85">
        <v>5</v>
      </c>
      <c r="G55" s="85">
        <v>5</v>
      </c>
      <c r="H55" s="85">
        <v>25</v>
      </c>
      <c r="I55" s="85">
        <v>5</v>
      </c>
      <c r="J55" s="85">
        <v>23</v>
      </c>
      <c r="K55" s="85">
        <v>23</v>
      </c>
      <c r="L55" s="85">
        <v>5</v>
      </c>
      <c r="M55" s="132">
        <v>11</v>
      </c>
      <c r="N55" s="133">
        <v>21</v>
      </c>
      <c r="O55" s="131">
        <v>5</v>
      </c>
      <c r="P55" s="85">
        <v>3</v>
      </c>
      <c r="Q55" s="85">
        <v>22</v>
      </c>
      <c r="R55" s="85">
        <v>5</v>
      </c>
      <c r="S55" s="85">
        <v>26</v>
      </c>
      <c r="T55" s="85">
        <v>19</v>
      </c>
      <c r="U55" s="85">
        <v>5</v>
      </c>
      <c r="W55" s="41" t="str">
        <f t="shared" si="0"/>
        <v>Fail</v>
      </c>
      <c r="X55" s="12"/>
      <c r="Y55" s="13"/>
    </row>
    <row r="56" spans="1:25" ht="15.75" customHeight="1" thickBot="1">
      <c r="A56" s="8">
        <v>44</v>
      </c>
      <c r="B56" s="9" t="s">
        <v>124</v>
      </c>
      <c r="C56" s="10" t="s">
        <v>125</v>
      </c>
      <c r="D56" s="85">
        <v>40</v>
      </c>
      <c r="E56" s="85">
        <v>25</v>
      </c>
      <c r="F56" s="85">
        <v>5</v>
      </c>
      <c r="G56" s="85">
        <v>4</v>
      </c>
      <c r="H56" s="85">
        <v>25</v>
      </c>
      <c r="I56" s="85">
        <v>5</v>
      </c>
      <c r="J56" s="85">
        <v>22</v>
      </c>
      <c r="K56" s="85">
        <v>20</v>
      </c>
      <c r="L56" s="85">
        <v>5</v>
      </c>
      <c r="M56" s="132">
        <v>7</v>
      </c>
      <c r="N56" s="133">
        <v>23</v>
      </c>
      <c r="O56" s="131">
        <v>5</v>
      </c>
      <c r="P56" s="85">
        <v>9</v>
      </c>
      <c r="Q56" s="85">
        <v>25</v>
      </c>
      <c r="R56" s="85">
        <v>5</v>
      </c>
      <c r="S56" s="85">
        <v>21</v>
      </c>
      <c r="T56" s="85">
        <v>20</v>
      </c>
      <c r="U56" s="85">
        <v>5</v>
      </c>
      <c r="W56" s="41" t="str">
        <f t="shared" si="0"/>
        <v>Fail</v>
      </c>
      <c r="X56" s="6"/>
      <c r="Y56" s="7"/>
    </row>
    <row r="57" spans="1:25" ht="15.75" customHeight="1" thickBot="1">
      <c r="A57" s="8">
        <v>45</v>
      </c>
      <c r="B57" s="9" t="s">
        <v>126</v>
      </c>
      <c r="C57" s="10" t="s">
        <v>127</v>
      </c>
      <c r="D57" s="85">
        <v>34</v>
      </c>
      <c r="E57" s="85">
        <v>23</v>
      </c>
      <c r="F57" s="85">
        <v>5</v>
      </c>
      <c r="G57" s="85">
        <v>3</v>
      </c>
      <c r="H57" s="85">
        <v>25</v>
      </c>
      <c r="I57" s="85">
        <v>5</v>
      </c>
      <c r="J57" s="85">
        <v>30</v>
      </c>
      <c r="K57" s="85">
        <v>20</v>
      </c>
      <c r="L57" s="85">
        <v>5</v>
      </c>
      <c r="M57" s="132">
        <v>23</v>
      </c>
      <c r="N57" s="133">
        <v>19</v>
      </c>
      <c r="O57" s="131">
        <v>5</v>
      </c>
      <c r="P57" s="85">
        <v>9</v>
      </c>
      <c r="Q57" s="85">
        <v>23</v>
      </c>
      <c r="R57" s="85">
        <v>5</v>
      </c>
      <c r="S57" s="85">
        <v>33</v>
      </c>
      <c r="T57" s="85">
        <v>21</v>
      </c>
      <c r="U57" s="85">
        <v>5</v>
      </c>
      <c r="W57" s="41" t="str">
        <f t="shared" si="0"/>
        <v>Fail</v>
      </c>
      <c r="X57" s="12"/>
      <c r="Y57" s="13"/>
    </row>
    <row r="58" spans="1:25" ht="15.75" customHeight="1" thickBot="1">
      <c r="A58" s="8">
        <v>46</v>
      </c>
      <c r="B58" s="9" t="s">
        <v>128</v>
      </c>
      <c r="C58" s="10" t="s">
        <v>129</v>
      </c>
      <c r="D58" s="85">
        <v>29</v>
      </c>
      <c r="E58" s="85">
        <v>21</v>
      </c>
      <c r="F58" s="85">
        <v>5</v>
      </c>
      <c r="G58" s="85">
        <v>3</v>
      </c>
      <c r="H58" s="85">
        <v>25</v>
      </c>
      <c r="I58" s="85">
        <v>5</v>
      </c>
      <c r="J58" s="85">
        <v>20</v>
      </c>
      <c r="K58" s="85">
        <v>16</v>
      </c>
      <c r="L58" s="85">
        <v>5</v>
      </c>
      <c r="M58" s="132">
        <v>14</v>
      </c>
      <c r="N58" s="133">
        <v>21</v>
      </c>
      <c r="O58" s="131">
        <v>5</v>
      </c>
      <c r="P58" s="85">
        <v>13</v>
      </c>
      <c r="Q58" s="85">
        <v>25</v>
      </c>
      <c r="R58" s="85">
        <v>5</v>
      </c>
      <c r="S58" s="85">
        <v>21</v>
      </c>
      <c r="T58" s="85">
        <v>21</v>
      </c>
      <c r="U58" s="85">
        <v>5</v>
      </c>
      <c r="W58" s="41" t="str">
        <f t="shared" si="0"/>
        <v>Fail</v>
      </c>
      <c r="X58" s="6"/>
      <c r="Y58" s="7"/>
    </row>
    <row r="59" spans="1:25" ht="15.75" customHeight="1" thickBot="1">
      <c r="A59" s="8">
        <v>47</v>
      </c>
      <c r="B59" s="9" t="s">
        <v>130</v>
      </c>
      <c r="C59" s="10" t="s">
        <v>131</v>
      </c>
      <c r="D59" s="85">
        <v>2</v>
      </c>
      <c r="E59" s="85">
        <v>19</v>
      </c>
      <c r="F59" s="85">
        <v>5</v>
      </c>
      <c r="G59" s="85">
        <v>4</v>
      </c>
      <c r="H59" s="85">
        <v>9</v>
      </c>
      <c r="I59" s="85">
        <v>5</v>
      </c>
      <c r="J59" s="85">
        <v>22</v>
      </c>
      <c r="K59" s="85">
        <v>17</v>
      </c>
      <c r="L59" s="85">
        <v>5</v>
      </c>
      <c r="M59" s="132">
        <v>4</v>
      </c>
      <c r="N59" s="135"/>
      <c r="O59" s="131">
        <v>5</v>
      </c>
      <c r="P59" s="85">
        <v>0</v>
      </c>
      <c r="Q59" s="85">
        <v>25</v>
      </c>
      <c r="R59" s="85">
        <v>5</v>
      </c>
      <c r="S59" s="85">
        <v>8</v>
      </c>
      <c r="T59" s="85">
        <v>20</v>
      </c>
      <c r="U59" s="85">
        <v>5</v>
      </c>
      <c r="W59" s="41" t="str">
        <f t="shared" si="0"/>
        <v>Fail</v>
      </c>
      <c r="X59" s="12"/>
      <c r="Y59" s="13"/>
    </row>
    <row r="60" spans="1:25" ht="15.75" customHeight="1" thickBot="1">
      <c r="A60" s="8">
        <v>48</v>
      </c>
      <c r="B60" s="9" t="s">
        <v>132</v>
      </c>
      <c r="C60" s="10" t="s">
        <v>133</v>
      </c>
      <c r="D60" s="85">
        <v>46</v>
      </c>
      <c r="E60" s="85">
        <v>23</v>
      </c>
      <c r="F60" s="85">
        <v>5</v>
      </c>
      <c r="G60" s="85">
        <v>25</v>
      </c>
      <c r="H60" s="85">
        <v>25</v>
      </c>
      <c r="I60" s="85">
        <v>5</v>
      </c>
      <c r="J60" s="85">
        <v>38</v>
      </c>
      <c r="K60" s="85">
        <v>21</v>
      </c>
      <c r="L60" s="85">
        <v>5</v>
      </c>
      <c r="M60" s="132">
        <v>30</v>
      </c>
      <c r="N60" s="133">
        <v>25</v>
      </c>
      <c r="O60" s="131">
        <v>5</v>
      </c>
      <c r="P60" s="85">
        <v>31</v>
      </c>
      <c r="Q60" s="85">
        <v>23</v>
      </c>
      <c r="R60" s="85">
        <v>5</v>
      </c>
      <c r="S60" s="85">
        <v>46</v>
      </c>
      <c r="T60" s="85">
        <v>24</v>
      </c>
      <c r="U60" s="85">
        <v>5</v>
      </c>
      <c r="W60" s="41" t="str">
        <f t="shared" si="0"/>
        <v>Pass</v>
      </c>
      <c r="X60" s="6"/>
      <c r="Y60" s="7"/>
    </row>
    <row r="61" spans="1:25" ht="15.75" customHeight="1">
      <c r="A61" s="112" t="s">
        <v>134</v>
      </c>
      <c r="B61" s="100"/>
      <c r="C61" s="101"/>
      <c r="D61" s="110"/>
      <c r="E61" s="100"/>
      <c r="F61" s="101"/>
      <c r="G61" s="110"/>
      <c r="H61" s="100"/>
      <c r="I61" s="101"/>
      <c r="J61" s="113" t="s">
        <v>135</v>
      </c>
      <c r="K61" s="100"/>
      <c r="L61" s="101"/>
      <c r="M61" s="110"/>
      <c r="N61" s="100"/>
      <c r="O61" s="101"/>
      <c r="P61" s="110" t="s">
        <v>136</v>
      </c>
      <c r="Q61" s="100"/>
      <c r="R61" s="101"/>
      <c r="S61" s="18" t="s">
        <v>137</v>
      </c>
      <c r="T61" s="19"/>
      <c r="U61" s="20"/>
      <c r="X61" s="12"/>
      <c r="Y61" s="13"/>
    </row>
    <row r="62" spans="1:25" ht="15.75" customHeight="1">
      <c r="X62" s="6"/>
      <c r="Y62" s="7"/>
    </row>
    <row r="63" spans="1:25" ht="15.75" customHeight="1">
      <c r="X63" s="12"/>
      <c r="Y63" s="13"/>
    </row>
    <row r="64" spans="1:25" ht="15.75" customHeight="1">
      <c r="A64" s="97" t="s">
        <v>138</v>
      </c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W64">
        <f>COUNTIF(W13:W60,"=Pass")</f>
        <v>13</v>
      </c>
      <c r="X64" s="6"/>
      <c r="Y64" s="7"/>
    </row>
    <row r="65" spans="3:25" ht="15.75" customHeight="1">
      <c r="W65">
        <v>48</v>
      </c>
      <c r="X65" s="12"/>
      <c r="Y65" s="13"/>
    </row>
    <row r="66" spans="3:25" ht="15.75" customHeight="1">
      <c r="W66">
        <f>W64/W65</f>
        <v>0.27083333333333331</v>
      </c>
      <c r="X66" s="6"/>
      <c r="Y66" s="7"/>
    </row>
    <row r="67" spans="3:25" ht="15.75" customHeight="1">
      <c r="C67" s="92" t="s">
        <v>533</v>
      </c>
      <c r="D67" s="88">
        <v>48</v>
      </c>
      <c r="E67" s="88"/>
      <c r="F67" s="88"/>
      <c r="G67" s="88">
        <v>48</v>
      </c>
      <c r="H67" s="88"/>
      <c r="I67" s="88"/>
      <c r="J67" s="88">
        <v>48</v>
      </c>
      <c r="K67" s="88"/>
      <c r="L67" s="88"/>
      <c r="M67" s="88">
        <v>48</v>
      </c>
      <c r="N67" s="88"/>
      <c r="O67" s="88"/>
      <c r="P67" s="88">
        <v>48</v>
      </c>
      <c r="Q67" s="88"/>
      <c r="R67" s="88"/>
      <c r="S67" s="88">
        <v>48</v>
      </c>
      <c r="X67" s="12"/>
      <c r="Y67" s="13"/>
    </row>
    <row r="68" spans="3:25" ht="15.75" customHeight="1">
      <c r="C68" s="88" t="s">
        <v>534</v>
      </c>
      <c r="D68" s="88">
        <f>D67-D69</f>
        <v>47</v>
      </c>
      <c r="E68" s="88"/>
      <c r="F68" s="88"/>
      <c r="G68" s="88">
        <f t="shared" ref="G68:S68" si="1">G67-G69</f>
        <v>47</v>
      </c>
      <c r="H68" s="88"/>
      <c r="I68" s="88"/>
      <c r="J68" s="88">
        <f t="shared" si="1"/>
        <v>47</v>
      </c>
      <c r="K68" s="88"/>
      <c r="L68" s="88"/>
      <c r="M68" s="88">
        <f t="shared" si="1"/>
        <v>46</v>
      </c>
      <c r="N68" s="88"/>
      <c r="O68" s="88"/>
      <c r="P68" s="88">
        <f t="shared" si="1"/>
        <v>46</v>
      </c>
      <c r="Q68" s="88"/>
      <c r="R68" s="88"/>
      <c r="S68" s="88">
        <f t="shared" si="1"/>
        <v>47</v>
      </c>
      <c r="X68" s="6"/>
      <c r="Y68" s="7"/>
    </row>
    <row r="69" spans="3:25" ht="15.75" customHeight="1">
      <c r="C69" s="88" t="s">
        <v>535</v>
      </c>
      <c r="D69" s="88">
        <f>COUNTIF(D13:D60,"AB")</f>
        <v>1</v>
      </c>
      <c r="E69" s="88"/>
      <c r="F69" s="88"/>
      <c r="G69" s="88">
        <f t="shared" ref="G69:S69" si="2">COUNTIF(G13:G60,"AB")</f>
        <v>1</v>
      </c>
      <c r="H69" s="88"/>
      <c r="I69" s="88"/>
      <c r="J69" s="88">
        <f t="shared" si="2"/>
        <v>1</v>
      </c>
      <c r="K69" s="88"/>
      <c r="L69" s="88"/>
      <c r="M69" s="88">
        <f t="shared" si="2"/>
        <v>2</v>
      </c>
      <c r="N69" s="88"/>
      <c r="O69" s="88"/>
      <c r="P69" s="88">
        <f t="shared" si="2"/>
        <v>2</v>
      </c>
      <c r="Q69" s="88"/>
      <c r="R69" s="88"/>
      <c r="S69" s="88">
        <f t="shared" si="2"/>
        <v>1</v>
      </c>
      <c r="X69" s="12"/>
      <c r="Y69" s="13"/>
    </row>
    <row r="70" spans="3:25" ht="15.75" customHeight="1">
      <c r="C70" s="88" t="s">
        <v>536</v>
      </c>
      <c r="D70" s="88">
        <f>COUNTIF(D13:D60,"&gt;=20")</f>
        <v>35</v>
      </c>
      <c r="E70" s="88"/>
      <c r="F70" s="88"/>
      <c r="G70" s="88">
        <f t="shared" ref="G70:S70" si="3">COUNTIF(G13:G60,"&gt;=20")</f>
        <v>19</v>
      </c>
      <c r="H70" s="88"/>
      <c r="I70" s="88"/>
      <c r="J70" s="88">
        <f t="shared" si="3"/>
        <v>43</v>
      </c>
      <c r="K70" s="88"/>
      <c r="L70" s="88"/>
      <c r="M70" s="88">
        <f t="shared" si="3"/>
        <v>20</v>
      </c>
      <c r="N70" s="88"/>
      <c r="O70" s="88"/>
      <c r="P70" s="88">
        <f t="shared" si="3"/>
        <v>29</v>
      </c>
      <c r="Q70" s="88"/>
      <c r="R70" s="88"/>
      <c r="S70" s="88">
        <f t="shared" si="3"/>
        <v>36</v>
      </c>
    </row>
    <row r="71" spans="3:25" ht="15.75" customHeight="1">
      <c r="C71" s="88" t="s">
        <v>537</v>
      </c>
      <c r="D71" s="88">
        <f>COUNTIF(D13:D60,"&lt;20")</f>
        <v>12</v>
      </c>
      <c r="E71" s="88"/>
      <c r="F71" s="88"/>
      <c r="G71" s="88">
        <f t="shared" ref="G71:S71" si="4">COUNTIF(G13:G60,"&lt;20")</f>
        <v>28</v>
      </c>
      <c r="H71" s="88"/>
      <c r="I71" s="88"/>
      <c r="J71" s="88">
        <f t="shared" si="4"/>
        <v>4</v>
      </c>
      <c r="K71" s="88"/>
      <c r="L71" s="88"/>
      <c r="M71" s="88">
        <f t="shared" si="4"/>
        <v>26</v>
      </c>
      <c r="N71" s="88"/>
      <c r="O71" s="88"/>
      <c r="P71" s="88">
        <f t="shared" si="4"/>
        <v>17</v>
      </c>
      <c r="Q71" s="88"/>
      <c r="R71" s="88"/>
      <c r="S71" s="88">
        <f t="shared" si="4"/>
        <v>11</v>
      </c>
    </row>
    <row r="72" spans="3:25" ht="15.75" customHeight="1">
      <c r="C72" s="88" t="s">
        <v>538</v>
      </c>
      <c r="D72" s="88" t="str">
        <f>ROUNDUP(D70/D67*100,0)&amp;"%"</f>
        <v>73%</v>
      </c>
      <c r="E72" s="88"/>
      <c r="F72" s="88"/>
      <c r="G72" s="88" t="str">
        <f t="shared" ref="G72:S72" si="5">ROUNDUP(G70/G67*100,0)&amp;"%"</f>
        <v>40%</v>
      </c>
      <c r="H72" s="88"/>
      <c r="I72" s="88"/>
      <c r="J72" s="88" t="str">
        <f t="shared" si="5"/>
        <v>90%</v>
      </c>
      <c r="K72" s="88"/>
      <c r="L72" s="88"/>
      <c r="M72" s="88" t="str">
        <f t="shared" si="5"/>
        <v>42%</v>
      </c>
      <c r="N72" s="88"/>
      <c r="O72" s="88"/>
      <c r="P72" s="88" t="str">
        <f t="shared" si="5"/>
        <v>61%</v>
      </c>
      <c r="Q72" s="88"/>
      <c r="R72" s="88"/>
      <c r="S72" s="88" t="str">
        <f t="shared" si="5"/>
        <v>75%</v>
      </c>
    </row>
    <row r="73" spans="3:25" ht="15.75" customHeight="1"/>
    <row r="74" spans="3:25" ht="15.75" customHeight="1"/>
    <row r="75" spans="3:25" ht="15.75" customHeight="1">
      <c r="D75">
        <v>48</v>
      </c>
      <c r="G75">
        <v>48</v>
      </c>
      <c r="J75">
        <v>48</v>
      </c>
      <c r="M75">
        <v>48</v>
      </c>
      <c r="P75">
        <v>48</v>
      </c>
      <c r="S75">
        <v>48</v>
      </c>
    </row>
    <row r="76" spans="3:25" ht="15.75" customHeight="1">
      <c r="D76">
        <v>47</v>
      </c>
      <c r="G76">
        <v>47</v>
      </c>
      <c r="J76">
        <v>47</v>
      </c>
      <c r="M76">
        <v>48</v>
      </c>
      <c r="P76">
        <v>46</v>
      </c>
      <c r="S76">
        <v>47</v>
      </c>
    </row>
    <row r="77" spans="3:25" ht="15.75" customHeight="1">
      <c r="D77">
        <v>1</v>
      </c>
      <c r="G77">
        <v>1</v>
      </c>
      <c r="J77">
        <v>1</v>
      </c>
      <c r="M77">
        <v>0</v>
      </c>
      <c r="P77">
        <v>2</v>
      </c>
      <c r="S77">
        <v>1</v>
      </c>
    </row>
    <row r="78" spans="3:25" ht="15.75" customHeight="1">
      <c r="D78">
        <v>35</v>
      </c>
      <c r="G78">
        <v>19</v>
      </c>
      <c r="J78">
        <v>43</v>
      </c>
      <c r="M78">
        <v>0</v>
      </c>
      <c r="P78">
        <v>29</v>
      </c>
      <c r="S78">
        <v>36</v>
      </c>
    </row>
    <row r="79" spans="3:25" ht="15.75" customHeight="1">
      <c r="D79">
        <v>12</v>
      </c>
      <c r="G79">
        <v>28</v>
      </c>
      <c r="J79">
        <v>4</v>
      </c>
      <c r="M79">
        <v>0</v>
      </c>
      <c r="P79">
        <v>17</v>
      </c>
      <c r="S79">
        <v>11</v>
      </c>
    </row>
    <row r="80" spans="3:25" ht="15.75" customHeight="1">
      <c r="D80" t="s">
        <v>551</v>
      </c>
      <c r="G80" t="s">
        <v>564</v>
      </c>
      <c r="J80" t="s">
        <v>539</v>
      </c>
      <c r="M80" t="s">
        <v>565</v>
      </c>
      <c r="P80" t="s">
        <v>566</v>
      </c>
      <c r="S80" t="s">
        <v>567</v>
      </c>
    </row>
    <row r="81" spans="4:9" ht="15.75" customHeight="1"/>
    <row r="82" spans="4:9" ht="15.75" customHeight="1"/>
    <row r="83" spans="4:9" ht="15.75" customHeight="1">
      <c r="D83" s="88">
        <v>48</v>
      </c>
      <c r="E83" s="88">
        <v>47</v>
      </c>
      <c r="F83" s="88">
        <v>1</v>
      </c>
      <c r="G83" s="88">
        <v>35</v>
      </c>
      <c r="H83" s="88">
        <v>12</v>
      </c>
      <c r="I83" s="88" t="s">
        <v>551</v>
      </c>
    </row>
    <row r="84" spans="4:9" ht="15.75" customHeight="1">
      <c r="D84" s="88">
        <v>48</v>
      </c>
      <c r="E84" s="88">
        <v>47</v>
      </c>
      <c r="F84" s="88">
        <v>1</v>
      </c>
      <c r="G84" s="88">
        <v>19</v>
      </c>
      <c r="H84" s="88">
        <v>28</v>
      </c>
      <c r="I84" s="88" t="s">
        <v>564</v>
      </c>
    </row>
    <row r="85" spans="4:9" ht="15.75" customHeight="1">
      <c r="D85" s="88">
        <v>48</v>
      </c>
      <c r="E85" s="88">
        <v>47</v>
      </c>
      <c r="F85" s="88">
        <v>1</v>
      </c>
      <c r="G85" s="88">
        <v>43</v>
      </c>
      <c r="H85" s="88">
        <v>4</v>
      </c>
      <c r="I85" s="88" t="s">
        <v>539</v>
      </c>
    </row>
    <row r="86" spans="4:9" ht="15.75" customHeight="1">
      <c r="D86" s="88">
        <v>48</v>
      </c>
      <c r="E86" s="88"/>
      <c r="F86" s="88"/>
      <c r="G86" s="88"/>
      <c r="H86" s="88"/>
      <c r="I86" s="88"/>
    </row>
    <row r="87" spans="4:9" ht="15.75" customHeight="1">
      <c r="D87" s="88">
        <v>48</v>
      </c>
      <c r="E87" s="88">
        <v>46</v>
      </c>
      <c r="F87" s="88">
        <v>2</v>
      </c>
      <c r="G87" s="88">
        <v>29</v>
      </c>
      <c r="H87" s="88">
        <v>17</v>
      </c>
      <c r="I87" s="88" t="s">
        <v>566</v>
      </c>
    </row>
    <row r="88" spans="4:9" ht="15.75" customHeight="1">
      <c r="D88" s="88">
        <v>48</v>
      </c>
      <c r="E88" s="88">
        <v>47</v>
      </c>
      <c r="F88" s="88">
        <v>1</v>
      </c>
      <c r="G88" s="88">
        <v>36</v>
      </c>
      <c r="H88" s="88">
        <v>11</v>
      </c>
      <c r="I88" s="88" t="s">
        <v>567</v>
      </c>
    </row>
    <row r="89" spans="4:9" ht="15.75" customHeight="1"/>
    <row r="90" spans="4:9" ht="15.75" customHeight="1">
      <c r="D90" s="88"/>
      <c r="E90" s="88"/>
      <c r="F90" s="88"/>
      <c r="G90" s="88"/>
      <c r="H90" s="88"/>
      <c r="I90" s="88"/>
    </row>
    <row r="91" spans="4:9" ht="15.75" customHeight="1">
      <c r="D91" s="88"/>
      <c r="E91" s="88"/>
      <c r="F91" s="88"/>
      <c r="G91" s="88"/>
      <c r="H91" s="88"/>
      <c r="I91" s="88"/>
    </row>
    <row r="92" spans="4:9" ht="15.75" customHeight="1"/>
    <row r="93" spans="4:9" ht="15.75" customHeight="1">
      <c r="D93" s="88"/>
      <c r="E93" s="88"/>
      <c r="F93" s="88"/>
      <c r="G93" s="88"/>
      <c r="H93" s="88"/>
      <c r="I93" s="88"/>
    </row>
    <row r="94" spans="4:9" ht="15.75" customHeight="1">
      <c r="D94" s="88"/>
      <c r="E94" s="88"/>
      <c r="F94" s="88"/>
      <c r="G94" s="88"/>
      <c r="H94" s="88"/>
      <c r="I94" s="88"/>
    </row>
    <row r="95" spans="4:9" ht="15.75" customHeight="1"/>
    <row r="96" spans="4:9" ht="15.75" customHeight="1">
      <c r="D96" s="88"/>
      <c r="E96" s="88"/>
      <c r="F96" s="88"/>
      <c r="G96" s="88"/>
      <c r="H96" s="88"/>
      <c r="I96" s="88"/>
    </row>
    <row r="97" spans="4:9" ht="15.75" customHeight="1">
      <c r="D97" s="88"/>
      <c r="E97" s="88"/>
      <c r="F97" s="88"/>
      <c r="G97" s="88"/>
      <c r="H97" s="88"/>
      <c r="I97" s="88"/>
    </row>
    <row r="98" spans="4:9" ht="15.75" customHeight="1"/>
    <row r="99" spans="4:9" ht="15.75" customHeight="1"/>
    <row r="100" spans="4:9" ht="15.75" customHeight="1"/>
    <row r="101" spans="4:9" ht="15.75" customHeight="1"/>
    <row r="102" spans="4:9" ht="15.75" customHeight="1"/>
    <row r="103" spans="4:9" ht="15.75" customHeight="1"/>
    <row r="104" spans="4:9" ht="15.75" customHeight="1"/>
    <row r="105" spans="4:9" ht="15.75" customHeight="1"/>
    <row r="106" spans="4:9" ht="15.75" customHeight="1"/>
    <row r="107" spans="4:9" ht="15.75" customHeight="1"/>
    <row r="108" spans="4:9" ht="15.75" customHeight="1"/>
    <row r="109" spans="4:9" ht="15.75" customHeight="1"/>
    <row r="110" spans="4:9" ht="15.75" customHeight="1"/>
    <row r="111" spans="4:9" ht="15.75" customHeight="1"/>
    <row r="112" spans="4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6">
    <mergeCell ref="P61:R61"/>
    <mergeCell ref="A64:U64"/>
    <mergeCell ref="D10:F10"/>
    <mergeCell ref="G10:I10"/>
    <mergeCell ref="A61:C61"/>
    <mergeCell ref="D61:F61"/>
    <mergeCell ref="G61:I61"/>
    <mergeCell ref="J61:L61"/>
    <mergeCell ref="M61:O61"/>
    <mergeCell ref="J10:L10"/>
    <mergeCell ref="M10:O10"/>
    <mergeCell ref="P10:R10"/>
    <mergeCell ref="S10:U10"/>
    <mergeCell ref="A8:B8"/>
    <mergeCell ref="C8:J8"/>
    <mergeCell ref="K8:O8"/>
    <mergeCell ref="P8:U8"/>
    <mergeCell ref="A10:A12"/>
    <mergeCell ref="B10:B12"/>
    <mergeCell ref="C10:C12"/>
    <mergeCell ref="K7:O7"/>
    <mergeCell ref="P7:U7"/>
    <mergeCell ref="A5:B5"/>
    <mergeCell ref="A6:B6"/>
    <mergeCell ref="C6:J6"/>
    <mergeCell ref="K6:O6"/>
    <mergeCell ref="P6:U6"/>
    <mergeCell ref="A7:B7"/>
    <mergeCell ref="C7:J7"/>
    <mergeCell ref="A1:U1"/>
    <mergeCell ref="A2:U2"/>
    <mergeCell ref="A3:U3"/>
    <mergeCell ref="A4:U4"/>
    <mergeCell ref="C5:J5"/>
    <mergeCell ref="K5:O5"/>
    <mergeCell ref="P5:U5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opLeftCell="A45" workbookViewId="0">
      <selection activeCell="S56" sqref="S56:U56"/>
    </sheetView>
  </sheetViews>
  <sheetFormatPr defaultColWidth="14.42578125" defaultRowHeight="15" customHeight="1"/>
  <cols>
    <col min="1" max="1" width="5.140625" customWidth="1"/>
    <col min="2" max="2" width="18.140625" customWidth="1"/>
    <col min="3" max="3" width="23.28515625" customWidth="1"/>
    <col min="4" max="21" width="5.7109375" customWidth="1"/>
    <col min="22" max="26" width="8.7109375" customWidth="1"/>
  </cols>
  <sheetData>
    <row r="1" spans="1:24" ht="22.5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</row>
    <row r="2" spans="1:24" ht="15.75">
      <c r="A2" s="96" t="s">
        <v>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</row>
    <row r="3" spans="1:24">
      <c r="A3" s="97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</row>
    <row r="4" spans="1:24">
      <c r="A4" s="98" t="s">
        <v>2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</row>
    <row r="5" spans="1:24" ht="15.75" customHeight="1">
      <c r="A5" s="102" t="s">
        <v>3</v>
      </c>
      <c r="B5" s="101"/>
      <c r="C5" s="99" t="s">
        <v>4</v>
      </c>
      <c r="D5" s="100"/>
      <c r="E5" s="100"/>
      <c r="F5" s="100"/>
      <c r="G5" s="100"/>
      <c r="H5" s="100"/>
      <c r="I5" s="100"/>
      <c r="J5" s="101"/>
      <c r="K5" s="114" t="s">
        <v>5</v>
      </c>
      <c r="L5" s="100"/>
      <c r="M5" s="100"/>
      <c r="N5" s="100"/>
      <c r="O5" s="101"/>
      <c r="P5" s="103" t="s">
        <v>139</v>
      </c>
      <c r="Q5" s="100"/>
      <c r="R5" s="100"/>
      <c r="S5" s="100"/>
      <c r="T5" s="100"/>
      <c r="U5" s="101"/>
    </row>
    <row r="6" spans="1:24" ht="15.75" customHeight="1">
      <c r="A6" s="102" t="s">
        <v>7</v>
      </c>
      <c r="B6" s="101"/>
      <c r="C6" s="99" t="s">
        <v>8</v>
      </c>
      <c r="D6" s="100"/>
      <c r="E6" s="100"/>
      <c r="F6" s="100"/>
      <c r="G6" s="100"/>
      <c r="H6" s="100"/>
      <c r="I6" s="100"/>
      <c r="J6" s="101"/>
      <c r="K6" s="114" t="s">
        <v>9</v>
      </c>
      <c r="L6" s="100"/>
      <c r="M6" s="100"/>
      <c r="N6" s="100"/>
      <c r="O6" s="101"/>
      <c r="P6" s="99" t="s">
        <v>10</v>
      </c>
      <c r="Q6" s="100"/>
      <c r="R6" s="100"/>
      <c r="S6" s="100"/>
      <c r="T6" s="100"/>
      <c r="U6" s="101"/>
    </row>
    <row r="7" spans="1:24" ht="15.75" customHeight="1">
      <c r="A7" s="102" t="s">
        <v>11</v>
      </c>
      <c r="B7" s="101"/>
      <c r="C7" s="99" t="s">
        <v>12</v>
      </c>
      <c r="D7" s="100"/>
      <c r="E7" s="100"/>
      <c r="F7" s="100"/>
      <c r="G7" s="100"/>
      <c r="H7" s="100"/>
      <c r="I7" s="100"/>
      <c r="J7" s="101"/>
      <c r="K7" s="114" t="s">
        <v>13</v>
      </c>
      <c r="L7" s="100"/>
      <c r="M7" s="100"/>
      <c r="N7" s="100"/>
      <c r="O7" s="101"/>
      <c r="P7" s="99" t="s">
        <v>14</v>
      </c>
      <c r="Q7" s="100"/>
      <c r="R7" s="100"/>
      <c r="S7" s="100"/>
      <c r="T7" s="100"/>
      <c r="U7" s="101"/>
    </row>
    <row r="8" spans="1:24" ht="15.75" customHeight="1">
      <c r="A8" s="102" t="s">
        <v>15</v>
      </c>
      <c r="B8" s="101"/>
      <c r="C8" s="99" t="s">
        <v>140</v>
      </c>
      <c r="D8" s="100"/>
      <c r="E8" s="100"/>
      <c r="F8" s="100"/>
      <c r="G8" s="100"/>
      <c r="H8" s="100"/>
      <c r="I8" s="100"/>
      <c r="J8" s="101"/>
      <c r="K8" s="114" t="s">
        <v>17</v>
      </c>
      <c r="L8" s="100"/>
      <c r="M8" s="100"/>
      <c r="N8" s="100"/>
      <c r="O8" s="101"/>
      <c r="P8" s="99" t="s">
        <v>141</v>
      </c>
      <c r="Q8" s="100"/>
      <c r="R8" s="100"/>
      <c r="S8" s="100"/>
      <c r="T8" s="100"/>
      <c r="U8" s="101"/>
    </row>
    <row r="9" spans="1:24">
      <c r="A9" s="3"/>
      <c r="B9" s="3"/>
      <c r="C9" s="3" t="str">
        <f>UPPER(A3)</f>
        <v/>
      </c>
      <c r="D9" s="3"/>
      <c r="E9" s="3"/>
      <c r="F9" s="3"/>
      <c r="G9" s="3"/>
      <c r="H9" s="3"/>
      <c r="I9" s="3"/>
      <c r="J9" s="3"/>
      <c r="K9" s="21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4" ht="29.25" customHeight="1">
      <c r="A10" s="115" t="s">
        <v>19</v>
      </c>
      <c r="B10" s="109" t="s">
        <v>20</v>
      </c>
      <c r="C10" s="109" t="s">
        <v>21</v>
      </c>
      <c r="D10" s="118" t="s">
        <v>22</v>
      </c>
      <c r="E10" s="100"/>
      <c r="F10" s="101"/>
      <c r="G10" s="119" t="s">
        <v>23</v>
      </c>
      <c r="H10" s="100"/>
      <c r="I10" s="101"/>
      <c r="J10" s="122" t="s">
        <v>24</v>
      </c>
      <c r="K10" s="100"/>
      <c r="L10" s="101"/>
      <c r="M10" s="123" t="s">
        <v>25</v>
      </c>
      <c r="N10" s="100"/>
      <c r="O10" s="101"/>
      <c r="P10" s="124" t="s">
        <v>26</v>
      </c>
      <c r="Q10" s="100"/>
      <c r="R10" s="101"/>
      <c r="S10" s="125" t="s">
        <v>27</v>
      </c>
      <c r="T10" s="100"/>
      <c r="U10" s="101"/>
    </row>
    <row r="11" spans="1:24">
      <c r="A11" s="105"/>
      <c r="B11" s="105"/>
      <c r="C11" s="105"/>
      <c r="D11" s="22" t="s">
        <v>28</v>
      </c>
      <c r="E11" s="22" t="s">
        <v>29</v>
      </c>
      <c r="F11" s="22" t="s">
        <v>30</v>
      </c>
      <c r="G11" s="23" t="s">
        <v>28</v>
      </c>
      <c r="H11" s="23" t="s">
        <v>29</v>
      </c>
      <c r="I11" s="23" t="s">
        <v>31</v>
      </c>
      <c r="J11" s="24" t="s">
        <v>28</v>
      </c>
      <c r="K11" s="24" t="s">
        <v>29</v>
      </c>
      <c r="L11" s="24" t="s">
        <v>31</v>
      </c>
      <c r="M11" s="25" t="s">
        <v>28</v>
      </c>
      <c r="N11" s="25" t="s">
        <v>29</v>
      </c>
      <c r="O11" s="25" t="s">
        <v>31</v>
      </c>
      <c r="P11" s="26" t="s">
        <v>28</v>
      </c>
      <c r="Q11" s="26" t="s">
        <v>29</v>
      </c>
      <c r="R11" s="26" t="s">
        <v>31</v>
      </c>
      <c r="S11" s="27" t="s">
        <v>28</v>
      </c>
      <c r="T11" s="27" t="s">
        <v>29</v>
      </c>
      <c r="U11" s="27" t="s">
        <v>31</v>
      </c>
    </row>
    <row r="12" spans="1:24">
      <c r="A12" s="106"/>
      <c r="B12" s="106"/>
      <c r="C12" s="106"/>
      <c r="D12" s="28" t="s">
        <v>32</v>
      </c>
      <c r="E12" s="28" t="s">
        <v>33</v>
      </c>
      <c r="F12" s="28" t="s">
        <v>34</v>
      </c>
      <c r="G12" s="29" t="s">
        <v>32</v>
      </c>
      <c r="H12" s="29" t="s">
        <v>33</v>
      </c>
      <c r="I12" s="29" t="s">
        <v>34</v>
      </c>
      <c r="J12" s="30" t="s">
        <v>32</v>
      </c>
      <c r="K12" s="30" t="s">
        <v>33</v>
      </c>
      <c r="L12" s="30" t="s">
        <v>34</v>
      </c>
      <c r="M12" s="31" t="s">
        <v>32</v>
      </c>
      <c r="N12" s="31" t="s">
        <v>33</v>
      </c>
      <c r="O12" s="31" t="s">
        <v>34</v>
      </c>
      <c r="P12" s="32" t="s">
        <v>32</v>
      </c>
      <c r="Q12" s="32" t="s">
        <v>33</v>
      </c>
      <c r="R12" s="32" t="s">
        <v>34</v>
      </c>
      <c r="S12" s="33" t="s">
        <v>32</v>
      </c>
      <c r="T12" s="33" t="s">
        <v>33</v>
      </c>
      <c r="U12" s="33" t="s">
        <v>34</v>
      </c>
    </row>
    <row r="13" spans="1:24">
      <c r="A13" s="8">
        <v>1</v>
      </c>
      <c r="B13" s="9" t="s">
        <v>142</v>
      </c>
      <c r="C13" s="34" t="s">
        <v>143</v>
      </c>
      <c r="D13" s="35">
        <v>36</v>
      </c>
      <c r="E13" s="35">
        <v>25</v>
      </c>
      <c r="F13" s="35">
        <v>5</v>
      </c>
      <c r="G13" s="36">
        <v>29</v>
      </c>
      <c r="H13" s="36">
        <v>25</v>
      </c>
      <c r="I13" s="36">
        <v>5</v>
      </c>
      <c r="J13" s="37">
        <v>27</v>
      </c>
      <c r="K13" s="37">
        <v>0</v>
      </c>
      <c r="L13" s="37">
        <v>0</v>
      </c>
      <c r="M13" s="38">
        <v>31</v>
      </c>
      <c r="N13" s="38">
        <v>24</v>
      </c>
      <c r="O13" s="38">
        <v>5</v>
      </c>
      <c r="P13" s="39">
        <v>20</v>
      </c>
      <c r="Q13" s="39">
        <v>25</v>
      </c>
      <c r="R13" s="39">
        <v>5</v>
      </c>
      <c r="S13" s="40">
        <v>29</v>
      </c>
      <c r="T13" s="40">
        <v>20</v>
      </c>
      <c r="U13" s="40">
        <v>5</v>
      </c>
      <c r="V13" s="41"/>
      <c r="W13" s="41" t="str">
        <f>IF(OR(D13="ab",G13="ab", J13="ab",M13="ab",P13="ab",S13="ab"),"Absent",IF(AND(D13&gt;=20,G13&gt;=20,J13&gt;=20,M13&gt;=20,P13&gt;=20,S13&gt;=20),"Pass","Fail"))</f>
        <v>Pass</v>
      </c>
      <c r="X13" s="41"/>
    </row>
    <row r="14" spans="1:24">
      <c r="A14" s="8">
        <v>2</v>
      </c>
      <c r="B14" s="9" t="s">
        <v>144</v>
      </c>
      <c r="C14" s="34" t="s">
        <v>145</v>
      </c>
      <c r="D14" s="35">
        <v>21</v>
      </c>
      <c r="E14" s="35">
        <v>16</v>
      </c>
      <c r="F14" s="35" t="s">
        <v>111</v>
      </c>
      <c r="G14" s="36">
        <v>1</v>
      </c>
      <c r="H14" s="36">
        <v>25</v>
      </c>
      <c r="I14" s="36">
        <v>5</v>
      </c>
      <c r="J14" s="42">
        <v>2</v>
      </c>
      <c r="K14" s="37">
        <v>23</v>
      </c>
      <c r="L14" s="37">
        <v>0</v>
      </c>
      <c r="M14" s="42">
        <v>10</v>
      </c>
      <c r="N14" s="38">
        <v>23</v>
      </c>
      <c r="O14" s="38">
        <v>5</v>
      </c>
      <c r="P14" s="39">
        <v>20</v>
      </c>
      <c r="Q14" s="39">
        <v>25</v>
      </c>
      <c r="R14" s="39">
        <v>0</v>
      </c>
      <c r="S14" s="40">
        <v>4</v>
      </c>
      <c r="T14" s="40">
        <v>15</v>
      </c>
      <c r="U14" s="40">
        <v>5</v>
      </c>
      <c r="V14" s="41"/>
      <c r="W14" s="41" t="str">
        <f t="shared" ref="W14:W55" si="0">IF(OR(D14="ab",G14="ab", J14="ab",M14="ab",P14="ab",S14="ab"),"Absent",IF(AND(D14&gt;=20,G14&gt;=20,J14&gt;=20,M14&gt;=20,P14&gt;=20,S14&gt;=20),"Pass","Fail"))</f>
        <v>Fail</v>
      </c>
      <c r="X14" s="41"/>
    </row>
    <row r="15" spans="1:24">
      <c r="A15" s="8">
        <v>3</v>
      </c>
      <c r="B15" s="9" t="s">
        <v>146</v>
      </c>
      <c r="C15" s="34" t="s">
        <v>147</v>
      </c>
      <c r="D15" s="35">
        <v>26</v>
      </c>
      <c r="E15" s="35">
        <v>24</v>
      </c>
      <c r="F15" s="35">
        <v>5</v>
      </c>
      <c r="G15" s="36">
        <v>8</v>
      </c>
      <c r="H15" s="36">
        <v>25</v>
      </c>
      <c r="I15" s="36">
        <v>5</v>
      </c>
      <c r="J15" s="42">
        <v>3</v>
      </c>
      <c r="K15" s="37">
        <v>25</v>
      </c>
      <c r="L15" s="37">
        <v>5</v>
      </c>
      <c r="M15" s="38">
        <v>23</v>
      </c>
      <c r="N15" s="38">
        <v>23</v>
      </c>
      <c r="O15" s="38">
        <v>5</v>
      </c>
      <c r="P15" s="39">
        <v>20</v>
      </c>
      <c r="Q15" s="39">
        <v>25</v>
      </c>
      <c r="R15" s="39">
        <v>5</v>
      </c>
      <c r="S15" s="40">
        <v>6</v>
      </c>
      <c r="T15" s="40">
        <v>15</v>
      </c>
      <c r="U15" s="40">
        <v>5</v>
      </c>
      <c r="V15" s="41"/>
      <c r="W15" s="41" t="str">
        <f t="shared" si="0"/>
        <v>Fail</v>
      </c>
      <c r="X15" s="41"/>
    </row>
    <row r="16" spans="1:24">
      <c r="A16" s="8">
        <v>4</v>
      </c>
      <c r="B16" s="9" t="s">
        <v>148</v>
      </c>
      <c r="C16" s="34" t="s">
        <v>149</v>
      </c>
      <c r="D16" s="35">
        <v>47</v>
      </c>
      <c r="E16" s="35">
        <v>25</v>
      </c>
      <c r="F16" s="35">
        <v>5</v>
      </c>
      <c r="G16" s="36">
        <v>43</v>
      </c>
      <c r="H16" s="36">
        <v>25</v>
      </c>
      <c r="I16" s="36">
        <v>5</v>
      </c>
      <c r="J16" s="37">
        <v>27</v>
      </c>
      <c r="K16" s="37">
        <v>25</v>
      </c>
      <c r="L16" s="37">
        <v>5</v>
      </c>
      <c r="M16" s="38">
        <v>33</v>
      </c>
      <c r="N16" s="38">
        <v>23</v>
      </c>
      <c r="O16" s="38">
        <v>5</v>
      </c>
      <c r="P16" s="39">
        <v>41</v>
      </c>
      <c r="Q16" s="39">
        <v>25</v>
      </c>
      <c r="R16" s="39">
        <v>5</v>
      </c>
      <c r="S16" s="40">
        <v>46</v>
      </c>
      <c r="T16" s="40">
        <v>25</v>
      </c>
      <c r="U16" s="40">
        <v>5</v>
      </c>
      <c r="V16" s="41"/>
      <c r="W16" s="41" t="str">
        <f t="shared" si="0"/>
        <v>Pass</v>
      </c>
      <c r="X16" s="41"/>
    </row>
    <row r="17" spans="1:24">
      <c r="A17" s="8">
        <v>5</v>
      </c>
      <c r="B17" s="9" t="s">
        <v>150</v>
      </c>
      <c r="C17" s="34" t="s">
        <v>151</v>
      </c>
      <c r="D17" s="35">
        <v>27</v>
      </c>
      <c r="E17" s="35">
        <v>18</v>
      </c>
      <c r="F17" s="35">
        <v>5</v>
      </c>
      <c r="G17" s="36">
        <v>21</v>
      </c>
      <c r="H17" s="36">
        <v>25</v>
      </c>
      <c r="I17" s="36">
        <v>5</v>
      </c>
      <c r="J17" s="37">
        <v>23</v>
      </c>
      <c r="K17" s="37">
        <v>23</v>
      </c>
      <c r="L17" s="37">
        <v>5</v>
      </c>
      <c r="M17" s="38">
        <v>26</v>
      </c>
      <c r="N17" s="25"/>
      <c r="O17" s="38">
        <v>5</v>
      </c>
      <c r="P17" s="39">
        <v>23</v>
      </c>
      <c r="Q17" s="39">
        <v>25</v>
      </c>
      <c r="R17" s="39">
        <v>5</v>
      </c>
      <c r="S17" s="40">
        <v>23</v>
      </c>
      <c r="T17" s="40">
        <v>20</v>
      </c>
      <c r="U17" s="40">
        <v>5</v>
      </c>
      <c r="V17" s="41"/>
      <c r="W17" s="41" t="str">
        <f t="shared" si="0"/>
        <v>Pass</v>
      </c>
      <c r="X17" s="41"/>
    </row>
    <row r="18" spans="1:24">
      <c r="A18" s="8">
        <v>6</v>
      </c>
      <c r="B18" s="9" t="s">
        <v>152</v>
      </c>
      <c r="C18" s="34" t="s">
        <v>153</v>
      </c>
      <c r="D18" s="35">
        <v>9</v>
      </c>
      <c r="E18" s="35">
        <v>22</v>
      </c>
      <c r="F18" s="35" t="s">
        <v>111</v>
      </c>
      <c r="G18" s="36">
        <v>0</v>
      </c>
      <c r="H18" s="36">
        <v>25</v>
      </c>
      <c r="I18" s="36">
        <v>5</v>
      </c>
      <c r="J18" s="42">
        <v>1</v>
      </c>
      <c r="K18" s="37">
        <v>24</v>
      </c>
      <c r="L18" s="37">
        <v>5</v>
      </c>
      <c r="M18" s="42">
        <v>10</v>
      </c>
      <c r="N18" s="25"/>
      <c r="O18" s="38">
        <v>5</v>
      </c>
      <c r="P18" s="39">
        <v>3</v>
      </c>
      <c r="Q18" s="39">
        <v>25</v>
      </c>
      <c r="R18" s="39">
        <v>5</v>
      </c>
      <c r="S18" s="40">
        <v>0</v>
      </c>
      <c r="T18" s="40">
        <v>15</v>
      </c>
      <c r="U18" s="40">
        <v>5</v>
      </c>
      <c r="V18" s="41"/>
      <c r="W18" s="41" t="str">
        <f t="shared" si="0"/>
        <v>Fail</v>
      </c>
      <c r="X18" s="41"/>
    </row>
    <row r="19" spans="1:24">
      <c r="A19" s="8">
        <v>7</v>
      </c>
      <c r="B19" s="9" t="s">
        <v>154</v>
      </c>
      <c r="C19" s="34" t="s">
        <v>155</v>
      </c>
      <c r="D19" s="35">
        <v>30</v>
      </c>
      <c r="E19" s="35">
        <v>21</v>
      </c>
      <c r="F19" s="35">
        <v>5</v>
      </c>
      <c r="G19" s="36">
        <v>11</v>
      </c>
      <c r="H19" s="36">
        <v>25</v>
      </c>
      <c r="I19" s="36">
        <v>5</v>
      </c>
      <c r="J19" s="42">
        <v>9</v>
      </c>
      <c r="K19" s="37">
        <v>24</v>
      </c>
      <c r="L19" s="37">
        <v>5</v>
      </c>
      <c r="M19" s="42">
        <v>14</v>
      </c>
      <c r="N19" s="38">
        <v>24</v>
      </c>
      <c r="O19" s="38">
        <v>5</v>
      </c>
      <c r="P19" s="39">
        <v>20</v>
      </c>
      <c r="Q19" s="39">
        <v>23</v>
      </c>
      <c r="R19" s="39">
        <v>4</v>
      </c>
      <c r="S19" s="40">
        <v>4</v>
      </c>
      <c r="T19" s="40">
        <v>15</v>
      </c>
      <c r="U19" s="40">
        <v>5</v>
      </c>
      <c r="V19" s="41"/>
      <c r="W19" s="41" t="str">
        <f t="shared" si="0"/>
        <v>Fail</v>
      </c>
      <c r="X19" s="41"/>
    </row>
    <row r="20" spans="1:24">
      <c r="A20" s="8">
        <v>8</v>
      </c>
      <c r="B20" s="9" t="s">
        <v>156</v>
      </c>
      <c r="C20" s="34" t="s">
        <v>157</v>
      </c>
      <c r="D20" s="35">
        <v>20</v>
      </c>
      <c r="E20" s="35">
        <v>23</v>
      </c>
      <c r="F20" s="35" t="s">
        <v>111</v>
      </c>
      <c r="G20" s="23" t="s">
        <v>74</v>
      </c>
      <c r="H20" s="36">
        <v>25</v>
      </c>
      <c r="I20" s="36">
        <v>5</v>
      </c>
      <c r="J20" s="42">
        <v>14</v>
      </c>
      <c r="K20" s="37">
        <v>23</v>
      </c>
      <c r="L20" s="37">
        <v>0</v>
      </c>
      <c r="M20" s="42">
        <v>6</v>
      </c>
      <c r="N20" s="38">
        <v>24</v>
      </c>
      <c r="O20" s="38">
        <v>5</v>
      </c>
      <c r="P20" s="39">
        <v>26</v>
      </c>
      <c r="Q20" s="39">
        <v>24</v>
      </c>
      <c r="R20" s="39">
        <v>5</v>
      </c>
      <c r="S20" s="40">
        <v>4</v>
      </c>
      <c r="T20" s="40">
        <v>15</v>
      </c>
      <c r="U20" s="40">
        <v>5</v>
      </c>
      <c r="V20" s="41"/>
      <c r="W20" s="41" t="str">
        <f t="shared" si="0"/>
        <v>Absent</v>
      </c>
      <c r="X20" s="41"/>
    </row>
    <row r="21" spans="1:24" ht="15.75" customHeight="1">
      <c r="A21" s="8">
        <v>9</v>
      </c>
      <c r="B21" s="9" t="s">
        <v>158</v>
      </c>
      <c r="C21" s="34" t="s">
        <v>159</v>
      </c>
      <c r="D21" s="35">
        <v>32</v>
      </c>
      <c r="E21" s="35">
        <v>19</v>
      </c>
      <c r="F21" s="35">
        <v>5</v>
      </c>
      <c r="G21" s="36">
        <v>9</v>
      </c>
      <c r="H21" s="36">
        <v>25</v>
      </c>
      <c r="I21" s="36">
        <v>5</v>
      </c>
      <c r="J21" s="37">
        <v>26</v>
      </c>
      <c r="K21" s="37">
        <v>25</v>
      </c>
      <c r="L21" s="37">
        <v>5</v>
      </c>
      <c r="M21" s="42">
        <v>12</v>
      </c>
      <c r="N21" s="38">
        <v>24</v>
      </c>
      <c r="O21" s="38">
        <v>5</v>
      </c>
      <c r="P21" s="39">
        <v>33</v>
      </c>
      <c r="Q21" s="39">
        <v>20</v>
      </c>
      <c r="R21" s="39">
        <v>4</v>
      </c>
      <c r="S21" s="40">
        <v>15</v>
      </c>
      <c r="T21" s="40">
        <v>15</v>
      </c>
      <c r="U21" s="40">
        <v>5</v>
      </c>
      <c r="V21" s="41"/>
      <c r="W21" s="41" t="str">
        <f t="shared" si="0"/>
        <v>Fail</v>
      </c>
      <c r="X21" s="41"/>
    </row>
    <row r="22" spans="1:24" ht="15.75" customHeight="1">
      <c r="A22" s="8">
        <v>10</v>
      </c>
      <c r="B22" s="9" t="s">
        <v>160</v>
      </c>
      <c r="C22" s="34" t="s">
        <v>161</v>
      </c>
      <c r="D22" s="35">
        <v>28</v>
      </c>
      <c r="E22" s="35">
        <v>25</v>
      </c>
      <c r="F22" s="35">
        <v>5</v>
      </c>
      <c r="G22" s="36">
        <v>3</v>
      </c>
      <c r="H22" s="36">
        <v>25</v>
      </c>
      <c r="I22" s="36">
        <v>5</v>
      </c>
      <c r="J22" s="37">
        <v>20</v>
      </c>
      <c r="K22" s="37">
        <v>24</v>
      </c>
      <c r="L22" s="37">
        <v>5</v>
      </c>
      <c r="M22" s="38">
        <v>21</v>
      </c>
      <c r="N22" s="38">
        <v>23</v>
      </c>
      <c r="O22" s="38">
        <v>5</v>
      </c>
      <c r="P22" s="39">
        <v>29</v>
      </c>
      <c r="Q22" s="39">
        <v>25</v>
      </c>
      <c r="R22" s="39">
        <v>5</v>
      </c>
      <c r="S22" s="40">
        <v>22</v>
      </c>
      <c r="T22" s="40">
        <v>20</v>
      </c>
      <c r="U22" s="40">
        <v>5</v>
      </c>
      <c r="V22" s="41"/>
      <c r="W22" s="41" t="str">
        <f t="shared" si="0"/>
        <v>Fail</v>
      </c>
      <c r="X22" s="41"/>
    </row>
    <row r="23" spans="1:24" ht="15.75" customHeight="1">
      <c r="A23" s="8">
        <v>11</v>
      </c>
      <c r="B23" s="9" t="s">
        <v>162</v>
      </c>
      <c r="C23" s="34" t="s">
        <v>163</v>
      </c>
      <c r="D23" s="35">
        <v>25</v>
      </c>
      <c r="E23" s="35">
        <v>25</v>
      </c>
      <c r="F23" s="35">
        <v>5</v>
      </c>
      <c r="G23" s="36">
        <v>4</v>
      </c>
      <c r="H23" s="36">
        <v>25</v>
      </c>
      <c r="I23" s="36">
        <v>5</v>
      </c>
      <c r="J23" s="42">
        <v>6</v>
      </c>
      <c r="K23" s="37">
        <v>25</v>
      </c>
      <c r="L23" s="37">
        <v>5</v>
      </c>
      <c r="M23" s="38">
        <v>28</v>
      </c>
      <c r="N23" s="38">
        <v>23</v>
      </c>
      <c r="O23" s="38">
        <v>5</v>
      </c>
      <c r="P23" s="39">
        <v>20</v>
      </c>
      <c r="Q23" s="39">
        <v>0</v>
      </c>
      <c r="R23" s="39">
        <v>5</v>
      </c>
      <c r="S23" s="40">
        <v>8</v>
      </c>
      <c r="T23" s="40">
        <v>14</v>
      </c>
      <c r="U23" s="40">
        <v>5</v>
      </c>
      <c r="V23" s="41"/>
      <c r="W23" s="41" t="str">
        <f t="shared" si="0"/>
        <v>Fail</v>
      </c>
      <c r="X23" s="41"/>
    </row>
    <row r="24" spans="1:24" ht="15.75" customHeight="1">
      <c r="A24" s="8">
        <v>12</v>
      </c>
      <c r="B24" s="9" t="s">
        <v>164</v>
      </c>
      <c r="C24" s="34" t="s">
        <v>165</v>
      </c>
      <c r="D24" s="35">
        <v>25</v>
      </c>
      <c r="E24" s="35">
        <v>25</v>
      </c>
      <c r="F24" s="35" t="s">
        <v>111</v>
      </c>
      <c r="G24" s="36">
        <v>31</v>
      </c>
      <c r="H24" s="36">
        <v>25</v>
      </c>
      <c r="I24" s="36">
        <v>5</v>
      </c>
      <c r="J24" s="42">
        <v>5</v>
      </c>
      <c r="K24" s="37">
        <v>25</v>
      </c>
      <c r="L24" s="37">
        <v>5</v>
      </c>
      <c r="M24" s="38">
        <v>20</v>
      </c>
      <c r="N24" s="38">
        <v>22</v>
      </c>
      <c r="O24" s="38">
        <v>5</v>
      </c>
      <c r="P24" s="39">
        <v>20</v>
      </c>
      <c r="Q24" s="39">
        <v>25</v>
      </c>
      <c r="R24" s="39">
        <v>4</v>
      </c>
      <c r="S24" s="40">
        <v>10</v>
      </c>
      <c r="T24" s="40">
        <v>15</v>
      </c>
      <c r="U24" s="40">
        <v>5</v>
      </c>
      <c r="V24" s="41"/>
      <c r="W24" s="41" t="str">
        <f t="shared" si="0"/>
        <v>Fail</v>
      </c>
      <c r="X24" s="41"/>
    </row>
    <row r="25" spans="1:24" ht="15.75" customHeight="1">
      <c r="A25" s="8">
        <v>13</v>
      </c>
      <c r="B25" s="9" t="s">
        <v>166</v>
      </c>
      <c r="C25" s="34" t="s">
        <v>167</v>
      </c>
      <c r="D25" s="35">
        <v>47</v>
      </c>
      <c r="E25" s="35">
        <v>19</v>
      </c>
      <c r="F25" s="35">
        <v>5</v>
      </c>
      <c r="G25" s="36">
        <v>38</v>
      </c>
      <c r="H25" s="36">
        <v>25</v>
      </c>
      <c r="I25" s="36">
        <v>5</v>
      </c>
      <c r="J25" s="37">
        <v>50</v>
      </c>
      <c r="K25" s="37">
        <v>25</v>
      </c>
      <c r="L25" s="37">
        <v>5</v>
      </c>
      <c r="M25" s="38">
        <v>50</v>
      </c>
      <c r="N25" s="38">
        <v>22</v>
      </c>
      <c r="O25" s="38">
        <v>5</v>
      </c>
      <c r="P25" s="39">
        <v>48</v>
      </c>
      <c r="Q25" s="39">
        <v>23</v>
      </c>
      <c r="R25" s="39">
        <v>5</v>
      </c>
      <c r="S25" s="40">
        <v>50</v>
      </c>
      <c r="T25" s="40">
        <v>25</v>
      </c>
      <c r="U25" s="40">
        <v>5</v>
      </c>
      <c r="V25" s="41"/>
      <c r="W25" s="41" t="str">
        <f t="shared" si="0"/>
        <v>Pass</v>
      </c>
      <c r="X25" s="41"/>
    </row>
    <row r="26" spans="1:24" ht="15.75" customHeight="1">
      <c r="A26" s="8">
        <v>14</v>
      </c>
      <c r="B26" s="9" t="s">
        <v>168</v>
      </c>
      <c r="C26" s="34" t="s">
        <v>65</v>
      </c>
      <c r="D26" s="35">
        <v>48</v>
      </c>
      <c r="E26" s="35">
        <v>25</v>
      </c>
      <c r="F26" s="35">
        <v>5</v>
      </c>
      <c r="G26" s="36">
        <v>46</v>
      </c>
      <c r="H26" s="36">
        <v>25</v>
      </c>
      <c r="I26" s="36">
        <v>5</v>
      </c>
      <c r="J26" s="37">
        <v>49</v>
      </c>
      <c r="K26" s="37">
        <v>23</v>
      </c>
      <c r="L26" s="37">
        <v>5</v>
      </c>
      <c r="M26" s="38">
        <v>48</v>
      </c>
      <c r="N26" s="38">
        <v>24</v>
      </c>
      <c r="O26" s="38">
        <v>5</v>
      </c>
      <c r="P26" s="39">
        <v>46</v>
      </c>
      <c r="Q26" s="39">
        <v>25</v>
      </c>
      <c r="R26" s="39">
        <v>5</v>
      </c>
      <c r="S26" s="40">
        <v>50</v>
      </c>
      <c r="T26" s="40">
        <v>25</v>
      </c>
      <c r="U26" s="40">
        <v>5</v>
      </c>
      <c r="V26" s="41"/>
      <c r="W26" s="41" t="str">
        <f t="shared" si="0"/>
        <v>Pass</v>
      </c>
      <c r="X26" s="41"/>
    </row>
    <row r="27" spans="1:24" ht="15.75" customHeight="1">
      <c r="A27" s="8">
        <v>15</v>
      </c>
      <c r="B27" s="9" t="s">
        <v>169</v>
      </c>
      <c r="C27" s="34" t="s">
        <v>170</v>
      </c>
      <c r="D27" s="35">
        <v>33</v>
      </c>
      <c r="E27" s="35" t="s">
        <v>111</v>
      </c>
      <c r="F27" s="35">
        <v>5</v>
      </c>
      <c r="G27" s="36">
        <v>40</v>
      </c>
      <c r="H27" s="36">
        <v>25</v>
      </c>
      <c r="I27" s="36">
        <v>5</v>
      </c>
      <c r="J27" s="37">
        <v>26</v>
      </c>
      <c r="K27" s="37">
        <v>24</v>
      </c>
      <c r="L27" s="37">
        <v>5</v>
      </c>
      <c r="M27" s="38">
        <v>23</v>
      </c>
      <c r="N27" s="25"/>
      <c r="O27" s="38">
        <v>5</v>
      </c>
      <c r="P27" s="39">
        <v>40</v>
      </c>
      <c r="Q27" s="39">
        <v>25</v>
      </c>
      <c r="R27" s="39">
        <v>5</v>
      </c>
      <c r="S27" s="40">
        <v>36</v>
      </c>
      <c r="T27" s="40">
        <v>20</v>
      </c>
      <c r="U27" s="40">
        <v>5</v>
      </c>
      <c r="V27" s="41"/>
      <c r="W27" s="41" t="str">
        <f t="shared" si="0"/>
        <v>Pass</v>
      </c>
      <c r="X27" s="41"/>
    </row>
    <row r="28" spans="1:24" ht="15.75" customHeight="1">
      <c r="A28" s="8">
        <v>16</v>
      </c>
      <c r="B28" s="9" t="s">
        <v>171</v>
      </c>
      <c r="C28" s="34" t="s">
        <v>172</v>
      </c>
      <c r="D28" s="35">
        <v>36</v>
      </c>
      <c r="E28" s="35">
        <v>23</v>
      </c>
      <c r="F28" s="35">
        <v>5</v>
      </c>
      <c r="G28" s="36">
        <v>36</v>
      </c>
      <c r="H28" s="36">
        <v>25</v>
      </c>
      <c r="I28" s="36">
        <v>5</v>
      </c>
      <c r="J28" s="37">
        <v>46</v>
      </c>
      <c r="K28" s="37">
        <v>23</v>
      </c>
      <c r="L28" s="37">
        <v>5</v>
      </c>
      <c r="M28" s="38">
        <v>36</v>
      </c>
      <c r="N28" s="38">
        <v>21</v>
      </c>
      <c r="O28" s="38">
        <v>5</v>
      </c>
      <c r="P28" s="39">
        <v>30</v>
      </c>
      <c r="Q28" s="39">
        <v>20</v>
      </c>
      <c r="R28" s="39">
        <v>5</v>
      </c>
      <c r="S28" s="40">
        <v>38</v>
      </c>
      <c r="T28" s="40">
        <v>22</v>
      </c>
      <c r="U28" s="40">
        <v>5</v>
      </c>
      <c r="V28" s="41"/>
      <c r="W28" s="41" t="str">
        <f t="shared" si="0"/>
        <v>Pass</v>
      </c>
      <c r="X28" s="41"/>
    </row>
    <row r="29" spans="1:24" ht="15.75" customHeight="1">
      <c r="A29" s="8">
        <v>17</v>
      </c>
      <c r="B29" s="9" t="s">
        <v>173</v>
      </c>
      <c r="C29" s="34" t="s">
        <v>174</v>
      </c>
      <c r="D29" s="35">
        <v>44</v>
      </c>
      <c r="E29" s="35">
        <v>24</v>
      </c>
      <c r="F29" s="35">
        <v>5</v>
      </c>
      <c r="G29" s="36">
        <v>29</v>
      </c>
      <c r="H29" s="36">
        <v>25</v>
      </c>
      <c r="I29" s="36">
        <v>5</v>
      </c>
      <c r="J29" s="37">
        <v>47</v>
      </c>
      <c r="K29" s="37">
        <v>0</v>
      </c>
      <c r="L29" s="37">
        <v>5</v>
      </c>
      <c r="M29" s="38">
        <v>43</v>
      </c>
      <c r="N29" s="38">
        <v>23</v>
      </c>
      <c r="O29" s="38">
        <v>5</v>
      </c>
      <c r="P29" s="39">
        <v>49</v>
      </c>
      <c r="Q29" s="39">
        <v>24</v>
      </c>
      <c r="R29" s="39">
        <v>5</v>
      </c>
      <c r="S29" s="40">
        <v>48</v>
      </c>
      <c r="T29" s="40">
        <v>25</v>
      </c>
      <c r="U29" s="40">
        <v>5</v>
      </c>
      <c r="V29" s="41"/>
      <c r="W29" s="41" t="str">
        <f t="shared" si="0"/>
        <v>Pass</v>
      </c>
      <c r="X29" s="41"/>
    </row>
    <row r="30" spans="1:24" ht="15.75" customHeight="1">
      <c r="A30" s="8">
        <v>18</v>
      </c>
      <c r="B30" s="9" t="s">
        <v>175</v>
      </c>
      <c r="C30" s="34" t="s">
        <v>176</v>
      </c>
      <c r="D30" s="35">
        <v>40</v>
      </c>
      <c r="E30" s="35">
        <v>21</v>
      </c>
      <c r="F30" s="35">
        <v>5</v>
      </c>
      <c r="G30" s="36">
        <v>32</v>
      </c>
      <c r="H30" s="36">
        <v>25</v>
      </c>
      <c r="I30" s="36">
        <v>5</v>
      </c>
      <c r="J30" s="37">
        <v>31</v>
      </c>
      <c r="K30" s="37">
        <v>24</v>
      </c>
      <c r="L30" s="37">
        <v>5</v>
      </c>
      <c r="M30" s="38">
        <v>29</v>
      </c>
      <c r="N30" s="38">
        <v>23</v>
      </c>
      <c r="O30" s="38">
        <v>5</v>
      </c>
      <c r="P30" s="39">
        <v>43</v>
      </c>
      <c r="Q30" s="39">
        <v>25</v>
      </c>
      <c r="R30" s="39">
        <v>5</v>
      </c>
      <c r="S30" s="40">
        <v>22</v>
      </c>
      <c r="T30" s="40">
        <v>18</v>
      </c>
      <c r="U30" s="40">
        <v>5</v>
      </c>
      <c r="V30" s="41"/>
      <c r="W30" s="41" t="str">
        <f t="shared" si="0"/>
        <v>Pass</v>
      </c>
      <c r="X30" s="41"/>
    </row>
    <row r="31" spans="1:24" ht="15.75" customHeight="1">
      <c r="A31" s="8">
        <v>19</v>
      </c>
      <c r="B31" s="9" t="s">
        <v>177</v>
      </c>
      <c r="C31" s="34" t="s">
        <v>178</v>
      </c>
      <c r="D31" s="35">
        <v>16</v>
      </c>
      <c r="E31" s="35" t="s">
        <v>111</v>
      </c>
      <c r="F31" s="35" t="s">
        <v>111</v>
      </c>
      <c r="G31" s="36">
        <v>20</v>
      </c>
      <c r="H31" s="36">
        <v>25</v>
      </c>
      <c r="I31" s="36">
        <v>5</v>
      </c>
      <c r="J31" s="37">
        <v>30</v>
      </c>
      <c r="K31" s="37">
        <v>24</v>
      </c>
      <c r="L31" s="37">
        <v>5</v>
      </c>
      <c r="M31" s="42">
        <v>7</v>
      </c>
      <c r="N31" s="25"/>
      <c r="O31" s="38">
        <v>5</v>
      </c>
      <c r="P31" s="39">
        <v>38</v>
      </c>
      <c r="Q31" s="39">
        <v>0</v>
      </c>
      <c r="R31" s="39">
        <v>0</v>
      </c>
      <c r="S31" s="40">
        <v>9</v>
      </c>
      <c r="T31" s="40">
        <v>20</v>
      </c>
      <c r="U31" s="40">
        <v>5</v>
      </c>
      <c r="V31" s="41"/>
      <c r="W31" s="41" t="str">
        <f t="shared" si="0"/>
        <v>Fail</v>
      </c>
      <c r="X31" s="41"/>
    </row>
    <row r="32" spans="1:24" ht="15.75" customHeight="1">
      <c r="A32" s="8">
        <v>20</v>
      </c>
      <c r="B32" s="9" t="s">
        <v>179</v>
      </c>
      <c r="C32" s="34" t="s">
        <v>180</v>
      </c>
      <c r="D32" s="35">
        <v>49</v>
      </c>
      <c r="E32" s="35">
        <v>24</v>
      </c>
      <c r="F32" s="35">
        <v>5</v>
      </c>
      <c r="G32" s="36">
        <v>11</v>
      </c>
      <c r="H32" s="36">
        <v>25</v>
      </c>
      <c r="I32" s="36">
        <v>5</v>
      </c>
      <c r="J32" s="37">
        <v>46</v>
      </c>
      <c r="K32" s="37">
        <v>23</v>
      </c>
      <c r="L32" s="37">
        <v>5</v>
      </c>
      <c r="M32" s="38">
        <v>36</v>
      </c>
      <c r="N32" s="38">
        <v>24</v>
      </c>
      <c r="O32" s="38">
        <v>5</v>
      </c>
      <c r="P32" s="39">
        <v>47</v>
      </c>
      <c r="Q32" s="39">
        <v>23</v>
      </c>
      <c r="R32" s="39">
        <v>5</v>
      </c>
      <c r="S32" s="40">
        <v>39</v>
      </c>
      <c r="T32" s="40">
        <v>20</v>
      </c>
      <c r="U32" s="40">
        <v>5</v>
      </c>
      <c r="V32" s="41"/>
      <c r="W32" s="41" t="str">
        <f t="shared" si="0"/>
        <v>Fail</v>
      </c>
      <c r="X32" s="41"/>
    </row>
    <row r="33" spans="1:24" ht="15.75" customHeight="1">
      <c r="A33" s="8">
        <v>21</v>
      </c>
      <c r="B33" s="9" t="s">
        <v>181</v>
      </c>
      <c r="C33" s="34" t="s">
        <v>182</v>
      </c>
      <c r="D33" s="35">
        <v>39</v>
      </c>
      <c r="E33" s="35">
        <v>25</v>
      </c>
      <c r="F33" s="35">
        <v>5</v>
      </c>
      <c r="G33" s="36">
        <v>29</v>
      </c>
      <c r="H33" s="36">
        <v>25</v>
      </c>
      <c r="I33" s="36">
        <v>5</v>
      </c>
      <c r="J33" s="37">
        <v>40</v>
      </c>
      <c r="K33" s="37">
        <v>22</v>
      </c>
      <c r="L33" s="37">
        <v>5</v>
      </c>
      <c r="M33" s="38">
        <v>28</v>
      </c>
      <c r="N33" s="38">
        <v>23</v>
      </c>
      <c r="O33" s="38">
        <v>5</v>
      </c>
      <c r="P33" s="39">
        <v>48</v>
      </c>
      <c r="Q33" s="39">
        <v>21</v>
      </c>
      <c r="R33" s="39">
        <v>5</v>
      </c>
      <c r="S33" s="40">
        <v>30</v>
      </c>
      <c r="T33" s="40">
        <v>20</v>
      </c>
      <c r="U33" s="40">
        <v>5</v>
      </c>
      <c r="V33" s="41"/>
      <c r="W33" s="41" t="str">
        <f t="shared" si="0"/>
        <v>Pass</v>
      </c>
      <c r="X33" s="41"/>
    </row>
    <row r="34" spans="1:24" ht="15.75" customHeight="1">
      <c r="A34" s="8">
        <v>22</v>
      </c>
      <c r="B34" s="9" t="s">
        <v>183</v>
      </c>
      <c r="C34" s="34" t="s">
        <v>184</v>
      </c>
      <c r="D34" s="35">
        <v>29</v>
      </c>
      <c r="E34" s="35">
        <v>20</v>
      </c>
      <c r="F34" s="35">
        <v>5</v>
      </c>
      <c r="G34" s="23" t="s">
        <v>74</v>
      </c>
      <c r="H34" s="36">
        <v>25</v>
      </c>
      <c r="I34" s="36">
        <v>5</v>
      </c>
      <c r="J34" s="37">
        <v>36</v>
      </c>
      <c r="K34" s="37">
        <v>18</v>
      </c>
      <c r="L34" s="37">
        <v>5</v>
      </c>
      <c r="M34" s="38">
        <v>20</v>
      </c>
      <c r="N34" s="38">
        <v>24</v>
      </c>
      <c r="O34" s="38">
        <v>5</v>
      </c>
      <c r="P34" s="39">
        <v>39</v>
      </c>
      <c r="Q34" s="39">
        <v>8</v>
      </c>
      <c r="R34" s="39">
        <v>5</v>
      </c>
      <c r="S34" s="40">
        <v>20</v>
      </c>
      <c r="T34" s="40">
        <v>20</v>
      </c>
      <c r="U34" s="40">
        <v>5</v>
      </c>
      <c r="V34" s="41"/>
      <c r="W34" s="41" t="str">
        <f t="shared" si="0"/>
        <v>Absent</v>
      </c>
      <c r="X34" s="41"/>
    </row>
    <row r="35" spans="1:24" ht="15.75" customHeight="1">
      <c r="A35" s="8">
        <v>23</v>
      </c>
      <c r="B35" s="9" t="s">
        <v>185</v>
      </c>
      <c r="C35" s="34" t="s">
        <v>186</v>
      </c>
      <c r="D35" s="35">
        <v>29</v>
      </c>
      <c r="E35" s="35">
        <v>25</v>
      </c>
      <c r="F35" s="35">
        <v>5</v>
      </c>
      <c r="G35" s="36">
        <v>24</v>
      </c>
      <c r="H35" s="36">
        <v>25</v>
      </c>
      <c r="I35" s="36">
        <v>5</v>
      </c>
      <c r="J35" s="37">
        <v>30</v>
      </c>
      <c r="K35" s="37">
        <v>25</v>
      </c>
      <c r="L35" s="37">
        <v>5</v>
      </c>
      <c r="M35" s="42">
        <v>17</v>
      </c>
      <c r="N35" s="38">
        <v>24</v>
      </c>
      <c r="O35" s="38">
        <v>5</v>
      </c>
      <c r="P35" s="39">
        <v>37</v>
      </c>
      <c r="Q35" s="39">
        <v>25</v>
      </c>
      <c r="R35" s="39">
        <v>5</v>
      </c>
      <c r="S35" s="40">
        <v>8</v>
      </c>
      <c r="T35" s="40">
        <v>12</v>
      </c>
      <c r="U35" s="40">
        <v>5</v>
      </c>
      <c r="V35" s="41"/>
      <c r="W35" s="41" t="str">
        <f t="shared" si="0"/>
        <v>Fail</v>
      </c>
      <c r="X35" s="41"/>
    </row>
    <row r="36" spans="1:24" ht="15.75" customHeight="1">
      <c r="A36" s="8">
        <v>24</v>
      </c>
      <c r="B36" s="9" t="s">
        <v>187</v>
      </c>
      <c r="C36" s="34" t="s">
        <v>188</v>
      </c>
      <c r="D36" s="35">
        <v>20</v>
      </c>
      <c r="E36" s="35">
        <v>24</v>
      </c>
      <c r="F36" s="35">
        <v>5</v>
      </c>
      <c r="G36" s="36">
        <v>20</v>
      </c>
      <c r="H36" s="36">
        <v>25</v>
      </c>
      <c r="I36" s="36">
        <v>5</v>
      </c>
      <c r="J36" s="37">
        <v>35</v>
      </c>
      <c r="K36" s="37">
        <v>22</v>
      </c>
      <c r="L36" s="37">
        <v>5</v>
      </c>
      <c r="M36" s="38">
        <v>22</v>
      </c>
      <c r="N36" s="38">
        <v>15</v>
      </c>
      <c r="O36" s="38">
        <v>5</v>
      </c>
      <c r="P36" s="39" t="s">
        <v>43</v>
      </c>
      <c r="Q36" s="39">
        <v>25</v>
      </c>
      <c r="R36" s="39">
        <v>5</v>
      </c>
      <c r="S36" s="40" t="s">
        <v>43</v>
      </c>
      <c r="T36" s="40">
        <v>18</v>
      </c>
      <c r="U36" s="40">
        <v>5</v>
      </c>
      <c r="V36" s="41"/>
      <c r="W36" s="41" t="str">
        <f t="shared" si="0"/>
        <v>Absent</v>
      </c>
      <c r="X36" s="41"/>
    </row>
    <row r="37" spans="1:24" ht="15.75" customHeight="1">
      <c r="A37" s="8">
        <v>25</v>
      </c>
      <c r="B37" s="9" t="s">
        <v>189</v>
      </c>
      <c r="C37" s="34" t="s">
        <v>190</v>
      </c>
      <c r="D37" s="35">
        <v>32</v>
      </c>
      <c r="E37" s="35">
        <v>25</v>
      </c>
      <c r="F37" s="35">
        <v>5</v>
      </c>
      <c r="G37" s="36">
        <v>30</v>
      </c>
      <c r="H37" s="36">
        <v>25</v>
      </c>
      <c r="I37" s="36">
        <v>5</v>
      </c>
      <c r="J37" s="37">
        <v>36</v>
      </c>
      <c r="K37" s="37">
        <v>25</v>
      </c>
      <c r="L37" s="37">
        <v>5</v>
      </c>
      <c r="M37" s="38">
        <v>24</v>
      </c>
      <c r="N37" s="38">
        <v>21</v>
      </c>
      <c r="O37" s="38">
        <v>5</v>
      </c>
      <c r="P37" s="39">
        <v>18</v>
      </c>
      <c r="Q37" s="39">
        <v>24</v>
      </c>
      <c r="R37" s="39">
        <v>5</v>
      </c>
      <c r="S37" s="40">
        <v>20</v>
      </c>
      <c r="T37" s="40">
        <v>22</v>
      </c>
      <c r="U37" s="40">
        <v>5</v>
      </c>
      <c r="V37" s="41"/>
      <c r="W37" s="41" t="str">
        <f t="shared" si="0"/>
        <v>Fail</v>
      </c>
      <c r="X37" s="41"/>
    </row>
    <row r="38" spans="1:24" ht="15.75" customHeight="1">
      <c r="A38" s="8">
        <v>26</v>
      </c>
      <c r="B38" s="9" t="s">
        <v>191</v>
      </c>
      <c r="C38" s="34" t="s">
        <v>192</v>
      </c>
      <c r="D38" s="35">
        <v>14</v>
      </c>
      <c r="E38" s="35">
        <v>25</v>
      </c>
      <c r="F38" s="35">
        <v>14</v>
      </c>
      <c r="G38" s="36">
        <v>3</v>
      </c>
      <c r="H38" s="36">
        <v>25</v>
      </c>
      <c r="I38" s="36">
        <v>5</v>
      </c>
      <c r="J38" s="37">
        <v>25</v>
      </c>
      <c r="K38" s="37">
        <v>25</v>
      </c>
      <c r="L38" s="37">
        <v>5</v>
      </c>
      <c r="M38" s="42">
        <v>7</v>
      </c>
      <c r="N38" s="38">
        <v>24</v>
      </c>
      <c r="O38" s="38">
        <v>5</v>
      </c>
      <c r="P38" s="39">
        <v>32</v>
      </c>
      <c r="Q38" s="39">
        <v>25</v>
      </c>
      <c r="R38" s="39">
        <v>4</v>
      </c>
      <c r="S38" s="43">
        <v>2</v>
      </c>
      <c r="T38" s="43">
        <v>20</v>
      </c>
      <c r="U38" s="43">
        <v>5</v>
      </c>
      <c r="V38" s="41"/>
      <c r="W38" s="41" t="str">
        <f t="shared" si="0"/>
        <v>Fail</v>
      </c>
      <c r="X38" s="41"/>
    </row>
    <row r="39" spans="1:24" ht="15.75" customHeight="1">
      <c r="A39" s="8">
        <v>27</v>
      </c>
      <c r="B39" s="9" t="s">
        <v>193</v>
      </c>
      <c r="C39" s="34" t="s">
        <v>194</v>
      </c>
      <c r="D39" s="35">
        <v>46</v>
      </c>
      <c r="E39" s="35">
        <v>21</v>
      </c>
      <c r="F39" s="35" t="s">
        <v>111</v>
      </c>
      <c r="G39" s="36">
        <v>39</v>
      </c>
      <c r="H39" s="36">
        <v>25</v>
      </c>
      <c r="I39" s="36">
        <v>5</v>
      </c>
      <c r="J39" s="37">
        <v>44</v>
      </c>
      <c r="K39" s="37">
        <v>25</v>
      </c>
      <c r="L39" s="37">
        <v>5</v>
      </c>
      <c r="M39" s="38">
        <v>34</v>
      </c>
      <c r="N39" s="38">
        <v>21</v>
      </c>
      <c r="O39" s="38">
        <v>5</v>
      </c>
      <c r="P39" s="39">
        <v>41</v>
      </c>
      <c r="Q39" s="39">
        <v>25</v>
      </c>
      <c r="R39" s="39">
        <v>4</v>
      </c>
      <c r="S39" s="40">
        <v>47</v>
      </c>
      <c r="T39" s="40">
        <v>24</v>
      </c>
      <c r="U39" s="40">
        <v>5</v>
      </c>
      <c r="V39" s="41"/>
      <c r="W39" s="41" t="str">
        <f t="shared" si="0"/>
        <v>Pass</v>
      </c>
      <c r="X39" s="41"/>
    </row>
    <row r="40" spans="1:24" ht="15.75" customHeight="1">
      <c r="A40" s="8">
        <v>28</v>
      </c>
      <c r="B40" s="9" t="s">
        <v>195</v>
      </c>
      <c r="C40" s="34" t="s">
        <v>196</v>
      </c>
      <c r="D40" s="35">
        <v>41</v>
      </c>
      <c r="E40" s="35">
        <v>24</v>
      </c>
      <c r="F40" s="35">
        <v>5</v>
      </c>
      <c r="G40" s="23" t="s">
        <v>74</v>
      </c>
      <c r="H40" s="36">
        <v>25</v>
      </c>
      <c r="I40" s="36">
        <v>5</v>
      </c>
      <c r="J40" s="37">
        <v>46</v>
      </c>
      <c r="K40" s="37">
        <v>25</v>
      </c>
      <c r="L40" s="37">
        <v>0</v>
      </c>
      <c r="M40" s="38">
        <v>39</v>
      </c>
      <c r="N40" s="38">
        <v>24</v>
      </c>
      <c r="O40" s="38">
        <v>5</v>
      </c>
      <c r="P40" s="39">
        <v>39</v>
      </c>
      <c r="Q40" s="39">
        <v>21</v>
      </c>
      <c r="R40" s="39">
        <v>5</v>
      </c>
      <c r="S40" s="40">
        <v>50</v>
      </c>
      <c r="T40" s="40">
        <v>25</v>
      </c>
      <c r="U40" s="40">
        <v>5</v>
      </c>
      <c r="V40" s="41"/>
      <c r="W40" s="41" t="str">
        <f t="shared" si="0"/>
        <v>Absent</v>
      </c>
      <c r="X40" s="41"/>
    </row>
    <row r="41" spans="1:24" ht="15.75" customHeight="1">
      <c r="A41" s="8">
        <v>29</v>
      </c>
      <c r="B41" s="9" t="s">
        <v>197</v>
      </c>
      <c r="C41" s="34" t="s">
        <v>198</v>
      </c>
      <c r="D41" s="35">
        <v>29</v>
      </c>
      <c r="E41" s="35">
        <v>23</v>
      </c>
      <c r="F41" s="35">
        <v>5</v>
      </c>
      <c r="G41" s="36">
        <v>45</v>
      </c>
      <c r="H41" s="36">
        <v>25</v>
      </c>
      <c r="I41" s="36">
        <v>5</v>
      </c>
      <c r="J41" s="37">
        <v>41</v>
      </c>
      <c r="K41" s="37">
        <v>25</v>
      </c>
      <c r="L41" s="37">
        <v>5</v>
      </c>
      <c r="M41" s="38">
        <v>35</v>
      </c>
      <c r="N41" s="38">
        <v>24</v>
      </c>
      <c r="O41" s="38">
        <v>5</v>
      </c>
      <c r="P41" s="39">
        <v>48</v>
      </c>
      <c r="Q41" s="39">
        <v>25</v>
      </c>
      <c r="R41" s="39">
        <v>5</v>
      </c>
      <c r="S41" s="40">
        <v>27</v>
      </c>
      <c r="T41" s="40">
        <v>24</v>
      </c>
      <c r="U41" s="40">
        <v>5</v>
      </c>
      <c r="V41" s="41"/>
      <c r="W41" s="41" t="str">
        <f t="shared" si="0"/>
        <v>Pass</v>
      </c>
      <c r="X41" s="41"/>
    </row>
    <row r="42" spans="1:24" ht="15.75" customHeight="1">
      <c r="A42" s="8">
        <v>30</v>
      </c>
      <c r="B42" s="9" t="s">
        <v>199</v>
      </c>
      <c r="C42" s="34" t="s">
        <v>200</v>
      </c>
      <c r="D42" s="35">
        <v>42</v>
      </c>
      <c r="E42" s="35">
        <v>25</v>
      </c>
      <c r="F42" s="35">
        <v>5</v>
      </c>
      <c r="G42" s="36">
        <v>32</v>
      </c>
      <c r="H42" s="36">
        <v>25</v>
      </c>
      <c r="I42" s="36">
        <v>5</v>
      </c>
      <c r="J42" s="37">
        <v>49</v>
      </c>
      <c r="K42" s="37">
        <v>25</v>
      </c>
      <c r="L42" s="37">
        <v>5</v>
      </c>
      <c r="M42" s="38">
        <v>26</v>
      </c>
      <c r="N42" s="38">
        <v>24</v>
      </c>
      <c r="O42" s="38">
        <v>5</v>
      </c>
      <c r="P42" s="39">
        <v>46</v>
      </c>
      <c r="Q42" s="39">
        <v>24</v>
      </c>
      <c r="R42" s="39">
        <v>5</v>
      </c>
      <c r="S42" s="40">
        <v>28</v>
      </c>
      <c r="T42" s="40">
        <v>22</v>
      </c>
      <c r="U42" s="40">
        <v>5</v>
      </c>
      <c r="V42" s="41"/>
      <c r="W42" s="41" t="str">
        <f t="shared" si="0"/>
        <v>Pass</v>
      </c>
      <c r="X42" s="41"/>
    </row>
    <row r="43" spans="1:24" ht="15.75" customHeight="1">
      <c r="A43" s="8">
        <v>31</v>
      </c>
      <c r="B43" s="9" t="s">
        <v>201</v>
      </c>
      <c r="C43" s="34" t="s">
        <v>202</v>
      </c>
      <c r="D43" s="35">
        <v>29</v>
      </c>
      <c r="E43" s="35">
        <v>15</v>
      </c>
      <c r="F43" s="35">
        <v>5</v>
      </c>
      <c r="G43" s="36">
        <v>20</v>
      </c>
      <c r="H43" s="36">
        <v>25</v>
      </c>
      <c r="I43" s="36">
        <v>5</v>
      </c>
      <c r="J43" s="37">
        <v>33</v>
      </c>
      <c r="K43" s="37">
        <v>25</v>
      </c>
      <c r="L43" s="37">
        <v>5</v>
      </c>
      <c r="M43" s="42">
        <v>11</v>
      </c>
      <c r="N43" s="38">
        <v>24</v>
      </c>
      <c r="O43" s="38">
        <v>5</v>
      </c>
      <c r="P43" s="39">
        <v>41</v>
      </c>
      <c r="Q43" s="39">
        <v>21</v>
      </c>
      <c r="R43" s="39">
        <v>4</v>
      </c>
      <c r="S43" s="40">
        <v>9</v>
      </c>
      <c r="T43" s="40">
        <v>20</v>
      </c>
      <c r="U43" s="40">
        <v>5</v>
      </c>
      <c r="V43" s="41"/>
      <c r="W43" s="41" t="str">
        <f t="shared" si="0"/>
        <v>Fail</v>
      </c>
      <c r="X43" s="41"/>
    </row>
    <row r="44" spans="1:24" ht="15.75" customHeight="1">
      <c r="A44" s="8">
        <v>32</v>
      </c>
      <c r="B44" s="9" t="s">
        <v>203</v>
      </c>
      <c r="C44" s="34" t="s">
        <v>204</v>
      </c>
      <c r="D44" s="44">
        <v>47</v>
      </c>
      <c r="E44" s="35">
        <v>24</v>
      </c>
      <c r="F44" s="35">
        <v>5</v>
      </c>
      <c r="G44" s="45">
        <v>42</v>
      </c>
      <c r="H44" s="36">
        <v>25</v>
      </c>
      <c r="I44" s="36">
        <v>5</v>
      </c>
      <c r="J44" s="37">
        <v>50</v>
      </c>
      <c r="K44" s="37">
        <v>25</v>
      </c>
      <c r="L44" s="37">
        <v>5</v>
      </c>
      <c r="M44" s="38">
        <v>35</v>
      </c>
      <c r="N44" s="38">
        <v>24</v>
      </c>
      <c r="O44" s="38">
        <v>5</v>
      </c>
      <c r="P44" s="39">
        <v>44</v>
      </c>
      <c r="Q44" s="39">
        <v>22</v>
      </c>
      <c r="R44" s="39">
        <v>5</v>
      </c>
      <c r="S44" s="46">
        <v>49</v>
      </c>
      <c r="T44" s="46">
        <v>25</v>
      </c>
      <c r="U44" s="46">
        <v>5</v>
      </c>
      <c r="V44" s="41"/>
      <c r="W44" s="41" t="str">
        <f t="shared" si="0"/>
        <v>Pass</v>
      </c>
      <c r="X44" s="41"/>
    </row>
    <row r="45" spans="1:24" ht="15.75" customHeight="1">
      <c r="A45" s="8">
        <v>33</v>
      </c>
      <c r="B45" s="9" t="s">
        <v>205</v>
      </c>
      <c r="C45" s="34" t="s">
        <v>206</v>
      </c>
      <c r="D45" s="35">
        <v>35</v>
      </c>
      <c r="E45" s="35">
        <v>24</v>
      </c>
      <c r="F45" s="35">
        <v>5</v>
      </c>
      <c r="G45" s="45">
        <v>41</v>
      </c>
      <c r="H45" s="36">
        <v>25</v>
      </c>
      <c r="I45" s="36">
        <v>5</v>
      </c>
      <c r="J45" s="37">
        <v>41</v>
      </c>
      <c r="K45" s="37">
        <v>25</v>
      </c>
      <c r="L45" s="37">
        <v>5</v>
      </c>
      <c r="M45" s="38">
        <v>24</v>
      </c>
      <c r="N45" s="38">
        <v>24</v>
      </c>
      <c r="O45" s="38">
        <v>5</v>
      </c>
      <c r="P45" s="39">
        <v>42</v>
      </c>
      <c r="Q45" s="39">
        <v>25</v>
      </c>
      <c r="R45" s="39">
        <v>5</v>
      </c>
      <c r="S45" s="46">
        <v>32</v>
      </c>
      <c r="T45" s="46">
        <v>24</v>
      </c>
      <c r="U45" s="46">
        <v>5</v>
      </c>
      <c r="V45" s="41"/>
      <c r="W45" s="41" t="str">
        <f t="shared" si="0"/>
        <v>Pass</v>
      </c>
      <c r="X45" s="41"/>
    </row>
    <row r="46" spans="1:24" ht="15.75" customHeight="1">
      <c r="A46" s="8">
        <v>34</v>
      </c>
      <c r="B46" s="9" t="s">
        <v>207</v>
      </c>
      <c r="C46" s="34" t="s">
        <v>208</v>
      </c>
      <c r="D46" s="35">
        <v>43</v>
      </c>
      <c r="E46" s="35">
        <v>24</v>
      </c>
      <c r="F46" s="35">
        <v>5</v>
      </c>
      <c r="G46" s="45">
        <v>37</v>
      </c>
      <c r="H46" s="36">
        <v>25</v>
      </c>
      <c r="I46" s="36">
        <v>5</v>
      </c>
      <c r="J46" s="37">
        <v>39</v>
      </c>
      <c r="K46" s="37">
        <v>21</v>
      </c>
      <c r="L46" s="37">
        <v>5</v>
      </c>
      <c r="M46" s="38">
        <v>34</v>
      </c>
      <c r="N46" s="38">
        <v>24</v>
      </c>
      <c r="O46" s="38">
        <v>5</v>
      </c>
      <c r="P46" s="39">
        <v>50</v>
      </c>
      <c r="Q46" s="39">
        <v>0</v>
      </c>
      <c r="R46" s="39">
        <v>5</v>
      </c>
      <c r="S46" s="46">
        <v>39</v>
      </c>
      <c r="T46" s="46">
        <v>20</v>
      </c>
      <c r="U46" s="46">
        <v>5</v>
      </c>
      <c r="V46" s="41"/>
      <c r="W46" s="41" t="str">
        <f t="shared" si="0"/>
        <v>Pass</v>
      </c>
      <c r="X46" s="41"/>
    </row>
    <row r="47" spans="1:24" ht="15.75" customHeight="1">
      <c r="A47" s="8">
        <v>35</v>
      </c>
      <c r="B47" s="9" t="s">
        <v>209</v>
      </c>
      <c r="C47" s="34" t="s">
        <v>210</v>
      </c>
      <c r="D47" s="35">
        <v>42</v>
      </c>
      <c r="E47" s="35">
        <v>24</v>
      </c>
      <c r="F47" s="35">
        <v>5</v>
      </c>
      <c r="G47" s="45">
        <v>42</v>
      </c>
      <c r="H47" s="36">
        <v>25</v>
      </c>
      <c r="I47" s="36">
        <v>5</v>
      </c>
      <c r="J47" s="37">
        <v>48</v>
      </c>
      <c r="K47" s="37">
        <v>25</v>
      </c>
      <c r="L47" s="37">
        <v>5</v>
      </c>
      <c r="M47" s="38">
        <v>49</v>
      </c>
      <c r="N47" s="38">
        <v>24</v>
      </c>
      <c r="O47" s="38">
        <v>5</v>
      </c>
      <c r="P47" s="39">
        <v>46</v>
      </c>
      <c r="Q47" s="39">
        <v>25</v>
      </c>
      <c r="R47" s="39">
        <v>5</v>
      </c>
      <c r="S47" s="46">
        <v>50</v>
      </c>
      <c r="T47" s="46">
        <v>25</v>
      </c>
      <c r="U47" s="46">
        <v>5</v>
      </c>
      <c r="V47" s="41"/>
      <c r="W47" s="41" t="str">
        <f t="shared" si="0"/>
        <v>Pass</v>
      </c>
      <c r="X47" s="41"/>
    </row>
    <row r="48" spans="1:24" ht="15.75" customHeight="1">
      <c r="A48" s="8">
        <v>36</v>
      </c>
      <c r="B48" s="9" t="s">
        <v>211</v>
      </c>
      <c r="C48" s="34" t="s">
        <v>212</v>
      </c>
      <c r="D48" s="35">
        <v>21</v>
      </c>
      <c r="E48" s="35">
        <v>18</v>
      </c>
      <c r="F48" s="35" t="s">
        <v>111</v>
      </c>
      <c r="G48" s="45">
        <v>4</v>
      </c>
      <c r="H48" s="36">
        <v>25</v>
      </c>
      <c r="I48" s="36">
        <v>5</v>
      </c>
      <c r="J48" s="42">
        <v>5</v>
      </c>
      <c r="K48" s="37">
        <v>9</v>
      </c>
      <c r="L48" s="37">
        <v>0</v>
      </c>
      <c r="M48" s="42">
        <v>17</v>
      </c>
      <c r="N48" s="25"/>
      <c r="O48" s="38">
        <v>5</v>
      </c>
      <c r="P48" s="39">
        <v>1</v>
      </c>
      <c r="Q48" s="39">
        <v>13</v>
      </c>
      <c r="R48" s="39">
        <v>5</v>
      </c>
      <c r="S48" s="46">
        <v>20</v>
      </c>
      <c r="T48" s="46">
        <v>20</v>
      </c>
      <c r="U48" s="46">
        <v>5</v>
      </c>
      <c r="V48" s="41"/>
      <c r="W48" s="41" t="str">
        <f t="shared" si="0"/>
        <v>Fail</v>
      </c>
      <c r="X48" s="41"/>
    </row>
    <row r="49" spans="1:26" ht="15.75" customHeight="1">
      <c r="A49" s="8">
        <v>37</v>
      </c>
      <c r="B49" s="9" t="s">
        <v>213</v>
      </c>
      <c r="C49" s="34" t="s">
        <v>214</v>
      </c>
      <c r="D49" s="35">
        <v>41</v>
      </c>
      <c r="E49" s="35">
        <v>24</v>
      </c>
      <c r="F49" s="35">
        <v>5</v>
      </c>
      <c r="G49" s="45">
        <v>36</v>
      </c>
      <c r="H49" s="36">
        <v>25</v>
      </c>
      <c r="I49" s="36">
        <v>5</v>
      </c>
      <c r="J49" s="37">
        <v>43</v>
      </c>
      <c r="K49" s="37">
        <v>24</v>
      </c>
      <c r="L49" s="37">
        <v>5</v>
      </c>
      <c r="M49" s="38">
        <v>39</v>
      </c>
      <c r="N49" s="38">
        <v>22</v>
      </c>
      <c r="O49" s="38">
        <v>5</v>
      </c>
      <c r="P49" s="39">
        <v>36</v>
      </c>
      <c r="Q49" s="39">
        <v>23</v>
      </c>
      <c r="R49" s="39">
        <v>0</v>
      </c>
      <c r="S49" s="46">
        <v>48</v>
      </c>
      <c r="T49" s="46">
        <v>25</v>
      </c>
      <c r="U49" s="46">
        <v>5</v>
      </c>
      <c r="V49" s="41"/>
      <c r="W49" s="41" t="str">
        <f t="shared" si="0"/>
        <v>Pass</v>
      </c>
      <c r="X49" s="41"/>
    </row>
    <row r="50" spans="1:26" ht="15.75" customHeight="1">
      <c r="A50" s="8">
        <v>38</v>
      </c>
      <c r="B50" s="9" t="s">
        <v>215</v>
      </c>
      <c r="C50" s="34" t="s">
        <v>216</v>
      </c>
      <c r="D50" s="35">
        <v>29</v>
      </c>
      <c r="E50" s="35">
        <v>25</v>
      </c>
      <c r="F50" s="35">
        <v>5</v>
      </c>
      <c r="G50" s="45">
        <v>25</v>
      </c>
      <c r="H50" s="36">
        <v>25</v>
      </c>
      <c r="I50" s="36">
        <v>5</v>
      </c>
      <c r="J50" s="37">
        <v>34</v>
      </c>
      <c r="K50" s="37">
        <v>25</v>
      </c>
      <c r="L50" s="37">
        <v>5</v>
      </c>
      <c r="M50" s="38">
        <v>37</v>
      </c>
      <c r="N50" s="38">
        <v>22</v>
      </c>
      <c r="O50" s="38">
        <v>5</v>
      </c>
      <c r="P50" s="39">
        <v>43</v>
      </c>
      <c r="Q50" s="39">
        <v>25</v>
      </c>
      <c r="R50" s="39">
        <v>4</v>
      </c>
      <c r="S50" s="46">
        <v>47</v>
      </c>
      <c r="T50" s="46">
        <v>25</v>
      </c>
      <c r="U50" s="46">
        <v>5</v>
      </c>
      <c r="V50" s="41"/>
      <c r="W50" s="41" t="str">
        <f t="shared" si="0"/>
        <v>Pass</v>
      </c>
      <c r="X50" s="41"/>
    </row>
    <row r="51" spans="1:26" ht="15.75" customHeight="1">
      <c r="A51" s="8">
        <v>39</v>
      </c>
      <c r="B51" s="9" t="s">
        <v>217</v>
      </c>
      <c r="C51" s="34" t="s">
        <v>218</v>
      </c>
      <c r="D51" s="35">
        <v>36</v>
      </c>
      <c r="E51" s="35">
        <v>24</v>
      </c>
      <c r="F51" s="35">
        <v>5</v>
      </c>
      <c r="G51" s="45">
        <v>32</v>
      </c>
      <c r="H51" s="36">
        <v>25</v>
      </c>
      <c r="I51" s="36">
        <v>5</v>
      </c>
      <c r="J51" s="37">
        <v>34</v>
      </c>
      <c r="K51" s="37">
        <v>25</v>
      </c>
      <c r="L51" s="37">
        <v>5</v>
      </c>
      <c r="M51" s="38">
        <v>33</v>
      </c>
      <c r="N51" s="38">
        <v>24</v>
      </c>
      <c r="O51" s="38">
        <v>5</v>
      </c>
      <c r="P51" s="39">
        <v>45</v>
      </c>
      <c r="Q51" s="39">
        <v>19</v>
      </c>
      <c r="R51" s="39">
        <v>5</v>
      </c>
      <c r="S51" s="46">
        <v>47</v>
      </c>
      <c r="T51" s="46">
        <v>25</v>
      </c>
      <c r="U51" s="46">
        <v>5</v>
      </c>
      <c r="V51" s="41"/>
      <c r="W51" s="41" t="str">
        <f t="shared" si="0"/>
        <v>Pass</v>
      </c>
      <c r="X51" s="41"/>
    </row>
    <row r="52" spans="1:26" ht="15.75" customHeight="1">
      <c r="A52" s="8">
        <v>40</v>
      </c>
      <c r="B52" s="9" t="s">
        <v>219</v>
      </c>
      <c r="C52" s="34" t="s">
        <v>220</v>
      </c>
      <c r="D52" s="35">
        <v>34</v>
      </c>
      <c r="E52" s="35">
        <v>24</v>
      </c>
      <c r="F52" s="35">
        <v>5</v>
      </c>
      <c r="G52" s="45">
        <v>31</v>
      </c>
      <c r="H52" s="36">
        <v>25</v>
      </c>
      <c r="I52" s="36">
        <v>5</v>
      </c>
      <c r="J52" s="37">
        <v>37</v>
      </c>
      <c r="K52" s="37">
        <v>24</v>
      </c>
      <c r="L52" s="37">
        <v>5</v>
      </c>
      <c r="M52" s="42">
        <v>10</v>
      </c>
      <c r="N52" s="38">
        <v>23</v>
      </c>
      <c r="O52" s="38">
        <v>5</v>
      </c>
      <c r="P52" s="39">
        <v>36</v>
      </c>
      <c r="Q52" s="39">
        <v>25</v>
      </c>
      <c r="R52" s="39">
        <v>5</v>
      </c>
      <c r="S52" s="46">
        <v>50</v>
      </c>
      <c r="T52" s="46">
        <v>25</v>
      </c>
      <c r="U52" s="46">
        <v>5</v>
      </c>
      <c r="V52" s="41"/>
      <c r="W52" s="41" t="str">
        <f t="shared" si="0"/>
        <v>Fail</v>
      </c>
      <c r="X52" s="41"/>
    </row>
    <row r="53" spans="1:26" ht="15.75" customHeight="1">
      <c r="A53" s="8">
        <v>41</v>
      </c>
      <c r="B53" s="9" t="s">
        <v>221</v>
      </c>
      <c r="C53" s="34" t="s">
        <v>222</v>
      </c>
      <c r="D53" s="35">
        <v>34</v>
      </c>
      <c r="E53" s="35">
        <v>23</v>
      </c>
      <c r="F53" s="35">
        <v>5</v>
      </c>
      <c r="G53" s="45">
        <v>25</v>
      </c>
      <c r="H53" s="36">
        <v>25</v>
      </c>
      <c r="I53" s="36">
        <v>5</v>
      </c>
      <c r="J53" s="37">
        <v>23</v>
      </c>
      <c r="K53" s="37">
        <v>25</v>
      </c>
      <c r="L53" s="37">
        <v>5</v>
      </c>
      <c r="M53" s="38">
        <v>20</v>
      </c>
      <c r="N53" s="25"/>
      <c r="O53" s="38">
        <v>5</v>
      </c>
      <c r="P53" s="39">
        <v>15</v>
      </c>
      <c r="Q53" s="39">
        <v>25</v>
      </c>
      <c r="R53" s="39">
        <v>5</v>
      </c>
      <c r="S53" s="46">
        <v>20</v>
      </c>
      <c r="T53" s="46">
        <v>20</v>
      </c>
      <c r="U53" s="46">
        <v>5</v>
      </c>
      <c r="V53" s="41"/>
      <c r="W53" s="41" t="str">
        <f t="shared" si="0"/>
        <v>Fail</v>
      </c>
      <c r="X53" s="41"/>
    </row>
    <row r="54" spans="1:26" ht="15.75" customHeight="1">
      <c r="A54" s="8">
        <v>42</v>
      </c>
      <c r="B54" s="9" t="s">
        <v>223</v>
      </c>
      <c r="C54" s="34" t="s">
        <v>224</v>
      </c>
      <c r="D54" s="35">
        <v>35</v>
      </c>
      <c r="E54" s="47">
        <v>25</v>
      </c>
      <c r="F54" s="35">
        <v>5</v>
      </c>
      <c r="G54" s="45">
        <v>39</v>
      </c>
      <c r="H54" s="36">
        <v>25</v>
      </c>
      <c r="I54" s="36">
        <v>5</v>
      </c>
      <c r="J54" s="37">
        <v>26</v>
      </c>
      <c r="K54" s="37">
        <v>25</v>
      </c>
      <c r="L54" s="37">
        <v>5</v>
      </c>
      <c r="M54" s="38">
        <v>35</v>
      </c>
      <c r="N54" s="38">
        <v>22</v>
      </c>
      <c r="O54" s="38">
        <v>5</v>
      </c>
      <c r="P54" s="39">
        <v>31</v>
      </c>
      <c r="Q54" s="39">
        <v>0</v>
      </c>
      <c r="R54" s="39">
        <v>5</v>
      </c>
      <c r="S54" s="46">
        <v>50</v>
      </c>
      <c r="T54" s="46">
        <v>25</v>
      </c>
      <c r="U54" s="46">
        <v>5</v>
      </c>
      <c r="V54" s="41"/>
      <c r="W54" s="41" t="str">
        <f t="shared" si="0"/>
        <v>Pass</v>
      </c>
      <c r="X54" s="41"/>
    </row>
    <row r="55" spans="1:26" ht="15.75" customHeight="1">
      <c r="A55" s="8">
        <v>43</v>
      </c>
      <c r="B55" s="9" t="s">
        <v>225</v>
      </c>
      <c r="C55" s="34" t="s">
        <v>226</v>
      </c>
      <c r="D55" s="35" t="s">
        <v>74</v>
      </c>
      <c r="E55" s="47">
        <v>25</v>
      </c>
      <c r="F55" s="35">
        <v>5</v>
      </c>
      <c r="G55" s="48" t="s">
        <v>74</v>
      </c>
      <c r="H55" s="36">
        <v>25</v>
      </c>
      <c r="I55" s="36">
        <v>5</v>
      </c>
      <c r="J55" s="42" t="s">
        <v>43</v>
      </c>
      <c r="K55" s="37">
        <v>25</v>
      </c>
      <c r="L55" s="37">
        <v>5</v>
      </c>
      <c r="M55" s="38" t="s">
        <v>74</v>
      </c>
      <c r="N55" s="38">
        <v>22</v>
      </c>
      <c r="O55" s="38">
        <v>5</v>
      </c>
      <c r="P55" s="39">
        <v>46</v>
      </c>
      <c r="Q55" s="39">
        <v>20</v>
      </c>
      <c r="R55" s="39">
        <v>5</v>
      </c>
      <c r="S55" s="46">
        <v>50</v>
      </c>
      <c r="T55" s="46">
        <v>25</v>
      </c>
      <c r="U55" s="46">
        <v>5</v>
      </c>
      <c r="V55" s="41"/>
      <c r="W55" s="41" t="str">
        <f t="shared" si="0"/>
        <v>Absent</v>
      </c>
      <c r="X55" s="41"/>
    </row>
    <row r="56" spans="1:26" ht="24.75" customHeight="1">
      <c r="A56" s="112" t="s">
        <v>134</v>
      </c>
      <c r="B56" s="100"/>
      <c r="C56" s="101"/>
      <c r="D56" s="120" t="s">
        <v>227</v>
      </c>
      <c r="E56" s="100"/>
      <c r="F56" s="101"/>
      <c r="G56" s="121" t="s">
        <v>228</v>
      </c>
      <c r="H56" s="100"/>
      <c r="I56" s="101"/>
      <c r="J56" s="116" t="s">
        <v>229</v>
      </c>
      <c r="K56" s="100"/>
      <c r="L56" s="101"/>
      <c r="M56" s="117" t="s">
        <v>230</v>
      </c>
      <c r="N56" s="100"/>
      <c r="O56" s="101"/>
      <c r="P56" s="116" t="s">
        <v>231</v>
      </c>
      <c r="Q56" s="100"/>
      <c r="R56" s="101"/>
      <c r="S56" s="117" t="s">
        <v>137</v>
      </c>
      <c r="T56" s="100"/>
      <c r="U56" s="101"/>
      <c r="V56" s="49"/>
      <c r="W56" s="49"/>
      <c r="X56" s="49"/>
      <c r="Y56" s="50"/>
      <c r="Z56" s="50"/>
    </row>
    <row r="57" spans="1:26" ht="15.75" customHeight="1">
      <c r="K57" s="51"/>
    </row>
    <row r="58" spans="1:26" ht="15.75" customHeight="1">
      <c r="K58" s="51"/>
    </row>
    <row r="59" spans="1:26" ht="15.75" customHeight="1">
      <c r="A59" s="97" t="s">
        <v>138</v>
      </c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W59">
        <f>COUNTIF(W13:W55,"=Pass")</f>
        <v>21</v>
      </c>
    </row>
    <row r="60" spans="1:26" ht="15.75" customHeight="1">
      <c r="K60" s="51"/>
      <c r="W60">
        <v>43</v>
      </c>
    </row>
    <row r="61" spans="1:26" ht="15.75" customHeight="1">
      <c r="K61" s="51"/>
      <c r="W61">
        <f>W59/W60</f>
        <v>0.48837209302325579</v>
      </c>
    </row>
    <row r="62" spans="1:26" ht="15.75" customHeight="1">
      <c r="C62" s="92" t="s">
        <v>533</v>
      </c>
      <c r="D62" s="84">
        <v>43</v>
      </c>
      <c r="E62" s="84"/>
      <c r="F62" s="84"/>
      <c r="G62" s="84">
        <v>43</v>
      </c>
      <c r="H62" s="84"/>
      <c r="I62" s="84"/>
      <c r="J62" s="84">
        <v>43</v>
      </c>
      <c r="K62" s="84"/>
      <c r="L62" s="84"/>
      <c r="M62" s="84">
        <v>43</v>
      </c>
      <c r="N62" s="84"/>
      <c r="O62" s="84"/>
      <c r="P62" s="84">
        <v>43</v>
      </c>
      <c r="Q62" s="84"/>
      <c r="R62" s="84"/>
      <c r="S62" s="84">
        <v>43</v>
      </c>
    </row>
    <row r="63" spans="1:26" ht="15.75" customHeight="1">
      <c r="C63" s="84" t="s">
        <v>534</v>
      </c>
      <c r="D63" s="84">
        <f>D62-D64</f>
        <v>42</v>
      </c>
      <c r="E63" s="84"/>
      <c r="F63" s="84"/>
      <c r="G63" s="84">
        <f t="shared" ref="G63:S63" si="1">G62-G64</f>
        <v>39</v>
      </c>
      <c r="H63" s="84"/>
      <c r="I63" s="84"/>
      <c r="J63" s="84">
        <f t="shared" si="1"/>
        <v>42</v>
      </c>
      <c r="K63" s="84"/>
      <c r="L63" s="84"/>
      <c r="M63" s="84">
        <f t="shared" si="1"/>
        <v>42</v>
      </c>
      <c r="N63" s="84"/>
      <c r="O63" s="84"/>
      <c r="P63" s="84">
        <f t="shared" si="1"/>
        <v>42</v>
      </c>
      <c r="Q63" s="84"/>
      <c r="R63" s="84"/>
      <c r="S63" s="84">
        <f t="shared" si="1"/>
        <v>42</v>
      </c>
    </row>
    <row r="64" spans="1:26" ht="15.75" customHeight="1">
      <c r="C64" s="84" t="s">
        <v>535</v>
      </c>
      <c r="D64" s="84">
        <f>COUNTIF(D13:D55,"AB")</f>
        <v>1</v>
      </c>
      <c r="E64" s="84"/>
      <c r="F64" s="84"/>
      <c r="G64" s="84">
        <f t="shared" ref="G64:S64" si="2">COUNTIF(G13:G55,"AB")</f>
        <v>4</v>
      </c>
      <c r="H64" s="84"/>
      <c r="I64" s="84"/>
      <c r="J64" s="84">
        <f t="shared" si="2"/>
        <v>1</v>
      </c>
      <c r="K64" s="84"/>
      <c r="L64" s="84"/>
      <c r="M64" s="84">
        <f t="shared" si="2"/>
        <v>1</v>
      </c>
      <c r="N64" s="84"/>
      <c r="O64" s="84"/>
      <c r="P64" s="84">
        <f t="shared" si="2"/>
        <v>1</v>
      </c>
      <c r="Q64" s="84"/>
      <c r="R64" s="84"/>
      <c r="S64" s="84">
        <f t="shared" si="2"/>
        <v>1</v>
      </c>
    </row>
    <row r="65" spans="3:19" ht="15.75" customHeight="1">
      <c r="C65" s="84" t="s">
        <v>536</v>
      </c>
      <c r="D65" s="84">
        <f>COUNTIF(D13:D55,"&gt;=20")</f>
        <v>39</v>
      </c>
      <c r="E65" s="84"/>
      <c r="F65" s="84"/>
      <c r="G65" s="84">
        <f t="shared" ref="G65:S65" si="3">COUNTIF(G13:G55,"&gt;=20")</f>
        <v>29</v>
      </c>
      <c r="H65" s="84"/>
      <c r="I65" s="84"/>
      <c r="J65" s="84">
        <f t="shared" si="3"/>
        <v>34</v>
      </c>
      <c r="K65" s="84"/>
      <c r="L65" s="84"/>
      <c r="M65" s="84">
        <f t="shared" si="3"/>
        <v>31</v>
      </c>
      <c r="N65" s="84"/>
      <c r="O65" s="84"/>
      <c r="P65" s="84">
        <f t="shared" si="3"/>
        <v>38</v>
      </c>
      <c r="Q65" s="84"/>
      <c r="R65" s="84"/>
      <c r="S65" s="84">
        <f t="shared" si="3"/>
        <v>30</v>
      </c>
    </row>
    <row r="66" spans="3:19" ht="15.75" customHeight="1">
      <c r="C66" s="84" t="s">
        <v>537</v>
      </c>
      <c r="D66" s="84">
        <f>COUNTIF(D13:D55,"&lt;20")</f>
        <v>3</v>
      </c>
      <c r="E66" s="84"/>
      <c r="F66" s="84"/>
      <c r="G66" s="84">
        <f t="shared" ref="G66:S66" si="4">COUNTIF(G13:G55,"&lt;20")</f>
        <v>10</v>
      </c>
      <c r="H66" s="84"/>
      <c r="I66" s="84"/>
      <c r="J66" s="84">
        <f t="shared" si="4"/>
        <v>8</v>
      </c>
      <c r="K66" s="84"/>
      <c r="L66" s="84"/>
      <c r="M66" s="84">
        <f t="shared" si="4"/>
        <v>11</v>
      </c>
      <c r="N66" s="84"/>
      <c r="O66" s="84"/>
      <c r="P66" s="84">
        <f t="shared" si="4"/>
        <v>4</v>
      </c>
      <c r="Q66" s="84"/>
      <c r="R66" s="84"/>
      <c r="S66" s="84">
        <f t="shared" si="4"/>
        <v>12</v>
      </c>
    </row>
    <row r="67" spans="3:19" ht="15.75" customHeight="1">
      <c r="C67" s="84" t="s">
        <v>538</v>
      </c>
      <c r="D67" s="84" t="str">
        <f>ROUNDUP(D65/D62*100,0)&amp;"%"</f>
        <v>91%</v>
      </c>
      <c r="E67" s="84"/>
      <c r="F67" s="84"/>
      <c r="G67" s="84" t="str">
        <f t="shared" ref="G67:S67" si="5">ROUNDUP(G65/G62*100,0)&amp;"%"</f>
        <v>68%</v>
      </c>
      <c r="H67" s="84"/>
      <c r="I67" s="84"/>
      <c r="J67" s="84" t="str">
        <f t="shared" si="5"/>
        <v>80%</v>
      </c>
      <c r="K67" s="84"/>
      <c r="L67" s="84"/>
      <c r="M67" s="84" t="str">
        <f t="shared" si="5"/>
        <v>73%</v>
      </c>
      <c r="N67" s="84"/>
      <c r="O67" s="84"/>
      <c r="P67" s="84" t="str">
        <f t="shared" si="5"/>
        <v>89%</v>
      </c>
      <c r="Q67" s="84"/>
      <c r="R67" s="84"/>
      <c r="S67" s="84" t="str">
        <f t="shared" si="5"/>
        <v>70%</v>
      </c>
    </row>
    <row r="68" spans="3:19" ht="15.75" customHeight="1">
      <c r="K68" s="51"/>
    </row>
    <row r="69" spans="3:19" ht="15.75" customHeight="1">
      <c r="K69" s="51"/>
    </row>
    <row r="70" spans="3:19" ht="15.75" customHeight="1">
      <c r="D70" s="84">
        <v>43</v>
      </c>
      <c r="E70" s="84"/>
      <c r="F70" s="84"/>
      <c r="G70" s="84">
        <v>43</v>
      </c>
      <c r="H70" s="84"/>
      <c r="I70" s="84"/>
      <c r="J70" s="84">
        <v>43</v>
      </c>
      <c r="K70" s="84"/>
      <c r="L70" s="84"/>
      <c r="M70" s="84">
        <v>43</v>
      </c>
      <c r="N70" s="84"/>
      <c r="O70" s="84"/>
      <c r="P70" s="84">
        <v>43</v>
      </c>
      <c r="Q70" s="84"/>
      <c r="R70" s="84"/>
      <c r="S70" s="84">
        <v>43</v>
      </c>
    </row>
    <row r="71" spans="3:19" ht="15.75" customHeight="1">
      <c r="D71" s="84">
        <v>42</v>
      </c>
      <c r="E71" s="84"/>
      <c r="F71" s="84"/>
      <c r="G71" s="84">
        <v>39</v>
      </c>
      <c r="H71" s="84"/>
      <c r="I71" s="84"/>
      <c r="J71" s="84">
        <v>42</v>
      </c>
      <c r="K71" s="84"/>
      <c r="L71" s="84"/>
      <c r="M71" s="84">
        <v>42</v>
      </c>
      <c r="N71" s="84"/>
      <c r="O71" s="84"/>
      <c r="P71" s="84">
        <v>42</v>
      </c>
      <c r="Q71" s="84"/>
      <c r="R71" s="84"/>
      <c r="S71" s="84">
        <v>42</v>
      </c>
    </row>
    <row r="72" spans="3:19" ht="15.75" customHeight="1">
      <c r="D72" s="84">
        <v>1</v>
      </c>
      <c r="E72" s="84"/>
      <c r="F72" s="84"/>
      <c r="G72" s="84">
        <v>4</v>
      </c>
      <c r="H72" s="84"/>
      <c r="I72" s="84"/>
      <c r="J72" s="84">
        <v>1</v>
      </c>
      <c r="K72" s="84"/>
      <c r="L72" s="84"/>
      <c r="M72" s="84">
        <v>1</v>
      </c>
      <c r="N72" s="84"/>
      <c r="O72" s="84"/>
      <c r="P72" s="84">
        <v>1</v>
      </c>
      <c r="Q72" s="84"/>
      <c r="R72" s="84"/>
      <c r="S72" s="84">
        <v>1</v>
      </c>
    </row>
    <row r="73" spans="3:19" ht="15.75" customHeight="1">
      <c r="D73" s="84">
        <v>39</v>
      </c>
      <c r="E73" s="84"/>
      <c r="F73" s="84"/>
      <c r="G73" s="84">
        <v>29</v>
      </c>
      <c r="H73" s="84"/>
      <c r="I73" s="84"/>
      <c r="J73" s="84">
        <v>34</v>
      </c>
      <c r="K73" s="84"/>
      <c r="L73" s="84"/>
      <c r="M73" s="84">
        <v>31</v>
      </c>
      <c r="N73" s="84"/>
      <c r="O73" s="84"/>
      <c r="P73" s="84">
        <v>38</v>
      </c>
      <c r="Q73" s="84"/>
      <c r="R73" s="84"/>
      <c r="S73" s="84">
        <v>30</v>
      </c>
    </row>
    <row r="74" spans="3:19" ht="15.75" customHeight="1">
      <c r="D74" s="84">
        <v>3</v>
      </c>
      <c r="E74" s="84"/>
      <c r="F74" s="84"/>
      <c r="G74" s="84">
        <v>10</v>
      </c>
      <c r="H74" s="84"/>
      <c r="I74" s="84"/>
      <c r="J74" s="84">
        <v>8</v>
      </c>
      <c r="K74" s="84"/>
      <c r="L74" s="84"/>
      <c r="M74" s="84">
        <v>11</v>
      </c>
      <c r="N74" s="84"/>
      <c r="O74" s="84"/>
      <c r="P74" s="84">
        <v>4</v>
      </c>
      <c r="Q74" s="84"/>
      <c r="R74" s="84"/>
      <c r="S74" s="84">
        <v>12</v>
      </c>
    </row>
    <row r="75" spans="3:19" ht="15.75" customHeight="1">
      <c r="D75" s="84" t="s">
        <v>553</v>
      </c>
      <c r="E75" s="84"/>
      <c r="F75" s="84"/>
      <c r="G75" s="84" t="s">
        <v>554</v>
      </c>
      <c r="H75" s="84"/>
      <c r="I75" s="84"/>
      <c r="J75" s="84" t="s">
        <v>555</v>
      </c>
      <c r="K75" s="84"/>
      <c r="L75" s="84"/>
      <c r="M75" s="84" t="s">
        <v>551</v>
      </c>
      <c r="N75" s="84"/>
      <c r="O75" s="84"/>
      <c r="P75" s="84" t="s">
        <v>556</v>
      </c>
      <c r="Q75" s="84"/>
      <c r="R75" s="84"/>
      <c r="S75" s="84" t="s">
        <v>552</v>
      </c>
    </row>
    <row r="76" spans="3:19" ht="15.75" customHeight="1">
      <c r="K76" s="51"/>
    </row>
    <row r="77" spans="3:19" ht="15.75" customHeight="1">
      <c r="K77" s="51"/>
    </row>
    <row r="78" spans="3:19" ht="15.75" customHeight="1">
      <c r="D78" s="84">
        <v>43</v>
      </c>
      <c r="E78" s="84">
        <v>42</v>
      </c>
      <c r="F78" s="84">
        <v>1</v>
      </c>
      <c r="G78" s="84">
        <v>39</v>
      </c>
      <c r="H78" s="84">
        <v>3</v>
      </c>
      <c r="I78" s="84" t="s">
        <v>553</v>
      </c>
      <c r="K78" s="51"/>
    </row>
    <row r="79" spans="3:19" ht="15.75" customHeight="1">
      <c r="D79" s="84">
        <v>43</v>
      </c>
      <c r="E79" s="84">
        <v>39</v>
      </c>
      <c r="F79" s="84">
        <v>4</v>
      </c>
      <c r="G79" s="84">
        <v>29</v>
      </c>
      <c r="H79" s="84">
        <v>10</v>
      </c>
      <c r="I79" s="84" t="s">
        <v>554</v>
      </c>
      <c r="K79" s="51"/>
    </row>
    <row r="80" spans="3:19" ht="15.75" customHeight="1">
      <c r="D80" s="84">
        <v>43</v>
      </c>
      <c r="E80" s="84">
        <v>42</v>
      </c>
      <c r="F80" s="84">
        <v>1</v>
      </c>
      <c r="G80" s="84">
        <v>34</v>
      </c>
      <c r="H80" s="84">
        <v>8</v>
      </c>
      <c r="I80" s="84" t="s">
        <v>555</v>
      </c>
      <c r="K80" s="51"/>
    </row>
    <row r="81" spans="4:11" ht="15.75" customHeight="1">
      <c r="D81" s="84">
        <v>43</v>
      </c>
      <c r="E81" s="84">
        <v>42</v>
      </c>
      <c r="F81" s="84">
        <v>1</v>
      </c>
      <c r="G81" s="84">
        <v>31</v>
      </c>
      <c r="H81" s="84">
        <v>11</v>
      </c>
      <c r="I81" s="84" t="s">
        <v>551</v>
      </c>
      <c r="K81" s="51"/>
    </row>
    <row r="82" spans="4:11" ht="15.75" customHeight="1">
      <c r="D82" s="84">
        <v>43</v>
      </c>
      <c r="E82" s="84">
        <v>42</v>
      </c>
      <c r="F82" s="84">
        <v>1</v>
      </c>
      <c r="G82" s="84">
        <v>38</v>
      </c>
      <c r="H82" s="84">
        <v>4</v>
      </c>
      <c r="I82" s="84" t="s">
        <v>556</v>
      </c>
      <c r="K82" s="51"/>
    </row>
    <row r="83" spans="4:11" ht="15.75" customHeight="1">
      <c r="D83" s="84">
        <v>43</v>
      </c>
      <c r="E83" s="84">
        <v>42</v>
      </c>
      <c r="F83" s="84">
        <v>1</v>
      </c>
      <c r="G83" s="84">
        <v>30</v>
      </c>
      <c r="H83" s="84">
        <v>12</v>
      </c>
      <c r="I83" s="84" t="s">
        <v>552</v>
      </c>
      <c r="K83" s="51"/>
    </row>
    <row r="84" spans="4:11" ht="15.75" customHeight="1">
      <c r="K84" s="51"/>
    </row>
    <row r="85" spans="4:11" ht="15.75" customHeight="1">
      <c r="D85" s="84"/>
      <c r="E85" s="84"/>
      <c r="F85" s="84"/>
      <c r="G85" s="84"/>
      <c r="H85" s="84"/>
      <c r="I85" s="84"/>
      <c r="K85" s="51"/>
    </row>
    <row r="86" spans="4:11" ht="15.75" customHeight="1">
      <c r="D86" s="84"/>
      <c r="E86" s="84"/>
      <c r="F86" s="84"/>
      <c r="G86" s="84"/>
      <c r="H86" s="84"/>
      <c r="I86" s="84"/>
      <c r="K86" s="51"/>
    </row>
    <row r="87" spans="4:11" ht="15.75" customHeight="1">
      <c r="K87" s="51"/>
    </row>
    <row r="88" spans="4:11" ht="15.75" customHeight="1">
      <c r="D88" s="84"/>
      <c r="E88" s="84"/>
      <c r="F88" s="84"/>
      <c r="G88" s="84"/>
      <c r="H88" s="84"/>
      <c r="I88" s="84"/>
      <c r="K88" s="51"/>
    </row>
    <row r="89" spans="4:11" ht="15.75" customHeight="1">
      <c r="D89" s="84"/>
      <c r="E89" s="84"/>
      <c r="F89" s="84"/>
      <c r="G89" s="84"/>
      <c r="H89" s="84"/>
      <c r="I89" s="84"/>
      <c r="K89" s="51"/>
    </row>
    <row r="90" spans="4:11" ht="15.75" customHeight="1">
      <c r="K90" s="51"/>
    </row>
    <row r="91" spans="4:11" ht="15.75" customHeight="1">
      <c r="D91" s="84"/>
      <c r="E91" s="84"/>
      <c r="F91" s="84"/>
      <c r="G91" s="84"/>
      <c r="H91" s="84"/>
      <c r="I91" s="84"/>
      <c r="K91" s="51"/>
    </row>
    <row r="92" spans="4:11" ht="15.75" customHeight="1">
      <c r="D92" s="84"/>
      <c r="E92" s="84"/>
      <c r="F92" s="84"/>
      <c r="G92" s="84"/>
      <c r="H92" s="84"/>
      <c r="I92" s="84"/>
      <c r="K92" s="51"/>
    </row>
    <row r="93" spans="4:11" ht="15.75" customHeight="1">
      <c r="K93" s="51"/>
    </row>
    <row r="94" spans="4:11" ht="15.75" customHeight="1">
      <c r="K94" s="51"/>
    </row>
    <row r="95" spans="4:11" ht="15.75" customHeight="1">
      <c r="K95" s="51"/>
    </row>
    <row r="96" spans="4:11" ht="15.75" customHeight="1">
      <c r="K96" s="51"/>
    </row>
    <row r="97" spans="11:11" ht="15.75" customHeight="1">
      <c r="K97" s="51"/>
    </row>
    <row r="98" spans="11:11" ht="15.75" customHeight="1">
      <c r="K98" s="51"/>
    </row>
    <row r="99" spans="11:11" ht="15.75" customHeight="1">
      <c r="K99" s="51"/>
    </row>
    <row r="100" spans="11:11" ht="15.75" customHeight="1">
      <c r="K100" s="51"/>
    </row>
    <row r="101" spans="11:11" ht="15.75" customHeight="1">
      <c r="K101" s="51"/>
    </row>
    <row r="102" spans="11:11" ht="15.75" customHeight="1">
      <c r="K102" s="51"/>
    </row>
    <row r="103" spans="11:11" ht="15.75" customHeight="1">
      <c r="K103" s="51"/>
    </row>
    <row r="104" spans="11:11" ht="15.75" customHeight="1">
      <c r="K104" s="51"/>
    </row>
    <row r="105" spans="11:11" ht="15.75" customHeight="1">
      <c r="K105" s="51"/>
    </row>
    <row r="106" spans="11:11" ht="15.75" customHeight="1">
      <c r="K106" s="51"/>
    </row>
    <row r="107" spans="11:11" ht="15.75" customHeight="1">
      <c r="K107" s="51"/>
    </row>
    <row r="108" spans="11:11" ht="15.75" customHeight="1">
      <c r="K108" s="51"/>
    </row>
    <row r="109" spans="11:11" ht="15.75" customHeight="1">
      <c r="K109" s="51"/>
    </row>
    <row r="110" spans="11:11" ht="15.75" customHeight="1">
      <c r="K110" s="51"/>
    </row>
    <row r="111" spans="11:11" ht="15.75" customHeight="1">
      <c r="K111" s="51"/>
    </row>
    <row r="112" spans="11:11" ht="15.75" customHeight="1">
      <c r="K112" s="51"/>
    </row>
    <row r="113" spans="11:11" ht="15.75" customHeight="1">
      <c r="K113" s="51"/>
    </row>
    <row r="114" spans="11:11" ht="15.75" customHeight="1">
      <c r="K114" s="51"/>
    </row>
    <row r="115" spans="11:11" ht="15.75" customHeight="1">
      <c r="K115" s="51"/>
    </row>
    <row r="116" spans="11:11" ht="15.75" customHeight="1">
      <c r="K116" s="51"/>
    </row>
    <row r="117" spans="11:11" ht="15.75" customHeight="1">
      <c r="K117" s="51"/>
    </row>
    <row r="118" spans="11:11" ht="15.75" customHeight="1">
      <c r="K118" s="51"/>
    </row>
    <row r="119" spans="11:11" ht="15.75" customHeight="1">
      <c r="K119" s="51"/>
    </row>
    <row r="120" spans="11:11" ht="15.75" customHeight="1">
      <c r="K120" s="51"/>
    </row>
    <row r="121" spans="11:11" ht="15.75" customHeight="1">
      <c r="K121" s="51"/>
    </row>
    <row r="122" spans="11:11" ht="15.75" customHeight="1">
      <c r="K122" s="51"/>
    </row>
    <row r="123" spans="11:11" ht="15.75" customHeight="1">
      <c r="K123" s="51"/>
    </row>
    <row r="124" spans="11:11" ht="15.75" customHeight="1">
      <c r="K124" s="51"/>
    </row>
    <row r="125" spans="11:11" ht="15.75" customHeight="1">
      <c r="K125" s="51"/>
    </row>
    <row r="126" spans="11:11" ht="15.75" customHeight="1">
      <c r="K126" s="51"/>
    </row>
    <row r="127" spans="11:11" ht="15.75" customHeight="1">
      <c r="K127" s="51"/>
    </row>
    <row r="128" spans="11:11" ht="15.75" customHeight="1">
      <c r="K128" s="51"/>
    </row>
    <row r="129" spans="11:11" ht="15.75" customHeight="1">
      <c r="K129" s="51"/>
    </row>
    <row r="130" spans="11:11" ht="15.75" customHeight="1">
      <c r="K130" s="51"/>
    </row>
    <row r="131" spans="11:11" ht="15.75" customHeight="1">
      <c r="K131" s="51"/>
    </row>
    <row r="132" spans="11:11" ht="15.75" customHeight="1">
      <c r="K132" s="51"/>
    </row>
    <row r="133" spans="11:11" ht="15.75" customHeight="1">
      <c r="K133" s="51"/>
    </row>
    <row r="134" spans="11:11" ht="15.75" customHeight="1">
      <c r="K134" s="51"/>
    </row>
    <row r="135" spans="11:11" ht="15.75" customHeight="1">
      <c r="K135" s="51"/>
    </row>
    <row r="136" spans="11:11" ht="15.75" customHeight="1">
      <c r="K136" s="51"/>
    </row>
    <row r="137" spans="11:11" ht="15.75" customHeight="1">
      <c r="K137" s="51"/>
    </row>
    <row r="138" spans="11:11" ht="15.75" customHeight="1">
      <c r="K138" s="51"/>
    </row>
    <row r="139" spans="11:11" ht="15.75" customHeight="1">
      <c r="K139" s="51"/>
    </row>
    <row r="140" spans="11:11" ht="15.75" customHeight="1">
      <c r="K140" s="51"/>
    </row>
    <row r="141" spans="11:11" ht="15.75" customHeight="1">
      <c r="K141" s="51"/>
    </row>
    <row r="142" spans="11:11" ht="15.75" customHeight="1">
      <c r="K142" s="51"/>
    </row>
    <row r="143" spans="11:11" ht="15.75" customHeight="1">
      <c r="K143" s="51"/>
    </row>
    <row r="144" spans="11:11" ht="15.75" customHeight="1">
      <c r="K144" s="51"/>
    </row>
    <row r="145" spans="11:11" ht="15.75" customHeight="1">
      <c r="K145" s="51"/>
    </row>
    <row r="146" spans="11:11" ht="15.75" customHeight="1">
      <c r="K146" s="51"/>
    </row>
    <row r="147" spans="11:11" ht="15.75" customHeight="1">
      <c r="K147" s="51"/>
    </row>
    <row r="148" spans="11:11" ht="15.75" customHeight="1">
      <c r="K148" s="51"/>
    </row>
    <row r="149" spans="11:11" ht="15.75" customHeight="1">
      <c r="K149" s="51"/>
    </row>
    <row r="150" spans="11:11" ht="15.75" customHeight="1">
      <c r="K150" s="51"/>
    </row>
    <row r="151" spans="11:11" ht="15.75" customHeight="1">
      <c r="K151" s="51"/>
    </row>
    <row r="152" spans="11:11" ht="15.75" customHeight="1">
      <c r="K152" s="51"/>
    </row>
    <row r="153" spans="11:11" ht="15.75" customHeight="1">
      <c r="K153" s="51"/>
    </row>
    <row r="154" spans="11:11" ht="15.75" customHeight="1">
      <c r="K154" s="51"/>
    </row>
    <row r="155" spans="11:11" ht="15.75" customHeight="1">
      <c r="K155" s="51"/>
    </row>
    <row r="156" spans="11:11" ht="15.75" customHeight="1">
      <c r="K156" s="51"/>
    </row>
    <row r="157" spans="11:11" ht="15.75" customHeight="1">
      <c r="K157" s="51"/>
    </row>
    <row r="158" spans="11:11" ht="15.75" customHeight="1">
      <c r="K158" s="51"/>
    </row>
    <row r="159" spans="11:11" ht="15.75" customHeight="1">
      <c r="K159" s="51"/>
    </row>
    <row r="160" spans="11:11" ht="15.75" customHeight="1">
      <c r="K160" s="51"/>
    </row>
    <row r="161" spans="11:11" ht="15.75" customHeight="1">
      <c r="K161" s="51"/>
    </row>
    <row r="162" spans="11:11" ht="15.75" customHeight="1">
      <c r="K162" s="51"/>
    </row>
    <row r="163" spans="11:11" ht="15.75" customHeight="1">
      <c r="K163" s="51"/>
    </row>
    <row r="164" spans="11:11" ht="15.75" customHeight="1">
      <c r="K164" s="51"/>
    </row>
    <row r="165" spans="11:11" ht="15.75" customHeight="1">
      <c r="K165" s="51"/>
    </row>
    <row r="166" spans="11:11" ht="15.75" customHeight="1">
      <c r="K166" s="51"/>
    </row>
    <row r="167" spans="11:11" ht="15.75" customHeight="1">
      <c r="K167" s="51"/>
    </row>
    <row r="168" spans="11:11" ht="15.75" customHeight="1">
      <c r="K168" s="51"/>
    </row>
    <row r="169" spans="11:11" ht="15.75" customHeight="1">
      <c r="K169" s="51"/>
    </row>
    <row r="170" spans="11:11" ht="15.75" customHeight="1">
      <c r="K170" s="51"/>
    </row>
    <row r="171" spans="11:11" ht="15.75" customHeight="1">
      <c r="K171" s="51"/>
    </row>
    <row r="172" spans="11:11" ht="15.75" customHeight="1">
      <c r="K172" s="51"/>
    </row>
    <row r="173" spans="11:11" ht="15.75" customHeight="1">
      <c r="K173" s="51"/>
    </row>
    <row r="174" spans="11:11" ht="15.75" customHeight="1">
      <c r="K174" s="51"/>
    </row>
    <row r="175" spans="11:11" ht="15.75" customHeight="1">
      <c r="K175" s="51"/>
    </row>
    <row r="176" spans="11:11" ht="15.75" customHeight="1">
      <c r="K176" s="51"/>
    </row>
    <row r="177" spans="11:11" ht="15.75" customHeight="1">
      <c r="K177" s="51"/>
    </row>
    <row r="178" spans="11:11" ht="15.75" customHeight="1">
      <c r="K178" s="51"/>
    </row>
    <row r="179" spans="11:11" ht="15.75" customHeight="1">
      <c r="K179" s="51"/>
    </row>
    <row r="180" spans="11:11" ht="15.75" customHeight="1">
      <c r="K180" s="51"/>
    </row>
    <row r="181" spans="11:11" ht="15.75" customHeight="1">
      <c r="K181" s="51"/>
    </row>
    <row r="182" spans="11:11" ht="15.75" customHeight="1">
      <c r="K182" s="51"/>
    </row>
    <row r="183" spans="11:11" ht="15.75" customHeight="1">
      <c r="K183" s="51"/>
    </row>
    <row r="184" spans="11:11" ht="15.75" customHeight="1">
      <c r="K184" s="51"/>
    </row>
    <row r="185" spans="11:11" ht="15.75" customHeight="1">
      <c r="K185" s="51"/>
    </row>
    <row r="186" spans="11:11" ht="15.75" customHeight="1">
      <c r="K186" s="51"/>
    </row>
    <row r="187" spans="11:11" ht="15.75" customHeight="1">
      <c r="K187" s="51"/>
    </row>
    <row r="188" spans="11:11" ht="15.75" customHeight="1">
      <c r="K188" s="51"/>
    </row>
    <row r="189" spans="11:11" ht="15.75" customHeight="1">
      <c r="K189" s="51"/>
    </row>
    <row r="190" spans="11:11" ht="15.75" customHeight="1">
      <c r="K190" s="51"/>
    </row>
    <row r="191" spans="11:11" ht="15.75" customHeight="1">
      <c r="K191" s="51"/>
    </row>
    <row r="192" spans="11:11" ht="15.75" customHeight="1">
      <c r="K192" s="51"/>
    </row>
    <row r="193" spans="11:11" ht="15.75" customHeight="1">
      <c r="K193" s="51"/>
    </row>
    <row r="194" spans="11:11" ht="15.75" customHeight="1">
      <c r="K194" s="51"/>
    </row>
    <row r="195" spans="11:11" ht="15.75" customHeight="1">
      <c r="K195" s="51"/>
    </row>
    <row r="196" spans="11:11" ht="15.75" customHeight="1">
      <c r="K196" s="51"/>
    </row>
    <row r="197" spans="11:11" ht="15.75" customHeight="1">
      <c r="K197" s="51"/>
    </row>
    <row r="198" spans="11:11" ht="15.75" customHeight="1">
      <c r="K198" s="51"/>
    </row>
    <row r="199" spans="11:11" ht="15.75" customHeight="1">
      <c r="K199" s="51"/>
    </row>
    <row r="200" spans="11:11" ht="15.75" customHeight="1">
      <c r="K200" s="51"/>
    </row>
    <row r="201" spans="11:11" ht="15.75" customHeight="1">
      <c r="K201" s="51"/>
    </row>
    <row r="202" spans="11:11" ht="15.75" customHeight="1">
      <c r="K202" s="51"/>
    </row>
    <row r="203" spans="11:11" ht="15.75" customHeight="1">
      <c r="K203" s="51"/>
    </row>
    <row r="204" spans="11:11" ht="15.75" customHeight="1">
      <c r="K204" s="51"/>
    </row>
    <row r="205" spans="11:11" ht="15.75" customHeight="1">
      <c r="K205" s="51"/>
    </row>
    <row r="206" spans="11:11" ht="15.75" customHeight="1">
      <c r="K206" s="51"/>
    </row>
    <row r="207" spans="11:11" ht="15.75" customHeight="1">
      <c r="K207" s="51"/>
    </row>
    <row r="208" spans="11:11" ht="15.75" customHeight="1">
      <c r="K208" s="51"/>
    </row>
    <row r="209" spans="11:11" ht="15.75" customHeight="1">
      <c r="K209" s="51"/>
    </row>
    <row r="210" spans="11:11" ht="15.75" customHeight="1">
      <c r="K210" s="51"/>
    </row>
    <row r="211" spans="11:11" ht="15.75" customHeight="1">
      <c r="K211" s="51"/>
    </row>
    <row r="212" spans="11:11" ht="15.75" customHeight="1">
      <c r="K212" s="51"/>
    </row>
    <row r="213" spans="11:11" ht="15.75" customHeight="1">
      <c r="K213" s="51"/>
    </row>
    <row r="214" spans="11:11" ht="15.75" customHeight="1">
      <c r="K214" s="51"/>
    </row>
    <row r="215" spans="11:11" ht="15.75" customHeight="1">
      <c r="K215" s="51"/>
    </row>
    <row r="216" spans="11:11" ht="15.75" customHeight="1">
      <c r="K216" s="51"/>
    </row>
    <row r="217" spans="11:11" ht="15.75" customHeight="1">
      <c r="K217" s="51"/>
    </row>
    <row r="218" spans="11:11" ht="15.75" customHeight="1">
      <c r="K218" s="51"/>
    </row>
    <row r="219" spans="11:11" ht="15.75" customHeight="1">
      <c r="K219" s="51"/>
    </row>
    <row r="220" spans="11:11" ht="15.75" customHeight="1">
      <c r="K220" s="51"/>
    </row>
    <row r="221" spans="11:11" ht="15.75" customHeight="1">
      <c r="K221" s="51"/>
    </row>
    <row r="222" spans="11:11" ht="15.75" customHeight="1">
      <c r="K222" s="51"/>
    </row>
    <row r="223" spans="11:11" ht="15.75" customHeight="1">
      <c r="K223" s="51"/>
    </row>
    <row r="224" spans="11:11" ht="15.75" customHeight="1">
      <c r="K224" s="51"/>
    </row>
    <row r="225" spans="11:11" ht="15.75" customHeight="1">
      <c r="K225" s="51"/>
    </row>
    <row r="226" spans="11:11" ht="15.75" customHeight="1">
      <c r="K226" s="51"/>
    </row>
    <row r="227" spans="11:11" ht="15.75" customHeight="1">
      <c r="K227" s="51"/>
    </row>
    <row r="228" spans="11:11" ht="15.75" customHeight="1">
      <c r="K228" s="51"/>
    </row>
    <row r="229" spans="11:11" ht="15.75" customHeight="1">
      <c r="K229" s="51"/>
    </row>
    <row r="230" spans="11:11" ht="15.75" customHeight="1">
      <c r="K230" s="51"/>
    </row>
    <row r="231" spans="11:11" ht="15.75" customHeight="1">
      <c r="K231" s="51"/>
    </row>
    <row r="232" spans="11:11" ht="15.75" customHeight="1">
      <c r="K232" s="51"/>
    </row>
    <row r="233" spans="11:11" ht="15.75" customHeight="1">
      <c r="K233" s="51"/>
    </row>
    <row r="234" spans="11:11" ht="15.75" customHeight="1">
      <c r="K234" s="51"/>
    </row>
    <row r="235" spans="11:11" ht="15.75" customHeight="1">
      <c r="K235" s="51"/>
    </row>
    <row r="236" spans="11:11" ht="15.75" customHeight="1">
      <c r="K236" s="51"/>
    </row>
    <row r="237" spans="11:11" ht="15.75" customHeight="1">
      <c r="K237" s="51"/>
    </row>
    <row r="238" spans="11:11" ht="15.75" customHeight="1">
      <c r="K238" s="51"/>
    </row>
    <row r="239" spans="11:11" ht="15.75" customHeight="1">
      <c r="K239" s="51"/>
    </row>
    <row r="240" spans="11:11" ht="15.75" customHeight="1">
      <c r="K240" s="51"/>
    </row>
    <row r="241" spans="11:11" ht="15.75" customHeight="1">
      <c r="K241" s="51"/>
    </row>
    <row r="242" spans="11:11" ht="15.75" customHeight="1">
      <c r="K242" s="51"/>
    </row>
    <row r="243" spans="11:11" ht="15.75" customHeight="1">
      <c r="K243" s="51"/>
    </row>
    <row r="244" spans="11:11" ht="15.75" customHeight="1">
      <c r="K244" s="51"/>
    </row>
    <row r="245" spans="11:11" ht="15.75" customHeight="1">
      <c r="K245" s="51"/>
    </row>
    <row r="246" spans="11:11" ht="15.75" customHeight="1">
      <c r="K246" s="51"/>
    </row>
    <row r="247" spans="11:11" ht="15.75" customHeight="1">
      <c r="K247" s="51"/>
    </row>
    <row r="248" spans="11:11" ht="15.75" customHeight="1">
      <c r="K248" s="51"/>
    </row>
    <row r="249" spans="11:11" ht="15.75" customHeight="1">
      <c r="K249" s="51"/>
    </row>
    <row r="250" spans="11:11" ht="15.75" customHeight="1">
      <c r="K250" s="51"/>
    </row>
    <row r="251" spans="11:11" ht="15.75" customHeight="1">
      <c r="K251" s="51"/>
    </row>
    <row r="252" spans="11:11" ht="15.75" customHeight="1">
      <c r="K252" s="51"/>
    </row>
    <row r="253" spans="11:11" ht="15.75" customHeight="1">
      <c r="K253" s="51"/>
    </row>
    <row r="254" spans="11:11" ht="15.75" customHeight="1">
      <c r="K254" s="51"/>
    </row>
    <row r="255" spans="11:11" ht="15.75" customHeight="1">
      <c r="K255" s="51"/>
    </row>
    <row r="256" spans="11:11" ht="15.75" customHeight="1">
      <c r="K256" s="51"/>
    </row>
    <row r="257" spans="11:11" ht="15.75" customHeight="1">
      <c r="K257" s="51"/>
    </row>
    <row r="258" spans="11:11" ht="15.75" customHeight="1">
      <c r="K258" s="51"/>
    </row>
    <row r="259" spans="11:11" ht="15.75" customHeight="1">
      <c r="K259" s="51"/>
    </row>
    <row r="260" spans="11:11" ht="15.75" customHeight="1">
      <c r="K260" s="51"/>
    </row>
    <row r="261" spans="11:11" ht="15.75" customHeight="1">
      <c r="K261" s="51"/>
    </row>
    <row r="262" spans="11:11" ht="15.75" customHeight="1">
      <c r="K262" s="51"/>
    </row>
    <row r="263" spans="11:11" ht="15.75" customHeight="1">
      <c r="K263" s="51"/>
    </row>
    <row r="264" spans="11:11" ht="15.75" customHeight="1">
      <c r="K264" s="51"/>
    </row>
    <row r="265" spans="11:11" ht="15.75" customHeight="1">
      <c r="K265" s="51"/>
    </row>
    <row r="266" spans="11:11" ht="15.75" customHeight="1">
      <c r="K266" s="51"/>
    </row>
    <row r="267" spans="11:11" ht="15.75" customHeight="1">
      <c r="K267" s="51"/>
    </row>
    <row r="268" spans="11:11" ht="15.75" customHeight="1">
      <c r="K268" s="51"/>
    </row>
    <row r="269" spans="11:11" ht="15.75" customHeight="1">
      <c r="K269" s="51"/>
    </row>
    <row r="270" spans="11:11" ht="15.75" customHeight="1">
      <c r="K270" s="51"/>
    </row>
    <row r="271" spans="11:11" ht="15.75" customHeight="1">
      <c r="K271" s="51"/>
    </row>
    <row r="272" spans="11:11" ht="15.75" customHeight="1">
      <c r="K272" s="51"/>
    </row>
    <row r="273" spans="11:11" ht="15.75" customHeight="1">
      <c r="K273" s="51"/>
    </row>
    <row r="274" spans="11:11" ht="15.75" customHeight="1">
      <c r="K274" s="51"/>
    </row>
    <row r="275" spans="11:11" ht="15.75" customHeight="1">
      <c r="K275" s="51"/>
    </row>
    <row r="276" spans="11:11" ht="15.75" customHeight="1">
      <c r="K276" s="51"/>
    </row>
    <row r="277" spans="11:11" ht="15.75" customHeight="1">
      <c r="K277" s="51"/>
    </row>
    <row r="278" spans="11:11" ht="15.75" customHeight="1">
      <c r="K278" s="51"/>
    </row>
    <row r="279" spans="11:11" ht="15.75" customHeight="1">
      <c r="K279" s="51"/>
    </row>
    <row r="280" spans="11:11" ht="15.75" customHeight="1">
      <c r="K280" s="51"/>
    </row>
    <row r="281" spans="11:11" ht="15.75" customHeight="1">
      <c r="K281" s="51"/>
    </row>
    <row r="282" spans="11:11" ht="15.75" customHeight="1">
      <c r="K282" s="51"/>
    </row>
    <row r="283" spans="11:11" ht="15.75" customHeight="1">
      <c r="K283" s="51"/>
    </row>
    <row r="284" spans="11:11" ht="15.75" customHeight="1">
      <c r="K284" s="51"/>
    </row>
    <row r="285" spans="11:11" ht="15.75" customHeight="1">
      <c r="K285" s="51"/>
    </row>
    <row r="286" spans="11:11" ht="15.75" customHeight="1">
      <c r="K286" s="51"/>
    </row>
    <row r="287" spans="11:11" ht="15.75" customHeight="1">
      <c r="K287" s="51"/>
    </row>
    <row r="288" spans="11:11" ht="15.75" customHeight="1">
      <c r="K288" s="51"/>
    </row>
    <row r="289" spans="11:11" ht="15.75" customHeight="1">
      <c r="K289" s="51"/>
    </row>
    <row r="290" spans="11:11" ht="15.75" customHeight="1">
      <c r="K290" s="51"/>
    </row>
    <row r="291" spans="11:11" ht="15.75" customHeight="1">
      <c r="K291" s="51"/>
    </row>
    <row r="292" spans="11:11" ht="15.75" customHeight="1">
      <c r="K292" s="51"/>
    </row>
    <row r="293" spans="11:11" ht="15.75" customHeight="1">
      <c r="K293" s="51"/>
    </row>
    <row r="294" spans="11:11" ht="15.75" customHeight="1">
      <c r="K294" s="51"/>
    </row>
    <row r="295" spans="11:11" ht="15.75" customHeight="1">
      <c r="K295" s="51"/>
    </row>
    <row r="296" spans="11:11" ht="15.75" customHeight="1">
      <c r="K296" s="51"/>
    </row>
    <row r="297" spans="11:11" ht="15.75" customHeight="1">
      <c r="K297" s="51"/>
    </row>
    <row r="298" spans="11:11" ht="15.75" customHeight="1">
      <c r="K298" s="51"/>
    </row>
    <row r="299" spans="11:11" ht="15.75" customHeight="1">
      <c r="K299" s="51"/>
    </row>
    <row r="300" spans="11:11" ht="15.75" customHeight="1">
      <c r="K300" s="51"/>
    </row>
    <row r="301" spans="11:11" ht="15.75" customHeight="1">
      <c r="K301" s="51"/>
    </row>
    <row r="302" spans="11:11" ht="15.75" customHeight="1">
      <c r="K302" s="51"/>
    </row>
    <row r="303" spans="11:11" ht="15.75" customHeight="1">
      <c r="K303" s="51"/>
    </row>
    <row r="304" spans="11:11" ht="15.75" customHeight="1">
      <c r="K304" s="51"/>
    </row>
    <row r="305" spans="11:11" ht="15.75" customHeight="1">
      <c r="K305" s="51"/>
    </row>
    <row r="306" spans="11:11" ht="15.75" customHeight="1">
      <c r="K306" s="51"/>
    </row>
    <row r="307" spans="11:11" ht="15.75" customHeight="1">
      <c r="K307" s="51"/>
    </row>
    <row r="308" spans="11:11" ht="15.75" customHeight="1">
      <c r="K308" s="51"/>
    </row>
    <row r="309" spans="11:11" ht="15.75" customHeight="1">
      <c r="K309" s="51"/>
    </row>
    <row r="310" spans="11:11" ht="15.75" customHeight="1">
      <c r="K310" s="51"/>
    </row>
    <row r="311" spans="11:11" ht="15.75" customHeight="1">
      <c r="K311" s="51"/>
    </row>
    <row r="312" spans="11:11" ht="15.75" customHeight="1">
      <c r="K312" s="51"/>
    </row>
    <row r="313" spans="11:11" ht="15.75" customHeight="1">
      <c r="K313" s="51"/>
    </row>
    <row r="314" spans="11:11" ht="15.75" customHeight="1">
      <c r="K314" s="51"/>
    </row>
    <row r="315" spans="11:11" ht="15.75" customHeight="1">
      <c r="K315" s="51"/>
    </row>
    <row r="316" spans="11:11" ht="15.75" customHeight="1">
      <c r="K316" s="51"/>
    </row>
    <row r="317" spans="11:11" ht="15.75" customHeight="1">
      <c r="K317" s="51"/>
    </row>
    <row r="318" spans="11:11" ht="15.75" customHeight="1">
      <c r="K318" s="51"/>
    </row>
    <row r="319" spans="11:11" ht="15.75" customHeight="1">
      <c r="K319" s="51"/>
    </row>
    <row r="320" spans="11:11" ht="15.75" customHeight="1">
      <c r="K320" s="51"/>
    </row>
    <row r="321" spans="11:11" ht="15.75" customHeight="1">
      <c r="K321" s="51"/>
    </row>
    <row r="322" spans="11:11" ht="15.75" customHeight="1">
      <c r="K322" s="51"/>
    </row>
    <row r="323" spans="11:11" ht="15.75" customHeight="1">
      <c r="K323" s="51"/>
    </row>
    <row r="324" spans="11:11" ht="15.75" customHeight="1">
      <c r="K324" s="51"/>
    </row>
    <row r="325" spans="11:11" ht="15.75" customHeight="1">
      <c r="K325" s="51"/>
    </row>
    <row r="326" spans="11:11" ht="15.75" customHeight="1">
      <c r="K326" s="51"/>
    </row>
    <row r="327" spans="11:11" ht="15.75" customHeight="1">
      <c r="K327" s="51"/>
    </row>
    <row r="328" spans="11:11" ht="15.75" customHeight="1">
      <c r="K328" s="51"/>
    </row>
    <row r="329" spans="11:11" ht="15.75" customHeight="1">
      <c r="K329" s="51"/>
    </row>
    <row r="330" spans="11:11" ht="15.75" customHeight="1">
      <c r="K330" s="51"/>
    </row>
    <row r="331" spans="11:11" ht="15.75" customHeight="1">
      <c r="K331" s="51"/>
    </row>
    <row r="332" spans="11:11" ht="15.75" customHeight="1">
      <c r="K332" s="51"/>
    </row>
    <row r="333" spans="11:11" ht="15.75" customHeight="1">
      <c r="K333" s="51"/>
    </row>
    <row r="334" spans="11:11" ht="15.75" customHeight="1">
      <c r="K334" s="51"/>
    </row>
    <row r="335" spans="11:11" ht="15.75" customHeight="1">
      <c r="K335" s="51"/>
    </row>
    <row r="336" spans="11:11" ht="15.75" customHeight="1">
      <c r="K336" s="51"/>
    </row>
    <row r="337" spans="11:11" ht="15.75" customHeight="1">
      <c r="K337" s="51"/>
    </row>
    <row r="338" spans="11:11" ht="15.75" customHeight="1">
      <c r="K338" s="51"/>
    </row>
    <row r="339" spans="11:11" ht="15.75" customHeight="1">
      <c r="K339" s="51"/>
    </row>
    <row r="340" spans="11:11" ht="15.75" customHeight="1">
      <c r="K340" s="51"/>
    </row>
    <row r="341" spans="11:11" ht="15.75" customHeight="1">
      <c r="K341" s="51"/>
    </row>
    <row r="342" spans="11:11" ht="15.75" customHeight="1">
      <c r="K342" s="51"/>
    </row>
    <row r="343" spans="11:11" ht="15.75" customHeight="1">
      <c r="K343" s="51"/>
    </row>
    <row r="344" spans="11:11" ht="15.75" customHeight="1">
      <c r="K344" s="51"/>
    </row>
    <row r="345" spans="11:11" ht="15.75" customHeight="1">
      <c r="K345" s="51"/>
    </row>
    <row r="346" spans="11:11" ht="15.75" customHeight="1">
      <c r="K346" s="51"/>
    </row>
    <row r="347" spans="11:11" ht="15.75" customHeight="1">
      <c r="K347" s="51"/>
    </row>
    <row r="348" spans="11:11" ht="15.75" customHeight="1">
      <c r="K348" s="51"/>
    </row>
    <row r="349" spans="11:11" ht="15.75" customHeight="1">
      <c r="K349" s="51"/>
    </row>
    <row r="350" spans="11:11" ht="15.75" customHeight="1">
      <c r="K350" s="51"/>
    </row>
    <row r="351" spans="11:11" ht="15.75" customHeight="1">
      <c r="K351" s="51"/>
    </row>
    <row r="352" spans="11:11" ht="15.75" customHeight="1">
      <c r="K352" s="51"/>
    </row>
    <row r="353" spans="11:11" ht="15.75" customHeight="1">
      <c r="K353" s="51"/>
    </row>
    <row r="354" spans="11:11" ht="15.75" customHeight="1">
      <c r="K354" s="51"/>
    </row>
    <row r="355" spans="11:11" ht="15.75" customHeight="1">
      <c r="K355" s="51"/>
    </row>
    <row r="356" spans="11:11" ht="15.75" customHeight="1">
      <c r="K356" s="51"/>
    </row>
    <row r="357" spans="11:11" ht="15.75" customHeight="1">
      <c r="K357" s="51"/>
    </row>
    <row r="358" spans="11:11" ht="15.75" customHeight="1">
      <c r="K358" s="51"/>
    </row>
    <row r="359" spans="11:11" ht="15.75" customHeight="1">
      <c r="K359" s="51"/>
    </row>
    <row r="360" spans="11:11" ht="15.75" customHeight="1">
      <c r="K360" s="51"/>
    </row>
    <row r="361" spans="11:11" ht="15.75" customHeight="1">
      <c r="K361" s="51"/>
    </row>
    <row r="362" spans="11:11" ht="15.75" customHeight="1">
      <c r="K362" s="51"/>
    </row>
    <row r="363" spans="11:11" ht="15.75" customHeight="1">
      <c r="K363" s="51"/>
    </row>
    <row r="364" spans="11:11" ht="15.75" customHeight="1">
      <c r="K364" s="51"/>
    </row>
    <row r="365" spans="11:11" ht="15.75" customHeight="1">
      <c r="K365" s="51"/>
    </row>
    <row r="366" spans="11:11" ht="15.75" customHeight="1">
      <c r="K366" s="51"/>
    </row>
    <row r="367" spans="11:11" ht="15.75" customHeight="1">
      <c r="K367" s="51"/>
    </row>
    <row r="368" spans="11:11" ht="15.75" customHeight="1">
      <c r="K368" s="51"/>
    </row>
    <row r="369" spans="11:11" ht="15.75" customHeight="1">
      <c r="K369" s="51"/>
    </row>
    <row r="370" spans="11:11" ht="15.75" customHeight="1">
      <c r="K370" s="51"/>
    </row>
    <row r="371" spans="11:11" ht="15.75" customHeight="1">
      <c r="K371" s="51"/>
    </row>
    <row r="372" spans="11:11" ht="15.75" customHeight="1">
      <c r="K372" s="51"/>
    </row>
    <row r="373" spans="11:11" ht="15.75" customHeight="1">
      <c r="K373" s="51"/>
    </row>
    <row r="374" spans="11:11" ht="15.75" customHeight="1">
      <c r="K374" s="51"/>
    </row>
    <row r="375" spans="11:11" ht="15.75" customHeight="1">
      <c r="K375" s="51"/>
    </row>
    <row r="376" spans="11:11" ht="15.75" customHeight="1">
      <c r="K376" s="51"/>
    </row>
    <row r="377" spans="11:11" ht="15.75" customHeight="1">
      <c r="K377" s="51"/>
    </row>
    <row r="378" spans="11:11" ht="15.75" customHeight="1">
      <c r="K378" s="51"/>
    </row>
    <row r="379" spans="11:11" ht="15.75" customHeight="1">
      <c r="K379" s="51"/>
    </row>
    <row r="380" spans="11:11" ht="15.75" customHeight="1">
      <c r="K380" s="51"/>
    </row>
    <row r="381" spans="11:11" ht="15.75" customHeight="1">
      <c r="K381" s="51"/>
    </row>
    <row r="382" spans="11:11" ht="15.75" customHeight="1">
      <c r="K382" s="51"/>
    </row>
    <row r="383" spans="11:11" ht="15.75" customHeight="1">
      <c r="K383" s="51"/>
    </row>
    <row r="384" spans="11:11" ht="15.75" customHeight="1">
      <c r="K384" s="51"/>
    </row>
    <row r="385" spans="11:11" ht="15.75" customHeight="1">
      <c r="K385" s="51"/>
    </row>
    <row r="386" spans="11:11" ht="15.75" customHeight="1">
      <c r="K386" s="51"/>
    </row>
    <row r="387" spans="11:11" ht="15.75" customHeight="1">
      <c r="K387" s="51"/>
    </row>
    <row r="388" spans="11:11" ht="15.75" customHeight="1">
      <c r="K388" s="51"/>
    </row>
    <row r="389" spans="11:11" ht="15.75" customHeight="1">
      <c r="K389" s="51"/>
    </row>
    <row r="390" spans="11:11" ht="15.75" customHeight="1">
      <c r="K390" s="51"/>
    </row>
    <row r="391" spans="11:11" ht="15.75" customHeight="1">
      <c r="K391" s="51"/>
    </row>
    <row r="392" spans="11:11" ht="15.75" customHeight="1">
      <c r="K392" s="51"/>
    </row>
    <row r="393" spans="11:11" ht="15.75" customHeight="1">
      <c r="K393" s="51"/>
    </row>
    <row r="394" spans="11:11" ht="15.75" customHeight="1">
      <c r="K394" s="51"/>
    </row>
    <row r="395" spans="11:11" ht="15.75" customHeight="1">
      <c r="K395" s="51"/>
    </row>
    <row r="396" spans="11:11" ht="15.75" customHeight="1">
      <c r="K396" s="51"/>
    </row>
    <row r="397" spans="11:11" ht="15.75" customHeight="1">
      <c r="K397" s="51"/>
    </row>
    <row r="398" spans="11:11" ht="15.75" customHeight="1">
      <c r="K398" s="51"/>
    </row>
    <row r="399" spans="11:11" ht="15.75" customHeight="1">
      <c r="K399" s="51"/>
    </row>
    <row r="400" spans="11:11" ht="15.75" customHeight="1">
      <c r="K400" s="51"/>
    </row>
    <row r="401" spans="11:11" ht="15.75" customHeight="1">
      <c r="K401" s="51"/>
    </row>
    <row r="402" spans="11:11" ht="15.75" customHeight="1">
      <c r="K402" s="51"/>
    </row>
    <row r="403" spans="11:11" ht="15.75" customHeight="1">
      <c r="K403" s="51"/>
    </row>
    <row r="404" spans="11:11" ht="15.75" customHeight="1">
      <c r="K404" s="51"/>
    </row>
    <row r="405" spans="11:11" ht="15.75" customHeight="1">
      <c r="K405" s="51"/>
    </row>
    <row r="406" spans="11:11" ht="15.75" customHeight="1">
      <c r="K406" s="51"/>
    </row>
    <row r="407" spans="11:11" ht="15.75" customHeight="1">
      <c r="K407" s="51"/>
    </row>
    <row r="408" spans="11:11" ht="15.75" customHeight="1">
      <c r="K408" s="51"/>
    </row>
    <row r="409" spans="11:11" ht="15.75" customHeight="1">
      <c r="K409" s="51"/>
    </row>
    <row r="410" spans="11:11" ht="15.75" customHeight="1">
      <c r="K410" s="51"/>
    </row>
    <row r="411" spans="11:11" ht="15.75" customHeight="1">
      <c r="K411" s="51"/>
    </row>
    <row r="412" spans="11:11" ht="15.75" customHeight="1">
      <c r="K412" s="51"/>
    </row>
    <row r="413" spans="11:11" ht="15.75" customHeight="1">
      <c r="K413" s="51"/>
    </row>
    <row r="414" spans="11:11" ht="15.75" customHeight="1">
      <c r="K414" s="51"/>
    </row>
    <row r="415" spans="11:11" ht="15.75" customHeight="1">
      <c r="K415" s="51"/>
    </row>
    <row r="416" spans="11:11" ht="15.75" customHeight="1">
      <c r="K416" s="51"/>
    </row>
    <row r="417" spans="11:11" ht="15.75" customHeight="1">
      <c r="K417" s="51"/>
    </row>
    <row r="418" spans="11:11" ht="15.75" customHeight="1">
      <c r="K418" s="51"/>
    </row>
    <row r="419" spans="11:11" ht="15.75" customHeight="1">
      <c r="K419" s="51"/>
    </row>
    <row r="420" spans="11:11" ht="15.75" customHeight="1">
      <c r="K420" s="51"/>
    </row>
    <row r="421" spans="11:11" ht="15.75" customHeight="1">
      <c r="K421" s="51"/>
    </row>
    <row r="422" spans="11:11" ht="15.75" customHeight="1">
      <c r="K422" s="51"/>
    </row>
    <row r="423" spans="11:11" ht="15.75" customHeight="1">
      <c r="K423" s="51"/>
    </row>
    <row r="424" spans="11:11" ht="15.75" customHeight="1">
      <c r="K424" s="51"/>
    </row>
    <row r="425" spans="11:11" ht="15.75" customHeight="1">
      <c r="K425" s="51"/>
    </row>
    <row r="426" spans="11:11" ht="15.75" customHeight="1">
      <c r="K426" s="51"/>
    </row>
    <row r="427" spans="11:11" ht="15.75" customHeight="1">
      <c r="K427" s="51"/>
    </row>
    <row r="428" spans="11:11" ht="15.75" customHeight="1">
      <c r="K428" s="51"/>
    </row>
    <row r="429" spans="11:11" ht="15.75" customHeight="1">
      <c r="K429" s="51"/>
    </row>
    <row r="430" spans="11:11" ht="15.75" customHeight="1">
      <c r="K430" s="51"/>
    </row>
    <row r="431" spans="11:11" ht="15.75" customHeight="1">
      <c r="K431" s="51"/>
    </row>
    <row r="432" spans="11:11" ht="15.75" customHeight="1">
      <c r="K432" s="51"/>
    </row>
    <row r="433" spans="11:11" ht="15.75" customHeight="1">
      <c r="K433" s="51"/>
    </row>
    <row r="434" spans="11:11" ht="15.75" customHeight="1">
      <c r="K434" s="51"/>
    </row>
    <row r="435" spans="11:11" ht="15.75" customHeight="1">
      <c r="K435" s="51"/>
    </row>
    <row r="436" spans="11:11" ht="15.75" customHeight="1">
      <c r="K436" s="51"/>
    </row>
    <row r="437" spans="11:11" ht="15.75" customHeight="1">
      <c r="K437" s="51"/>
    </row>
    <row r="438" spans="11:11" ht="15.75" customHeight="1">
      <c r="K438" s="51"/>
    </row>
    <row r="439" spans="11:11" ht="15.75" customHeight="1">
      <c r="K439" s="51"/>
    </row>
    <row r="440" spans="11:11" ht="15.75" customHeight="1">
      <c r="K440" s="51"/>
    </row>
    <row r="441" spans="11:11" ht="15.75" customHeight="1">
      <c r="K441" s="51"/>
    </row>
    <row r="442" spans="11:11" ht="15.75" customHeight="1">
      <c r="K442" s="51"/>
    </row>
    <row r="443" spans="11:11" ht="15.75" customHeight="1">
      <c r="K443" s="51"/>
    </row>
    <row r="444" spans="11:11" ht="15.75" customHeight="1">
      <c r="K444" s="51"/>
    </row>
    <row r="445" spans="11:11" ht="15.75" customHeight="1">
      <c r="K445" s="51"/>
    </row>
    <row r="446" spans="11:11" ht="15.75" customHeight="1">
      <c r="K446" s="51"/>
    </row>
    <row r="447" spans="11:11" ht="15.75" customHeight="1">
      <c r="K447" s="51"/>
    </row>
    <row r="448" spans="11:11" ht="15.75" customHeight="1">
      <c r="K448" s="51"/>
    </row>
    <row r="449" spans="11:11" ht="15.75" customHeight="1">
      <c r="K449" s="51"/>
    </row>
    <row r="450" spans="11:11" ht="15.75" customHeight="1">
      <c r="K450" s="51"/>
    </row>
    <row r="451" spans="11:11" ht="15.75" customHeight="1">
      <c r="K451" s="51"/>
    </row>
    <row r="452" spans="11:11" ht="15.75" customHeight="1">
      <c r="K452" s="51"/>
    </row>
    <row r="453" spans="11:11" ht="15.75" customHeight="1">
      <c r="K453" s="51"/>
    </row>
    <row r="454" spans="11:11" ht="15.75" customHeight="1">
      <c r="K454" s="51"/>
    </row>
    <row r="455" spans="11:11" ht="15.75" customHeight="1">
      <c r="K455" s="51"/>
    </row>
    <row r="456" spans="11:11" ht="15.75" customHeight="1">
      <c r="K456" s="51"/>
    </row>
    <row r="457" spans="11:11" ht="15.75" customHeight="1">
      <c r="K457" s="51"/>
    </row>
    <row r="458" spans="11:11" ht="15.75" customHeight="1">
      <c r="K458" s="51"/>
    </row>
    <row r="459" spans="11:11" ht="15.75" customHeight="1">
      <c r="K459" s="51"/>
    </row>
    <row r="460" spans="11:11" ht="15.75" customHeight="1">
      <c r="K460" s="51"/>
    </row>
    <row r="461" spans="11:11" ht="15.75" customHeight="1">
      <c r="K461" s="51"/>
    </row>
    <row r="462" spans="11:11" ht="15.75" customHeight="1">
      <c r="K462" s="51"/>
    </row>
    <row r="463" spans="11:11" ht="15.75" customHeight="1">
      <c r="K463" s="51"/>
    </row>
    <row r="464" spans="11:11" ht="15.75" customHeight="1">
      <c r="K464" s="51"/>
    </row>
    <row r="465" spans="11:11" ht="15.75" customHeight="1">
      <c r="K465" s="51"/>
    </row>
    <row r="466" spans="11:11" ht="15.75" customHeight="1">
      <c r="K466" s="51"/>
    </row>
    <row r="467" spans="11:11" ht="15.75" customHeight="1">
      <c r="K467" s="51"/>
    </row>
    <row r="468" spans="11:11" ht="15.75" customHeight="1">
      <c r="K468" s="51"/>
    </row>
    <row r="469" spans="11:11" ht="15.75" customHeight="1">
      <c r="K469" s="51"/>
    </row>
    <row r="470" spans="11:11" ht="15.75" customHeight="1">
      <c r="K470" s="51"/>
    </row>
    <row r="471" spans="11:11" ht="15.75" customHeight="1">
      <c r="K471" s="51"/>
    </row>
    <row r="472" spans="11:11" ht="15.75" customHeight="1">
      <c r="K472" s="51"/>
    </row>
    <row r="473" spans="11:11" ht="15.75" customHeight="1">
      <c r="K473" s="51"/>
    </row>
    <row r="474" spans="11:11" ht="15.75" customHeight="1">
      <c r="K474" s="51"/>
    </row>
    <row r="475" spans="11:11" ht="15.75" customHeight="1">
      <c r="K475" s="51"/>
    </row>
    <row r="476" spans="11:11" ht="15.75" customHeight="1">
      <c r="K476" s="51"/>
    </row>
    <row r="477" spans="11:11" ht="15.75" customHeight="1">
      <c r="K477" s="51"/>
    </row>
    <row r="478" spans="11:11" ht="15.75" customHeight="1">
      <c r="K478" s="51"/>
    </row>
    <row r="479" spans="11:11" ht="15.75" customHeight="1">
      <c r="K479" s="51"/>
    </row>
    <row r="480" spans="11:11" ht="15.75" customHeight="1">
      <c r="K480" s="51"/>
    </row>
    <row r="481" spans="11:11" ht="15.75" customHeight="1">
      <c r="K481" s="51"/>
    </row>
    <row r="482" spans="11:11" ht="15.75" customHeight="1">
      <c r="K482" s="51"/>
    </row>
    <row r="483" spans="11:11" ht="15.75" customHeight="1">
      <c r="K483" s="51"/>
    </row>
    <row r="484" spans="11:11" ht="15.75" customHeight="1">
      <c r="K484" s="51"/>
    </row>
    <row r="485" spans="11:11" ht="15.75" customHeight="1">
      <c r="K485" s="51"/>
    </row>
    <row r="486" spans="11:11" ht="15.75" customHeight="1">
      <c r="K486" s="51"/>
    </row>
    <row r="487" spans="11:11" ht="15.75" customHeight="1">
      <c r="K487" s="51"/>
    </row>
    <row r="488" spans="11:11" ht="15.75" customHeight="1">
      <c r="K488" s="51"/>
    </row>
    <row r="489" spans="11:11" ht="15.75" customHeight="1">
      <c r="K489" s="51"/>
    </row>
    <row r="490" spans="11:11" ht="15.75" customHeight="1">
      <c r="K490" s="51"/>
    </row>
    <row r="491" spans="11:11" ht="15.75" customHeight="1">
      <c r="K491" s="51"/>
    </row>
    <row r="492" spans="11:11" ht="15.75" customHeight="1">
      <c r="K492" s="51"/>
    </row>
    <row r="493" spans="11:11" ht="15.75" customHeight="1">
      <c r="K493" s="51"/>
    </row>
    <row r="494" spans="11:11" ht="15.75" customHeight="1">
      <c r="K494" s="51"/>
    </row>
    <row r="495" spans="11:11" ht="15.75" customHeight="1">
      <c r="K495" s="51"/>
    </row>
    <row r="496" spans="11:11" ht="15.75" customHeight="1">
      <c r="K496" s="51"/>
    </row>
    <row r="497" spans="11:11" ht="15.75" customHeight="1">
      <c r="K497" s="51"/>
    </row>
    <row r="498" spans="11:11" ht="15.75" customHeight="1">
      <c r="K498" s="51"/>
    </row>
    <row r="499" spans="11:11" ht="15.75" customHeight="1">
      <c r="K499" s="51"/>
    </row>
    <row r="500" spans="11:11" ht="15.75" customHeight="1">
      <c r="K500" s="51"/>
    </row>
    <row r="501" spans="11:11" ht="15.75" customHeight="1">
      <c r="K501" s="51"/>
    </row>
    <row r="502" spans="11:11" ht="15.75" customHeight="1">
      <c r="K502" s="51"/>
    </row>
    <row r="503" spans="11:11" ht="15.75" customHeight="1">
      <c r="K503" s="51"/>
    </row>
    <row r="504" spans="11:11" ht="15.75" customHeight="1">
      <c r="K504" s="51"/>
    </row>
    <row r="505" spans="11:11" ht="15.75" customHeight="1">
      <c r="K505" s="51"/>
    </row>
    <row r="506" spans="11:11" ht="15.75" customHeight="1">
      <c r="K506" s="51"/>
    </row>
    <row r="507" spans="11:11" ht="15.75" customHeight="1">
      <c r="K507" s="51"/>
    </row>
    <row r="508" spans="11:11" ht="15.75" customHeight="1">
      <c r="K508" s="51"/>
    </row>
    <row r="509" spans="11:11" ht="15.75" customHeight="1">
      <c r="K509" s="51"/>
    </row>
    <row r="510" spans="11:11" ht="15.75" customHeight="1">
      <c r="K510" s="51"/>
    </row>
    <row r="511" spans="11:11" ht="15.75" customHeight="1">
      <c r="K511" s="51"/>
    </row>
    <row r="512" spans="11:11" ht="15.75" customHeight="1">
      <c r="K512" s="51"/>
    </row>
    <row r="513" spans="11:11" ht="15.75" customHeight="1">
      <c r="K513" s="51"/>
    </row>
    <row r="514" spans="11:11" ht="15.75" customHeight="1">
      <c r="K514" s="51"/>
    </row>
    <row r="515" spans="11:11" ht="15.75" customHeight="1">
      <c r="K515" s="51"/>
    </row>
    <row r="516" spans="11:11" ht="15.75" customHeight="1">
      <c r="K516" s="51"/>
    </row>
    <row r="517" spans="11:11" ht="15.75" customHeight="1">
      <c r="K517" s="51"/>
    </row>
    <row r="518" spans="11:11" ht="15.75" customHeight="1">
      <c r="K518" s="51"/>
    </row>
    <row r="519" spans="11:11" ht="15.75" customHeight="1">
      <c r="K519" s="51"/>
    </row>
    <row r="520" spans="11:11" ht="15.75" customHeight="1">
      <c r="K520" s="51"/>
    </row>
    <row r="521" spans="11:11" ht="15.75" customHeight="1">
      <c r="K521" s="51"/>
    </row>
    <row r="522" spans="11:11" ht="15.75" customHeight="1">
      <c r="K522" s="51"/>
    </row>
    <row r="523" spans="11:11" ht="15.75" customHeight="1">
      <c r="K523" s="51"/>
    </row>
    <row r="524" spans="11:11" ht="15.75" customHeight="1">
      <c r="K524" s="51"/>
    </row>
    <row r="525" spans="11:11" ht="15.75" customHeight="1">
      <c r="K525" s="51"/>
    </row>
    <row r="526" spans="11:11" ht="15.75" customHeight="1">
      <c r="K526" s="51"/>
    </row>
    <row r="527" spans="11:11" ht="15.75" customHeight="1">
      <c r="K527" s="51"/>
    </row>
    <row r="528" spans="11:11" ht="15.75" customHeight="1">
      <c r="K528" s="51"/>
    </row>
    <row r="529" spans="11:11" ht="15.75" customHeight="1">
      <c r="K529" s="51"/>
    </row>
    <row r="530" spans="11:11" ht="15.75" customHeight="1">
      <c r="K530" s="51"/>
    </row>
    <row r="531" spans="11:11" ht="15.75" customHeight="1">
      <c r="K531" s="51"/>
    </row>
    <row r="532" spans="11:11" ht="15.75" customHeight="1">
      <c r="K532" s="51"/>
    </row>
    <row r="533" spans="11:11" ht="15.75" customHeight="1">
      <c r="K533" s="51"/>
    </row>
    <row r="534" spans="11:11" ht="15.75" customHeight="1">
      <c r="K534" s="51"/>
    </row>
    <row r="535" spans="11:11" ht="15.75" customHeight="1">
      <c r="K535" s="51"/>
    </row>
    <row r="536" spans="11:11" ht="15.75" customHeight="1">
      <c r="K536" s="51"/>
    </row>
    <row r="537" spans="11:11" ht="15.75" customHeight="1">
      <c r="K537" s="51"/>
    </row>
    <row r="538" spans="11:11" ht="15.75" customHeight="1">
      <c r="K538" s="51"/>
    </row>
    <row r="539" spans="11:11" ht="15.75" customHeight="1">
      <c r="K539" s="51"/>
    </row>
    <row r="540" spans="11:11" ht="15.75" customHeight="1">
      <c r="K540" s="51"/>
    </row>
    <row r="541" spans="11:11" ht="15.75" customHeight="1">
      <c r="K541" s="51"/>
    </row>
    <row r="542" spans="11:11" ht="15.75" customHeight="1">
      <c r="K542" s="51"/>
    </row>
    <row r="543" spans="11:11" ht="15.75" customHeight="1">
      <c r="K543" s="51"/>
    </row>
    <row r="544" spans="11:11" ht="15.75" customHeight="1">
      <c r="K544" s="51"/>
    </row>
    <row r="545" spans="11:11" ht="15.75" customHeight="1">
      <c r="K545" s="51"/>
    </row>
    <row r="546" spans="11:11" ht="15.75" customHeight="1">
      <c r="K546" s="51"/>
    </row>
    <row r="547" spans="11:11" ht="15.75" customHeight="1">
      <c r="K547" s="51"/>
    </row>
    <row r="548" spans="11:11" ht="15.75" customHeight="1">
      <c r="K548" s="51"/>
    </row>
    <row r="549" spans="11:11" ht="15.75" customHeight="1">
      <c r="K549" s="51"/>
    </row>
    <row r="550" spans="11:11" ht="15.75" customHeight="1">
      <c r="K550" s="51"/>
    </row>
    <row r="551" spans="11:11" ht="15.75" customHeight="1">
      <c r="K551" s="51"/>
    </row>
    <row r="552" spans="11:11" ht="15.75" customHeight="1">
      <c r="K552" s="51"/>
    </row>
    <row r="553" spans="11:11" ht="15.75" customHeight="1">
      <c r="K553" s="51"/>
    </row>
    <row r="554" spans="11:11" ht="15.75" customHeight="1">
      <c r="K554" s="51"/>
    </row>
    <row r="555" spans="11:11" ht="15.75" customHeight="1">
      <c r="K555" s="51"/>
    </row>
    <row r="556" spans="11:11" ht="15.75" customHeight="1">
      <c r="K556" s="51"/>
    </row>
    <row r="557" spans="11:11" ht="15.75" customHeight="1">
      <c r="K557" s="51"/>
    </row>
    <row r="558" spans="11:11" ht="15.75" customHeight="1">
      <c r="K558" s="51"/>
    </row>
    <row r="559" spans="11:11" ht="15.75" customHeight="1">
      <c r="K559" s="51"/>
    </row>
    <row r="560" spans="11:11" ht="15.75" customHeight="1">
      <c r="K560" s="51"/>
    </row>
    <row r="561" spans="11:11" ht="15.75" customHeight="1">
      <c r="K561" s="51"/>
    </row>
    <row r="562" spans="11:11" ht="15.75" customHeight="1">
      <c r="K562" s="51"/>
    </row>
    <row r="563" spans="11:11" ht="15.75" customHeight="1">
      <c r="K563" s="51"/>
    </row>
    <row r="564" spans="11:11" ht="15.75" customHeight="1">
      <c r="K564" s="51"/>
    </row>
    <row r="565" spans="11:11" ht="15.75" customHeight="1">
      <c r="K565" s="51"/>
    </row>
    <row r="566" spans="11:11" ht="15.75" customHeight="1">
      <c r="K566" s="51"/>
    </row>
    <row r="567" spans="11:11" ht="15.75" customHeight="1">
      <c r="K567" s="51"/>
    </row>
    <row r="568" spans="11:11" ht="15.75" customHeight="1">
      <c r="K568" s="51"/>
    </row>
    <row r="569" spans="11:11" ht="15.75" customHeight="1">
      <c r="K569" s="51"/>
    </row>
    <row r="570" spans="11:11" ht="15.75" customHeight="1">
      <c r="K570" s="51"/>
    </row>
    <row r="571" spans="11:11" ht="15.75" customHeight="1">
      <c r="K571" s="51"/>
    </row>
    <row r="572" spans="11:11" ht="15.75" customHeight="1">
      <c r="K572" s="51"/>
    </row>
    <row r="573" spans="11:11" ht="15.75" customHeight="1">
      <c r="K573" s="51"/>
    </row>
    <row r="574" spans="11:11" ht="15.75" customHeight="1">
      <c r="K574" s="51"/>
    </row>
    <row r="575" spans="11:11" ht="15.75" customHeight="1">
      <c r="K575" s="51"/>
    </row>
    <row r="576" spans="11:11" ht="15.75" customHeight="1">
      <c r="K576" s="51"/>
    </row>
    <row r="577" spans="11:11" ht="15.75" customHeight="1">
      <c r="K577" s="51"/>
    </row>
    <row r="578" spans="11:11" ht="15.75" customHeight="1">
      <c r="K578" s="51"/>
    </row>
    <row r="579" spans="11:11" ht="15.75" customHeight="1">
      <c r="K579" s="51"/>
    </row>
    <row r="580" spans="11:11" ht="15.75" customHeight="1">
      <c r="K580" s="51"/>
    </row>
    <row r="581" spans="11:11" ht="15.75" customHeight="1">
      <c r="K581" s="51"/>
    </row>
    <row r="582" spans="11:11" ht="15.75" customHeight="1">
      <c r="K582" s="51"/>
    </row>
    <row r="583" spans="11:11" ht="15.75" customHeight="1">
      <c r="K583" s="51"/>
    </row>
    <row r="584" spans="11:11" ht="15.75" customHeight="1">
      <c r="K584" s="51"/>
    </row>
    <row r="585" spans="11:11" ht="15.75" customHeight="1">
      <c r="K585" s="51"/>
    </row>
    <row r="586" spans="11:11" ht="15.75" customHeight="1">
      <c r="K586" s="51"/>
    </row>
    <row r="587" spans="11:11" ht="15.75" customHeight="1">
      <c r="K587" s="51"/>
    </row>
    <row r="588" spans="11:11" ht="15.75" customHeight="1">
      <c r="K588" s="51"/>
    </row>
    <row r="589" spans="11:11" ht="15.75" customHeight="1">
      <c r="K589" s="51"/>
    </row>
    <row r="590" spans="11:11" ht="15.75" customHeight="1">
      <c r="K590" s="51"/>
    </row>
    <row r="591" spans="11:11" ht="15.75" customHeight="1">
      <c r="K591" s="51"/>
    </row>
    <row r="592" spans="11:11" ht="15.75" customHeight="1">
      <c r="K592" s="51"/>
    </row>
    <row r="593" spans="11:11" ht="15.75" customHeight="1">
      <c r="K593" s="51"/>
    </row>
    <row r="594" spans="11:11" ht="15.75" customHeight="1">
      <c r="K594" s="51"/>
    </row>
    <row r="595" spans="11:11" ht="15.75" customHeight="1">
      <c r="K595" s="51"/>
    </row>
    <row r="596" spans="11:11" ht="15.75" customHeight="1">
      <c r="K596" s="51"/>
    </row>
    <row r="597" spans="11:11" ht="15.75" customHeight="1">
      <c r="K597" s="51"/>
    </row>
    <row r="598" spans="11:11" ht="15.75" customHeight="1">
      <c r="K598" s="51"/>
    </row>
    <row r="599" spans="11:11" ht="15.75" customHeight="1">
      <c r="K599" s="51"/>
    </row>
    <row r="600" spans="11:11" ht="15.75" customHeight="1">
      <c r="K600" s="51"/>
    </row>
    <row r="601" spans="11:11" ht="15.75" customHeight="1">
      <c r="K601" s="51"/>
    </row>
    <row r="602" spans="11:11" ht="15.75" customHeight="1">
      <c r="K602" s="51"/>
    </row>
    <row r="603" spans="11:11" ht="15.75" customHeight="1">
      <c r="K603" s="51"/>
    </row>
    <row r="604" spans="11:11" ht="15.75" customHeight="1">
      <c r="K604" s="51"/>
    </row>
    <row r="605" spans="11:11" ht="15.75" customHeight="1">
      <c r="K605" s="51"/>
    </row>
    <row r="606" spans="11:11" ht="15.75" customHeight="1">
      <c r="K606" s="51"/>
    </row>
    <row r="607" spans="11:11" ht="15.75" customHeight="1">
      <c r="K607" s="51"/>
    </row>
    <row r="608" spans="11:11" ht="15.75" customHeight="1">
      <c r="K608" s="51"/>
    </row>
    <row r="609" spans="11:11" ht="15.75" customHeight="1">
      <c r="K609" s="51"/>
    </row>
    <row r="610" spans="11:11" ht="15.75" customHeight="1">
      <c r="K610" s="51"/>
    </row>
    <row r="611" spans="11:11" ht="15.75" customHeight="1">
      <c r="K611" s="51"/>
    </row>
    <row r="612" spans="11:11" ht="15.75" customHeight="1">
      <c r="K612" s="51"/>
    </row>
    <row r="613" spans="11:11" ht="15.75" customHeight="1">
      <c r="K613" s="51"/>
    </row>
    <row r="614" spans="11:11" ht="15.75" customHeight="1">
      <c r="K614" s="51"/>
    </row>
    <row r="615" spans="11:11" ht="15.75" customHeight="1">
      <c r="K615" s="51"/>
    </row>
    <row r="616" spans="11:11" ht="15.75" customHeight="1">
      <c r="K616" s="51"/>
    </row>
    <row r="617" spans="11:11" ht="15.75" customHeight="1">
      <c r="K617" s="51"/>
    </row>
    <row r="618" spans="11:11" ht="15.75" customHeight="1">
      <c r="K618" s="51"/>
    </row>
    <row r="619" spans="11:11" ht="15.75" customHeight="1">
      <c r="K619" s="51"/>
    </row>
    <row r="620" spans="11:11" ht="15.75" customHeight="1">
      <c r="K620" s="51"/>
    </row>
    <row r="621" spans="11:11" ht="15.75" customHeight="1">
      <c r="K621" s="51"/>
    </row>
    <row r="622" spans="11:11" ht="15.75" customHeight="1">
      <c r="K622" s="51"/>
    </row>
    <row r="623" spans="11:11" ht="15.75" customHeight="1">
      <c r="K623" s="51"/>
    </row>
    <row r="624" spans="11:11" ht="15.75" customHeight="1">
      <c r="K624" s="51"/>
    </row>
    <row r="625" spans="11:11" ht="15.75" customHeight="1">
      <c r="K625" s="51"/>
    </row>
    <row r="626" spans="11:11" ht="15.75" customHeight="1">
      <c r="K626" s="51"/>
    </row>
    <row r="627" spans="11:11" ht="15.75" customHeight="1">
      <c r="K627" s="51"/>
    </row>
    <row r="628" spans="11:11" ht="15.75" customHeight="1">
      <c r="K628" s="51"/>
    </row>
    <row r="629" spans="11:11" ht="15.75" customHeight="1">
      <c r="K629" s="51"/>
    </row>
    <row r="630" spans="11:11" ht="15.75" customHeight="1">
      <c r="K630" s="51"/>
    </row>
    <row r="631" spans="11:11" ht="15.75" customHeight="1">
      <c r="K631" s="51"/>
    </row>
    <row r="632" spans="11:11" ht="15.75" customHeight="1">
      <c r="K632" s="51"/>
    </row>
    <row r="633" spans="11:11" ht="15.75" customHeight="1">
      <c r="K633" s="51"/>
    </row>
    <row r="634" spans="11:11" ht="15.75" customHeight="1">
      <c r="K634" s="51"/>
    </row>
    <row r="635" spans="11:11" ht="15.75" customHeight="1">
      <c r="K635" s="51"/>
    </row>
    <row r="636" spans="11:11" ht="15.75" customHeight="1">
      <c r="K636" s="51"/>
    </row>
    <row r="637" spans="11:11" ht="15.75" customHeight="1">
      <c r="K637" s="51"/>
    </row>
    <row r="638" spans="11:11" ht="15.75" customHeight="1">
      <c r="K638" s="51"/>
    </row>
    <row r="639" spans="11:11" ht="15.75" customHeight="1">
      <c r="K639" s="51"/>
    </row>
    <row r="640" spans="11:11" ht="15.75" customHeight="1">
      <c r="K640" s="51"/>
    </row>
    <row r="641" spans="11:11" ht="15.75" customHeight="1">
      <c r="K641" s="51"/>
    </row>
    <row r="642" spans="11:11" ht="15.75" customHeight="1">
      <c r="K642" s="51"/>
    </row>
    <row r="643" spans="11:11" ht="15.75" customHeight="1">
      <c r="K643" s="51"/>
    </row>
    <row r="644" spans="11:11" ht="15.75" customHeight="1">
      <c r="K644" s="51"/>
    </row>
    <row r="645" spans="11:11" ht="15.75" customHeight="1">
      <c r="K645" s="51"/>
    </row>
    <row r="646" spans="11:11" ht="15.75" customHeight="1">
      <c r="K646" s="51"/>
    </row>
    <row r="647" spans="11:11" ht="15.75" customHeight="1">
      <c r="K647" s="51"/>
    </row>
    <row r="648" spans="11:11" ht="15.75" customHeight="1">
      <c r="K648" s="51"/>
    </row>
    <row r="649" spans="11:11" ht="15.75" customHeight="1">
      <c r="K649" s="51"/>
    </row>
    <row r="650" spans="11:11" ht="15.75" customHeight="1">
      <c r="K650" s="51"/>
    </row>
    <row r="651" spans="11:11" ht="15.75" customHeight="1">
      <c r="K651" s="51"/>
    </row>
    <row r="652" spans="11:11" ht="15.75" customHeight="1">
      <c r="K652" s="51"/>
    </row>
    <row r="653" spans="11:11" ht="15.75" customHeight="1">
      <c r="K653" s="51"/>
    </row>
    <row r="654" spans="11:11" ht="15.75" customHeight="1">
      <c r="K654" s="51"/>
    </row>
    <row r="655" spans="11:11" ht="15.75" customHeight="1">
      <c r="K655" s="51"/>
    </row>
    <row r="656" spans="11:11" ht="15.75" customHeight="1">
      <c r="K656" s="51"/>
    </row>
    <row r="657" spans="11:11" ht="15.75" customHeight="1">
      <c r="K657" s="51"/>
    </row>
    <row r="658" spans="11:11" ht="15.75" customHeight="1">
      <c r="K658" s="51"/>
    </row>
    <row r="659" spans="11:11" ht="15.75" customHeight="1">
      <c r="K659" s="51"/>
    </row>
    <row r="660" spans="11:11" ht="15.75" customHeight="1">
      <c r="K660" s="51"/>
    </row>
    <row r="661" spans="11:11" ht="15.75" customHeight="1">
      <c r="K661" s="51"/>
    </row>
    <row r="662" spans="11:11" ht="15.75" customHeight="1">
      <c r="K662" s="51"/>
    </row>
    <row r="663" spans="11:11" ht="15.75" customHeight="1">
      <c r="K663" s="51"/>
    </row>
    <row r="664" spans="11:11" ht="15.75" customHeight="1">
      <c r="K664" s="51"/>
    </row>
    <row r="665" spans="11:11" ht="15.75" customHeight="1">
      <c r="K665" s="51"/>
    </row>
    <row r="666" spans="11:11" ht="15.75" customHeight="1">
      <c r="K666" s="51"/>
    </row>
    <row r="667" spans="11:11" ht="15.75" customHeight="1">
      <c r="K667" s="51"/>
    </row>
    <row r="668" spans="11:11" ht="15.75" customHeight="1">
      <c r="K668" s="51"/>
    </row>
    <row r="669" spans="11:11" ht="15.75" customHeight="1">
      <c r="K669" s="51"/>
    </row>
    <row r="670" spans="11:11" ht="15.75" customHeight="1">
      <c r="K670" s="51"/>
    </row>
    <row r="671" spans="11:11" ht="15.75" customHeight="1">
      <c r="K671" s="51"/>
    </row>
    <row r="672" spans="11:11" ht="15.75" customHeight="1">
      <c r="K672" s="51"/>
    </row>
    <row r="673" spans="11:11" ht="15.75" customHeight="1">
      <c r="K673" s="51"/>
    </row>
    <row r="674" spans="11:11" ht="15.75" customHeight="1">
      <c r="K674" s="51"/>
    </row>
    <row r="675" spans="11:11" ht="15.75" customHeight="1">
      <c r="K675" s="51"/>
    </row>
    <row r="676" spans="11:11" ht="15.75" customHeight="1">
      <c r="K676" s="51"/>
    </row>
    <row r="677" spans="11:11" ht="15.75" customHeight="1">
      <c r="K677" s="51"/>
    </row>
    <row r="678" spans="11:11" ht="15.75" customHeight="1">
      <c r="K678" s="51"/>
    </row>
    <row r="679" spans="11:11" ht="15.75" customHeight="1">
      <c r="K679" s="51"/>
    </row>
    <row r="680" spans="11:11" ht="15.75" customHeight="1">
      <c r="K680" s="51"/>
    </row>
    <row r="681" spans="11:11" ht="15.75" customHeight="1">
      <c r="K681" s="51"/>
    </row>
    <row r="682" spans="11:11" ht="15.75" customHeight="1">
      <c r="K682" s="51"/>
    </row>
    <row r="683" spans="11:11" ht="15.75" customHeight="1">
      <c r="K683" s="51"/>
    </row>
    <row r="684" spans="11:11" ht="15.75" customHeight="1">
      <c r="K684" s="51"/>
    </row>
    <row r="685" spans="11:11" ht="15.75" customHeight="1">
      <c r="K685" s="51"/>
    </row>
    <row r="686" spans="11:11" ht="15.75" customHeight="1">
      <c r="K686" s="51"/>
    </row>
    <row r="687" spans="11:11" ht="15.75" customHeight="1">
      <c r="K687" s="51"/>
    </row>
    <row r="688" spans="11:11" ht="15.75" customHeight="1">
      <c r="K688" s="51"/>
    </row>
    <row r="689" spans="11:11" ht="15.75" customHeight="1">
      <c r="K689" s="51"/>
    </row>
    <row r="690" spans="11:11" ht="15.75" customHeight="1">
      <c r="K690" s="51"/>
    </row>
    <row r="691" spans="11:11" ht="15.75" customHeight="1">
      <c r="K691" s="51"/>
    </row>
    <row r="692" spans="11:11" ht="15.75" customHeight="1">
      <c r="K692" s="51"/>
    </row>
    <row r="693" spans="11:11" ht="15.75" customHeight="1">
      <c r="K693" s="51"/>
    </row>
    <row r="694" spans="11:11" ht="15.75" customHeight="1">
      <c r="K694" s="51"/>
    </row>
    <row r="695" spans="11:11" ht="15.75" customHeight="1">
      <c r="K695" s="51"/>
    </row>
    <row r="696" spans="11:11" ht="15.75" customHeight="1">
      <c r="K696" s="51"/>
    </row>
    <row r="697" spans="11:11" ht="15.75" customHeight="1">
      <c r="K697" s="51"/>
    </row>
    <row r="698" spans="11:11" ht="15.75" customHeight="1">
      <c r="K698" s="51"/>
    </row>
    <row r="699" spans="11:11" ht="15.75" customHeight="1">
      <c r="K699" s="51"/>
    </row>
    <row r="700" spans="11:11" ht="15.75" customHeight="1">
      <c r="K700" s="51"/>
    </row>
    <row r="701" spans="11:11" ht="15.75" customHeight="1">
      <c r="K701" s="51"/>
    </row>
    <row r="702" spans="11:11" ht="15.75" customHeight="1">
      <c r="K702" s="51"/>
    </row>
    <row r="703" spans="11:11" ht="15.75" customHeight="1">
      <c r="K703" s="51"/>
    </row>
    <row r="704" spans="11:11" ht="15.75" customHeight="1">
      <c r="K704" s="51"/>
    </row>
    <row r="705" spans="11:11" ht="15.75" customHeight="1">
      <c r="K705" s="51"/>
    </row>
    <row r="706" spans="11:11" ht="15.75" customHeight="1">
      <c r="K706" s="51"/>
    </row>
    <row r="707" spans="11:11" ht="15.75" customHeight="1">
      <c r="K707" s="51"/>
    </row>
    <row r="708" spans="11:11" ht="15.75" customHeight="1">
      <c r="K708" s="51"/>
    </row>
    <row r="709" spans="11:11" ht="15.75" customHeight="1">
      <c r="K709" s="51"/>
    </row>
    <row r="710" spans="11:11" ht="15.75" customHeight="1">
      <c r="K710" s="51"/>
    </row>
    <row r="711" spans="11:11" ht="15.75" customHeight="1">
      <c r="K711" s="51"/>
    </row>
    <row r="712" spans="11:11" ht="15.75" customHeight="1">
      <c r="K712" s="51"/>
    </row>
    <row r="713" spans="11:11" ht="15.75" customHeight="1">
      <c r="K713" s="51"/>
    </row>
    <row r="714" spans="11:11" ht="15.75" customHeight="1">
      <c r="K714" s="51"/>
    </row>
    <row r="715" spans="11:11" ht="15.75" customHeight="1">
      <c r="K715" s="51"/>
    </row>
    <row r="716" spans="11:11" ht="15.75" customHeight="1">
      <c r="K716" s="51"/>
    </row>
    <row r="717" spans="11:11" ht="15.75" customHeight="1">
      <c r="K717" s="51"/>
    </row>
    <row r="718" spans="11:11" ht="15.75" customHeight="1">
      <c r="K718" s="51"/>
    </row>
    <row r="719" spans="11:11" ht="15.75" customHeight="1">
      <c r="K719" s="51"/>
    </row>
    <row r="720" spans="11:11" ht="15.75" customHeight="1">
      <c r="K720" s="51"/>
    </row>
    <row r="721" spans="11:11" ht="15.75" customHeight="1">
      <c r="K721" s="51"/>
    </row>
    <row r="722" spans="11:11" ht="15.75" customHeight="1">
      <c r="K722" s="51"/>
    </row>
    <row r="723" spans="11:11" ht="15.75" customHeight="1">
      <c r="K723" s="51"/>
    </row>
    <row r="724" spans="11:11" ht="15.75" customHeight="1">
      <c r="K724" s="51"/>
    </row>
    <row r="725" spans="11:11" ht="15.75" customHeight="1">
      <c r="K725" s="51"/>
    </row>
    <row r="726" spans="11:11" ht="15.75" customHeight="1">
      <c r="K726" s="51"/>
    </row>
    <row r="727" spans="11:11" ht="15.75" customHeight="1">
      <c r="K727" s="51"/>
    </row>
    <row r="728" spans="11:11" ht="15.75" customHeight="1">
      <c r="K728" s="51"/>
    </row>
    <row r="729" spans="11:11" ht="15.75" customHeight="1">
      <c r="K729" s="51"/>
    </row>
    <row r="730" spans="11:11" ht="15.75" customHeight="1">
      <c r="K730" s="51"/>
    </row>
    <row r="731" spans="11:11" ht="15.75" customHeight="1">
      <c r="K731" s="51"/>
    </row>
    <row r="732" spans="11:11" ht="15.75" customHeight="1">
      <c r="K732" s="51"/>
    </row>
    <row r="733" spans="11:11" ht="15.75" customHeight="1">
      <c r="K733" s="51"/>
    </row>
    <row r="734" spans="11:11" ht="15.75" customHeight="1">
      <c r="K734" s="51"/>
    </row>
    <row r="735" spans="11:11" ht="15.75" customHeight="1">
      <c r="K735" s="51"/>
    </row>
    <row r="736" spans="11:11" ht="15.75" customHeight="1">
      <c r="K736" s="51"/>
    </row>
    <row r="737" spans="11:11" ht="15.75" customHeight="1">
      <c r="K737" s="51"/>
    </row>
    <row r="738" spans="11:11" ht="15.75" customHeight="1">
      <c r="K738" s="51"/>
    </row>
    <row r="739" spans="11:11" ht="15.75" customHeight="1">
      <c r="K739" s="51"/>
    </row>
    <row r="740" spans="11:11" ht="15.75" customHeight="1">
      <c r="K740" s="51"/>
    </row>
    <row r="741" spans="11:11" ht="15.75" customHeight="1">
      <c r="K741" s="51"/>
    </row>
    <row r="742" spans="11:11" ht="15.75" customHeight="1">
      <c r="K742" s="51"/>
    </row>
    <row r="743" spans="11:11" ht="15.75" customHeight="1">
      <c r="K743" s="51"/>
    </row>
    <row r="744" spans="11:11" ht="15.75" customHeight="1">
      <c r="K744" s="51"/>
    </row>
    <row r="745" spans="11:11" ht="15.75" customHeight="1">
      <c r="K745" s="51"/>
    </row>
    <row r="746" spans="11:11" ht="15.75" customHeight="1">
      <c r="K746" s="51"/>
    </row>
    <row r="747" spans="11:11" ht="15.75" customHeight="1">
      <c r="K747" s="51"/>
    </row>
    <row r="748" spans="11:11" ht="15.75" customHeight="1">
      <c r="K748" s="51"/>
    </row>
    <row r="749" spans="11:11" ht="15.75" customHeight="1">
      <c r="K749" s="51"/>
    </row>
    <row r="750" spans="11:11" ht="15.75" customHeight="1">
      <c r="K750" s="51"/>
    </row>
    <row r="751" spans="11:11" ht="15.75" customHeight="1">
      <c r="K751" s="51"/>
    </row>
    <row r="752" spans="11:11" ht="15.75" customHeight="1">
      <c r="K752" s="51"/>
    </row>
    <row r="753" spans="11:11" ht="15.75" customHeight="1">
      <c r="K753" s="51"/>
    </row>
    <row r="754" spans="11:11" ht="15.75" customHeight="1">
      <c r="K754" s="51"/>
    </row>
    <row r="755" spans="11:11" ht="15.75" customHeight="1">
      <c r="K755" s="51"/>
    </row>
    <row r="756" spans="11:11" ht="15.75" customHeight="1">
      <c r="K756" s="51"/>
    </row>
    <row r="757" spans="11:11" ht="15.75" customHeight="1">
      <c r="K757" s="51"/>
    </row>
    <row r="758" spans="11:11" ht="15.75" customHeight="1">
      <c r="K758" s="51"/>
    </row>
    <row r="759" spans="11:11" ht="15.75" customHeight="1">
      <c r="K759" s="51"/>
    </row>
    <row r="760" spans="11:11" ht="15.75" customHeight="1">
      <c r="K760" s="51"/>
    </row>
    <row r="761" spans="11:11" ht="15.75" customHeight="1">
      <c r="K761" s="51"/>
    </row>
    <row r="762" spans="11:11" ht="15.75" customHeight="1">
      <c r="K762" s="51"/>
    </row>
    <row r="763" spans="11:11" ht="15.75" customHeight="1">
      <c r="K763" s="51"/>
    </row>
    <row r="764" spans="11:11" ht="15.75" customHeight="1">
      <c r="K764" s="51"/>
    </row>
    <row r="765" spans="11:11" ht="15.75" customHeight="1">
      <c r="K765" s="51"/>
    </row>
    <row r="766" spans="11:11" ht="15.75" customHeight="1">
      <c r="K766" s="51"/>
    </row>
    <row r="767" spans="11:11" ht="15.75" customHeight="1">
      <c r="K767" s="51"/>
    </row>
    <row r="768" spans="11:11" ht="15.75" customHeight="1">
      <c r="K768" s="51"/>
    </row>
    <row r="769" spans="11:11" ht="15.75" customHeight="1">
      <c r="K769" s="51"/>
    </row>
    <row r="770" spans="11:11" ht="15.75" customHeight="1">
      <c r="K770" s="51"/>
    </row>
    <row r="771" spans="11:11" ht="15.75" customHeight="1">
      <c r="K771" s="51"/>
    </row>
    <row r="772" spans="11:11" ht="15.75" customHeight="1">
      <c r="K772" s="51"/>
    </row>
    <row r="773" spans="11:11" ht="15.75" customHeight="1">
      <c r="K773" s="51"/>
    </row>
    <row r="774" spans="11:11" ht="15.75" customHeight="1">
      <c r="K774" s="51"/>
    </row>
    <row r="775" spans="11:11" ht="15.75" customHeight="1">
      <c r="K775" s="51"/>
    </row>
    <row r="776" spans="11:11" ht="15.75" customHeight="1">
      <c r="K776" s="51"/>
    </row>
    <row r="777" spans="11:11" ht="15.75" customHeight="1">
      <c r="K777" s="51"/>
    </row>
    <row r="778" spans="11:11" ht="15.75" customHeight="1">
      <c r="K778" s="51"/>
    </row>
    <row r="779" spans="11:11" ht="15.75" customHeight="1">
      <c r="K779" s="51"/>
    </row>
    <row r="780" spans="11:11" ht="15.75" customHeight="1">
      <c r="K780" s="51"/>
    </row>
    <row r="781" spans="11:11" ht="15.75" customHeight="1">
      <c r="K781" s="51"/>
    </row>
    <row r="782" spans="11:11" ht="15.75" customHeight="1">
      <c r="K782" s="51"/>
    </row>
    <row r="783" spans="11:11" ht="15.75" customHeight="1">
      <c r="K783" s="51"/>
    </row>
    <row r="784" spans="11:11" ht="15.75" customHeight="1">
      <c r="K784" s="51"/>
    </row>
    <row r="785" spans="11:11" ht="15.75" customHeight="1">
      <c r="K785" s="51"/>
    </row>
    <row r="786" spans="11:11" ht="15.75" customHeight="1">
      <c r="K786" s="51"/>
    </row>
    <row r="787" spans="11:11" ht="15.75" customHeight="1">
      <c r="K787" s="51"/>
    </row>
    <row r="788" spans="11:11" ht="15.75" customHeight="1">
      <c r="K788" s="51"/>
    </row>
    <row r="789" spans="11:11" ht="15.75" customHeight="1">
      <c r="K789" s="51"/>
    </row>
    <row r="790" spans="11:11" ht="15.75" customHeight="1">
      <c r="K790" s="51"/>
    </row>
    <row r="791" spans="11:11" ht="15.75" customHeight="1">
      <c r="K791" s="51"/>
    </row>
    <row r="792" spans="11:11" ht="15.75" customHeight="1">
      <c r="K792" s="51"/>
    </row>
    <row r="793" spans="11:11" ht="15.75" customHeight="1">
      <c r="K793" s="51"/>
    </row>
    <row r="794" spans="11:11" ht="15.75" customHeight="1">
      <c r="K794" s="51"/>
    </row>
    <row r="795" spans="11:11" ht="15.75" customHeight="1">
      <c r="K795" s="51"/>
    </row>
    <row r="796" spans="11:11" ht="15.75" customHeight="1">
      <c r="K796" s="51"/>
    </row>
    <row r="797" spans="11:11" ht="15.75" customHeight="1">
      <c r="K797" s="51"/>
    </row>
    <row r="798" spans="11:11" ht="15.75" customHeight="1">
      <c r="K798" s="51"/>
    </row>
    <row r="799" spans="11:11" ht="15.75" customHeight="1">
      <c r="K799" s="51"/>
    </row>
    <row r="800" spans="11:11" ht="15.75" customHeight="1">
      <c r="K800" s="51"/>
    </row>
    <row r="801" spans="11:11" ht="15.75" customHeight="1">
      <c r="K801" s="51"/>
    </row>
    <row r="802" spans="11:11" ht="15.75" customHeight="1">
      <c r="K802" s="51"/>
    </row>
    <row r="803" spans="11:11" ht="15.75" customHeight="1">
      <c r="K803" s="51"/>
    </row>
    <row r="804" spans="11:11" ht="15.75" customHeight="1">
      <c r="K804" s="51"/>
    </row>
    <row r="805" spans="11:11" ht="15.75" customHeight="1">
      <c r="K805" s="51"/>
    </row>
    <row r="806" spans="11:11" ht="15.75" customHeight="1">
      <c r="K806" s="51"/>
    </row>
    <row r="807" spans="11:11" ht="15.75" customHeight="1">
      <c r="K807" s="51"/>
    </row>
    <row r="808" spans="11:11" ht="15.75" customHeight="1">
      <c r="K808" s="51"/>
    </row>
    <row r="809" spans="11:11" ht="15.75" customHeight="1">
      <c r="K809" s="51"/>
    </row>
    <row r="810" spans="11:11" ht="15.75" customHeight="1">
      <c r="K810" s="51"/>
    </row>
    <row r="811" spans="11:11" ht="15.75" customHeight="1">
      <c r="K811" s="51"/>
    </row>
    <row r="812" spans="11:11" ht="15.75" customHeight="1">
      <c r="K812" s="51"/>
    </row>
    <row r="813" spans="11:11" ht="15.75" customHeight="1">
      <c r="K813" s="51"/>
    </row>
    <row r="814" spans="11:11" ht="15.75" customHeight="1">
      <c r="K814" s="51"/>
    </row>
    <row r="815" spans="11:11" ht="15.75" customHeight="1">
      <c r="K815" s="51"/>
    </row>
    <row r="816" spans="11:11" ht="15.75" customHeight="1">
      <c r="K816" s="51"/>
    </row>
    <row r="817" spans="11:11" ht="15.75" customHeight="1">
      <c r="K817" s="51"/>
    </row>
    <row r="818" spans="11:11" ht="15.75" customHeight="1">
      <c r="K818" s="51"/>
    </row>
    <row r="819" spans="11:11" ht="15.75" customHeight="1">
      <c r="K819" s="51"/>
    </row>
    <row r="820" spans="11:11" ht="15.75" customHeight="1">
      <c r="K820" s="51"/>
    </row>
    <row r="821" spans="11:11" ht="15.75" customHeight="1">
      <c r="K821" s="51"/>
    </row>
    <row r="822" spans="11:11" ht="15.75" customHeight="1">
      <c r="K822" s="51"/>
    </row>
    <row r="823" spans="11:11" ht="15.75" customHeight="1">
      <c r="K823" s="51"/>
    </row>
    <row r="824" spans="11:11" ht="15.75" customHeight="1">
      <c r="K824" s="51"/>
    </row>
    <row r="825" spans="11:11" ht="15.75" customHeight="1">
      <c r="K825" s="51"/>
    </row>
    <row r="826" spans="11:11" ht="15.75" customHeight="1">
      <c r="K826" s="51"/>
    </row>
    <row r="827" spans="11:11" ht="15.75" customHeight="1">
      <c r="K827" s="51"/>
    </row>
    <row r="828" spans="11:11" ht="15.75" customHeight="1">
      <c r="K828" s="51"/>
    </row>
    <row r="829" spans="11:11" ht="15.75" customHeight="1">
      <c r="K829" s="51"/>
    </row>
    <row r="830" spans="11:11" ht="15.75" customHeight="1">
      <c r="K830" s="51"/>
    </row>
    <row r="831" spans="11:11" ht="15.75" customHeight="1">
      <c r="K831" s="51"/>
    </row>
    <row r="832" spans="11:11" ht="15.75" customHeight="1">
      <c r="K832" s="51"/>
    </row>
    <row r="833" spans="11:11" ht="15.75" customHeight="1">
      <c r="K833" s="51"/>
    </row>
    <row r="834" spans="11:11" ht="15.75" customHeight="1">
      <c r="K834" s="51"/>
    </row>
    <row r="835" spans="11:11" ht="15.75" customHeight="1">
      <c r="K835" s="51"/>
    </row>
    <row r="836" spans="11:11" ht="15.75" customHeight="1">
      <c r="K836" s="51"/>
    </row>
    <row r="837" spans="11:11" ht="15.75" customHeight="1">
      <c r="K837" s="51"/>
    </row>
    <row r="838" spans="11:11" ht="15.75" customHeight="1">
      <c r="K838" s="51"/>
    </row>
    <row r="839" spans="11:11" ht="15.75" customHeight="1">
      <c r="K839" s="51"/>
    </row>
    <row r="840" spans="11:11" ht="15.75" customHeight="1">
      <c r="K840" s="51"/>
    </row>
    <row r="841" spans="11:11" ht="15.75" customHeight="1">
      <c r="K841" s="51"/>
    </row>
    <row r="842" spans="11:11" ht="15.75" customHeight="1">
      <c r="K842" s="51"/>
    </row>
    <row r="843" spans="11:11" ht="15.75" customHeight="1">
      <c r="K843" s="51"/>
    </row>
    <row r="844" spans="11:11" ht="15.75" customHeight="1">
      <c r="K844" s="51"/>
    </row>
    <row r="845" spans="11:11" ht="15.75" customHeight="1">
      <c r="K845" s="51"/>
    </row>
    <row r="846" spans="11:11" ht="15.75" customHeight="1">
      <c r="K846" s="51"/>
    </row>
    <row r="847" spans="11:11" ht="15.75" customHeight="1">
      <c r="K847" s="51"/>
    </row>
    <row r="848" spans="11:11" ht="15.75" customHeight="1">
      <c r="K848" s="51"/>
    </row>
    <row r="849" spans="11:11" ht="15.75" customHeight="1">
      <c r="K849" s="51"/>
    </row>
    <row r="850" spans="11:11" ht="15.75" customHeight="1">
      <c r="K850" s="51"/>
    </row>
    <row r="851" spans="11:11" ht="15.75" customHeight="1">
      <c r="K851" s="51"/>
    </row>
    <row r="852" spans="11:11" ht="15.75" customHeight="1">
      <c r="K852" s="51"/>
    </row>
    <row r="853" spans="11:11" ht="15.75" customHeight="1">
      <c r="K853" s="51"/>
    </row>
    <row r="854" spans="11:11" ht="15.75" customHeight="1">
      <c r="K854" s="51"/>
    </row>
    <row r="855" spans="11:11" ht="15.75" customHeight="1">
      <c r="K855" s="51"/>
    </row>
    <row r="856" spans="11:11" ht="15.75" customHeight="1">
      <c r="K856" s="51"/>
    </row>
    <row r="857" spans="11:11" ht="15.75" customHeight="1">
      <c r="K857" s="51"/>
    </row>
    <row r="858" spans="11:11" ht="15.75" customHeight="1">
      <c r="K858" s="51"/>
    </row>
    <row r="859" spans="11:11" ht="15.75" customHeight="1">
      <c r="K859" s="51"/>
    </row>
    <row r="860" spans="11:11" ht="15.75" customHeight="1">
      <c r="K860" s="51"/>
    </row>
    <row r="861" spans="11:11" ht="15.75" customHeight="1">
      <c r="K861" s="51"/>
    </row>
    <row r="862" spans="11:11" ht="15.75" customHeight="1">
      <c r="K862" s="51"/>
    </row>
    <row r="863" spans="11:11" ht="15.75" customHeight="1">
      <c r="K863" s="51"/>
    </row>
    <row r="864" spans="11:11" ht="15.75" customHeight="1">
      <c r="K864" s="51"/>
    </row>
    <row r="865" spans="11:11" ht="15.75" customHeight="1">
      <c r="K865" s="51"/>
    </row>
    <row r="866" spans="11:11" ht="15.75" customHeight="1">
      <c r="K866" s="51"/>
    </row>
    <row r="867" spans="11:11" ht="15.75" customHeight="1">
      <c r="K867" s="51"/>
    </row>
    <row r="868" spans="11:11" ht="15.75" customHeight="1">
      <c r="K868" s="51"/>
    </row>
    <row r="869" spans="11:11" ht="15.75" customHeight="1">
      <c r="K869" s="51"/>
    </row>
    <row r="870" spans="11:11" ht="15.75" customHeight="1">
      <c r="K870" s="51"/>
    </row>
    <row r="871" spans="11:11" ht="15.75" customHeight="1">
      <c r="K871" s="51"/>
    </row>
    <row r="872" spans="11:11" ht="15.75" customHeight="1">
      <c r="K872" s="51"/>
    </row>
    <row r="873" spans="11:11" ht="15.75" customHeight="1">
      <c r="K873" s="51"/>
    </row>
    <row r="874" spans="11:11" ht="15.75" customHeight="1">
      <c r="K874" s="51"/>
    </row>
    <row r="875" spans="11:11" ht="15.75" customHeight="1">
      <c r="K875" s="51"/>
    </row>
    <row r="876" spans="11:11" ht="15.75" customHeight="1">
      <c r="K876" s="51"/>
    </row>
    <row r="877" spans="11:11" ht="15.75" customHeight="1">
      <c r="K877" s="51"/>
    </row>
    <row r="878" spans="11:11" ht="15.75" customHeight="1">
      <c r="K878" s="51"/>
    </row>
    <row r="879" spans="11:11" ht="15.75" customHeight="1">
      <c r="K879" s="51"/>
    </row>
    <row r="880" spans="11:11" ht="15.75" customHeight="1">
      <c r="K880" s="51"/>
    </row>
    <row r="881" spans="11:11" ht="15.75" customHeight="1">
      <c r="K881" s="51"/>
    </row>
    <row r="882" spans="11:11" ht="15.75" customHeight="1">
      <c r="K882" s="51"/>
    </row>
    <row r="883" spans="11:11" ht="15.75" customHeight="1">
      <c r="K883" s="51"/>
    </row>
    <row r="884" spans="11:11" ht="15.75" customHeight="1">
      <c r="K884" s="51"/>
    </row>
    <row r="885" spans="11:11" ht="15.75" customHeight="1">
      <c r="K885" s="51"/>
    </row>
    <row r="886" spans="11:11" ht="15.75" customHeight="1">
      <c r="K886" s="51"/>
    </row>
    <row r="887" spans="11:11" ht="15.75" customHeight="1">
      <c r="K887" s="51"/>
    </row>
    <row r="888" spans="11:11" ht="15.75" customHeight="1">
      <c r="K888" s="51"/>
    </row>
    <row r="889" spans="11:11" ht="15.75" customHeight="1">
      <c r="K889" s="51"/>
    </row>
    <row r="890" spans="11:11" ht="15.75" customHeight="1">
      <c r="K890" s="51"/>
    </row>
    <row r="891" spans="11:11" ht="15.75" customHeight="1">
      <c r="K891" s="51"/>
    </row>
    <row r="892" spans="11:11" ht="15.75" customHeight="1">
      <c r="K892" s="51"/>
    </row>
    <row r="893" spans="11:11" ht="15.75" customHeight="1">
      <c r="K893" s="51"/>
    </row>
    <row r="894" spans="11:11" ht="15.75" customHeight="1">
      <c r="K894" s="51"/>
    </row>
    <row r="895" spans="11:11" ht="15.75" customHeight="1">
      <c r="K895" s="51"/>
    </row>
    <row r="896" spans="11:11" ht="15.75" customHeight="1">
      <c r="K896" s="51"/>
    </row>
    <row r="897" spans="11:11" ht="15.75" customHeight="1">
      <c r="K897" s="51"/>
    </row>
    <row r="898" spans="11:11" ht="15.75" customHeight="1">
      <c r="K898" s="51"/>
    </row>
    <row r="899" spans="11:11" ht="15.75" customHeight="1">
      <c r="K899" s="51"/>
    </row>
    <row r="900" spans="11:11" ht="15.75" customHeight="1">
      <c r="K900" s="51"/>
    </row>
    <row r="901" spans="11:11" ht="15.75" customHeight="1">
      <c r="K901" s="51"/>
    </row>
    <row r="902" spans="11:11" ht="15.75" customHeight="1">
      <c r="K902" s="51"/>
    </row>
    <row r="903" spans="11:11" ht="15.75" customHeight="1">
      <c r="K903" s="51"/>
    </row>
    <row r="904" spans="11:11" ht="15.75" customHeight="1">
      <c r="K904" s="51"/>
    </row>
    <row r="905" spans="11:11" ht="15.75" customHeight="1">
      <c r="K905" s="51"/>
    </row>
    <row r="906" spans="11:11" ht="15.75" customHeight="1">
      <c r="K906" s="51"/>
    </row>
    <row r="907" spans="11:11" ht="15.75" customHeight="1">
      <c r="K907" s="51"/>
    </row>
    <row r="908" spans="11:11" ht="15.75" customHeight="1">
      <c r="K908" s="51"/>
    </row>
    <row r="909" spans="11:11" ht="15.75" customHeight="1">
      <c r="K909" s="51"/>
    </row>
    <row r="910" spans="11:11" ht="15.75" customHeight="1">
      <c r="K910" s="51"/>
    </row>
    <row r="911" spans="11:11" ht="15.75" customHeight="1">
      <c r="K911" s="51"/>
    </row>
    <row r="912" spans="11:11" ht="15.75" customHeight="1">
      <c r="K912" s="51"/>
    </row>
    <row r="913" spans="11:11" ht="15.75" customHeight="1">
      <c r="K913" s="51"/>
    </row>
    <row r="914" spans="11:11" ht="15.75" customHeight="1">
      <c r="K914" s="51"/>
    </row>
    <row r="915" spans="11:11" ht="15.75" customHeight="1">
      <c r="K915" s="51"/>
    </row>
    <row r="916" spans="11:11" ht="15.75" customHeight="1">
      <c r="K916" s="51"/>
    </row>
    <row r="917" spans="11:11" ht="15.75" customHeight="1">
      <c r="K917" s="51"/>
    </row>
    <row r="918" spans="11:11" ht="15.75" customHeight="1">
      <c r="K918" s="51"/>
    </row>
    <row r="919" spans="11:11" ht="15.75" customHeight="1">
      <c r="K919" s="51"/>
    </row>
    <row r="920" spans="11:11" ht="15.75" customHeight="1">
      <c r="K920" s="51"/>
    </row>
    <row r="921" spans="11:11" ht="15.75" customHeight="1">
      <c r="K921" s="51"/>
    </row>
    <row r="922" spans="11:11" ht="15.75" customHeight="1">
      <c r="K922" s="51"/>
    </row>
    <row r="923" spans="11:11" ht="15.75" customHeight="1">
      <c r="K923" s="51"/>
    </row>
    <row r="924" spans="11:11" ht="15.75" customHeight="1">
      <c r="K924" s="51"/>
    </row>
    <row r="925" spans="11:11" ht="15.75" customHeight="1">
      <c r="K925" s="51"/>
    </row>
    <row r="926" spans="11:11" ht="15.75" customHeight="1">
      <c r="K926" s="51"/>
    </row>
    <row r="927" spans="11:11" ht="15.75" customHeight="1">
      <c r="K927" s="51"/>
    </row>
    <row r="928" spans="11:11" ht="15.75" customHeight="1">
      <c r="K928" s="51"/>
    </row>
    <row r="929" spans="11:11" ht="15.75" customHeight="1">
      <c r="K929" s="51"/>
    </row>
    <row r="930" spans="11:11" ht="15.75" customHeight="1">
      <c r="K930" s="51"/>
    </row>
    <row r="931" spans="11:11" ht="15.75" customHeight="1">
      <c r="K931" s="51"/>
    </row>
    <row r="932" spans="11:11" ht="15.75" customHeight="1">
      <c r="K932" s="51"/>
    </row>
    <row r="933" spans="11:11" ht="15.75" customHeight="1">
      <c r="K933" s="51"/>
    </row>
    <row r="934" spans="11:11" ht="15.75" customHeight="1">
      <c r="K934" s="51"/>
    </row>
    <row r="935" spans="11:11" ht="15.75" customHeight="1">
      <c r="K935" s="51"/>
    </row>
    <row r="936" spans="11:11" ht="15.75" customHeight="1">
      <c r="K936" s="51"/>
    </row>
    <row r="937" spans="11:11" ht="15.75" customHeight="1">
      <c r="K937" s="51"/>
    </row>
    <row r="938" spans="11:11" ht="15.75" customHeight="1">
      <c r="K938" s="51"/>
    </row>
    <row r="939" spans="11:11" ht="15.75" customHeight="1">
      <c r="K939" s="51"/>
    </row>
    <row r="940" spans="11:11" ht="15.75" customHeight="1">
      <c r="K940" s="51"/>
    </row>
    <row r="941" spans="11:11" ht="15.75" customHeight="1">
      <c r="K941" s="51"/>
    </row>
    <row r="942" spans="11:11" ht="15.75" customHeight="1">
      <c r="K942" s="51"/>
    </row>
    <row r="943" spans="11:11" ht="15.75" customHeight="1">
      <c r="K943" s="51"/>
    </row>
    <row r="944" spans="11:11" ht="15.75" customHeight="1">
      <c r="K944" s="51"/>
    </row>
    <row r="945" spans="11:11" ht="15.75" customHeight="1">
      <c r="K945" s="51"/>
    </row>
    <row r="946" spans="11:11" ht="15.75" customHeight="1">
      <c r="K946" s="51"/>
    </row>
    <row r="947" spans="11:11" ht="15.75" customHeight="1">
      <c r="K947" s="51"/>
    </row>
    <row r="948" spans="11:11" ht="15.75" customHeight="1">
      <c r="K948" s="51"/>
    </row>
    <row r="949" spans="11:11" ht="15.75" customHeight="1">
      <c r="K949" s="51"/>
    </row>
    <row r="950" spans="11:11" ht="15.75" customHeight="1">
      <c r="K950" s="51"/>
    </row>
    <row r="951" spans="11:11" ht="15.75" customHeight="1">
      <c r="K951" s="51"/>
    </row>
    <row r="952" spans="11:11" ht="15.75" customHeight="1">
      <c r="K952" s="51"/>
    </row>
    <row r="953" spans="11:11" ht="15.75" customHeight="1">
      <c r="K953" s="51"/>
    </row>
    <row r="954" spans="11:11" ht="15.75" customHeight="1">
      <c r="K954" s="51"/>
    </row>
    <row r="955" spans="11:11" ht="15.75" customHeight="1">
      <c r="K955" s="51"/>
    </row>
    <row r="956" spans="11:11" ht="15.75" customHeight="1">
      <c r="K956" s="51"/>
    </row>
    <row r="957" spans="11:11" ht="15.75" customHeight="1">
      <c r="K957" s="51"/>
    </row>
    <row r="958" spans="11:11" ht="15.75" customHeight="1">
      <c r="K958" s="51"/>
    </row>
    <row r="959" spans="11:11" ht="15.75" customHeight="1">
      <c r="K959" s="51"/>
    </row>
    <row r="960" spans="11:11" ht="15.75" customHeight="1">
      <c r="K960" s="51"/>
    </row>
    <row r="961" spans="11:11" ht="15.75" customHeight="1">
      <c r="K961" s="51"/>
    </row>
    <row r="962" spans="11:11" ht="15.75" customHeight="1">
      <c r="K962" s="51"/>
    </row>
    <row r="963" spans="11:11" ht="15.75" customHeight="1">
      <c r="K963" s="51"/>
    </row>
    <row r="964" spans="11:11" ht="15.75" customHeight="1">
      <c r="K964" s="51"/>
    </row>
    <row r="965" spans="11:11" ht="15.75" customHeight="1">
      <c r="K965" s="51"/>
    </row>
    <row r="966" spans="11:11" ht="15.75" customHeight="1">
      <c r="K966" s="51"/>
    </row>
    <row r="967" spans="11:11" ht="15.75" customHeight="1">
      <c r="K967" s="51"/>
    </row>
    <row r="968" spans="11:11" ht="15.75" customHeight="1">
      <c r="K968" s="51"/>
    </row>
    <row r="969" spans="11:11" ht="15.75" customHeight="1">
      <c r="K969" s="51"/>
    </row>
    <row r="970" spans="11:11" ht="15.75" customHeight="1">
      <c r="K970" s="51"/>
    </row>
    <row r="971" spans="11:11" ht="15.75" customHeight="1">
      <c r="K971" s="51"/>
    </row>
    <row r="972" spans="11:11" ht="15.75" customHeight="1">
      <c r="K972" s="51"/>
    </row>
    <row r="973" spans="11:11" ht="15.75" customHeight="1">
      <c r="K973" s="51"/>
    </row>
    <row r="974" spans="11:11" ht="15.75" customHeight="1">
      <c r="K974" s="51"/>
    </row>
    <row r="975" spans="11:11" ht="15.75" customHeight="1">
      <c r="K975" s="51"/>
    </row>
    <row r="976" spans="11:11" ht="15.75" customHeight="1">
      <c r="K976" s="51"/>
    </row>
    <row r="977" spans="11:11" ht="15.75" customHeight="1">
      <c r="K977" s="51"/>
    </row>
    <row r="978" spans="11:11" ht="15.75" customHeight="1">
      <c r="K978" s="51"/>
    </row>
    <row r="979" spans="11:11" ht="15.75" customHeight="1">
      <c r="K979" s="51"/>
    </row>
    <row r="980" spans="11:11" ht="15.75" customHeight="1">
      <c r="K980" s="51"/>
    </row>
    <row r="981" spans="11:11" ht="15.75" customHeight="1">
      <c r="K981" s="51"/>
    </row>
    <row r="982" spans="11:11" ht="15.75" customHeight="1">
      <c r="K982" s="51"/>
    </row>
    <row r="983" spans="11:11" ht="15.75" customHeight="1">
      <c r="K983" s="51"/>
    </row>
    <row r="984" spans="11:11" ht="15.75" customHeight="1">
      <c r="K984" s="51"/>
    </row>
    <row r="985" spans="11:11" ht="15.75" customHeight="1">
      <c r="K985" s="51"/>
    </row>
    <row r="986" spans="11:11" ht="15.75" customHeight="1">
      <c r="K986" s="51"/>
    </row>
    <row r="987" spans="11:11" ht="15.75" customHeight="1">
      <c r="K987" s="51"/>
    </row>
    <row r="988" spans="11:11" ht="15.75" customHeight="1">
      <c r="K988" s="51"/>
    </row>
    <row r="989" spans="11:11" ht="15.75" customHeight="1">
      <c r="K989" s="51"/>
    </row>
    <row r="990" spans="11:11" ht="15.75" customHeight="1">
      <c r="K990" s="51"/>
    </row>
    <row r="991" spans="11:11" ht="15.75" customHeight="1">
      <c r="K991" s="51"/>
    </row>
    <row r="992" spans="11:11" ht="15.75" customHeight="1">
      <c r="K992" s="51"/>
    </row>
    <row r="993" spans="11:11" ht="15.75" customHeight="1">
      <c r="K993" s="51"/>
    </row>
    <row r="994" spans="11:11" ht="15.75" customHeight="1">
      <c r="K994" s="51"/>
    </row>
    <row r="995" spans="11:11" ht="15.75" customHeight="1">
      <c r="K995" s="51"/>
    </row>
    <row r="996" spans="11:11" ht="15.75" customHeight="1">
      <c r="K996" s="51"/>
    </row>
    <row r="997" spans="11:11" ht="15.75" customHeight="1">
      <c r="K997" s="51"/>
    </row>
    <row r="998" spans="11:11" ht="15.75" customHeight="1">
      <c r="K998" s="51"/>
    </row>
    <row r="999" spans="11:11" ht="15.75" customHeight="1">
      <c r="K999" s="51"/>
    </row>
    <row r="1000" spans="11:11" ht="15.75" customHeight="1">
      <c r="K1000" s="51"/>
    </row>
    <row r="1001" spans="11:11" ht="15.75" customHeight="1">
      <c r="K1001" s="51"/>
    </row>
  </sheetData>
  <mergeCells count="37">
    <mergeCell ref="P56:R56"/>
    <mergeCell ref="S56:U56"/>
    <mergeCell ref="A59:U59"/>
    <mergeCell ref="D10:F10"/>
    <mergeCell ref="G10:I10"/>
    <mergeCell ref="A56:C56"/>
    <mergeCell ref="D56:F56"/>
    <mergeCell ref="G56:I56"/>
    <mergeCell ref="J56:L56"/>
    <mergeCell ref="M56:O56"/>
    <mergeCell ref="J10:L10"/>
    <mergeCell ref="M10:O10"/>
    <mergeCell ref="P10:R10"/>
    <mergeCell ref="S10:U10"/>
    <mergeCell ref="A8:B8"/>
    <mergeCell ref="C8:J8"/>
    <mergeCell ref="K8:O8"/>
    <mergeCell ref="P8:U8"/>
    <mergeCell ref="A10:A12"/>
    <mergeCell ref="B10:B12"/>
    <mergeCell ref="C10:C12"/>
    <mergeCell ref="K7:O7"/>
    <mergeCell ref="P7:U7"/>
    <mergeCell ref="A5:B5"/>
    <mergeCell ref="A6:B6"/>
    <mergeCell ref="C6:J6"/>
    <mergeCell ref="K6:O6"/>
    <mergeCell ref="P6:U6"/>
    <mergeCell ref="A7:B7"/>
    <mergeCell ref="C7:J7"/>
    <mergeCell ref="A1:U1"/>
    <mergeCell ref="A2:U2"/>
    <mergeCell ref="A3:U3"/>
    <mergeCell ref="A4:U4"/>
    <mergeCell ref="C5:J5"/>
    <mergeCell ref="K5:O5"/>
    <mergeCell ref="P5:U5"/>
  </mergeCells>
  <conditionalFormatting sqref="D13:D55">
    <cfRule type="cellIs" dxfId="0" priority="1" operator="greaterThan">
      <formula>20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opLeftCell="A75" workbookViewId="0">
      <selection activeCell="J85" sqref="J85"/>
    </sheetView>
  </sheetViews>
  <sheetFormatPr defaultColWidth="14.42578125" defaultRowHeight="15" customHeight="1"/>
  <cols>
    <col min="1" max="1" width="4.28515625" customWidth="1"/>
    <col min="2" max="2" width="17.28515625" customWidth="1"/>
    <col min="3" max="3" width="28.28515625" customWidth="1"/>
    <col min="4" max="21" width="5.7109375" customWidth="1"/>
    <col min="22" max="26" width="8.7109375" customWidth="1"/>
  </cols>
  <sheetData>
    <row r="1" spans="1:23" ht="22.5">
      <c r="A1" s="94" t="s">
        <v>232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</row>
    <row r="2" spans="1:23" ht="15.75">
      <c r="A2" s="96" t="s">
        <v>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</row>
    <row r="3" spans="1:23">
      <c r="A3" s="97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</row>
    <row r="4" spans="1:23">
      <c r="A4" s="98" t="s">
        <v>2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</row>
    <row r="5" spans="1:23" ht="15.75" customHeight="1">
      <c r="A5" s="102" t="s">
        <v>3</v>
      </c>
      <c r="B5" s="101"/>
      <c r="C5" s="99" t="s">
        <v>4</v>
      </c>
      <c r="D5" s="100"/>
      <c r="E5" s="100"/>
      <c r="F5" s="100"/>
      <c r="G5" s="100"/>
      <c r="H5" s="100"/>
      <c r="I5" s="100"/>
      <c r="J5" s="101"/>
      <c r="K5" s="102" t="s">
        <v>5</v>
      </c>
      <c r="L5" s="100"/>
      <c r="M5" s="100"/>
      <c r="N5" s="100"/>
      <c r="O5" s="101"/>
      <c r="P5" s="103" t="s">
        <v>6</v>
      </c>
      <c r="Q5" s="100"/>
      <c r="R5" s="100"/>
      <c r="S5" s="100"/>
      <c r="T5" s="100"/>
      <c r="U5" s="101"/>
    </row>
    <row r="6" spans="1:23" ht="15.75" customHeight="1">
      <c r="A6" s="102" t="s">
        <v>7</v>
      </c>
      <c r="B6" s="101"/>
      <c r="C6" s="99" t="s">
        <v>8</v>
      </c>
      <c r="D6" s="100"/>
      <c r="E6" s="100"/>
      <c r="F6" s="100"/>
      <c r="G6" s="100"/>
      <c r="H6" s="100"/>
      <c r="I6" s="100"/>
      <c r="J6" s="101"/>
      <c r="K6" s="102" t="s">
        <v>9</v>
      </c>
      <c r="L6" s="100"/>
      <c r="M6" s="100"/>
      <c r="N6" s="100"/>
      <c r="O6" s="101"/>
      <c r="P6" s="99" t="s">
        <v>10</v>
      </c>
      <c r="Q6" s="100"/>
      <c r="R6" s="100"/>
      <c r="S6" s="100"/>
      <c r="T6" s="100"/>
      <c r="U6" s="101"/>
    </row>
    <row r="7" spans="1:23" ht="15.75" customHeight="1">
      <c r="A7" s="102" t="s">
        <v>11</v>
      </c>
      <c r="B7" s="101"/>
      <c r="C7" s="99" t="s">
        <v>12</v>
      </c>
      <c r="D7" s="100"/>
      <c r="E7" s="100"/>
      <c r="F7" s="100"/>
      <c r="G7" s="100"/>
      <c r="H7" s="100"/>
      <c r="I7" s="100"/>
      <c r="J7" s="101"/>
      <c r="K7" s="102" t="s">
        <v>13</v>
      </c>
      <c r="L7" s="100"/>
      <c r="M7" s="100"/>
      <c r="N7" s="100"/>
      <c r="O7" s="101"/>
      <c r="P7" s="99" t="s">
        <v>14</v>
      </c>
      <c r="Q7" s="100"/>
      <c r="R7" s="100"/>
      <c r="S7" s="100"/>
      <c r="T7" s="100"/>
      <c r="U7" s="101"/>
    </row>
    <row r="8" spans="1:23" ht="15.75" customHeight="1">
      <c r="A8" s="102" t="s">
        <v>15</v>
      </c>
      <c r="B8" s="101"/>
      <c r="C8" s="99" t="s">
        <v>233</v>
      </c>
      <c r="D8" s="100"/>
      <c r="E8" s="100"/>
      <c r="F8" s="100"/>
      <c r="G8" s="100"/>
      <c r="H8" s="100"/>
      <c r="I8" s="100"/>
      <c r="J8" s="101"/>
      <c r="K8" s="102" t="s">
        <v>17</v>
      </c>
      <c r="L8" s="100"/>
      <c r="M8" s="100"/>
      <c r="N8" s="100"/>
      <c r="O8" s="101"/>
      <c r="P8" s="99" t="s">
        <v>18</v>
      </c>
      <c r="Q8" s="100"/>
      <c r="R8" s="100"/>
      <c r="S8" s="100"/>
      <c r="T8" s="100"/>
      <c r="U8" s="101"/>
    </row>
    <row r="9" spans="1:23">
      <c r="A9" s="3"/>
      <c r="B9" s="3"/>
      <c r="C9" s="3" t="str">
        <f>UPPER(A3)</f>
        <v/>
      </c>
      <c r="D9" s="1"/>
      <c r="E9" s="3"/>
      <c r="F9" s="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3" ht="45.75" customHeight="1">
      <c r="A10" s="115" t="s">
        <v>19</v>
      </c>
      <c r="B10" s="109" t="s">
        <v>20</v>
      </c>
      <c r="C10" s="109" t="s">
        <v>21</v>
      </c>
      <c r="D10" s="111" t="s">
        <v>22</v>
      </c>
      <c r="E10" s="100"/>
      <c r="F10" s="101"/>
      <c r="G10" s="111" t="s">
        <v>23</v>
      </c>
      <c r="H10" s="100"/>
      <c r="I10" s="101"/>
      <c r="J10" s="111" t="s">
        <v>234</v>
      </c>
      <c r="K10" s="100"/>
      <c r="L10" s="101"/>
      <c r="M10" s="111" t="s">
        <v>235</v>
      </c>
      <c r="N10" s="100"/>
      <c r="O10" s="101"/>
      <c r="P10" s="111" t="s">
        <v>236</v>
      </c>
      <c r="Q10" s="100"/>
      <c r="R10" s="101"/>
      <c r="S10" s="111" t="s">
        <v>237</v>
      </c>
      <c r="T10" s="100"/>
      <c r="U10" s="101"/>
    </row>
    <row r="11" spans="1:23">
      <c r="A11" s="105"/>
      <c r="B11" s="105"/>
      <c r="C11" s="105"/>
      <c r="D11" s="4" t="s">
        <v>28</v>
      </c>
      <c r="E11" s="4" t="s">
        <v>29</v>
      </c>
      <c r="F11" s="4" t="s">
        <v>30</v>
      </c>
      <c r="G11" s="4" t="s">
        <v>28</v>
      </c>
      <c r="H11" s="4" t="s">
        <v>29</v>
      </c>
      <c r="I11" s="4" t="s">
        <v>31</v>
      </c>
      <c r="J11" s="4" t="s">
        <v>28</v>
      </c>
      <c r="K11" s="4" t="s">
        <v>29</v>
      </c>
      <c r="L11" s="4" t="s">
        <v>31</v>
      </c>
      <c r="M11" s="4" t="s">
        <v>28</v>
      </c>
      <c r="N11" s="4" t="s">
        <v>29</v>
      </c>
      <c r="O11" s="4" t="s">
        <v>31</v>
      </c>
      <c r="P11" s="4" t="s">
        <v>28</v>
      </c>
      <c r="Q11" s="4" t="s">
        <v>29</v>
      </c>
      <c r="R11" s="4" t="s">
        <v>31</v>
      </c>
      <c r="S11" s="4" t="s">
        <v>28</v>
      </c>
      <c r="T11" s="4" t="s">
        <v>29</v>
      </c>
      <c r="U11" s="4" t="s">
        <v>31</v>
      </c>
    </row>
    <row r="12" spans="1:23">
      <c r="A12" s="106"/>
      <c r="B12" s="106"/>
      <c r="C12" s="106"/>
      <c r="D12" s="5" t="s">
        <v>32</v>
      </c>
      <c r="E12" s="5" t="s">
        <v>33</v>
      </c>
      <c r="F12" s="5" t="s">
        <v>34</v>
      </c>
      <c r="G12" s="5" t="s">
        <v>32</v>
      </c>
      <c r="H12" s="5" t="s">
        <v>33</v>
      </c>
      <c r="I12" s="5" t="s">
        <v>34</v>
      </c>
      <c r="J12" s="5" t="s">
        <v>32</v>
      </c>
      <c r="K12" s="5" t="s">
        <v>33</v>
      </c>
      <c r="L12" s="5" t="s">
        <v>34</v>
      </c>
      <c r="M12" s="5" t="s">
        <v>32</v>
      </c>
      <c r="N12" s="5" t="s">
        <v>33</v>
      </c>
      <c r="O12" s="5" t="s">
        <v>34</v>
      </c>
      <c r="P12" s="5" t="s">
        <v>32</v>
      </c>
      <c r="Q12" s="5" t="s">
        <v>33</v>
      </c>
      <c r="R12" s="5" t="s">
        <v>34</v>
      </c>
      <c r="S12" s="5" t="s">
        <v>32</v>
      </c>
      <c r="T12" s="5" t="s">
        <v>33</v>
      </c>
      <c r="U12" s="5" t="s">
        <v>34</v>
      </c>
    </row>
    <row r="13" spans="1:23">
      <c r="A13" s="8">
        <v>1</v>
      </c>
      <c r="B13" s="9" t="s">
        <v>238</v>
      </c>
      <c r="C13" s="34" t="s">
        <v>239</v>
      </c>
      <c r="D13" s="11">
        <v>38</v>
      </c>
      <c r="E13" s="11">
        <v>24</v>
      </c>
      <c r="F13" s="11">
        <v>5</v>
      </c>
      <c r="G13" s="11">
        <v>36</v>
      </c>
      <c r="H13" s="11">
        <v>25</v>
      </c>
      <c r="I13" s="11">
        <v>5</v>
      </c>
      <c r="J13" s="52">
        <v>25</v>
      </c>
      <c r="K13" s="53">
        <v>10</v>
      </c>
      <c r="L13" s="53">
        <v>5</v>
      </c>
      <c r="M13" s="11">
        <v>42</v>
      </c>
      <c r="N13" s="11">
        <v>25</v>
      </c>
      <c r="O13" s="11">
        <v>5</v>
      </c>
      <c r="P13" s="11">
        <v>20</v>
      </c>
      <c r="Q13" s="11">
        <v>5</v>
      </c>
      <c r="R13" s="11">
        <v>5</v>
      </c>
      <c r="S13" s="53">
        <v>38</v>
      </c>
      <c r="T13" s="53">
        <v>25</v>
      </c>
      <c r="U13" s="54">
        <v>5</v>
      </c>
      <c r="W13" s="89" t="str">
        <f>IF(OR(D13="ab",G13="ab", J13="ab",M13="ab",P13="ab",S13="ab"),"Absent",IF(AND(D13&gt;=20,G13&gt;=20,J13&gt;=20,M13&gt;=20,P13&gt;=20,S13&gt;=20),"Pass","Fail"))</f>
        <v>Pass</v>
      </c>
    </row>
    <row r="14" spans="1:23">
      <c r="A14" s="8">
        <v>2</v>
      </c>
      <c r="B14" s="9" t="s">
        <v>240</v>
      </c>
      <c r="C14" s="34" t="s">
        <v>241</v>
      </c>
      <c r="D14" s="11">
        <v>45</v>
      </c>
      <c r="E14" s="11">
        <v>24</v>
      </c>
      <c r="F14" s="11">
        <v>5</v>
      </c>
      <c r="G14" s="11">
        <v>47</v>
      </c>
      <c r="H14" s="11">
        <v>25</v>
      </c>
      <c r="I14" s="11">
        <v>5</v>
      </c>
      <c r="J14" s="52">
        <v>47</v>
      </c>
      <c r="K14" s="53">
        <v>25</v>
      </c>
      <c r="L14" s="53">
        <v>5</v>
      </c>
      <c r="M14" s="11">
        <v>50</v>
      </c>
      <c r="N14" s="11">
        <v>25</v>
      </c>
      <c r="O14" s="11">
        <v>5</v>
      </c>
      <c r="P14" s="11">
        <v>28</v>
      </c>
      <c r="Q14" s="11">
        <v>18</v>
      </c>
      <c r="R14" s="11">
        <v>5</v>
      </c>
      <c r="S14" s="53">
        <v>50</v>
      </c>
      <c r="T14" s="53">
        <v>25</v>
      </c>
      <c r="U14" s="53">
        <v>5</v>
      </c>
      <c r="W14" s="89" t="str">
        <f t="shared" ref="W14:W77" si="0">IF(OR(D14="ab",G14="ab", J14="ab",M14="ab",P14="ab",S14="ab"),"Absent",IF(AND(D14&gt;=20,G14&gt;=20,J14&gt;=20,M14&gt;=20,P14&gt;=20,S14&gt;=20),"Pass","Fail"))</f>
        <v>Pass</v>
      </c>
    </row>
    <row r="15" spans="1:23">
      <c r="A15" s="8">
        <v>3</v>
      </c>
      <c r="B15" s="9" t="s">
        <v>242</v>
      </c>
      <c r="C15" s="34" t="s">
        <v>243</v>
      </c>
      <c r="D15" s="11">
        <v>25</v>
      </c>
      <c r="E15" s="11">
        <v>25</v>
      </c>
      <c r="F15" s="11">
        <v>5</v>
      </c>
      <c r="G15" s="11">
        <v>24</v>
      </c>
      <c r="H15" s="11">
        <v>25</v>
      </c>
      <c r="I15" s="11">
        <v>5</v>
      </c>
      <c r="J15" s="52">
        <v>46</v>
      </c>
      <c r="K15" s="53">
        <v>25</v>
      </c>
      <c r="L15" s="53">
        <v>5</v>
      </c>
      <c r="M15" s="11">
        <v>35</v>
      </c>
      <c r="N15" s="11">
        <v>25</v>
      </c>
      <c r="O15" s="11">
        <v>5</v>
      </c>
      <c r="P15" s="11">
        <v>22</v>
      </c>
      <c r="Q15" s="11">
        <v>6</v>
      </c>
      <c r="R15" s="11">
        <v>5</v>
      </c>
      <c r="S15" s="53">
        <v>40</v>
      </c>
      <c r="T15" s="53">
        <v>25</v>
      </c>
      <c r="U15" s="53">
        <v>5</v>
      </c>
      <c r="W15" s="89" t="str">
        <f t="shared" si="0"/>
        <v>Pass</v>
      </c>
    </row>
    <row r="16" spans="1:23">
      <c r="A16" s="8">
        <v>4</v>
      </c>
      <c r="B16" s="9" t="s">
        <v>244</v>
      </c>
      <c r="C16" s="34" t="s">
        <v>245</v>
      </c>
      <c r="D16" s="11">
        <v>40</v>
      </c>
      <c r="E16" s="11">
        <v>25</v>
      </c>
      <c r="F16" s="11">
        <v>5</v>
      </c>
      <c r="G16" s="11">
        <v>45</v>
      </c>
      <c r="H16" s="11">
        <v>25</v>
      </c>
      <c r="I16" s="11">
        <v>5</v>
      </c>
      <c r="J16" s="52">
        <v>45</v>
      </c>
      <c r="K16" s="53">
        <v>21</v>
      </c>
      <c r="L16" s="53">
        <v>5</v>
      </c>
      <c r="M16" s="11">
        <v>44</v>
      </c>
      <c r="N16" s="11">
        <v>25</v>
      </c>
      <c r="O16" s="11">
        <v>5</v>
      </c>
      <c r="P16" s="11">
        <v>27</v>
      </c>
      <c r="Q16" s="11">
        <v>22</v>
      </c>
      <c r="R16" s="11">
        <v>5</v>
      </c>
      <c r="S16" s="53">
        <v>50</v>
      </c>
      <c r="T16" s="53">
        <v>25</v>
      </c>
      <c r="U16" s="53">
        <v>5</v>
      </c>
      <c r="W16" s="89" t="str">
        <f t="shared" si="0"/>
        <v>Pass</v>
      </c>
    </row>
    <row r="17" spans="1:23">
      <c r="A17" s="8">
        <v>5</v>
      </c>
      <c r="B17" s="9" t="s">
        <v>246</v>
      </c>
      <c r="C17" s="34" t="s">
        <v>247</v>
      </c>
      <c r="D17" s="11">
        <v>33</v>
      </c>
      <c r="E17" s="11">
        <v>24</v>
      </c>
      <c r="F17" s="11">
        <v>5</v>
      </c>
      <c r="G17" s="11">
        <v>21</v>
      </c>
      <c r="H17" s="11">
        <v>25</v>
      </c>
      <c r="I17" s="11">
        <v>5</v>
      </c>
      <c r="J17" s="55">
        <v>34</v>
      </c>
      <c r="K17" s="53">
        <v>23</v>
      </c>
      <c r="L17" s="53">
        <v>5</v>
      </c>
      <c r="M17" s="11">
        <v>33</v>
      </c>
      <c r="N17" s="11">
        <v>25</v>
      </c>
      <c r="O17" s="11">
        <v>5</v>
      </c>
      <c r="P17" s="11">
        <v>21</v>
      </c>
      <c r="Q17" s="11">
        <v>7</v>
      </c>
      <c r="R17" s="11">
        <v>5</v>
      </c>
      <c r="S17" s="53">
        <v>36</v>
      </c>
      <c r="T17" s="53">
        <v>24</v>
      </c>
      <c r="U17" s="53">
        <v>5</v>
      </c>
      <c r="W17" s="89" t="str">
        <f t="shared" si="0"/>
        <v>Pass</v>
      </c>
    </row>
    <row r="18" spans="1:23">
      <c r="A18" s="8">
        <v>6</v>
      </c>
      <c r="B18" s="9" t="s">
        <v>248</v>
      </c>
      <c r="C18" s="34" t="s">
        <v>249</v>
      </c>
      <c r="D18" s="11" t="s">
        <v>111</v>
      </c>
      <c r="E18" s="11" t="s">
        <v>111</v>
      </c>
      <c r="F18" s="11" t="s">
        <v>111</v>
      </c>
      <c r="G18" s="11">
        <v>9</v>
      </c>
      <c r="H18" s="11">
        <v>24</v>
      </c>
      <c r="I18" s="11">
        <v>5</v>
      </c>
      <c r="J18" s="55">
        <v>23</v>
      </c>
      <c r="K18" s="53">
        <v>17</v>
      </c>
      <c r="L18" s="53">
        <v>5</v>
      </c>
      <c r="M18" s="11">
        <v>22</v>
      </c>
      <c r="N18" s="11">
        <v>25</v>
      </c>
      <c r="O18" s="11">
        <v>5</v>
      </c>
      <c r="P18" s="11">
        <v>2</v>
      </c>
      <c r="Q18" s="11">
        <v>18</v>
      </c>
      <c r="R18" s="11">
        <v>5</v>
      </c>
      <c r="S18" s="53">
        <v>24</v>
      </c>
      <c r="T18" s="53">
        <v>25</v>
      </c>
      <c r="U18" s="53">
        <v>5</v>
      </c>
      <c r="W18" s="89" t="str">
        <f t="shared" si="0"/>
        <v>Fail</v>
      </c>
    </row>
    <row r="19" spans="1:23">
      <c r="A19" s="8">
        <v>7</v>
      </c>
      <c r="B19" s="9" t="s">
        <v>250</v>
      </c>
      <c r="C19" s="34" t="s">
        <v>251</v>
      </c>
      <c r="D19" s="11">
        <v>34</v>
      </c>
      <c r="E19" s="11">
        <v>25</v>
      </c>
      <c r="F19" s="11">
        <v>5</v>
      </c>
      <c r="G19" s="11">
        <v>21</v>
      </c>
      <c r="H19" s="11">
        <v>25</v>
      </c>
      <c r="I19" s="11">
        <v>5</v>
      </c>
      <c r="J19" s="55">
        <v>25</v>
      </c>
      <c r="K19" s="53">
        <v>24</v>
      </c>
      <c r="L19" s="53">
        <v>5</v>
      </c>
      <c r="M19" s="11">
        <v>24</v>
      </c>
      <c r="N19" s="11">
        <v>25</v>
      </c>
      <c r="O19" s="11">
        <v>5</v>
      </c>
      <c r="P19" s="11">
        <v>21</v>
      </c>
      <c r="Q19" s="11">
        <v>20</v>
      </c>
      <c r="R19" s="11">
        <v>5</v>
      </c>
      <c r="S19" s="53">
        <v>37</v>
      </c>
      <c r="T19" s="53">
        <v>24</v>
      </c>
      <c r="U19" s="53">
        <v>5</v>
      </c>
      <c r="W19" s="89" t="str">
        <f t="shared" si="0"/>
        <v>Pass</v>
      </c>
    </row>
    <row r="20" spans="1:23">
      <c r="A20" s="8">
        <v>8</v>
      </c>
      <c r="B20" s="9" t="s">
        <v>252</v>
      </c>
      <c r="C20" s="34" t="s">
        <v>253</v>
      </c>
      <c r="D20" s="11">
        <v>39</v>
      </c>
      <c r="E20" s="11">
        <v>18</v>
      </c>
      <c r="F20" s="11">
        <v>5</v>
      </c>
      <c r="G20" s="11">
        <v>47</v>
      </c>
      <c r="H20" s="11">
        <v>25</v>
      </c>
      <c r="I20" s="11">
        <v>5</v>
      </c>
      <c r="J20" s="55">
        <v>45</v>
      </c>
      <c r="K20" s="53">
        <v>24</v>
      </c>
      <c r="L20" s="53">
        <v>5</v>
      </c>
      <c r="M20" s="11">
        <v>50</v>
      </c>
      <c r="N20" s="11">
        <v>25</v>
      </c>
      <c r="O20" s="11">
        <v>5</v>
      </c>
      <c r="P20" s="11">
        <v>33</v>
      </c>
      <c r="Q20" s="11">
        <v>24</v>
      </c>
      <c r="R20" s="11">
        <v>5</v>
      </c>
      <c r="S20" s="53">
        <v>47</v>
      </c>
      <c r="T20" s="53">
        <v>25</v>
      </c>
      <c r="U20" s="53">
        <v>5</v>
      </c>
      <c r="W20" s="89" t="str">
        <f t="shared" si="0"/>
        <v>Pass</v>
      </c>
    </row>
    <row r="21" spans="1:23" ht="15.75" customHeight="1">
      <c r="A21" s="8">
        <v>9</v>
      </c>
      <c r="B21" s="9" t="s">
        <v>254</v>
      </c>
      <c r="C21" s="34" t="s">
        <v>255</v>
      </c>
      <c r="D21" s="11">
        <v>38</v>
      </c>
      <c r="E21" s="11">
        <v>25</v>
      </c>
      <c r="F21" s="11">
        <v>5</v>
      </c>
      <c r="G21" s="11">
        <v>48</v>
      </c>
      <c r="H21" s="11">
        <v>25</v>
      </c>
      <c r="I21" s="11">
        <v>5</v>
      </c>
      <c r="J21" s="55">
        <v>45</v>
      </c>
      <c r="K21" s="53">
        <v>19</v>
      </c>
      <c r="L21" s="53">
        <v>5</v>
      </c>
      <c r="M21" s="11">
        <v>46</v>
      </c>
      <c r="N21" s="11">
        <v>25</v>
      </c>
      <c r="O21" s="11">
        <v>5</v>
      </c>
      <c r="P21" s="11">
        <v>31</v>
      </c>
      <c r="Q21" s="11">
        <v>19</v>
      </c>
      <c r="R21" s="11">
        <v>5</v>
      </c>
      <c r="S21" s="53">
        <v>46</v>
      </c>
      <c r="T21" s="53">
        <v>25</v>
      </c>
      <c r="U21" s="53">
        <v>5</v>
      </c>
      <c r="W21" s="89" t="str">
        <f t="shared" si="0"/>
        <v>Pass</v>
      </c>
    </row>
    <row r="22" spans="1:23" ht="15.75" customHeight="1">
      <c r="A22" s="8">
        <v>10</v>
      </c>
      <c r="B22" s="9" t="s">
        <v>256</v>
      </c>
      <c r="C22" s="34" t="s">
        <v>257</v>
      </c>
      <c r="D22" s="11">
        <v>20</v>
      </c>
      <c r="E22" s="11">
        <v>25</v>
      </c>
      <c r="F22" s="11">
        <v>5</v>
      </c>
      <c r="G22" s="11">
        <v>29</v>
      </c>
      <c r="H22" s="11">
        <v>25</v>
      </c>
      <c r="I22" s="11">
        <v>5</v>
      </c>
      <c r="J22" s="55">
        <v>30</v>
      </c>
      <c r="K22" s="53">
        <v>23</v>
      </c>
      <c r="L22" s="53">
        <v>5</v>
      </c>
      <c r="M22" s="11">
        <v>20</v>
      </c>
      <c r="N22" s="11">
        <v>25</v>
      </c>
      <c r="O22" s="11">
        <v>5</v>
      </c>
      <c r="P22" s="11">
        <v>9</v>
      </c>
      <c r="Q22" s="11">
        <v>4</v>
      </c>
      <c r="R22" s="11">
        <v>5</v>
      </c>
      <c r="S22" s="53">
        <v>39</v>
      </c>
      <c r="T22" s="53">
        <v>24</v>
      </c>
      <c r="U22" s="53">
        <v>5</v>
      </c>
      <c r="W22" s="89" t="str">
        <f t="shared" si="0"/>
        <v>Fail</v>
      </c>
    </row>
    <row r="23" spans="1:23" ht="15.75" customHeight="1">
      <c r="A23" s="8">
        <v>11</v>
      </c>
      <c r="B23" s="9" t="s">
        <v>258</v>
      </c>
      <c r="C23" s="34" t="s">
        <v>259</v>
      </c>
      <c r="D23" s="11">
        <v>32</v>
      </c>
      <c r="E23" s="11">
        <v>25</v>
      </c>
      <c r="F23" s="11">
        <v>5</v>
      </c>
      <c r="G23" s="11">
        <v>26</v>
      </c>
      <c r="H23" s="11">
        <v>25</v>
      </c>
      <c r="I23" s="11">
        <v>5</v>
      </c>
      <c r="J23" s="55">
        <v>30</v>
      </c>
      <c r="K23" s="53">
        <v>24</v>
      </c>
      <c r="L23" s="53">
        <v>5</v>
      </c>
      <c r="M23" s="11">
        <v>36</v>
      </c>
      <c r="N23" s="11">
        <v>23</v>
      </c>
      <c r="O23" s="11">
        <v>5</v>
      </c>
      <c r="P23" s="11">
        <v>20</v>
      </c>
      <c r="Q23" s="11">
        <v>16</v>
      </c>
      <c r="R23" s="11">
        <v>5</v>
      </c>
      <c r="S23" s="53">
        <v>49</v>
      </c>
      <c r="T23" s="53">
        <v>25</v>
      </c>
      <c r="U23" s="53">
        <v>5</v>
      </c>
      <c r="W23" s="89" t="str">
        <f t="shared" si="0"/>
        <v>Pass</v>
      </c>
    </row>
    <row r="24" spans="1:23" ht="15.75" customHeight="1">
      <c r="A24" s="8">
        <v>12</v>
      </c>
      <c r="B24" s="9" t="s">
        <v>260</v>
      </c>
      <c r="C24" s="34" t="s">
        <v>261</v>
      </c>
      <c r="D24" s="11">
        <v>45</v>
      </c>
      <c r="E24" s="11">
        <v>22</v>
      </c>
      <c r="F24" s="11">
        <v>5</v>
      </c>
      <c r="G24" s="11">
        <v>47</v>
      </c>
      <c r="H24" s="11">
        <v>25</v>
      </c>
      <c r="I24" s="11">
        <v>5</v>
      </c>
      <c r="J24" s="55">
        <v>44</v>
      </c>
      <c r="K24" s="53">
        <v>24</v>
      </c>
      <c r="L24" s="53">
        <v>5</v>
      </c>
      <c r="M24" s="11">
        <v>44</v>
      </c>
      <c r="N24" s="11">
        <v>25</v>
      </c>
      <c r="O24" s="11">
        <v>5</v>
      </c>
      <c r="P24" s="11">
        <v>41</v>
      </c>
      <c r="Q24" s="11">
        <v>17</v>
      </c>
      <c r="R24" s="11">
        <v>5</v>
      </c>
      <c r="S24" s="53">
        <v>49</v>
      </c>
      <c r="T24" s="53">
        <v>25</v>
      </c>
      <c r="U24" s="53">
        <v>5</v>
      </c>
      <c r="W24" s="89" t="str">
        <f t="shared" si="0"/>
        <v>Pass</v>
      </c>
    </row>
    <row r="25" spans="1:23" ht="15.75" customHeight="1">
      <c r="A25" s="8">
        <v>13</v>
      </c>
      <c r="B25" s="9" t="s">
        <v>262</v>
      </c>
      <c r="C25" s="34" t="s">
        <v>263</v>
      </c>
      <c r="D25" s="11">
        <v>20</v>
      </c>
      <c r="E25" s="11">
        <v>25</v>
      </c>
      <c r="F25" s="11">
        <v>5</v>
      </c>
      <c r="G25" s="11">
        <v>29</v>
      </c>
      <c r="H25" s="11">
        <v>25</v>
      </c>
      <c r="I25" s="11">
        <v>5</v>
      </c>
      <c r="J25" s="56">
        <v>22</v>
      </c>
      <c r="K25" s="53">
        <v>23</v>
      </c>
      <c r="L25" s="53">
        <v>5</v>
      </c>
      <c r="M25" s="11">
        <v>30</v>
      </c>
      <c r="N25" s="11">
        <v>25</v>
      </c>
      <c r="O25" s="11">
        <v>5</v>
      </c>
      <c r="P25" s="11">
        <v>8</v>
      </c>
      <c r="Q25" s="11">
        <v>20</v>
      </c>
      <c r="R25" s="11">
        <v>5</v>
      </c>
      <c r="S25" s="53">
        <v>24</v>
      </c>
      <c r="T25" s="53">
        <v>25</v>
      </c>
      <c r="U25" s="53">
        <v>5</v>
      </c>
      <c r="W25" s="89" t="str">
        <f t="shared" si="0"/>
        <v>Fail</v>
      </c>
    </row>
    <row r="26" spans="1:23" ht="15.75" customHeight="1">
      <c r="A26" s="8">
        <v>14</v>
      </c>
      <c r="B26" s="9" t="s">
        <v>264</v>
      </c>
      <c r="C26" s="34" t="s">
        <v>265</v>
      </c>
      <c r="D26" s="11">
        <v>40</v>
      </c>
      <c r="E26" s="5"/>
      <c r="F26" s="11">
        <v>5</v>
      </c>
      <c r="G26" s="11">
        <v>45</v>
      </c>
      <c r="H26" s="11">
        <v>25</v>
      </c>
      <c r="I26" s="11">
        <v>5</v>
      </c>
      <c r="J26" s="55">
        <v>44</v>
      </c>
      <c r="K26" s="53">
        <v>23</v>
      </c>
      <c r="L26" s="53">
        <v>5</v>
      </c>
      <c r="M26" s="11">
        <v>47</v>
      </c>
      <c r="N26" s="11">
        <v>25</v>
      </c>
      <c r="O26" s="11">
        <v>5</v>
      </c>
      <c r="P26" s="11">
        <v>27</v>
      </c>
      <c r="Q26" s="11">
        <v>14</v>
      </c>
      <c r="R26" s="11">
        <v>5</v>
      </c>
      <c r="S26" s="53">
        <v>50</v>
      </c>
      <c r="T26" s="53">
        <v>24</v>
      </c>
      <c r="U26" s="53">
        <v>5</v>
      </c>
      <c r="W26" s="89" t="str">
        <f t="shared" si="0"/>
        <v>Pass</v>
      </c>
    </row>
    <row r="27" spans="1:23" ht="15.75" customHeight="1">
      <c r="A27" s="8">
        <v>15</v>
      </c>
      <c r="B27" s="9" t="s">
        <v>266</v>
      </c>
      <c r="C27" s="34" t="s">
        <v>267</v>
      </c>
      <c r="D27" s="11">
        <v>35</v>
      </c>
      <c r="E27" s="11">
        <v>25</v>
      </c>
      <c r="F27" s="11">
        <v>5</v>
      </c>
      <c r="G27" s="11">
        <v>43</v>
      </c>
      <c r="H27" s="11">
        <v>25</v>
      </c>
      <c r="I27" s="11">
        <v>5</v>
      </c>
      <c r="J27" s="56">
        <v>46</v>
      </c>
      <c r="K27" s="53">
        <v>24</v>
      </c>
      <c r="L27" s="53">
        <v>5</v>
      </c>
      <c r="M27" s="11">
        <v>50</v>
      </c>
      <c r="N27" s="11">
        <v>25</v>
      </c>
      <c r="O27" s="11">
        <v>5</v>
      </c>
      <c r="P27" s="11">
        <v>40</v>
      </c>
      <c r="Q27" s="11">
        <v>24</v>
      </c>
      <c r="R27" s="11">
        <v>5</v>
      </c>
      <c r="S27" s="53">
        <v>50</v>
      </c>
      <c r="T27" s="53">
        <v>25</v>
      </c>
      <c r="U27" s="53">
        <v>5</v>
      </c>
      <c r="W27" s="89" t="str">
        <f t="shared" si="0"/>
        <v>Pass</v>
      </c>
    </row>
    <row r="28" spans="1:23" ht="15.75" customHeight="1">
      <c r="A28" s="8">
        <v>16</v>
      </c>
      <c r="B28" s="9" t="s">
        <v>268</v>
      </c>
      <c r="C28" s="34" t="s">
        <v>269</v>
      </c>
      <c r="D28" s="11">
        <v>21</v>
      </c>
      <c r="E28" s="11">
        <v>25</v>
      </c>
      <c r="F28" s="11">
        <v>5</v>
      </c>
      <c r="G28" s="11">
        <v>32</v>
      </c>
      <c r="H28" s="11">
        <v>25</v>
      </c>
      <c r="I28" s="11">
        <v>5</v>
      </c>
      <c r="J28" s="56">
        <v>6</v>
      </c>
      <c r="K28" s="53">
        <v>24</v>
      </c>
      <c r="L28" s="53">
        <v>5</v>
      </c>
      <c r="M28" s="11">
        <v>3</v>
      </c>
      <c r="N28" s="11">
        <v>25</v>
      </c>
      <c r="O28" s="11">
        <v>5</v>
      </c>
      <c r="P28" s="11">
        <v>5</v>
      </c>
      <c r="Q28" s="11">
        <v>19</v>
      </c>
      <c r="R28" s="11">
        <v>5</v>
      </c>
      <c r="S28" s="53">
        <v>12</v>
      </c>
      <c r="T28" s="53">
        <v>25</v>
      </c>
      <c r="U28" s="53">
        <v>5</v>
      </c>
      <c r="W28" s="89" t="str">
        <f t="shared" si="0"/>
        <v>Fail</v>
      </c>
    </row>
    <row r="29" spans="1:23" ht="15.75" customHeight="1">
      <c r="A29" s="8">
        <v>17</v>
      </c>
      <c r="B29" s="9" t="s">
        <v>270</v>
      </c>
      <c r="C29" s="34" t="s">
        <v>271</v>
      </c>
      <c r="D29" s="11">
        <v>37</v>
      </c>
      <c r="E29" s="11">
        <v>24</v>
      </c>
      <c r="F29" s="11">
        <v>5</v>
      </c>
      <c r="G29" s="11">
        <v>23</v>
      </c>
      <c r="H29" s="11">
        <v>25</v>
      </c>
      <c r="I29" s="11">
        <v>5</v>
      </c>
      <c r="J29" s="55">
        <v>42</v>
      </c>
      <c r="K29" s="53">
        <v>20</v>
      </c>
      <c r="L29" s="53">
        <v>5</v>
      </c>
      <c r="M29" s="11">
        <v>49</v>
      </c>
      <c r="N29" s="11">
        <v>25</v>
      </c>
      <c r="O29" s="11">
        <v>5</v>
      </c>
      <c r="P29" s="11">
        <v>21</v>
      </c>
      <c r="Q29" s="11">
        <v>20</v>
      </c>
      <c r="R29" s="11">
        <v>5</v>
      </c>
      <c r="S29" s="53">
        <v>47</v>
      </c>
      <c r="T29" s="53">
        <v>25</v>
      </c>
      <c r="U29" s="53">
        <v>5</v>
      </c>
      <c r="W29" s="89" t="str">
        <f t="shared" si="0"/>
        <v>Pass</v>
      </c>
    </row>
    <row r="30" spans="1:23" ht="15.75" customHeight="1">
      <c r="A30" s="8">
        <v>18</v>
      </c>
      <c r="B30" s="9" t="s">
        <v>272</v>
      </c>
      <c r="C30" s="34" t="s">
        <v>273</v>
      </c>
      <c r="D30" s="11" t="s">
        <v>111</v>
      </c>
      <c r="E30" s="11" t="s">
        <v>111</v>
      </c>
      <c r="F30" s="11" t="s">
        <v>111</v>
      </c>
      <c r="G30" s="11">
        <v>36</v>
      </c>
      <c r="H30" s="11">
        <v>25</v>
      </c>
      <c r="I30" s="11">
        <v>5</v>
      </c>
      <c r="J30" s="55">
        <v>25</v>
      </c>
      <c r="K30" s="53">
        <v>16</v>
      </c>
      <c r="L30" s="53">
        <v>5</v>
      </c>
      <c r="M30" s="11">
        <v>20</v>
      </c>
      <c r="N30" s="11">
        <v>25</v>
      </c>
      <c r="O30" s="11">
        <v>5</v>
      </c>
      <c r="P30" s="11">
        <v>8</v>
      </c>
      <c r="Q30" s="11">
        <v>17</v>
      </c>
      <c r="R30" s="11">
        <v>5</v>
      </c>
      <c r="S30" s="53">
        <v>20</v>
      </c>
      <c r="T30" s="53">
        <v>25</v>
      </c>
      <c r="U30" s="53">
        <v>5</v>
      </c>
      <c r="W30" s="89" t="str">
        <f t="shared" si="0"/>
        <v>Fail</v>
      </c>
    </row>
    <row r="31" spans="1:23" ht="15.75" customHeight="1">
      <c r="A31" s="8">
        <v>19</v>
      </c>
      <c r="B31" s="9" t="s">
        <v>274</v>
      </c>
      <c r="C31" s="34" t="s">
        <v>275</v>
      </c>
      <c r="D31" s="11" t="s">
        <v>111</v>
      </c>
      <c r="E31" s="57"/>
      <c r="F31" s="11" t="s">
        <v>111</v>
      </c>
      <c r="G31" s="11">
        <v>22</v>
      </c>
      <c r="H31" s="11">
        <v>25</v>
      </c>
      <c r="I31" s="11">
        <v>5</v>
      </c>
      <c r="J31" s="55">
        <v>33</v>
      </c>
      <c r="K31" s="53">
        <v>25</v>
      </c>
      <c r="L31" s="53">
        <v>5</v>
      </c>
      <c r="M31" s="11">
        <v>33</v>
      </c>
      <c r="N31" s="11">
        <v>25</v>
      </c>
      <c r="O31" s="11">
        <v>5</v>
      </c>
      <c r="P31" s="11">
        <v>20</v>
      </c>
      <c r="Q31" s="11">
        <v>4</v>
      </c>
      <c r="R31" s="11">
        <v>5</v>
      </c>
      <c r="S31" s="53">
        <v>34</v>
      </c>
      <c r="T31" s="53">
        <v>24</v>
      </c>
      <c r="U31" s="53">
        <v>5</v>
      </c>
      <c r="W31" s="89" t="str">
        <f t="shared" si="0"/>
        <v>Pass</v>
      </c>
    </row>
    <row r="32" spans="1:23" ht="15.75" customHeight="1">
      <c r="A32" s="8">
        <v>20</v>
      </c>
      <c r="B32" s="9" t="s">
        <v>276</v>
      </c>
      <c r="C32" s="34" t="s">
        <v>277</v>
      </c>
      <c r="D32" s="11">
        <v>20</v>
      </c>
      <c r="E32" s="11">
        <v>23</v>
      </c>
      <c r="F32" s="11">
        <v>5</v>
      </c>
      <c r="G32" s="11">
        <v>22</v>
      </c>
      <c r="H32" s="11">
        <v>25</v>
      </c>
      <c r="I32" s="11">
        <v>5</v>
      </c>
      <c r="J32" s="56">
        <v>34</v>
      </c>
      <c r="K32" s="53">
        <v>19</v>
      </c>
      <c r="L32" s="53">
        <v>5</v>
      </c>
      <c r="M32" s="11">
        <v>31</v>
      </c>
      <c r="N32" s="11">
        <v>25</v>
      </c>
      <c r="O32" s="11">
        <v>5</v>
      </c>
      <c r="P32" s="11">
        <v>24</v>
      </c>
      <c r="Q32" s="11">
        <v>8</v>
      </c>
      <c r="R32" s="11">
        <v>5</v>
      </c>
      <c r="S32" s="53">
        <v>28</v>
      </c>
      <c r="T32" s="53">
        <v>25</v>
      </c>
      <c r="U32" s="53">
        <v>5</v>
      </c>
      <c r="W32" s="89" t="str">
        <f t="shared" si="0"/>
        <v>Pass</v>
      </c>
    </row>
    <row r="33" spans="1:23" ht="15.75" customHeight="1">
      <c r="A33" s="8">
        <v>21</v>
      </c>
      <c r="B33" s="9" t="s">
        <v>278</v>
      </c>
      <c r="C33" s="34" t="s">
        <v>279</v>
      </c>
      <c r="D33" s="11">
        <v>9</v>
      </c>
      <c r="E33" s="5"/>
      <c r="F33" s="11">
        <v>5</v>
      </c>
      <c r="G33" s="11">
        <v>8</v>
      </c>
      <c r="H33" s="11">
        <v>24</v>
      </c>
      <c r="I33" s="11">
        <v>5</v>
      </c>
      <c r="J33" s="55">
        <v>9</v>
      </c>
      <c r="K33" s="58">
        <v>6</v>
      </c>
      <c r="L33" s="53">
        <v>5</v>
      </c>
      <c r="M33" s="11">
        <v>6</v>
      </c>
      <c r="N33" s="11" t="s">
        <v>111</v>
      </c>
      <c r="O33" s="11">
        <v>5</v>
      </c>
      <c r="P33" s="11">
        <v>0</v>
      </c>
      <c r="Q33" s="11">
        <v>5</v>
      </c>
      <c r="R33" s="11">
        <v>5</v>
      </c>
      <c r="S33" s="53">
        <v>15</v>
      </c>
      <c r="T33" s="53">
        <v>25</v>
      </c>
      <c r="U33" s="53">
        <v>5</v>
      </c>
      <c r="W33" s="89" t="str">
        <f t="shared" si="0"/>
        <v>Fail</v>
      </c>
    </row>
    <row r="34" spans="1:23" ht="15.75" customHeight="1">
      <c r="A34" s="8">
        <v>22</v>
      </c>
      <c r="B34" s="9" t="s">
        <v>280</v>
      </c>
      <c r="C34" s="34" t="s">
        <v>281</v>
      </c>
      <c r="D34" s="11">
        <v>28</v>
      </c>
      <c r="E34" s="11">
        <v>24</v>
      </c>
      <c r="F34" s="11">
        <v>5</v>
      </c>
      <c r="G34" s="11">
        <v>20</v>
      </c>
      <c r="H34" s="11">
        <v>25</v>
      </c>
      <c r="I34" s="11">
        <v>5</v>
      </c>
      <c r="J34" s="55">
        <v>30</v>
      </c>
      <c r="K34" s="53">
        <v>23</v>
      </c>
      <c r="L34" s="53">
        <v>5</v>
      </c>
      <c r="M34" s="11">
        <v>41</v>
      </c>
      <c r="N34" s="11">
        <v>25</v>
      </c>
      <c r="O34" s="11">
        <v>5</v>
      </c>
      <c r="P34" s="11">
        <v>20</v>
      </c>
      <c r="Q34" s="11">
        <v>11</v>
      </c>
      <c r="R34" s="11">
        <v>5</v>
      </c>
      <c r="S34" s="53">
        <v>41</v>
      </c>
      <c r="T34" s="53">
        <v>25</v>
      </c>
      <c r="U34" s="53">
        <v>5</v>
      </c>
      <c r="W34" s="89" t="str">
        <f t="shared" si="0"/>
        <v>Pass</v>
      </c>
    </row>
    <row r="35" spans="1:23" ht="15.75" customHeight="1">
      <c r="A35" s="8">
        <v>23</v>
      </c>
      <c r="B35" s="9" t="s">
        <v>282</v>
      </c>
      <c r="C35" s="34" t="s">
        <v>283</v>
      </c>
      <c r="D35" s="11">
        <v>46</v>
      </c>
      <c r="E35" s="11">
        <v>25</v>
      </c>
      <c r="F35" s="11">
        <v>5</v>
      </c>
      <c r="G35" s="11">
        <v>48</v>
      </c>
      <c r="H35" s="11">
        <v>25</v>
      </c>
      <c r="I35" s="11">
        <v>5</v>
      </c>
      <c r="J35" s="52">
        <v>47</v>
      </c>
      <c r="K35" s="53">
        <v>25</v>
      </c>
      <c r="L35" s="53">
        <v>5</v>
      </c>
      <c r="M35" s="11">
        <v>48</v>
      </c>
      <c r="N35" s="11">
        <v>25</v>
      </c>
      <c r="O35" s="11">
        <v>5</v>
      </c>
      <c r="P35" s="11">
        <v>42</v>
      </c>
      <c r="Q35" s="11">
        <v>8</v>
      </c>
      <c r="R35" s="11">
        <v>5</v>
      </c>
      <c r="S35" s="53">
        <v>50</v>
      </c>
      <c r="T35" s="53">
        <v>25</v>
      </c>
      <c r="U35" s="53">
        <v>5</v>
      </c>
      <c r="W35" s="89" t="str">
        <f t="shared" si="0"/>
        <v>Pass</v>
      </c>
    </row>
    <row r="36" spans="1:23" ht="15.75" customHeight="1">
      <c r="A36" s="8">
        <v>24</v>
      </c>
      <c r="B36" s="9" t="s">
        <v>284</v>
      </c>
      <c r="C36" s="34" t="s">
        <v>65</v>
      </c>
      <c r="D36" s="11">
        <v>40</v>
      </c>
      <c r="E36" s="11">
        <v>24</v>
      </c>
      <c r="F36" s="11">
        <v>5</v>
      </c>
      <c r="G36" s="11">
        <v>32</v>
      </c>
      <c r="H36" s="11">
        <v>25</v>
      </c>
      <c r="I36" s="11">
        <v>5</v>
      </c>
      <c r="J36" s="52">
        <v>41</v>
      </c>
      <c r="K36" s="53">
        <v>25</v>
      </c>
      <c r="L36" s="53">
        <v>5</v>
      </c>
      <c r="M36" s="11">
        <v>46</v>
      </c>
      <c r="N36" s="11">
        <v>25</v>
      </c>
      <c r="O36" s="11">
        <v>5</v>
      </c>
      <c r="P36" s="11">
        <v>22</v>
      </c>
      <c r="Q36" s="11">
        <v>9</v>
      </c>
      <c r="R36" s="11">
        <v>5</v>
      </c>
      <c r="S36" s="53">
        <v>49</v>
      </c>
      <c r="T36" s="53">
        <v>24</v>
      </c>
      <c r="U36" s="53">
        <v>5</v>
      </c>
      <c r="W36" s="89" t="str">
        <f t="shared" si="0"/>
        <v>Pass</v>
      </c>
    </row>
    <row r="37" spans="1:23" ht="15.75" customHeight="1">
      <c r="A37" s="8">
        <v>25</v>
      </c>
      <c r="B37" s="9" t="s">
        <v>285</v>
      </c>
      <c r="C37" s="34" t="s">
        <v>286</v>
      </c>
      <c r="D37" s="11">
        <v>36</v>
      </c>
      <c r="E37" s="11">
        <v>22</v>
      </c>
      <c r="F37" s="11">
        <v>5</v>
      </c>
      <c r="G37" s="11">
        <v>48</v>
      </c>
      <c r="H37" s="11">
        <v>25</v>
      </c>
      <c r="I37" s="11">
        <v>5</v>
      </c>
      <c r="J37" s="53">
        <v>46</v>
      </c>
      <c r="K37" s="53">
        <v>23</v>
      </c>
      <c r="L37" s="53">
        <v>5</v>
      </c>
      <c r="M37" s="11">
        <v>48</v>
      </c>
      <c r="N37" s="11">
        <v>25</v>
      </c>
      <c r="O37" s="11">
        <v>5</v>
      </c>
      <c r="P37" s="11">
        <v>38</v>
      </c>
      <c r="Q37" s="11">
        <v>22</v>
      </c>
      <c r="R37" s="11">
        <v>5</v>
      </c>
      <c r="S37" s="53">
        <v>47</v>
      </c>
      <c r="T37" s="53">
        <v>25</v>
      </c>
      <c r="U37" s="53">
        <v>5</v>
      </c>
      <c r="W37" s="89" t="str">
        <f t="shared" si="0"/>
        <v>Pass</v>
      </c>
    </row>
    <row r="38" spans="1:23" ht="15.75" customHeight="1">
      <c r="A38" s="8">
        <v>26</v>
      </c>
      <c r="B38" s="9" t="s">
        <v>287</v>
      </c>
      <c r="C38" s="34" t="s">
        <v>288</v>
      </c>
      <c r="D38" s="11">
        <v>20</v>
      </c>
      <c r="E38" s="11">
        <v>24</v>
      </c>
      <c r="F38" s="11">
        <v>5</v>
      </c>
      <c r="G38" s="11">
        <v>26</v>
      </c>
      <c r="H38" s="11">
        <v>25</v>
      </c>
      <c r="I38" s="11">
        <v>5</v>
      </c>
      <c r="J38" s="52">
        <v>21</v>
      </c>
      <c r="K38" s="53">
        <v>7</v>
      </c>
      <c r="L38" s="53">
        <v>5</v>
      </c>
      <c r="M38" s="11">
        <v>39</v>
      </c>
      <c r="N38" s="11">
        <v>25</v>
      </c>
      <c r="O38" s="11">
        <v>5</v>
      </c>
      <c r="P38" s="11">
        <v>22</v>
      </c>
      <c r="Q38" s="11">
        <v>16</v>
      </c>
      <c r="R38" s="11">
        <v>5</v>
      </c>
      <c r="S38" s="53">
        <v>25</v>
      </c>
      <c r="T38" s="53">
        <v>25</v>
      </c>
      <c r="U38" s="53">
        <v>5</v>
      </c>
      <c r="W38" s="89" t="str">
        <f t="shared" si="0"/>
        <v>Pass</v>
      </c>
    </row>
    <row r="39" spans="1:23" ht="15.75" customHeight="1">
      <c r="A39" s="8">
        <v>27</v>
      </c>
      <c r="B39" s="9" t="s">
        <v>289</v>
      </c>
      <c r="C39" s="34" t="s">
        <v>290</v>
      </c>
      <c r="D39" s="11">
        <v>20</v>
      </c>
      <c r="E39" s="11">
        <v>25</v>
      </c>
      <c r="F39" s="11">
        <v>5</v>
      </c>
      <c r="G39" s="11">
        <v>24</v>
      </c>
      <c r="H39" s="11">
        <v>25</v>
      </c>
      <c r="I39" s="11">
        <v>5</v>
      </c>
      <c r="J39" s="52">
        <v>25</v>
      </c>
      <c r="K39" s="53">
        <v>25</v>
      </c>
      <c r="L39" s="53">
        <v>5</v>
      </c>
      <c r="M39" s="11">
        <v>27</v>
      </c>
      <c r="N39" s="11">
        <v>25</v>
      </c>
      <c r="O39" s="11">
        <v>5</v>
      </c>
      <c r="P39" s="11">
        <v>20</v>
      </c>
      <c r="Q39" s="11">
        <v>21</v>
      </c>
      <c r="R39" s="11">
        <v>5</v>
      </c>
      <c r="S39" s="53">
        <v>24</v>
      </c>
      <c r="T39" s="53">
        <v>25</v>
      </c>
      <c r="U39" s="53">
        <v>5</v>
      </c>
      <c r="W39" s="89" t="str">
        <f t="shared" si="0"/>
        <v>Pass</v>
      </c>
    </row>
    <row r="40" spans="1:23" ht="15.75" customHeight="1">
      <c r="A40" s="8">
        <v>28</v>
      </c>
      <c r="B40" s="9" t="s">
        <v>291</v>
      </c>
      <c r="C40" s="34" t="s">
        <v>292</v>
      </c>
      <c r="D40" s="11" t="s">
        <v>111</v>
      </c>
      <c r="E40" s="11" t="s">
        <v>111</v>
      </c>
      <c r="F40" s="11" t="s">
        <v>111</v>
      </c>
      <c r="G40" s="11">
        <v>40</v>
      </c>
      <c r="H40" s="11">
        <v>25</v>
      </c>
      <c r="I40" s="11">
        <v>5</v>
      </c>
      <c r="J40" s="52">
        <v>41</v>
      </c>
      <c r="K40" s="53">
        <v>22</v>
      </c>
      <c r="L40" s="53">
        <v>5</v>
      </c>
      <c r="M40" s="11">
        <v>42</v>
      </c>
      <c r="N40" s="11">
        <v>25</v>
      </c>
      <c r="O40" s="11">
        <v>5</v>
      </c>
      <c r="P40" s="11">
        <v>25</v>
      </c>
      <c r="Q40" s="11">
        <v>11</v>
      </c>
      <c r="R40" s="11">
        <v>5</v>
      </c>
      <c r="S40" s="53">
        <v>45</v>
      </c>
      <c r="T40" s="53">
        <v>24</v>
      </c>
      <c r="U40" s="53">
        <v>5</v>
      </c>
      <c r="W40" s="89" t="str">
        <f t="shared" si="0"/>
        <v>Pass</v>
      </c>
    </row>
    <row r="41" spans="1:23" ht="15.75" customHeight="1">
      <c r="A41" s="8">
        <v>29</v>
      </c>
      <c r="B41" s="9" t="s">
        <v>293</v>
      </c>
      <c r="C41" s="34" t="s">
        <v>294</v>
      </c>
      <c r="D41" s="11">
        <v>24</v>
      </c>
      <c r="E41" s="11">
        <v>25</v>
      </c>
      <c r="F41" s="11">
        <v>5</v>
      </c>
      <c r="G41" s="11">
        <v>28</v>
      </c>
      <c r="H41" s="11">
        <v>25</v>
      </c>
      <c r="I41" s="11">
        <v>5</v>
      </c>
      <c r="J41" s="52">
        <v>43</v>
      </c>
      <c r="K41" s="53">
        <v>22</v>
      </c>
      <c r="L41" s="53">
        <v>5</v>
      </c>
      <c r="M41" s="11">
        <v>38</v>
      </c>
      <c r="N41" s="11">
        <v>25</v>
      </c>
      <c r="O41" s="11">
        <v>5</v>
      </c>
      <c r="P41" s="11">
        <v>27</v>
      </c>
      <c r="Q41" s="11">
        <v>11</v>
      </c>
      <c r="R41" s="11">
        <v>5</v>
      </c>
      <c r="S41" s="53">
        <v>39</v>
      </c>
      <c r="T41" s="53">
        <v>25</v>
      </c>
      <c r="U41" s="53">
        <v>5</v>
      </c>
      <c r="W41" s="89" t="str">
        <f t="shared" si="0"/>
        <v>Pass</v>
      </c>
    </row>
    <row r="42" spans="1:23" ht="15.75" customHeight="1">
      <c r="A42" s="8">
        <v>30</v>
      </c>
      <c r="B42" s="9" t="s">
        <v>295</v>
      </c>
      <c r="C42" s="34" t="s">
        <v>296</v>
      </c>
      <c r="D42" s="11">
        <v>24</v>
      </c>
      <c r="E42" s="11">
        <v>25</v>
      </c>
      <c r="F42" s="11">
        <v>5</v>
      </c>
      <c r="G42" s="11">
        <v>25</v>
      </c>
      <c r="H42" s="11">
        <v>25</v>
      </c>
      <c r="I42" s="11">
        <v>5</v>
      </c>
      <c r="J42" s="52">
        <v>30</v>
      </c>
      <c r="K42" s="53">
        <v>25</v>
      </c>
      <c r="L42" s="53">
        <v>5</v>
      </c>
      <c r="M42" s="11">
        <v>29</v>
      </c>
      <c r="N42" s="11">
        <v>25</v>
      </c>
      <c r="O42" s="11">
        <v>5</v>
      </c>
      <c r="P42" s="11">
        <v>21</v>
      </c>
      <c r="Q42" s="11">
        <v>22</v>
      </c>
      <c r="R42" s="11">
        <v>5</v>
      </c>
      <c r="S42" s="53">
        <v>50</v>
      </c>
      <c r="T42" s="53">
        <v>25</v>
      </c>
      <c r="U42" s="53">
        <v>5</v>
      </c>
      <c r="W42" s="89" t="str">
        <f t="shared" si="0"/>
        <v>Pass</v>
      </c>
    </row>
    <row r="43" spans="1:23" ht="15.75" customHeight="1">
      <c r="A43" s="8">
        <v>31</v>
      </c>
      <c r="B43" s="9" t="s">
        <v>297</v>
      </c>
      <c r="C43" s="34" t="s">
        <v>298</v>
      </c>
      <c r="D43" s="11">
        <v>20</v>
      </c>
      <c r="E43" s="11">
        <v>17</v>
      </c>
      <c r="F43" s="11">
        <v>5</v>
      </c>
      <c r="G43" s="11">
        <v>20</v>
      </c>
      <c r="H43" s="11">
        <v>25</v>
      </c>
      <c r="I43" s="11">
        <v>5</v>
      </c>
      <c r="J43" s="52">
        <v>21</v>
      </c>
      <c r="K43" s="53">
        <v>24</v>
      </c>
      <c r="L43" s="53">
        <v>5</v>
      </c>
      <c r="M43" s="11">
        <v>27</v>
      </c>
      <c r="N43" s="11">
        <v>25</v>
      </c>
      <c r="O43" s="11">
        <v>5</v>
      </c>
      <c r="P43" s="11">
        <v>10</v>
      </c>
      <c r="Q43" s="11">
        <v>19</v>
      </c>
      <c r="R43" s="11">
        <v>5</v>
      </c>
      <c r="S43" s="53">
        <v>31</v>
      </c>
      <c r="T43" s="53">
        <v>25</v>
      </c>
      <c r="U43" s="53">
        <v>5</v>
      </c>
      <c r="W43" s="89" t="str">
        <f t="shared" si="0"/>
        <v>Fail</v>
      </c>
    </row>
    <row r="44" spans="1:23" ht="15.75" customHeight="1">
      <c r="A44" s="8">
        <v>32</v>
      </c>
      <c r="B44" s="9" t="s">
        <v>299</v>
      </c>
      <c r="C44" s="34" t="s">
        <v>300</v>
      </c>
      <c r="D44" s="11">
        <v>21</v>
      </c>
      <c r="E44" s="11">
        <v>25</v>
      </c>
      <c r="F44" s="11">
        <v>5</v>
      </c>
      <c r="G44" s="11">
        <v>23</v>
      </c>
      <c r="H44" s="11">
        <v>25</v>
      </c>
      <c r="I44" s="11">
        <v>5</v>
      </c>
      <c r="J44" s="53">
        <v>34</v>
      </c>
      <c r="K44" s="53">
        <v>25</v>
      </c>
      <c r="L44" s="53">
        <v>5</v>
      </c>
      <c r="M44" s="11">
        <v>29</v>
      </c>
      <c r="N44" s="11">
        <v>25</v>
      </c>
      <c r="O44" s="11">
        <v>5</v>
      </c>
      <c r="P44" s="11">
        <v>11</v>
      </c>
      <c r="Q44" s="11">
        <v>15</v>
      </c>
      <c r="R44" s="11">
        <v>5</v>
      </c>
      <c r="S44" s="53">
        <v>38</v>
      </c>
      <c r="T44" s="53">
        <v>25</v>
      </c>
      <c r="U44" s="53">
        <v>5</v>
      </c>
      <c r="W44" s="89" t="str">
        <f t="shared" si="0"/>
        <v>Fail</v>
      </c>
    </row>
    <row r="45" spans="1:23" ht="15.75" customHeight="1">
      <c r="A45" s="8">
        <v>33</v>
      </c>
      <c r="B45" s="9" t="s">
        <v>301</v>
      </c>
      <c r="C45" s="34" t="s">
        <v>302</v>
      </c>
      <c r="D45" s="11">
        <v>35</v>
      </c>
      <c r="E45" s="11">
        <v>22</v>
      </c>
      <c r="F45" s="11">
        <v>5</v>
      </c>
      <c r="G45" s="11">
        <v>26</v>
      </c>
      <c r="H45" s="11">
        <v>25</v>
      </c>
      <c r="I45" s="11">
        <v>5</v>
      </c>
      <c r="J45" s="52">
        <v>34</v>
      </c>
      <c r="K45" s="53">
        <v>13</v>
      </c>
      <c r="L45" s="53">
        <v>5</v>
      </c>
      <c r="M45" s="11">
        <v>40</v>
      </c>
      <c r="N45" s="11">
        <v>25</v>
      </c>
      <c r="O45" s="11">
        <v>5</v>
      </c>
      <c r="P45" s="11">
        <v>9</v>
      </c>
      <c r="Q45" s="11">
        <v>23</v>
      </c>
      <c r="R45" s="11">
        <v>5</v>
      </c>
      <c r="S45" s="53">
        <v>36</v>
      </c>
      <c r="T45" s="53">
        <v>24</v>
      </c>
      <c r="U45" s="53">
        <v>5</v>
      </c>
      <c r="W45" s="89" t="str">
        <f t="shared" si="0"/>
        <v>Fail</v>
      </c>
    </row>
    <row r="46" spans="1:23" ht="15.75" customHeight="1">
      <c r="A46" s="8">
        <v>34</v>
      </c>
      <c r="B46" s="9" t="s">
        <v>303</v>
      </c>
      <c r="C46" s="34" t="s">
        <v>304</v>
      </c>
      <c r="D46" s="11">
        <v>29</v>
      </c>
      <c r="E46" s="11">
        <v>24</v>
      </c>
      <c r="F46" s="11">
        <v>5</v>
      </c>
      <c r="G46" s="11">
        <v>29</v>
      </c>
      <c r="H46" s="11">
        <v>25</v>
      </c>
      <c r="I46" s="11">
        <v>5</v>
      </c>
      <c r="J46" s="52">
        <v>42</v>
      </c>
      <c r="K46" s="53">
        <v>24</v>
      </c>
      <c r="L46" s="53">
        <v>5</v>
      </c>
      <c r="M46" s="11">
        <v>34</v>
      </c>
      <c r="N46" s="11">
        <v>25</v>
      </c>
      <c r="O46" s="11">
        <v>5</v>
      </c>
      <c r="P46" s="11">
        <v>32</v>
      </c>
      <c r="Q46" s="11">
        <v>7</v>
      </c>
      <c r="R46" s="11">
        <v>5</v>
      </c>
      <c r="S46" s="53">
        <v>42</v>
      </c>
      <c r="T46" s="53">
        <v>25</v>
      </c>
      <c r="U46" s="53">
        <v>5</v>
      </c>
      <c r="W46" s="89" t="str">
        <f t="shared" si="0"/>
        <v>Pass</v>
      </c>
    </row>
    <row r="47" spans="1:23" ht="15.75" customHeight="1">
      <c r="A47" s="8">
        <v>35</v>
      </c>
      <c r="B47" s="9" t="s">
        <v>305</v>
      </c>
      <c r="C47" s="34" t="s">
        <v>306</v>
      </c>
      <c r="D47" s="11" t="s">
        <v>111</v>
      </c>
      <c r="E47" s="11" t="s">
        <v>111</v>
      </c>
      <c r="F47" s="11" t="s">
        <v>111</v>
      </c>
      <c r="G47" s="11">
        <v>47</v>
      </c>
      <c r="H47" s="11">
        <v>25</v>
      </c>
      <c r="I47" s="11">
        <v>5</v>
      </c>
      <c r="J47" s="53">
        <v>41</v>
      </c>
      <c r="K47" s="53">
        <v>25</v>
      </c>
      <c r="L47" s="53">
        <v>5</v>
      </c>
      <c r="M47" s="11">
        <v>49</v>
      </c>
      <c r="N47" s="11">
        <v>25</v>
      </c>
      <c r="O47" s="11">
        <v>5</v>
      </c>
      <c r="P47" s="11">
        <v>25</v>
      </c>
      <c r="Q47" s="11">
        <v>15</v>
      </c>
      <c r="R47" s="11">
        <v>5</v>
      </c>
      <c r="S47" s="53">
        <v>50</v>
      </c>
      <c r="T47" s="53">
        <v>25</v>
      </c>
      <c r="U47" s="53">
        <v>5</v>
      </c>
      <c r="W47" s="89" t="str">
        <f t="shared" si="0"/>
        <v>Pass</v>
      </c>
    </row>
    <row r="48" spans="1:23" ht="15.75" customHeight="1">
      <c r="A48" s="8">
        <v>36</v>
      </c>
      <c r="B48" s="9" t="s">
        <v>307</v>
      </c>
      <c r="C48" s="34" t="s">
        <v>308</v>
      </c>
      <c r="D48" s="11">
        <v>26</v>
      </c>
      <c r="E48" s="11">
        <v>25</v>
      </c>
      <c r="F48" s="11">
        <v>5</v>
      </c>
      <c r="G48" s="11">
        <v>23</v>
      </c>
      <c r="H48" s="11">
        <v>25</v>
      </c>
      <c r="I48" s="11">
        <v>5</v>
      </c>
      <c r="J48" s="53">
        <v>31</v>
      </c>
      <c r="K48" s="53">
        <v>25</v>
      </c>
      <c r="L48" s="53">
        <v>5</v>
      </c>
      <c r="M48" s="11">
        <v>30</v>
      </c>
      <c r="N48" s="11">
        <v>25</v>
      </c>
      <c r="O48" s="11">
        <v>5</v>
      </c>
      <c r="P48" s="11">
        <v>20</v>
      </c>
      <c r="Q48" s="11">
        <v>14</v>
      </c>
      <c r="R48" s="11">
        <v>5</v>
      </c>
      <c r="S48" s="53">
        <v>10</v>
      </c>
      <c r="T48" s="53">
        <v>24</v>
      </c>
      <c r="U48" s="53">
        <v>5</v>
      </c>
      <c r="W48" s="89" t="str">
        <f t="shared" si="0"/>
        <v>Fail</v>
      </c>
    </row>
    <row r="49" spans="1:23" ht="15.75" customHeight="1">
      <c r="A49" s="8">
        <v>37</v>
      </c>
      <c r="B49" s="9" t="s">
        <v>309</v>
      </c>
      <c r="C49" s="34" t="s">
        <v>310</v>
      </c>
      <c r="D49" s="11">
        <v>25</v>
      </c>
      <c r="E49" s="11">
        <v>23</v>
      </c>
      <c r="F49" s="11">
        <v>5</v>
      </c>
      <c r="G49" s="11">
        <v>36</v>
      </c>
      <c r="H49" s="11">
        <v>25</v>
      </c>
      <c r="I49" s="11">
        <v>5</v>
      </c>
      <c r="J49" s="53">
        <v>44</v>
      </c>
      <c r="K49" s="53">
        <v>20</v>
      </c>
      <c r="L49" s="53">
        <v>5</v>
      </c>
      <c r="M49" s="11">
        <v>45</v>
      </c>
      <c r="N49" s="11">
        <v>25</v>
      </c>
      <c r="O49" s="11">
        <v>5</v>
      </c>
      <c r="P49" s="11">
        <v>34</v>
      </c>
      <c r="Q49" s="11">
        <v>8</v>
      </c>
      <c r="R49" s="11">
        <v>5</v>
      </c>
      <c r="S49" s="53">
        <v>49</v>
      </c>
      <c r="T49" s="53">
        <v>25</v>
      </c>
      <c r="U49" s="53">
        <v>5</v>
      </c>
      <c r="W49" s="89" t="str">
        <f t="shared" si="0"/>
        <v>Pass</v>
      </c>
    </row>
    <row r="50" spans="1:23" ht="15.75" customHeight="1">
      <c r="A50" s="8">
        <v>38</v>
      </c>
      <c r="B50" s="9" t="s">
        <v>311</v>
      </c>
      <c r="C50" s="34" t="s">
        <v>312</v>
      </c>
      <c r="D50" s="11">
        <v>32</v>
      </c>
      <c r="E50" s="11">
        <v>24</v>
      </c>
      <c r="F50" s="11">
        <v>5</v>
      </c>
      <c r="G50" s="11">
        <v>33</v>
      </c>
      <c r="H50" s="11">
        <v>25</v>
      </c>
      <c r="I50" s="11">
        <v>5</v>
      </c>
      <c r="J50" s="52">
        <v>38</v>
      </c>
      <c r="K50" s="53">
        <v>21</v>
      </c>
      <c r="L50" s="53">
        <v>5</v>
      </c>
      <c r="M50" s="11">
        <v>43</v>
      </c>
      <c r="N50" s="11">
        <v>25</v>
      </c>
      <c r="O50" s="11">
        <v>5</v>
      </c>
      <c r="P50" s="11">
        <v>27</v>
      </c>
      <c r="Q50" s="11">
        <v>19</v>
      </c>
      <c r="R50" s="11">
        <v>5</v>
      </c>
      <c r="S50" s="53">
        <v>46</v>
      </c>
      <c r="T50" s="53">
        <v>24</v>
      </c>
      <c r="U50" s="53">
        <v>5</v>
      </c>
      <c r="W50" s="89" t="str">
        <f t="shared" si="0"/>
        <v>Pass</v>
      </c>
    </row>
    <row r="51" spans="1:23" ht="15.75" customHeight="1">
      <c r="A51" s="8">
        <v>39</v>
      </c>
      <c r="B51" s="9" t="s">
        <v>313</v>
      </c>
      <c r="C51" s="34" t="s">
        <v>314</v>
      </c>
      <c r="D51" s="11" t="s">
        <v>111</v>
      </c>
      <c r="E51" s="11" t="s">
        <v>111</v>
      </c>
      <c r="F51" s="11" t="s">
        <v>111</v>
      </c>
      <c r="G51" s="11">
        <v>33</v>
      </c>
      <c r="H51" s="11">
        <v>25</v>
      </c>
      <c r="I51" s="11">
        <v>5</v>
      </c>
      <c r="J51" s="53">
        <v>35</v>
      </c>
      <c r="K51" s="53">
        <v>21</v>
      </c>
      <c r="L51" s="53">
        <v>5</v>
      </c>
      <c r="M51" s="11">
        <v>30</v>
      </c>
      <c r="N51" s="11">
        <v>25</v>
      </c>
      <c r="O51" s="11">
        <v>5</v>
      </c>
      <c r="P51" s="11">
        <v>22</v>
      </c>
      <c r="Q51" s="11">
        <v>5</v>
      </c>
      <c r="R51" s="11">
        <v>5</v>
      </c>
      <c r="S51" s="53">
        <v>45</v>
      </c>
      <c r="T51" s="53">
        <v>25</v>
      </c>
      <c r="U51" s="53">
        <v>5</v>
      </c>
      <c r="W51" s="89" t="str">
        <f t="shared" si="0"/>
        <v>Pass</v>
      </c>
    </row>
    <row r="52" spans="1:23" ht="15.75" customHeight="1">
      <c r="A52" s="8">
        <v>40</v>
      </c>
      <c r="B52" s="9" t="s">
        <v>315</v>
      </c>
      <c r="C52" s="34" t="s">
        <v>316</v>
      </c>
      <c r="D52" s="11">
        <v>7</v>
      </c>
      <c r="E52" s="5"/>
      <c r="F52" s="11">
        <v>5</v>
      </c>
      <c r="G52" s="11">
        <v>23</v>
      </c>
      <c r="H52" s="11">
        <v>25</v>
      </c>
      <c r="I52" s="11">
        <v>5</v>
      </c>
      <c r="J52" s="52">
        <v>25</v>
      </c>
      <c r="K52" s="53">
        <v>25</v>
      </c>
      <c r="L52" s="53">
        <v>5</v>
      </c>
      <c r="M52" s="11">
        <v>31</v>
      </c>
      <c r="N52" s="11">
        <v>25</v>
      </c>
      <c r="O52" s="11">
        <v>5</v>
      </c>
      <c r="P52" s="11">
        <v>13</v>
      </c>
      <c r="Q52" s="11">
        <v>20</v>
      </c>
      <c r="R52" s="11">
        <v>5</v>
      </c>
      <c r="S52" s="53">
        <v>35</v>
      </c>
      <c r="T52" s="53">
        <v>24</v>
      </c>
      <c r="U52" s="53">
        <v>5</v>
      </c>
      <c r="W52" s="89" t="str">
        <f t="shared" si="0"/>
        <v>Fail</v>
      </c>
    </row>
    <row r="53" spans="1:23" ht="15.75" customHeight="1">
      <c r="A53" s="8">
        <v>41</v>
      </c>
      <c r="B53" s="9" t="s">
        <v>317</v>
      </c>
      <c r="C53" s="34" t="s">
        <v>318</v>
      </c>
      <c r="D53" s="11">
        <v>41</v>
      </c>
      <c r="E53" s="11">
        <v>22</v>
      </c>
      <c r="F53" s="11">
        <v>5</v>
      </c>
      <c r="G53" s="11">
        <v>39</v>
      </c>
      <c r="H53" s="11">
        <v>25</v>
      </c>
      <c r="I53" s="11">
        <v>5</v>
      </c>
      <c r="J53" s="53">
        <v>40</v>
      </c>
      <c r="K53" s="53">
        <v>24</v>
      </c>
      <c r="L53" s="53">
        <v>5</v>
      </c>
      <c r="M53" s="11">
        <v>34</v>
      </c>
      <c r="N53" s="11">
        <v>25</v>
      </c>
      <c r="O53" s="11">
        <v>5</v>
      </c>
      <c r="P53" s="11">
        <v>27</v>
      </c>
      <c r="Q53" s="11">
        <v>9</v>
      </c>
      <c r="R53" s="11">
        <v>5</v>
      </c>
      <c r="S53" s="53">
        <v>46</v>
      </c>
      <c r="T53" s="53">
        <v>24</v>
      </c>
      <c r="U53" s="53">
        <v>5</v>
      </c>
      <c r="W53" s="89" t="str">
        <f t="shared" si="0"/>
        <v>Pass</v>
      </c>
    </row>
    <row r="54" spans="1:23" ht="15.75" customHeight="1">
      <c r="A54" s="8">
        <v>42</v>
      </c>
      <c r="B54" s="9" t="s">
        <v>319</v>
      </c>
      <c r="C54" s="34" t="s">
        <v>320</v>
      </c>
      <c r="D54" s="11">
        <v>39</v>
      </c>
      <c r="E54" s="11">
        <v>25</v>
      </c>
      <c r="F54" s="11">
        <v>5</v>
      </c>
      <c r="G54" s="11">
        <v>44</v>
      </c>
      <c r="H54" s="11">
        <v>25</v>
      </c>
      <c r="I54" s="11">
        <v>5</v>
      </c>
      <c r="J54" s="53">
        <v>47</v>
      </c>
      <c r="K54" s="53">
        <v>25</v>
      </c>
      <c r="L54" s="53">
        <v>5</v>
      </c>
      <c r="M54" s="11">
        <v>49</v>
      </c>
      <c r="N54" s="11">
        <v>25</v>
      </c>
      <c r="O54" s="11">
        <v>5</v>
      </c>
      <c r="P54" s="11">
        <v>33</v>
      </c>
      <c r="Q54" s="11">
        <v>24</v>
      </c>
      <c r="R54" s="11">
        <v>5</v>
      </c>
      <c r="S54" s="53">
        <v>50</v>
      </c>
      <c r="T54" s="53">
        <v>24</v>
      </c>
      <c r="U54" s="53">
        <v>5</v>
      </c>
      <c r="W54" s="89" t="str">
        <f t="shared" si="0"/>
        <v>Pass</v>
      </c>
    </row>
    <row r="55" spans="1:23" ht="15.75" customHeight="1">
      <c r="A55" s="8">
        <v>43</v>
      </c>
      <c r="B55" s="9" t="s">
        <v>321</v>
      </c>
      <c r="C55" s="34" t="s">
        <v>322</v>
      </c>
      <c r="D55" s="11">
        <v>35</v>
      </c>
      <c r="E55" s="11">
        <v>20</v>
      </c>
      <c r="F55" s="11">
        <v>5</v>
      </c>
      <c r="G55" s="11">
        <v>43</v>
      </c>
      <c r="H55" s="11">
        <v>25</v>
      </c>
      <c r="I55" s="11">
        <v>5</v>
      </c>
      <c r="J55" s="53">
        <v>45</v>
      </c>
      <c r="K55" s="53">
        <v>24</v>
      </c>
      <c r="L55" s="53">
        <v>5</v>
      </c>
      <c r="M55" s="11">
        <v>47</v>
      </c>
      <c r="N55" s="11">
        <v>25</v>
      </c>
      <c r="O55" s="11">
        <v>5</v>
      </c>
      <c r="P55" s="11">
        <v>21</v>
      </c>
      <c r="Q55" s="11">
        <v>21</v>
      </c>
      <c r="R55" s="11">
        <v>5</v>
      </c>
      <c r="S55" s="53">
        <v>49</v>
      </c>
      <c r="T55" s="53">
        <v>25</v>
      </c>
      <c r="U55" s="53">
        <v>5</v>
      </c>
      <c r="W55" s="89" t="str">
        <f t="shared" si="0"/>
        <v>Pass</v>
      </c>
    </row>
    <row r="56" spans="1:23" ht="15.75" customHeight="1">
      <c r="A56" s="8">
        <v>44</v>
      </c>
      <c r="B56" s="9" t="s">
        <v>323</v>
      </c>
      <c r="C56" s="34" t="s">
        <v>324</v>
      </c>
      <c r="D56" s="11">
        <v>36</v>
      </c>
      <c r="E56" s="11">
        <v>18</v>
      </c>
      <c r="F56" s="11">
        <v>5</v>
      </c>
      <c r="G56" s="11">
        <v>47</v>
      </c>
      <c r="H56" s="11">
        <v>25</v>
      </c>
      <c r="I56" s="11">
        <v>5</v>
      </c>
      <c r="J56" s="52">
        <v>46</v>
      </c>
      <c r="K56" s="53">
        <v>24</v>
      </c>
      <c r="L56" s="53">
        <v>5</v>
      </c>
      <c r="M56" s="11">
        <v>50</v>
      </c>
      <c r="N56" s="11">
        <v>25</v>
      </c>
      <c r="O56" s="11">
        <v>5</v>
      </c>
      <c r="P56" s="11">
        <v>35</v>
      </c>
      <c r="Q56" s="11">
        <v>25</v>
      </c>
      <c r="R56" s="11">
        <v>5</v>
      </c>
      <c r="S56" s="53">
        <v>50</v>
      </c>
      <c r="T56" s="53">
        <v>25</v>
      </c>
      <c r="U56" s="53">
        <v>5</v>
      </c>
      <c r="W56" s="89" t="str">
        <f t="shared" si="0"/>
        <v>Pass</v>
      </c>
    </row>
    <row r="57" spans="1:23" ht="15.75" customHeight="1">
      <c r="A57" s="8">
        <v>45</v>
      </c>
      <c r="B57" s="9" t="s">
        <v>325</v>
      </c>
      <c r="C57" s="34" t="s">
        <v>326</v>
      </c>
      <c r="D57" s="11" t="s">
        <v>111</v>
      </c>
      <c r="E57" s="11" t="s">
        <v>111</v>
      </c>
      <c r="F57" s="11" t="s">
        <v>111</v>
      </c>
      <c r="G57" s="11">
        <v>22</v>
      </c>
      <c r="H57" s="11">
        <v>25</v>
      </c>
      <c r="I57" s="11">
        <v>5</v>
      </c>
      <c r="J57" s="53">
        <v>35</v>
      </c>
      <c r="K57" s="53">
        <v>20</v>
      </c>
      <c r="L57" s="53">
        <v>5</v>
      </c>
      <c r="M57" s="11">
        <v>45</v>
      </c>
      <c r="N57" s="11">
        <v>25</v>
      </c>
      <c r="O57" s="11">
        <v>5</v>
      </c>
      <c r="P57" s="11">
        <v>24</v>
      </c>
      <c r="Q57" s="11">
        <v>8</v>
      </c>
      <c r="R57" s="11">
        <v>5</v>
      </c>
      <c r="S57" s="53">
        <v>30</v>
      </c>
      <c r="T57" s="53">
        <v>25</v>
      </c>
      <c r="U57" s="53">
        <v>5</v>
      </c>
      <c r="W57" s="89" t="str">
        <f t="shared" si="0"/>
        <v>Pass</v>
      </c>
    </row>
    <row r="58" spans="1:23" ht="15.75" customHeight="1">
      <c r="A58" s="8">
        <v>46</v>
      </c>
      <c r="B58" s="9" t="s">
        <v>327</v>
      </c>
      <c r="C58" s="34" t="s">
        <v>328</v>
      </c>
      <c r="D58" s="11" t="s">
        <v>111</v>
      </c>
      <c r="E58" s="11" t="s">
        <v>111</v>
      </c>
      <c r="F58" s="11" t="s">
        <v>111</v>
      </c>
      <c r="G58" s="11">
        <v>20</v>
      </c>
      <c r="H58" s="11">
        <v>25</v>
      </c>
      <c r="I58" s="11">
        <v>5</v>
      </c>
      <c r="J58" s="53">
        <v>21</v>
      </c>
      <c r="K58" s="53">
        <v>9</v>
      </c>
      <c r="L58" s="53">
        <v>5</v>
      </c>
      <c r="M58" s="11">
        <v>11</v>
      </c>
      <c r="N58" s="11">
        <v>8</v>
      </c>
      <c r="O58" s="11">
        <v>5</v>
      </c>
      <c r="P58" s="11">
        <v>22</v>
      </c>
      <c r="Q58" s="11">
        <v>4</v>
      </c>
      <c r="R58" s="11">
        <v>5</v>
      </c>
      <c r="S58" s="53">
        <v>6</v>
      </c>
      <c r="T58" s="53">
        <v>25</v>
      </c>
      <c r="U58" s="53">
        <v>5</v>
      </c>
      <c r="W58" s="89" t="str">
        <f>IF(OR(D58="ab",G58="ab", J58="ab",M58="ab",P58="ab",S58="ab"),"Absent",IF(AND(D58&gt;=20,G58&gt;=20,J58&gt;=20,M58&gt;=20,P58&gt;=20,S58&gt;=20),"Pass","Fail"))</f>
        <v>Fail</v>
      </c>
    </row>
    <row r="59" spans="1:23" ht="15.75" customHeight="1">
      <c r="A59" s="8">
        <v>47</v>
      </c>
      <c r="B59" s="9" t="s">
        <v>329</v>
      </c>
      <c r="C59" s="34" t="s">
        <v>330</v>
      </c>
      <c r="D59" s="11">
        <v>10</v>
      </c>
      <c r="E59" s="11">
        <v>25</v>
      </c>
      <c r="F59" s="11">
        <v>5</v>
      </c>
      <c r="G59" s="11">
        <v>20</v>
      </c>
      <c r="H59" s="11">
        <v>25</v>
      </c>
      <c r="I59" s="11">
        <v>5</v>
      </c>
      <c r="J59" s="53">
        <v>37</v>
      </c>
      <c r="K59" s="53">
        <v>25</v>
      </c>
      <c r="L59" s="53">
        <v>5</v>
      </c>
      <c r="M59" s="11">
        <v>20</v>
      </c>
      <c r="N59" s="11">
        <v>25</v>
      </c>
      <c r="O59" s="11">
        <v>5</v>
      </c>
      <c r="P59" s="11">
        <v>8</v>
      </c>
      <c r="Q59" s="11">
        <v>20</v>
      </c>
      <c r="R59" s="11">
        <v>5</v>
      </c>
      <c r="S59" s="53">
        <v>27</v>
      </c>
      <c r="T59" s="53">
        <v>25</v>
      </c>
      <c r="U59" s="53">
        <v>5</v>
      </c>
      <c r="W59" s="89" t="str">
        <f t="shared" si="0"/>
        <v>Fail</v>
      </c>
    </row>
    <row r="60" spans="1:23" ht="15.75" customHeight="1">
      <c r="A60" s="8">
        <v>48</v>
      </c>
      <c r="B60" s="9" t="s">
        <v>331</v>
      </c>
      <c r="C60" s="34" t="s">
        <v>332</v>
      </c>
      <c r="D60" s="11">
        <v>21</v>
      </c>
      <c r="E60" s="11">
        <v>24</v>
      </c>
      <c r="F60" s="11">
        <v>5</v>
      </c>
      <c r="G60" s="11">
        <v>20</v>
      </c>
      <c r="H60" s="11">
        <v>25</v>
      </c>
      <c r="I60" s="11">
        <v>5</v>
      </c>
      <c r="J60" s="53">
        <v>26</v>
      </c>
      <c r="K60" s="53">
        <v>21</v>
      </c>
      <c r="L60" s="53">
        <v>5</v>
      </c>
      <c r="M60" s="11">
        <v>21</v>
      </c>
      <c r="N60" s="11">
        <v>25</v>
      </c>
      <c r="O60" s="11">
        <v>5</v>
      </c>
      <c r="P60" s="11">
        <v>12</v>
      </c>
      <c r="Q60" s="11">
        <v>20</v>
      </c>
      <c r="R60" s="11">
        <v>5</v>
      </c>
      <c r="S60" s="53">
        <v>35</v>
      </c>
      <c r="T60" s="53">
        <v>25</v>
      </c>
      <c r="U60" s="53">
        <v>5</v>
      </c>
      <c r="W60" s="89" t="str">
        <f t="shared" si="0"/>
        <v>Fail</v>
      </c>
    </row>
    <row r="61" spans="1:23" ht="15.75" customHeight="1">
      <c r="A61" s="8">
        <v>49</v>
      </c>
      <c r="B61" s="9" t="s">
        <v>333</v>
      </c>
      <c r="C61" s="34" t="s">
        <v>334</v>
      </c>
      <c r="D61" s="11">
        <v>20</v>
      </c>
      <c r="E61" s="11">
        <v>23</v>
      </c>
      <c r="F61" s="11">
        <v>5</v>
      </c>
      <c r="G61" s="11">
        <v>28</v>
      </c>
      <c r="H61" s="11">
        <v>25</v>
      </c>
      <c r="I61" s="11">
        <v>5</v>
      </c>
      <c r="J61" s="53">
        <v>25</v>
      </c>
      <c r="K61" s="53">
        <v>21</v>
      </c>
      <c r="L61" s="53">
        <v>5</v>
      </c>
      <c r="M61" s="11">
        <v>21</v>
      </c>
      <c r="N61" s="11">
        <v>25</v>
      </c>
      <c r="O61" s="11">
        <v>5</v>
      </c>
      <c r="P61" s="11">
        <v>0</v>
      </c>
      <c r="Q61" s="11">
        <v>6</v>
      </c>
      <c r="R61" s="11">
        <v>5</v>
      </c>
      <c r="S61" s="53">
        <v>39</v>
      </c>
      <c r="T61" s="53">
        <v>25</v>
      </c>
      <c r="U61" s="53">
        <v>5</v>
      </c>
      <c r="W61" s="89" t="str">
        <f t="shared" si="0"/>
        <v>Fail</v>
      </c>
    </row>
    <row r="62" spans="1:23" ht="15.75" customHeight="1">
      <c r="A62" s="8">
        <v>50</v>
      </c>
      <c r="B62" s="9" t="s">
        <v>335</v>
      </c>
      <c r="C62" s="34" t="s">
        <v>336</v>
      </c>
      <c r="D62" s="11">
        <v>47</v>
      </c>
      <c r="E62" s="11">
        <v>25</v>
      </c>
      <c r="F62" s="11">
        <v>5</v>
      </c>
      <c r="G62" s="11">
        <v>36</v>
      </c>
      <c r="H62" s="11">
        <v>25</v>
      </c>
      <c r="I62" s="11">
        <v>5</v>
      </c>
      <c r="J62" s="53">
        <v>42</v>
      </c>
      <c r="K62" s="53">
        <v>25</v>
      </c>
      <c r="L62" s="53">
        <v>5</v>
      </c>
      <c r="M62" s="11">
        <v>40</v>
      </c>
      <c r="N62" s="11">
        <v>25</v>
      </c>
      <c r="O62" s="11">
        <v>5</v>
      </c>
      <c r="P62" s="11">
        <v>28</v>
      </c>
      <c r="Q62" s="11">
        <v>15</v>
      </c>
      <c r="R62" s="11">
        <v>5</v>
      </c>
      <c r="S62" s="53">
        <v>50</v>
      </c>
      <c r="T62" s="53">
        <v>24</v>
      </c>
      <c r="U62" s="53">
        <v>5</v>
      </c>
      <c r="W62" s="89" t="str">
        <f t="shared" si="0"/>
        <v>Pass</v>
      </c>
    </row>
    <row r="63" spans="1:23" ht="15.75" customHeight="1">
      <c r="A63" s="8">
        <v>51</v>
      </c>
      <c r="B63" s="9" t="s">
        <v>337</v>
      </c>
      <c r="C63" s="34" t="s">
        <v>338</v>
      </c>
      <c r="D63" s="15">
        <v>20</v>
      </c>
      <c r="E63" s="16">
        <v>25</v>
      </c>
      <c r="F63" s="15">
        <v>5</v>
      </c>
      <c r="G63" s="16">
        <v>15</v>
      </c>
      <c r="H63" s="11">
        <v>15</v>
      </c>
      <c r="I63" s="11">
        <v>5</v>
      </c>
      <c r="J63" s="53">
        <v>33</v>
      </c>
      <c r="K63" s="53">
        <v>22</v>
      </c>
      <c r="L63" s="53">
        <v>5</v>
      </c>
      <c r="M63" s="15">
        <v>30</v>
      </c>
      <c r="N63" s="11">
        <v>25</v>
      </c>
      <c r="O63" s="15">
        <v>5</v>
      </c>
      <c r="P63" s="15">
        <v>16</v>
      </c>
      <c r="Q63" s="15">
        <v>20</v>
      </c>
      <c r="R63" s="11">
        <v>5</v>
      </c>
      <c r="S63" s="53">
        <v>35</v>
      </c>
      <c r="T63" s="53">
        <v>24</v>
      </c>
      <c r="U63" s="53">
        <v>5</v>
      </c>
      <c r="W63" s="89" t="str">
        <f>IF(OR(D63="ab",G63="ab", J63="ab",M63="ab",P63="ab",S63="ab"),"Absent",IF(AND(D63&gt;=20,G63&gt;=20,J63&gt;=20,M63&gt;=20,P63&gt;=20,S63&gt;=20),"Pass","Fail"))</f>
        <v>Fail</v>
      </c>
    </row>
    <row r="64" spans="1:23" ht="15.75" customHeight="1">
      <c r="A64" s="8">
        <v>52</v>
      </c>
      <c r="B64" s="9" t="s">
        <v>339</v>
      </c>
      <c r="C64" s="34" t="s">
        <v>340</v>
      </c>
      <c r="D64" s="15">
        <v>35</v>
      </c>
      <c r="E64" s="16">
        <v>25</v>
      </c>
      <c r="F64" s="15">
        <v>5</v>
      </c>
      <c r="G64" s="16">
        <v>24</v>
      </c>
      <c r="H64" s="11">
        <v>25</v>
      </c>
      <c r="I64" s="11">
        <v>5</v>
      </c>
      <c r="J64" s="53">
        <v>33</v>
      </c>
      <c r="K64" s="53">
        <v>25</v>
      </c>
      <c r="L64" s="53">
        <v>5</v>
      </c>
      <c r="M64" s="15">
        <v>44</v>
      </c>
      <c r="N64" s="11">
        <v>25</v>
      </c>
      <c r="O64" s="15">
        <v>5</v>
      </c>
      <c r="P64" s="15">
        <v>22</v>
      </c>
      <c r="Q64" s="15">
        <v>8</v>
      </c>
      <c r="R64" s="11">
        <v>5</v>
      </c>
      <c r="S64" s="53">
        <v>44</v>
      </c>
      <c r="T64" s="53">
        <v>24</v>
      </c>
      <c r="U64" s="53">
        <v>5</v>
      </c>
      <c r="W64" s="89" t="str">
        <f t="shared" si="0"/>
        <v>Pass</v>
      </c>
    </row>
    <row r="65" spans="1:23" ht="15.75" customHeight="1">
      <c r="A65" s="8">
        <v>53</v>
      </c>
      <c r="B65" s="9" t="s">
        <v>341</v>
      </c>
      <c r="C65" s="34" t="s">
        <v>342</v>
      </c>
      <c r="D65" s="15">
        <v>43</v>
      </c>
      <c r="E65" s="16">
        <v>23</v>
      </c>
      <c r="F65" s="15">
        <v>5</v>
      </c>
      <c r="G65" s="16">
        <v>43</v>
      </c>
      <c r="H65" s="11">
        <v>25</v>
      </c>
      <c r="I65" s="11">
        <v>5</v>
      </c>
      <c r="J65" s="53">
        <v>46</v>
      </c>
      <c r="K65" s="53">
        <v>22</v>
      </c>
      <c r="L65" s="53">
        <v>5</v>
      </c>
      <c r="M65" s="15">
        <v>50</v>
      </c>
      <c r="N65" s="11">
        <v>25</v>
      </c>
      <c r="O65" s="15">
        <v>5</v>
      </c>
      <c r="P65" s="15">
        <v>48</v>
      </c>
      <c r="Q65" s="15">
        <v>15</v>
      </c>
      <c r="R65" s="11">
        <v>5</v>
      </c>
      <c r="S65" s="53">
        <v>48</v>
      </c>
      <c r="T65" s="53">
        <v>24</v>
      </c>
      <c r="U65" s="53">
        <v>5</v>
      </c>
      <c r="W65" s="89" t="str">
        <f t="shared" si="0"/>
        <v>Pass</v>
      </c>
    </row>
    <row r="66" spans="1:23" ht="15.75" customHeight="1">
      <c r="A66" s="8">
        <v>54</v>
      </c>
      <c r="B66" s="9" t="s">
        <v>343</v>
      </c>
      <c r="C66" s="34" t="s">
        <v>344</v>
      </c>
      <c r="D66" s="15">
        <v>34</v>
      </c>
      <c r="E66" s="16">
        <v>20</v>
      </c>
      <c r="F66" s="15">
        <v>5</v>
      </c>
      <c r="G66" s="16">
        <v>32</v>
      </c>
      <c r="H66" s="11">
        <v>25</v>
      </c>
      <c r="I66" s="11">
        <v>5</v>
      </c>
      <c r="J66" s="53">
        <v>37</v>
      </c>
      <c r="K66" s="53">
        <v>23</v>
      </c>
      <c r="L66" s="53">
        <v>5</v>
      </c>
      <c r="M66" s="15">
        <v>34</v>
      </c>
      <c r="N66" s="11">
        <v>25</v>
      </c>
      <c r="O66" s="15">
        <v>5</v>
      </c>
      <c r="P66" s="15">
        <v>24</v>
      </c>
      <c r="Q66" s="15">
        <v>19</v>
      </c>
      <c r="R66" s="11">
        <v>5</v>
      </c>
      <c r="S66" s="53">
        <v>47</v>
      </c>
      <c r="T66" s="53">
        <v>25</v>
      </c>
      <c r="U66" s="53">
        <v>5</v>
      </c>
      <c r="W66" s="89" t="str">
        <f t="shared" si="0"/>
        <v>Pass</v>
      </c>
    </row>
    <row r="67" spans="1:23" ht="15.75" customHeight="1">
      <c r="A67" s="8">
        <v>55</v>
      </c>
      <c r="B67" s="9" t="s">
        <v>345</v>
      </c>
      <c r="C67" s="34" t="s">
        <v>346</v>
      </c>
      <c r="D67" s="15">
        <v>23</v>
      </c>
      <c r="E67" s="16"/>
      <c r="F67" s="15">
        <v>5</v>
      </c>
      <c r="G67" s="16">
        <v>11</v>
      </c>
      <c r="H67" s="11">
        <v>24</v>
      </c>
      <c r="I67" s="11">
        <v>5</v>
      </c>
      <c r="J67" s="52">
        <v>22</v>
      </c>
      <c r="K67" s="53">
        <v>7</v>
      </c>
      <c r="L67" s="53">
        <v>5</v>
      </c>
      <c r="M67" s="15">
        <v>44</v>
      </c>
      <c r="N67" s="11">
        <v>25</v>
      </c>
      <c r="O67" s="15">
        <v>5</v>
      </c>
      <c r="P67" s="15">
        <v>20</v>
      </c>
      <c r="Q67" s="15">
        <v>6</v>
      </c>
      <c r="R67" s="11">
        <v>5</v>
      </c>
      <c r="S67" s="53">
        <v>9</v>
      </c>
      <c r="T67" s="53">
        <v>25</v>
      </c>
      <c r="U67" s="53">
        <v>5</v>
      </c>
      <c r="W67" s="89" t="str">
        <f>IF(OR(D67="ab",G67="ab", J67="ab",M67="ab",P67="ab",S67="ab"),"Absent",IF(AND(D67&gt;=20,G67&gt;=20,J67&gt;=20,M67&gt;=20,P67&gt;=20,S67&gt;=20),"Pass","Fail"))</f>
        <v>Fail</v>
      </c>
    </row>
    <row r="68" spans="1:23" ht="15.75" customHeight="1">
      <c r="A68" s="8">
        <v>56</v>
      </c>
      <c r="B68" s="9" t="s">
        <v>347</v>
      </c>
      <c r="C68" s="34" t="s">
        <v>348</v>
      </c>
      <c r="D68" s="15" t="s">
        <v>111</v>
      </c>
      <c r="E68" s="16" t="s">
        <v>111</v>
      </c>
      <c r="F68" s="15" t="s">
        <v>111</v>
      </c>
      <c r="G68" s="16">
        <v>44</v>
      </c>
      <c r="H68" s="11">
        <v>25</v>
      </c>
      <c r="I68" s="11">
        <v>5</v>
      </c>
      <c r="J68" s="53">
        <v>31</v>
      </c>
      <c r="K68" s="53">
        <v>25</v>
      </c>
      <c r="L68" s="53">
        <v>5</v>
      </c>
      <c r="M68" s="15">
        <v>30</v>
      </c>
      <c r="N68" s="11">
        <v>25</v>
      </c>
      <c r="O68" s="15">
        <v>5</v>
      </c>
      <c r="P68" s="15">
        <v>35</v>
      </c>
      <c r="Q68" s="15">
        <v>11</v>
      </c>
      <c r="R68" s="11">
        <v>5</v>
      </c>
      <c r="S68" s="53">
        <v>47</v>
      </c>
      <c r="T68" s="53">
        <v>24</v>
      </c>
      <c r="U68" s="53">
        <v>5</v>
      </c>
      <c r="W68" s="89" t="str">
        <f t="shared" si="0"/>
        <v>Pass</v>
      </c>
    </row>
    <row r="69" spans="1:23" ht="15.75" customHeight="1">
      <c r="A69" s="8">
        <v>57</v>
      </c>
      <c r="B69" s="9" t="s">
        <v>349</v>
      </c>
      <c r="C69" s="34" t="s">
        <v>350</v>
      </c>
      <c r="D69" s="15">
        <v>46</v>
      </c>
      <c r="E69" s="16">
        <v>25</v>
      </c>
      <c r="F69" s="15">
        <v>5</v>
      </c>
      <c r="G69" s="16">
        <v>48</v>
      </c>
      <c r="H69" s="11">
        <v>25</v>
      </c>
      <c r="I69" s="11">
        <v>5</v>
      </c>
      <c r="J69" s="53">
        <v>49</v>
      </c>
      <c r="K69" s="53">
        <v>18</v>
      </c>
      <c r="L69" s="53">
        <v>5</v>
      </c>
      <c r="M69" s="15">
        <v>50</v>
      </c>
      <c r="N69" s="11">
        <v>25</v>
      </c>
      <c r="O69" s="15">
        <v>5</v>
      </c>
      <c r="P69" s="15">
        <v>47</v>
      </c>
      <c r="Q69" s="15">
        <v>19</v>
      </c>
      <c r="R69" s="11">
        <v>5</v>
      </c>
      <c r="S69" s="53">
        <v>50</v>
      </c>
      <c r="T69" s="53">
        <v>25</v>
      </c>
      <c r="U69" s="53">
        <v>5</v>
      </c>
      <c r="W69" s="89" t="str">
        <f t="shared" si="0"/>
        <v>Pass</v>
      </c>
    </row>
    <row r="70" spans="1:23" ht="15.75" customHeight="1">
      <c r="A70" s="8">
        <v>58</v>
      </c>
      <c r="B70" s="9" t="s">
        <v>351</v>
      </c>
      <c r="C70" s="34" t="s">
        <v>352</v>
      </c>
      <c r="D70" s="15">
        <v>39</v>
      </c>
      <c r="E70" s="16">
        <v>23</v>
      </c>
      <c r="F70" s="15">
        <v>5</v>
      </c>
      <c r="G70" s="16">
        <v>30</v>
      </c>
      <c r="H70" s="11">
        <v>25</v>
      </c>
      <c r="I70" s="11">
        <v>5</v>
      </c>
      <c r="J70" s="53">
        <v>45</v>
      </c>
      <c r="K70" s="53">
        <v>23</v>
      </c>
      <c r="L70" s="53">
        <v>5</v>
      </c>
      <c r="M70" s="15">
        <v>38</v>
      </c>
      <c r="N70" s="11">
        <v>25</v>
      </c>
      <c r="O70" s="15">
        <v>5</v>
      </c>
      <c r="P70" s="15">
        <v>27</v>
      </c>
      <c r="Q70" s="15">
        <v>12</v>
      </c>
      <c r="R70" s="11">
        <v>5</v>
      </c>
      <c r="S70" s="53">
        <v>31</v>
      </c>
      <c r="T70" s="53">
        <v>25</v>
      </c>
      <c r="U70" s="53">
        <v>5</v>
      </c>
      <c r="W70" s="89" t="str">
        <f t="shared" si="0"/>
        <v>Pass</v>
      </c>
    </row>
    <row r="71" spans="1:23" ht="15.75" customHeight="1">
      <c r="A71" s="8">
        <v>59</v>
      </c>
      <c r="B71" s="9" t="s">
        <v>353</v>
      </c>
      <c r="C71" s="34" t="s">
        <v>354</v>
      </c>
      <c r="D71" s="15">
        <v>23</v>
      </c>
      <c r="E71" s="14"/>
      <c r="F71" s="15">
        <v>5</v>
      </c>
      <c r="G71" s="16">
        <v>41</v>
      </c>
      <c r="H71" s="11">
        <v>25</v>
      </c>
      <c r="I71" s="11">
        <v>5</v>
      </c>
      <c r="J71" s="53">
        <v>46</v>
      </c>
      <c r="K71" s="53">
        <v>25</v>
      </c>
      <c r="L71" s="53">
        <v>5</v>
      </c>
      <c r="M71" s="15">
        <v>37</v>
      </c>
      <c r="N71" s="11">
        <v>25</v>
      </c>
      <c r="O71" s="15">
        <v>5</v>
      </c>
      <c r="P71" s="15">
        <v>33</v>
      </c>
      <c r="Q71" s="15">
        <v>22</v>
      </c>
      <c r="R71" s="11">
        <v>5</v>
      </c>
      <c r="S71" s="53">
        <v>50</v>
      </c>
      <c r="T71" s="53">
        <v>23</v>
      </c>
      <c r="U71" s="53">
        <v>5</v>
      </c>
      <c r="W71" s="89" t="str">
        <f t="shared" si="0"/>
        <v>Pass</v>
      </c>
    </row>
    <row r="72" spans="1:23" ht="15.75" customHeight="1">
      <c r="A72" s="8">
        <v>60</v>
      </c>
      <c r="B72" s="9" t="s">
        <v>355</v>
      </c>
      <c r="C72" s="34" t="s">
        <v>356</v>
      </c>
      <c r="D72" s="15">
        <v>28</v>
      </c>
      <c r="E72" s="16">
        <v>22</v>
      </c>
      <c r="F72" s="15">
        <v>5</v>
      </c>
      <c r="G72" s="16">
        <v>32</v>
      </c>
      <c r="H72" s="11">
        <v>25</v>
      </c>
      <c r="I72" s="11">
        <v>5</v>
      </c>
      <c r="J72" s="53">
        <v>43</v>
      </c>
      <c r="K72" s="53">
        <v>23</v>
      </c>
      <c r="L72" s="53">
        <v>5</v>
      </c>
      <c r="M72" s="15">
        <v>21</v>
      </c>
      <c r="N72" s="11">
        <v>25</v>
      </c>
      <c r="O72" s="15">
        <v>5</v>
      </c>
      <c r="P72" s="15">
        <v>31</v>
      </c>
      <c r="Q72" s="15">
        <v>21</v>
      </c>
      <c r="R72" s="11">
        <v>5</v>
      </c>
      <c r="S72" s="53">
        <v>40</v>
      </c>
      <c r="T72" s="53">
        <v>24</v>
      </c>
      <c r="U72" s="53">
        <v>5</v>
      </c>
      <c r="W72" s="89" t="str">
        <f t="shared" si="0"/>
        <v>Pass</v>
      </c>
    </row>
    <row r="73" spans="1:23" ht="15.75" customHeight="1">
      <c r="A73" s="8">
        <v>61</v>
      </c>
      <c r="B73" s="9" t="s">
        <v>357</v>
      </c>
      <c r="C73" s="34" t="s">
        <v>127</v>
      </c>
      <c r="D73" s="15">
        <v>38</v>
      </c>
      <c r="E73" s="16">
        <v>24</v>
      </c>
      <c r="F73" s="15">
        <v>5</v>
      </c>
      <c r="G73" s="16">
        <v>21</v>
      </c>
      <c r="H73" s="11">
        <v>25</v>
      </c>
      <c r="I73" s="11">
        <v>5</v>
      </c>
      <c r="J73" s="53">
        <v>26</v>
      </c>
      <c r="K73" s="53">
        <v>21</v>
      </c>
      <c r="L73" s="53">
        <v>5</v>
      </c>
      <c r="M73" s="15">
        <v>32</v>
      </c>
      <c r="N73" s="11">
        <v>25</v>
      </c>
      <c r="O73" s="15">
        <v>5</v>
      </c>
      <c r="P73" s="15">
        <v>23</v>
      </c>
      <c r="Q73" s="15">
        <v>7</v>
      </c>
      <c r="R73" s="11">
        <v>5</v>
      </c>
      <c r="S73" s="53">
        <v>27</v>
      </c>
      <c r="T73" s="53">
        <v>25</v>
      </c>
      <c r="U73" s="53">
        <v>5</v>
      </c>
      <c r="W73" s="89" t="str">
        <f t="shared" si="0"/>
        <v>Pass</v>
      </c>
    </row>
    <row r="74" spans="1:23" ht="15.75" customHeight="1">
      <c r="A74" s="8">
        <v>62</v>
      </c>
      <c r="B74" s="9" t="s">
        <v>358</v>
      </c>
      <c r="C74" s="34" t="s">
        <v>359</v>
      </c>
      <c r="D74" s="15">
        <v>29</v>
      </c>
      <c r="E74" s="16">
        <v>23</v>
      </c>
      <c r="F74" s="15">
        <v>5</v>
      </c>
      <c r="G74" s="16">
        <v>21</v>
      </c>
      <c r="H74" s="11">
        <v>25</v>
      </c>
      <c r="I74" s="11">
        <v>5</v>
      </c>
      <c r="J74" s="53">
        <v>32</v>
      </c>
      <c r="K74" s="53">
        <v>24</v>
      </c>
      <c r="L74" s="53">
        <v>5</v>
      </c>
      <c r="M74" s="15">
        <v>26</v>
      </c>
      <c r="N74" s="11">
        <v>25</v>
      </c>
      <c r="O74" s="15">
        <v>5</v>
      </c>
      <c r="P74" s="15">
        <v>22</v>
      </c>
      <c r="Q74" s="15">
        <v>25</v>
      </c>
      <c r="R74" s="11">
        <v>5</v>
      </c>
      <c r="S74" s="53">
        <v>35</v>
      </c>
      <c r="T74" s="53">
        <v>25</v>
      </c>
      <c r="U74" s="53">
        <v>5</v>
      </c>
      <c r="W74" s="89" t="str">
        <f t="shared" si="0"/>
        <v>Pass</v>
      </c>
    </row>
    <row r="75" spans="1:23" ht="15.75" customHeight="1">
      <c r="A75" s="8">
        <v>63</v>
      </c>
      <c r="B75" s="9" t="s">
        <v>360</v>
      </c>
      <c r="C75" s="34" t="s">
        <v>361</v>
      </c>
      <c r="D75" s="15">
        <v>41</v>
      </c>
      <c r="E75" s="16">
        <v>25</v>
      </c>
      <c r="F75" s="15">
        <v>5</v>
      </c>
      <c r="G75" s="16">
        <v>39</v>
      </c>
      <c r="H75" s="11">
        <v>25</v>
      </c>
      <c r="I75" s="11">
        <v>5</v>
      </c>
      <c r="J75" s="53">
        <v>46</v>
      </c>
      <c r="K75" s="53">
        <v>22</v>
      </c>
      <c r="L75" s="53">
        <v>5</v>
      </c>
      <c r="M75" s="15">
        <v>33</v>
      </c>
      <c r="N75" s="11">
        <v>25</v>
      </c>
      <c r="O75" s="15">
        <v>5</v>
      </c>
      <c r="P75" s="15">
        <v>28</v>
      </c>
      <c r="Q75" s="15">
        <v>16</v>
      </c>
      <c r="R75" s="11">
        <v>5</v>
      </c>
      <c r="S75" s="53">
        <v>50</v>
      </c>
      <c r="T75" s="53">
        <v>23</v>
      </c>
      <c r="U75" s="53">
        <v>5</v>
      </c>
      <c r="W75" s="89" t="str">
        <f t="shared" si="0"/>
        <v>Pass</v>
      </c>
    </row>
    <row r="76" spans="1:23" ht="15.75" customHeight="1">
      <c r="A76" s="8">
        <v>64</v>
      </c>
      <c r="B76" s="9" t="s">
        <v>362</v>
      </c>
      <c r="C76" s="34" t="s">
        <v>363</v>
      </c>
      <c r="D76" s="15">
        <v>41</v>
      </c>
      <c r="E76" s="16">
        <v>22</v>
      </c>
      <c r="F76" s="15">
        <v>5</v>
      </c>
      <c r="G76" s="16">
        <v>38</v>
      </c>
      <c r="H76" s="11">
        <v>25</v>
      </c>
      <c r="I76" s="11">
        <v>5</v>
      </c>
      <c r="J76" s="53">
        <v>42</v>
      </c>
      <c r="K76" s="53">
        <v>25</v>
      </c>
      <c r="L76" s="53">
        <v>5</v>
      </c>
      <c r="M76" s="15">
        <v>28</v>
      </c>
      <c r="N76" s="11">
        <v>25</v>
      </c>
      <c r="O76" s="15">
        <v>5</v>
      </c>
      <c r="P76" s="15">
        <v>28</v>
      </c>
      <c r="Q76" s="15">
        <v>21</v>
      </c>
      <c r="R76" s="11">
        <v>5</v>
      </c>
      <c r="S76" s="53">
        <v>50</v>
      </c>
      <c r="T76" s="53">
        <v>24</v>
      </c>
      <c r="U76" s="53">
        <v>5</v>
      </c>
      <c r="W76" s="89" t="str">
        <f t="shared" si="0"/>
        <v>Pass</v>
      </c>
    </row>
    <row r="77" spans="1:23" ht="15.75" customHeight="1">
      <c r="A77" s="8">
        <v>65</v>
      </c>
      <c r="B77" s="9" t="s">
        <v>364</v>
      </c>
      <c r="C77" s="34" t="s">
        <v>365</v>
      </c>
      <c r="D77" s="15">
        <v>47</v>
      </c>
      <c r="E77" s="16">
        <v>22</v>
      </c>
      <c r="F77" s="15">
        <v>5</v>
      </c>
      <c r="G77" s="16">
        <v>44</v>
      </c>
      <c r="H77" s="11">
        <v>25</v>
      </c>
      <c r="I77" s="11">
        <v>5</v>
      </c>
      <c r="J77" s="53">
        <v>46</v>
      </c>
      <c r="K77" s="53">
        <v>19</v>
      </c>
      <c r="L77" s="53">
        <v>5</v>
      </c>
      <c r="M77" s="15">
        <v>45</v>
      </c>
      <c r="N77" s="11">
        <v>25</v>
      </c>
      <c r="O77" s="15">
        <v>5</v>
      </c>
      <c r="P77" s="15">
        <v>20</v>
      </c>
      <c r="Q77" s="15">
        <v>21</v>
      </c>
      <c r="R77" s="11">
        <v>5</v>
      </c>
      <c r="S77" s="53">
        <v>47</v>
      </c>
      <c r="T77" s="53">
        <v>24</v>
      </c>
      <c r="U77" s="53">
        <v>5</v>
      </c>
      <c r="W77" s="89" t="str">
        <f t="shared" si="0"/>
        <v>Pass</v>
      </c>
    </row>
    <row r="78" spans="1:23" ht="15.75" customHeight="1">
      <c r="A78" s="8">
        <v>66</v>
      </c>
      <c r="B78" s="9" t="s">
        <v>366</v>
      </c>
      <c r="C78" s="34" t="s">
        <v>367</v>
      </c>
      <c r="D78" s="15">
        <v>42</v>
      </c>
      <c r="E78" s="16">
        <v>25</v>
      </c>
      <c r="F78" s="15">
        <v>5</v>
      </c>
      <c r="G78" s="16">
        <v>27</v>
      </c>
      <c r="H78" s="11">
        <v>25</v>
      </c>
      <c r="I78" s="11">
        <v>5</v>
      </c>
      <c r="J78" s="53">
        <v>42</v>
      </c>
      <c r="K78" s="53">
        <v>25</v>
      </c>
      <c r="L78" s="56">
        <v>5</v>
      </c>
      <c r="M78" s="15">
        <v>47</v>
      </c>
      <c r="N78" s="11">
        <v>24</v>
      </c>
      <c r="O78" s="15">
        <v>5</v>
      </c>
      <c r="P78" s="15">
        <v>22</v>
      </c>
      <c r="Q78" s="15">
        <v>22</v>
      </c>
      <c r="R78" s="11">
        <v>5</v>
      </c>
      <c r="S78" s="53">
        <v>46</v>
      </c>
      <c r="T78" s="53">
        <v>24</v>
      </c>
      <c r="U78" s="53">
        <v>5</v>
      </c>
      <c r="W78" s="89" t="str">
        <f t="shared" ref="W78" si="1">IF(OR(D78="ab",G78="ab", J78="ab",M78="ab",P78="ab",S78="ab"),"Absent",IF(AND(D78&gt;=20,G78&gt;=20,J78&gt;=20,M78&gt;=20,P78&gt;=20,S78&gt;=20),"Pass","Fail"))</f>
        <v>Pass</v>
      </c>
    </row>
    <row r="79" spans="1:23" ht="15.75" customHeight="1">
      <c r="A79" s="112" t="s">
        <v>134</v>
      </c>
      <c r="B79" s="100"/>
      <c r="C79" s="101"/>
      <c r="D79" s="110"/>
      <c r="E79" s="100"/>
      <c r="F79" s="101"/>
      <c r="G79" s="110"/>
      <c r="H79" s="100"/>
      <c r="I79" s="101"/>
      <c r="J79" s="110" t="s">
        <v>368</v>
      </c>
      <c r="K79" s="100"/>
      <c r="L79" s="101"/>
      <c r="M79" s="110"/>
      <c r="N79" s="100"/>
      <c r="O79" s="101"/>
      <c r="P79" s="110"/>
      <c r="Q79" s="100"/>
      <c r="R79" s="101"/>
      <c r="S79" s="18" t="s">
        <v>369</v>
      </c>
      <c r="T79" s="19"/>
      <c r="U79" s="20"/>
    </row>
    <row r="80" spans="1:23" ht="15.75" customHeight="1">
      <c r="D80" s="50"/>
      <c r="F80" s="50"/>
    </row>
    <row r="81" spans="1:23" ht="15.75" customHeight="1">
      <c r="D81" s="50"/>
      <c r="F81" s="50"/>
      <c r="W81">
        <f>COUNTIF(W13:W78,"=Pass")</f>
        <v>49</v>
      </c>
    </row>
    <row r="82" spans="1:23" ht="15.75" customHeight="1">
      <c r="A82" s="97" t="s">
        <v>138</v>
      </c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W82">
        <v>66</v>
      </c>
    </row>
    <row r="83" spans="1:23" ht="15.75" customHeight="1">
      <c r="D83" s="50"/>
      <c r="F83" s="50"/>
      <c r="W83">
        <f>W81/W82</f>
        <v>0.74242424242424243</v>
      </c>
    </row>
    <row r="84" spans="1:23" ht="15.75" customHeight="1">
      <c r="D84" s="50"/>
      <c r="F84" s="50"/>
    </row>
    <row r="85" spans="1:23" ht="15.75" customHeight="1">
      <c r="C85" s="92" t="s">
        <v>533</v>
      </c>
      <c r="D85" s="88">
        <v>57</v>
      </c>
      <c r="E85" s="88"/>
      <c r="F85" s="88"/>
      <c r="G85" s="88">
        <v>66</v>
      </c>
      <c r="H85" s="88"/>
      <c r="I85" s="88"/>
      <c r="J85" s="88">
        <v>66</v>
      </c>
      <c r="K85" s="88"/>
      <c r="L85" s="88"/>
      <c r="M85" s="88">
        <v>66</v>
      </c>
      <c r="N85" s="88"/>
      <c r="O85" s="88"/>
      <c r="P85" s="88">
        <v>66</v>
      </c>
      <c r="Q85" s="88"/>
      <c r="R85" s="88"/>
      <c r="S85" s="88">
        <v>66</v>
      </c>
    </row>
    <row r="86" spans="1:23" ht="15.75" customHeight="1">
      <c r="C86" s="88" t="s">
        <v>534</v>
      </c>
      <c r="D86" s="88">
        <f>D85-D87</f>
        <v>57</v>
      </c>
      <c r="E86" s="88"/>
      <c r="F86" s="88"/>
      <c r="G86" s="88">
        <f t="shared" ref="G86:S86" si="2">G85-G87</f>
        <v>66</v>
      </c>
      <c r="H86" s="88"/>
      <c r="I86" s="88"/>
      <c r="J86" s="88">
        <f t="shared" si="2"/>
        <v>66</v>
      </c>
      <c r="K86" s="88"/>
      <c r="L86" s="88"/>
      <c r="M86" s="88">
        <f t="shared" si="2"/>
        <v>66</v>
      </c>
      <c r="N86" s="88"/>
      <c r="O86" s="88"/>
      <c r="P86" s="88">
        <f t="shared" si="2"/>
        <v>66</v>
      </c>
      <c r="Q86" s="88"/>
      <c r="R86" s="88"/>
      <c r="S86" s="88">
        <f t="shared" si="2"/>
        <v>66</v>
      </c>
    </row>
    <row r="87" spans="1:23" ht="15.75" customHeight="1">
      <c r="C87" s="88" t="s">
        <v>535</v>
      </c>
      <c r="D87" s="88">
        <f>COUNTIF(D13:D78,"AB")</f>
        <v>0</v>
      </c>
      <c r="E87" s="88"/>
      <c r="F87" s="88"/>
      <c r="G87" s="88">
        <f t="shared" ref="G87:S87" si="3">COUNTIF(G13:G78,"AB")</f>
        <v>0</v>
      </c>
      <c r="H87" s="88"/>
      <c r="I87" s="88"/>
      <c r="J87" s="88">
        <f t="shared" si="3"/>
        <v>0</v>
      </c>
      <c r="K87" s="88"/>
      <c r="L87" s="88"/>
      <c r="M87" s="88">
        <f t="shared" si="3"/>
        <v>0</v>
      </c>
      <c r="N87" s="88"/>
      <c r="O87" s="88"/>
      <c r="P87" s="88">
        <f t="shared" si="3"/>
        <v>0</v>
      </c>
      <c r="Q87" s="88"/>
      <c r="R87" s="88"/>
      <c r="S87" s="88">
        <f t="shared" si="3"/>
        <v>0</v>
      </c>
    </row>
    <row r="88" spans="1:23" ht="15.75" customHeight="1">
      <c r="C88" s="88" t="s">
        <v>536</v>
      </c>
      <c r="D88" s="88">
        <f>COUNTIF(D13:D78,"&gt;=20")</f>
        <v>54</v>
      </c>
      <c r="E88" s="88"/>
      <c r="F88" s="88"/>
      <c r="G88" s="88">
        <f t="shared" ref="G88:S88" si="4">COUNTIF(G13:G78,"&gt;=20")</f>
        <v>62</v>
      </c>
      <c r="H88" s="88"/>
      <c r="I88" s="88"/>
      <c r="J88" s="88">
        <f t="shared" si="4"/>
        <v>64</v>
      </c>
      <c r="K88" s="88"/>
      <c r="L88" s="88"/>
      <c r="M88" s="88">
        <f t="shared" si="4"/>
        <v>63</v>
      </c>
      <c r="N88" s="88"/>
      <c r="O88" s="88"/>
      <c r="P88" s="88">
        <f t="shared" si="4"/>
        <v>52</v>
      </c>
      <c r="Q88" s="88"/>
      <c r="R88" s="88"/>
      <c r="S88" s="88">
        <f t="shared" si="4"/>
        <v>61</v>
      </c>
    </row>
    <row r="89" spans="1:23" ht="15.75" customHeight="1">
      <c r="C89" s="88" t="s">
        <v>537</v>
      </c>
      <c r="D89" s="88">
        <f>COUNTIF(D13:D78,"&lt;20")</f>
        <v>3</v>
      </c>
      <c r="E89" s="88"/>
      <c r="F89" s="88"/>
      <c r="G89" s="88">
        <f t="shared" ref="G89:S89" si="5">COUNTIF(G13:G78,"&lt;20")</f>
        <v>4</v>
      </c>
      <c r="H89" s="88"/>
      <c r="I89" s="88"/>
      <c r="J89" s="88">
        <f t="shared" si="5"/>
        <v>2</v>
      </c>
      <c r="K89" s="88"/>
      <c r="L89" s="88"/>
      <c r="M89" s="88">
        <f t="shared" si="5"/>
        <v>3</v>
      </c>
      <c r="N89" s="88"/>
      <c r="O89" s="88"/>
      <c r="P89" s="88">
        <f t="shared" si="5"/>
        <v>14</v>
      </c>
      <c r="Q89" s="88"/>
      <c r="R89" s="88"/>
      <c r="S89" s="88">
        <f t="shared" si="5"/>
        <v>5</v>
      </c>
    </row>
    <row r="90" spans="1:23" ht="15.75" customHeight="1">
      <c r="C90" s="88" t="s">
        <v>538</v>
      </c>
      <c r="D90" s="88" t="str">
        <f>ROUNDUP(D88/D85*100,0)&amp;"%"</f>
        <v>95%</v>
      </c>
      <c r="E90" s="88"/>
      <c r="F90" s="88"/>
      <c r="G90" s="88" t="str">
        <f t="shared" ref="G90:S90" si="6">ROUNDUP(G88/G85*100,0)&amp;"%"</f>
        <v>94%</v>
      </c>
      <c r="H90" s="88"/>
      <c r="I90" s="88"/>
      <c r="J90" s="88" t="str">
        <f t="shared" si="6"/>
        <v>97%</v>
      </c>
      <c r="K90" s="88"/>
      <c r="L90" s="88"/>
      <c r="M90" s="88" t="str">
        <f t="shared" si="6"/>
        <v>96%</v>
      </c>
      <c r="N90" s="88"/>
      <c r="O90" s="88"/>
      <c r="P90" s="88" t="str">
        <f t="shared" si="6"/>
        <v>79%</v>
      </c>
      <c r="Q90" s="88"/>
      <c r="R90" s="88"/>
      <c r="S90" s="88" t="str">
        <f t="shared" si="6"/>
        <v>93%</v>
      </c>
    </row>
    <row r="91" spans="1:23" ht="15.75" customHeight="1">
      <c r="D91" s="50"/>
      <c r="F91" s="50"/>
    </row>
    <row r="92" spans="1:23" ht="15.75" customHeight="1">
      <c r="D92" s="50"/>
      <c r="F92" s="50"/>
    </row>
    <row r="93" spans="1:23" ht="15.75" customHeight="1">
      <c r="D93" s="50"/>
      <c r="F93" s="50"/>
      <c r="G93">
        <v>66</v>
      </c>
      <c r="J93">
        <v>66</v>
      </c>
      <c r="M93">
        <v>66</v>
      </c>
      <c r="P93">
        <v>66</v>
      </c>
      <c r="S93">
        <v>66</v>
      </c>
    </row>
    <row r="94" spans="1:23" ht="15.75" customHeight="1">
      <c r="D94" s="50"/>
      <c r="F94" s="50"/>
      <c r="G94">
        <v>66</v>
      </c>
      <c r="J94">
        <v>66</v>
      </c>
      <c r="M94">
        <v>66</v>
      </c>
      <c r="P94">
        <v>66</v>
      </c>
      <c r="S94">
        <v>66</v>
      </c>
    </row>
    <row r="95" spans="1:23" ht="15.75" customHeight="1">
      <c r="D95" s="50"/>
      <c r="F95" s="50"/>
      <c r="G95">
        <v>0</v>
      </c>
      <c r="J95">
        <v>0</v>
      </c>
      <c r="M95">
        <v>0</v>
      </c>
      <c r="P95">
        <v>0</v>
      </c>
      <c r="S95">
        <v>0</v>
      </c>
    </row>
    <row r="96" spans="1:23" ht="15.75" customHeight="1">
      <c r="D96" s="50"/>
      <c r="F96" s="50"/>
      <c r="G96">
        <v>62</v>
      </c>
      <c r="J96">
        <v>64</v>
      </c>
      <c r="M96">
        <v>63</v>
      </c>
      <c r="P96">
        <v>52</v>
      </c>
      <c r="S96">
        <v>61</v>
      </c>
    </row>
    <row r="97" spans="4:19" ht="15.75" customHeight="1">
      <c r="D97" s="50"/>
      <c r="F97" s="50"/>
      <c r="G97">
        <v>4</v>
      </c>
      <c r="J97">
        <v>2</v>
      </c>
      <c r="M97">
        <v>3</v>
      </c>
      <c r="P97">
        <v>14</v>
      </c>
      <c r="S97">
        <v>5</v>
      </c>
    </row>
    <row r="98" spans="4:19" ht="15.75" customHeight="1">
      <c r="D98" s="50"/>
      <c r="F98" s="50"/>
      <c r="G98" t="s">
        <v>560</v>
      </c>
      <c r="J98" t="s">
        <v>547</v>
      </c>
      <c r="M98" t="s">
        <v>561</v>
      </c>
      <c r="P98" t="s">
        <v>562</v>
      </c>
      <c r="S98" t="s">
        <v>563</v>
      </c>
    </row>
    <row r="99" spans="4:19" ht="15.75" customHeight="1">
      <c r="D99" s="50"/>
      <c r="F99" s="50"/>
    </row>
    <row r="100" spans="4:19" ht="15.75" customHeight="1">
      <c r="D100" s="50"/>
      <c r="F100" s="50"/>
    </row>
    <row r="101" spans="4:19" ht="15.75" customHeight="1">
      <c r="D101" s="50"/>
      <c r="F101" s="50"/>
      <c r="G101" s="88">
        <v>66</v>
      </c>
      <c r="H101" s="88">
        <v>66</v>
      </c>
      <c r="I101" s="88">
        <v>0</v>
      </c>
      <c r="J101" s="88">
        <v>62</v>
      </c>
      <c r="K101" s="88">
        <v>4</v>
      </c>
      <c r="L101" s="88" t="s">
        <v>560</v>
      </c>
    </row>
    <row r="102" spans="4:19" ht="15.75" customHeight="1">
      <c r="D102" s="50"/>
      <c r="F102" s="50"/>
      <c r="G102" s="88">
        <v>66</v>
      </c>
      <c r="H102" s="88">
        <v>66</v>
      </c>
      <c r="I102" s="88">
        <v>0</v>
      </c>
      <c r="J102" s="88">
        <v>64</v>
      </c>
      <c r="K102" s="88">
        <v>2</v>
      </c>
      <c r="L102" s="88" t="s">
        <v>547</v>
      </c>
    </row>
    <row r="103" spans="4:19" ht="15.75" customHeight="1">
      <c r="D103" s="50"/>
      <c r="F103" s="50"/>
      <c r="G103" s="88">
        <v>66</v>
      </c>
      <c r="H103" s="88">
        <v>66</v>
      </c>
      <c r="I103" s="88">
        <v>0</v>
      </c>
      <c r="J103" s="88">
        <v>63</v>
      </c>
      <c r="K103" s="88">
        <v>3</v>
      </c>
      <c r="L103" s="88" t="s">
        <v>561</v>
      </c>
    </row>
    <row r="104" spans="4:19" ht="15.75" customHeight="1">
      <c r="D104" s="50"/>
      <c r="F104" s="50"/>
      <c r="G104" s="88">
        <v>66</v>
      </c>
      <c r="H104" s="88">
        <v>66</v>
      </c>
      <c r="I104" s="88">
        <v>0</v>
      </c>
      <c r="J104" s="88">
        <v>52</v>
      </c>
      <c r="K104" s="88">
        <v>14</v>
      </c>
      <c r="L104" s="88" t="s">
        <v>562</v>
      </c>
    </row>
    <row r="105" spans="4:19" ht="15.75" customHeight="1">
      <c r="D105" s="50"/>
      <c r="F105" s="50"/>
      <c r="G105" s="88">
        <v>66</v>
      </c>
      <c r="H105" s="88">
        <v>66</v>
      </c>
      <c r="I105" s="88">
        <v>0</v>
      </c>
      <c r="J105" s="88">
        <v>61</v>
      </c>
      <c r="K105" s="88">
        <v>5</v>
      </c>
      <c r="L105" s="88" t="s">
        <v>563</v>
      </c>
    </row>
    <row r="106" spans="4:19" ht="15.75" customHeight="1">
      <c r="D106" s="50"/>
      <c r="F106" s="50"/>
      <c r="G106" s="88"/>
      <c r="H106" s="88"/>
      <c r="I106" s="88"/>
      <c r="J106" s="88"/>
      <c r="K106" s="88"/>
      <c r="L106" s="88"/>
    </row>
    <row r="107" spans="4:19" ht="15.75" customHeight="1">
      <c r="D107" s="50"/>
      <c r="F107" s="50"/>
    </row>
    <row r="108" spans="4:19" ht="15.75" customHeight="1">
      <c r="D108" s="50"/>
      <c r="F108" s="50"/>
      <c r="G108" s="88"/>
      <c r="H108" s="88"/>
      <c r="I108" s="88"/>
      <c r="J108" s="88"/>
      <c r="K108" s="88"/>
      <c r="L108" s="88"/>
    </row>
    <row r="109" spans="4:19" ht="15.75" customHeight="1">
      <c r="D109" s="50"/>
      <c r="F109" s="50"/>
      <c r="G109" s="88"/>
      <c r="H109" s="88"/>
      <c r="I109" s="88"/>
      <c r="J109" s="88"/>
      <c r="K109" s="88"/>
      <c r="L109" s="88"/>
    </row>
    <row r="110" spans="4:19" ht="15.75" customHeight="1">
      <c r="D110" s="50"/>
      <c r="F110" s="50"/>
    </row>
    <row r="111" spans="4:19" ht="15.75" customHeight="1">
      <c r="D111" s="50"/>
      <c r="F111" s="50"/>
      <c r="G111" s="88"/>
      <c r="H111" s="88"/>
      <c r="I111" s="88"/>
      <c r="J111" s="88"/>
      <c r="K111" s="88"/>
      <c r="L111" s="88"/>
    </row>
    <row r="112" spans="4:19" ht="15.75" customHeight="1">
      <c r="D112" s="50"/>
      <c r="F112" s="50"/>
      <c r="G112" s="88"/>
      <c r="H112" s="88"/>
      <c r="I112" s="88"/>
      <c r="J112" s="88"/>
      <c r="K112" s="88"/>
      <c r="L112" s="88"/>
    </row>
    <row r="113" spans="4:12" ht="15.75" customHeight="1">
      <c r="D113" s="50"/>
      <c r="F113" s="50"/>
    </row>
    <row r="114" spans="4:12" ht="15.75" customHeight="1">
      <c r="D114" s="50"/>
      <c r="F114" s="50"/>
      <c r="G114" s="88"/>
      <c r="H114" s="88"/>
      <c r="I114" s="88"/>
      <c r="J114" s="88"/>
      <c r="K114" s="88"/>
      <c r="L114" s="88"/>
    </row>
    <row r="115" spans="4:12" ht="15.75" customHeight="1">
      <c r="D115" s="50"/>
      <c r="F115" s="50"/>
    </row>
    <row r="116" spans="4:12" ht="15.75" customHeight="1">
      <c r="D116" s="50"/>
      <c r="F116" s="50"/>
    </row>
    <row r="117" spans="4:12" ht="15.75" customHeight="1">
      <c r="D117" s="50"/>
      <c r="F117" s="50"/>
    </row>
    <row r="118" spans="4:12" ht="15.75" customHeight="1">
      <c r="D118" s="50"/>
      <c r="F118" s="50"/>
    </row>
    <row r="119" spans="4:12" ht="15.75" customHeight="1">
      <c r="D119" s="50"/>
      <c r="F119" s="50"/>
    </row>
    <row r="120" spans="4:12" ht="15.75" customHeight="1">
      <c r="D120" s="50"/>
      <c r="F120" s="50"/>
    </row>
    <row r="121" spans="4:12" ht="15.75" customHeight="1">
      <c r="D121" s="50"/>
      <c r="F121" s="50"/>
    </row>
    <row r="122" spans="4:12" ht="15.75" customHeight="1">
      <c r="D122" s="50"/>
      <c r="F122" s="50"/>
    </row>
    <row r="123" spans="4:12" ht="15.75" customHeight="1">
      <c r="D123" s="50"/>
      <c r="F123" s="50"/>
    </row>
    <row r="124" spans="4:12" ht="15.75" customHeight="1">
      <c r="D124" s="50"/>
      <c r="F124" s="50"/>
    </row>
    <row r="125" spans="4:12" ht="15.75" customHeight="1">
      <c r="D125" s="50"/>
      <c r="F125" s="50"/>
    </row>
    <row r="126" spans="4:12" ht="15.75" customHeight="1">
      <c r="D126" s="50"/>
      <c r="F126" s="50"/>
    </row>
    <row r="127" spans="4:12" ht="15.75" customHeight="1">
      <c r="D127" s="50"/>
      <c r="F127" s="50"/>
    </row>
    <row r="128" spans="4:12" ht="15.75" customHeight="1">
      <c r="D128" s="50"/>
      <c r="F128" s="50"/>
    </row>
    <row r="129" spans="4:6" ht="15.75" customHeight="1">
      <c r="D129" s="50"/>
      <c r="F129" s="50"/>
    </row>
    <row r="130" spans="4:6" ht="15.75" customHeight="1">
      <c r="D130" s="50"/>
      <c r="F130" s="50"/>
    </row>
    <row r="131" spans="4:6" ht="15.75" customHeight="1">
      <c r="D131" s="50"/>
      <c r="F131" s="50"/>
    </row>
    <row r="132" spans="4:6" ht="15.75" customHeight="1">
      <c r="D132" s="50"/>
      <c r="F132" s="50"/>
    </row>
    <row r="133" spans="4:6" ht="15.75" customHeight="1">
      <c r="D133" s="50"/>
      <c r="F133" s="50"/>
    </row>
    <row r="134" spans="4:6" ht="15.75" customHeight="1">
      <c r="D134" s="50"/>
      <c r="F134" s="50"/>
    </row>
    <row r="135" spans="4:6" ht="15.75" customHeight="1">
      <c r="D135" s="50"/>
      <c r="F135" s="50"/>
    </row>
    <row r="136" spans="4:6" ht="15.75" customHeight="1">
      <c r="D136" s="50"/>
      <c r="F136" s="50"/>
    </row>
    <row r="137" spans="4:6" ht="15.75" customHeight="1">
      <c r="D137" s="50"/>
      <c r="F137" s="50"/>
    </row>
    <row r="138" spans="4:6" ht="15.75" customHeight="1">
      <c r="D138" s="50"/>
      <c r="F138" s="50"/>
    </row>
    <row r="139" spans="4:6" ht="15.75" customHeight="1">
      <c r="D139" s="50"/>
      <c r="F139" s="50"/>
    </row>
    <row r="140" spans="4:6" ht="15.75" customHeight="1">
      <c r="D140" s="50"/>
      <c r="F140" s="50"/>
    </row>
    <row r="141" spans="4:6" ht="15.75" customHeight="1">
      <c r="D141" s="50"/>
      <c r="F141" s="50"/>
    </row>
    <row r="142" spans="4:6" ht="15.75" customHeight="1">
      <c r="D142" s="50"/>
      <c r="F142" s="50"/>
    </row>
    <row r="143" spans="4:6" ht="15.75" customHeight="1">
      <c r="D143" s="50"/>
      <c r="F143" s="50"/>
    </row>
    <row r="144" spans="4:6" ht="15.75" customHeight="1">
      <c r="D144" s="50"/>
      <c r="F144" s="50"/>
    </row>
    <row r="145" spans="4:6" ht="15.75" customHeight="1">
      <c r="D145" s="50"/>
      <c r="F145" s="50"/>
    </row>
    <row r="146" spans="4:6" ht="15.75" customHeight="1">
      <c r="D146" s="50"/>
      <c r="F146" s="50"/>
    </row>
    <row r="147" spans="4:6" ht="15.75" customHeight="1">
      <c r="D147" s="50"/>
      <c r="F147" s="50"/>
    </row>
    <row r="148" spans="4:6" ht="15.75" customHeight="1">
      <c r="D148" s="50"/>
      <c r="F148" s="50"/>
    </row>
    <row r="149" spans="4:6" ht="15.75" customHeight="1">
      <c r="D149" s="50"/>
      <c r="F149" s="50"/>
    </row>
    <row r="150" spans="4:6" ht="15.75" customHeight="1">
      <c r="D150" s="50"/>
      <c r="F150" s="50"/>
    </row>
    <row r="151" spans="4:6" ht="15.75" customHeight="1">
      <c r="D151" s="50"/>
      <c r="F151" s="50"/>
    </row>
    <row r="152" spans="4:6" ht="15.75" customHeight="1">
      <c r="D152" s="50"/>
      <c r="F152" s="50"/>
    </row>
    <row r="153" spans="4:6" ht="15.75" customHeight="1">
      <c r="D153" s="50"/>
      <c r="F153" s="50"/>
    </row>
    <row r="154" spans="4:6" ht="15.75" customHeight="1">
      <c r="D154" s="50"/>
      <c r="F154" s="50"/>
    </row>
    <row r="155" spans="4:6" ht="15.75" customHeight="1">
      <c r="D155" s="50"/>
      <c r="F155" s="50"/>
    </row>
    <row r="156" spans="4:6" ht="15.75" customHeight="1">
      <c r="D156" s="50"/>
      <c r="F156" s="50"/>
    </row>
    <row r="157" spans="4:6" ht="15.75" customHeight="1">
      <c r="D157" s="50"/>
      <c r="F157" s="50"/>
    </row>
    <row r="158" spans="4:6" ht="15.75" customHeight="1">
      <c r="D158" s="50"/>
      <c r="F158" s="50"/>
    </row>
    <row r="159" spans="4:6" ht="15.75" customHeight="1">
      <c r="D159" s="50"/>
      <c r="F159" s="50"/>
    </row>
    <row r="160" spans="4:6" ht="15.75" customHeight="1">
      <c r="D160" s="50"/>
      <c r="F160" s="50"/>
    </row>
    <row r="161" spans="4:6" ht="15.75" customHeight="1">
      <c r="D161" s="50"/>
      <c r="F161" s="50"/>
    </row>
    <row r="162" spans="4:6" ht="15.75" customHeight="1">
      <c r="D162" s="50"/>
      <c r="F162" s="50"/>
    </row>
    <row r="163" spans="4:6" ht="15.75" customHeight="1">
      <c r="D163" s="50"/>
      <c r="F163" s="50"/>
    </row>
    <row r="164" spans="4:6" ht="15.75" customHeight="1">
      <c r="D164" s="50"/>
      <c r="F164" s="50"/>
    </row>
    <row r="165" spans="4:6" ht="15.75" customHeight="1">
      <c r="D165" s="50"/>
      <c r="F165" s="50"/>
    </row>
    <row r="166" spans="4:6" ht="15.75" customHeight="1">
      <c r="D166" s="50"/>
      <c r="F166" s="50"/>
    </row>
    <row r="167" spans="4:6" ht="15.75" customHeight="1">
      <c r="D167" s="50"/>
      <c r="F167" s="50"/>
    </row>
    <row r="168" spans="4:6" ht="15.75" customHeight="1">
      <c r="D168" s="50"/>
      <c r="F168" s="50"/>
    </row>
    <row r="169" spans="4:6" ht="15.75" customHeight="1">
      <c r="D169" s="50"/>
      <c r="F169" s="50"/>
    </row>
    <row r="170" spans="4:6" ht="15.75" customHeight="1">
      <c r="D170" s="50"/>
      <c r="F170" s="50"/>
    </row>
    <row r="171" spans="4:6" ht="15.75" customHeight="1">
      <c r="D171" s="50"/>
      <c r="F171" s="50"/>
    </row>
    <row r="172" spans="4:6" ht="15.75" customHeight="1">
      <c r="D172" s="50"/>
      <c r="F172" s="50"/>
    </row>
    <row r="173" spans="4:6" ht="15.75" customHeight="1">
      <c r="D173" s="50"/>
      <c r="F173" s="50"/>
    </row>
    <row r="174" spans="4:6" ht="15.75" customHeight="1">
      <c r="D174" s="50"/>
      <c r="F174" s="50"/>
    </row>
    <row r="175" spans="4:6" ht="15.75" customHeight="1">
      <c r="D175" s="50"/>
      <c r="F175" s="50"/>
    </row>
    <row r="176" spans="4:6" ht="15.75" customHeight="1">
      <c r="D176" s="50"/>
      <c r="F176" s="50"/>
    </row>
    <row r="177" spans="4:6" ht="15.75" customHeight="1">
      <c r="D177" s="50"/>
      <c r="F177" s="50"/>
    </row>
    <row r="178" spans="4:6" ht="15.75" customHeight="1">
      <c r="D178" s="50"/>
      <c r="F178" s="50"/>
    </row>
    <row r="179" spans="4:6" ht="15.75" customHeight="1">
      <c r="D179" s="50"/>
      <c r="F179" s="50"/>
    </row>
    <row r="180" spans="4:6" ht="15.75" customHeight="1">
      <c r="D180" s="50"/>
      <c r="F180" s="50"/>
    </row>
    <row r="181" spans="4:6" ht="15.75" customHeight="1">
      <c r="D181" s="50"/>
      <c r="F181" s="50"/>
    </row>
    <row r="182" spans="4:6" ht="15.75" customHeight="1">
      <c r="D182" s="50"/>
      <c r="F182" s="50"/>
    </row>
    <row r="183" spans="4:6" ht="15.75" customHeight="1">
      <c r="D183" s="50"/>
      <c r="F183" s="50"/>
    </row>
    <row r="184" spans="4:6" ht="15.75" customHeight="1">
      <c r="D184" s="50"/>
      <c r="F184" s="50"/>
    </row>
    <row r="185" spans="4:6" ht="15.75" customHeight="1">
      <c r="D185" s="50"/>
      <c r="F185" s="50"/>
    </row>
    <row r="186" spans="4:6" ht="15.75" customHeight="1">
      <c r="D186" s="50"/>
      <c r="F186" s="50"/>
    </row>
    <row r="187" spans="4:6" ht="15.75" customHeight="1">
      <c r="D187" s="50"/>
      <c r="F187" s="50"/>
    </row>
    <row r="188" spans="4:6" ht="15.75" customHeight="1">
      <c r="D188" s="50"/>
      <c r="F188" s="50"/>
    </row>
    <row r="189" spans="4:6" ht="15.75" customHeight="1">
      <c r="D189" s="50"/>
      <c r="F189" s="50"/>
    </row>
    <row r="190" spans="4:6" ht="15.75" customHeight="1">
      <c r="D190" s="50"/>
      <c r="F190" s="50"/>
    </row>
    <row r="191" spans="4:6" ht="15.75" customHeight="1">
      <c r="D191" s="50"/>
      <c r="F191" s="50"/>
    </row>
    <row r="192" spans="4:6" ht="15.75" customHeight="1">
      <c r="D192" s="50"/>
      <c r="F192" s="50"/>
    </row>
    <row r="193" spans="4:6" ht="15.75" customHeight="1">
      <c r="D193" s="50"/>
      <c r="F193" s="50"/>
    </row>
    <row r="194" spans="4:6" ht="15.75" customHeight="1">
      <c r="D194" s="50"/>
      <c r="F194" s="50"/>
    </row>
    <row r="195" spans="4:6" ht="15.75" customHeight="1">
      <c r="D195" s="50"/>
      <c r="F195" s="50"/>
    </row>
    <row r="196" spans="4:6" ht="15.75" customHeight="1">
      <c r="D196" s="50"/>
      <c r="F196" s="50"/>
    </row>
    <row r="197" spans="4:6" ht="15.75" customHeight="1">
      <c r="D197" s="50"/>
      <c r="F197" s="50"/>
    </row>
    <row r="198" spans="4:6" ht="15.75" customHeight="1">
      <c r="D198" s="50"/>
      <c r="F198" s="50"/>
    </row>
    <row r="199" spans="4:6" ht="15.75" customHeight="1">
      <c r="D199" s="50"/>
      <c r="F199" s="50"/>
    </row>
    <row r="200" spans="4:6" ht="15.75" customHeight="1">
      <c r="D200" s="50"/>
      <c r="F200" s="50"/>
    </row>
    <row r="201" spans="4:6" ht="15.75" customHeight="1">
      <c r="D201" s="50"/>
      <c r="F201" s="50"/>
    </row>
    <row r="202" spans="4:6" ht="15.75" customHeight="1">
      <c r="D202" s="50"/>
      <c r="F202" s="50"/>
    </row>
    <row r="203" spans="4:6" ht="15.75" customHeight="1">
      <c r="D203" s="50"/>
      <c r="F203" s="50"/>
    </row>
    <row r="204" spans="4:6" ht="15.75" customHeight="1">
      <c r="D204" s="50"/>
      <c r="F204" s="50"/>
    </row>
    <row r="205" spans="4:6" ht="15.75" customHeight="1">
      <c r="D205" s="50"/>
      <c r="F205" s="50"/>
    </row>
    <row r="206" spans="4:6" ht="15.75" customHeight="1">
      <c r="D206" s="50"/>
      <c r="F206" s="50"/>
    </row>
    <row r="207" spans="4:6" ht="15.75" customHeight="1">
      <c r="D207" s="50"/>
      <c r="F207" s="50"/>
    </row>
    <row r="208" spans="4:6" ht="15.75" customHeight="1">
      <c r="D208" s="50"/>
      <c r="F208" s="50"/>
    </row>
    <row r="209" spans="4:6" ht="15.75" customHeight="1">
      <c r="D209" s="50"/>
      <c r="F209" s="50"/>
    </row>
    <row r="210" spans="4:6" ht="15.75" customHeight="1">
      <c r="D210" s="50"/>
      <c r="F210" s="50"/>
    </row>
    <row r="211" spans="4:6" ht="15.75" customHeight="1">
      <c r="D211" s="50"/>
      <c r="F211" s="50"/>
    </row>
    <row r="212" spans="4:6" ht="15.75" customHeight="1">
      <c r="D212" s="50"/>
      <c r="F212" s="50"/>
    </row>
    <row r="213" spans="4:6" ht="15.75" customHeight="1">
      <c r="D213" s="50"/>
      <c r="F213" s="50"/>
    </row>
    <row r="214" spans="4:6" ht="15.75" customHeight="1">
      <c r="D214" s="50"/>
      <c r="F214" s="50"/>
    </row>
    <row r="215" spans="4:6" ht="15.75" customHeight="1">
      <c r="D215" s="50"/>
      <c r="F215" s="50"/>
    </row>
    <row r="216" spans="4:6" ht="15.75" customHeight="1">
      <c r="D216" s="50"/>
      <c r="F216" s="50"/>
    </row>
    <row r="217" spans="4:6" ht="15.75" customHeight="1">
      <c r="D217" s="50"/>
      <c r="F217" s="50"/>
    </row>
    <row r="218" spans="4:6" ht="15.75" customHeight="1">
      <c r="D218" s="50"/>
      <c r="F218" s="50"/>
    </row>
    <row r="219" spans="4:6" ht="15.75" customHeight="1">
      <c r="D219" s="50"/>
      <c r="F219" s="50"/>
    </row>
    <row r="220" spans="4:6" ht="15.75" customHeight="1">
      <c r="D220" s="50"/>
      <c r="F220" s="50"/>
    </row>
    <row r="221" spans="4:6" ht="15.75" customHeight="1">
      <c r="D221" s="50"/>
      <c r="F221" s="50"/>
    </row>
    <row r="222" spans="4:6" ht="15.75" customHeight="1">
      <c r="D222" s="50"/>
      <c r="F222" s="50"/>
    </row>
    <row r="223" spans="4:6" ht="15.75" customHeight="1">
      <c r="D223" s="50"/>
      <c r="F223" s="50"/>
    </row>
    <row r="224" spans="4:6" ht="15.75" customHeight="1">
      <c r="D224" s="50"/>
      <c r="F224" s="50"/>
    </row>
    <row r="225" spans="4:6" ht="15.75" customHeight="1">
      <c r="D225" s="50"/>
      <c r="F225" s="50"/>
    </row>
    <row r="226" spans="4:6" ht="15.75" customHeight="1">
      <c r="D226" s="50"/>
      <c r="F226" s="50"/>
    </row>
    <row r="227" spans="4:6" ht="15.75" customHeight="1">
      <c r="D227" s="50"/>
      <c r="F227" s="50"/>
    </row>
    <row r="228" spans="4:6" ht="15.75" customHeight="1">
      <c r="D228" s="50"/>
      <c r="F228" s="50"/>
    </row>
    <row r="229" spans="4:6" ht="15.75" customHeight="1">
      <c r="D229" s="50"/>
      <c r="F229" s="50"/>
    </row>
    <row r="230" spans="4:6" ht="15.75" customHeight="1">
      <c r="D230" s="50"/>
      <c r="F230" s="50"/>
    </row>
    <row r="231" spans="4:6" ht="15.75" customHeight="1">
      <c r="D231" s="50"/>
      <c r="F231" s="50"/>
    </row>
    <row r="232" spans="4:6" ht="15.75" customHeight="1">
      <c r="D232" s="50"/>
      <c r="F232" s="50"/>
    </row>
    <row r="233" spans="4:6" ht="15.75" customHeight="1">
      <c r="D233" s="50"/>
      <c r="F233" s="50"/>
    </row>
    <row r="234" spans="4:6" ht="15.75" customHeight="1">
      <c r="D234" s="50"/>
      <c r="F234" s="50"/>
    </row>
    <row r="235" spans="4:6" ht="15.75" customHeight="1">
      <c r="D235" s="50"/>
      <c r="F235" s="50"/>
    </row>
    <row r="236" spans="4:6" ht="15.75" customHeight="1">
      <c r="D236" s="50"/>
      <c r="F236" s="50"/>
    </row>
    <row r="237" spans="4:6" ht="15.75" customHeight="1">
      <c r="D237" s="50"/>
      <c r="F237" s="50"/>
    </row>
    <row r="238" spans="4:6" ht="15.75" customHeight="1">
      <c r="D238" s="50"/>
      <c r="F238" s="50"/>
    </row>
    <row r="239" spans="4:6" ht="15.75" customHeight="1">
      <c r="D239" s="50"/>
      <c r="F239" s="50"/>
    </row>
    <row r="240" spans="4:6" ht="15.75" customHeight="1">
      <c r="D240" s="50"/>
      <c r="F240" s="50"/>
    </row>
    <row r="241" spans="4:6" ht="15.75" customHeight="1">
      <c r="D241" s="50"/>
      <c r="F241" s="50"/>
    </row>
    <row r="242" spans="4:6" ht="15.75" customHeight="1">
      <c r="D242" s="50"/>
      <c r="F242" s="50"/>
    </row>
    <row r="243" spans="4:6" ht="15.75" customHeight="1">
      <c r="D243" s="50"/>
      <c r="F243" s="50"/>
    </row>
    <row r="244" spans="4:6" ht="15.75" customHeight="1">
      <c r="D244" s="50"/>
      <c r="F244" s="50"/>
    </row>
    <row r="245" spans="4:6" ht="15.75" customHeight="1">
      <c r="D245" s="50"/>
      <c r="F245" s="50"/>
    </row>
    <row r="246" spans="4:6" ht="15.75" customHeight="1">
      <c r="D246" s="50"/>
      <c r="F246" s="50"/>
    </row>
    <row r="247" spans="4:6" ht="15.75" customHeight="1">
      <c r="D247" s="50"/>
      <c r="F247" s="50"/>
    </row>
    <row r="248" spans="4:6" ht="15.75" customHeight="1">
      <c r="D248" s="50"/>
      <c r="F248" s="50"/>
    </row>
    <row r="249" spans="4:6" ht="15.75" customHeight="1">
      <c r="D249" s="50"/>
      <c r="F249" s="50"/>
    </row>
    <row r="250" spans="4:6" ht="15.75" customHeight="1">
      <c r="D250" s="50"/>
      <c r="F250" s="50"/>
    </row>
    <row r="251" spans="4:6" ht="15.75" customHeight="1">
      <c r="D251" s="50"/>
      <c r="F251" s="50"/>
    </row>
    <row r="252" spans="4:6" ht="15.75" customHeight="1">
      <c r="D252" s="50"/>
      <c r="F252" s="50"/>
    </row>
    <row r="253" spans="4:6" ht="15.75" customHeight="1">
      <c r="D253" s="50"/>
      <c r="F253" s="50"/>
    </row>
    <row r="254" spans="4:6" ht="15.75" customHeight="1">
      <c r="D254" s="50"/>
      <c r="F254" s="50"/>
    </row>
    <row r="255" spans="4:6" ht="15.75" customHeight="1">
      <c r="D255" s="50"/>
      <c r="F255" s="50"/>
    </row>
    <row r="256" spans="4:6" ht="15.75" customHeight="1">
      <c r="D256" s="50"/>
      <c r="F256" s="50"/>
    </row>
    <row r="257" spans="4:6" ht="15.75" customHeight="1">
      <c r="D257" s="50"/>
      <c r="F257" s="50"/>
    </row>
    <row r="258" spans="4:6" ht="15.75" customHeight="1">
      <c r="D258" s="50"/>
      <c r="F258" s="50"/>
    </row>
    <row r="259" spans="4:6" ht="15.75" customHeight="1">
      <c r="D259" s="50"/>
      <c r="F259" s="50"/>
    </row>
    <row r="260" spans="4:6" ht="15.75" customHeight="1">
      <c r="D260" s="50"/>
      <c r="F260" s="50"/>
    </row>
    <row r="261" spans="4:6" ht="15.75" customHeight="1">
      <c r="D261" s="50"/>
      <c r="F261" s="50"/>
    </row>
    <row r="262" spans="4:6" ht="15.75" customHeight="1">
      <c r="D262" s="50"/>
      <c r="F262" s="50"/>
    </row>
    <row r="263" spans="4:6" ht="15.75" customHeight="1">
      <c r="D263" s="50"/>
      <c r="F263" s="50"/>
    </row>
    <row r="264" spans="4:6" ht="15.75" customHeight="1">
      <c r="D264" s="50"/>
      <c r="F264" s="50"/>
    </row>
    <row r="265" spans="4:6" ht="15.75" customHeight="1">
      <c r="D265" s="50"/>
      <c r="F265" s="50"/>
    </row>
    <row r="266" spans="4:6" ht="15.75" customHeight="1">
      <c r="D266" s="50"/>
      <c r="F266" s="50"/>
    </row>
    <row r="267" spans="4:6" ht="15.75" customHeight="1">
      <c r="D267" s="50"/>
      <c r="F267" s="50"/>
    </row>
    <row r="268" spans="4:6" ht="15.75" customHeight="1">
      <c r="D268" s="50"/>
      <c r="F268" s="50"/>
    </row>
    <row r="269" spans="4:6" ht="15.75" customHeight="1">
      <c r="D269" s="50"/>
      <c r="F269" s="50"/>
    </row>
    <row r="270" spans="4:6" ht="15.75" customHeight="1">
      <c r="D270" s="50"/>
      <c r="F270" s="50"/>
    </row>
    <row r="271" spans="4:6" ht="15.75" customHeight="1">
      <c r="D271" s="50"/>
      <c r="F271" s="50"/>
    </row>
    <row r="272" spans="4:6" ht="15.75" customHeight="1">
      <c r="D272" s="50"/>
      <c r="F272" s="50"/>
    </row>
    <row r="273" spans="4:6" ht="15.75" customHeight="1">
      <c r="D273" s="50"/>
      <c r="F273" s="50"/>
    </row>
    <row r="274" spans="4:6" ht="15.75" customHeight="1">
      <c r="D274" s="50"/>
      <c r="F274" s="50"/>
    </row>
    <row r="275" spans="4:6" ht="15.75" customHeight="1">
      <c r="D275" s="50"/>
      <c r="F275" s="50"/>
    </row>
    <row r="276" spans="4:6" ht="15.75" customHeight="1">
      <c r="D276" s="50"/>
      <c r="F276" s="50"/>
    </row>
    <row r="277" spans="4:6" ht="15.75" customHeight="1">
      <c r="D277" s="50"/>
      <c r="F277" s="50"/>
    </row>
    <row r="278" spans="4:6" ht="15.75" customHeight="1">
      <c r="D278" s="50"/>
      <c r="F278" s="50"/>
    </row>
    <row r="279" spans="4:6" ht="15.75" customHeight="1">
      <c r="D279" s="50"/>
      <c r="F279" s="50"/>
    </row>
    <row r="280" spans="4:6" ht="15.75" customHeight="1">
      <c r="D280" s="50"/>
      <c r="F280" s="50"/>
    </row>
    <row r="281" spans="4:6" ht="15.75" customHeight="1">
      <c r="D281" s="50"/>
      <c r="F281" s="50"/>
    </row>
    <row r="282" spans="4:6" ht="15.75" customHeight="1">
      <c r="D282" s="50"/>
      <c r="F282" s="50"/>
    </row>
    <row r="283" spans="4:6" ht="15.75" customHeight="1">
      <c r="D283" s="50"/>
      <c r="F283" s="50"/>
    </row>
    <row r="284" spans="4:6" ht="15.75" customHeight="1">
      <c r="D284" s="50"/>
      <c r="F284" s="50"/>
    </row>
    <row r="285" spans="4:6" ht="15.75" customHeight="1">
      <c r="D285" s="50"/>
      <c r="F285" s="50"/>
    </row>
    <row r="286" spans="4:6" ht="15.75" customHeight="1">
      <c r="D286" s="50"/>
      <c r="F286" s="50"/>
    </row>
    <row r="287" spans="4:6" ht="15.75" customHeight="1">
      <c r="D287" s="50"/>
      <c r="F287" s="50"/>
    </row>
    <row r="288" spans="4:6" ht="15.75" customHeight="1">
      <c r="D288" s="50"/>
      <c r="F288" s="50"/>
    </row>
    <row r="289" spans="4:6" ht="15.75" customHeight="1">
      <c r="D289" s="50"/>
      <c r="F289" s="50"/>
    </row>
    <row r="290" spans="4:6" ht="15.75" customHeight="1">
      <c r="D290" s="50"/>
      <c r="F290" s="50"/>
    </row>
    <row r="291" spans="4:6" ht="15.75" customHeight="1">
      <c r="D291" s="50"/>
      <c r="F291" s="50"/>
    </row>
    <row r="292" spans="4:6" ht="15.75" customHeight="1">
      <c r="D292" s="50"/>
      <c r="F292" s="50"/>
    </row>
    <row r="293" spans="4:6" ht="15.75" customHeight="1">
      <c r="D293" s="50"/>
      <c r="F293" s="50"/>
    </row>
    <row r="294" spans="4:6" ht="15.75" customHeight="1">
      <c r="D294" s="50"/>
      <c r="F294" s="50"/>
    </row>
    <row r="295" spans="4:6" ht="15.75" customHeight="1">
      <c r="D295" s="50"/>
      <c r="F295" s="50"/>
    </row>
    <row r="296" spans="4:6" ht="15.75" customHeight="1">
      <c r="D296" s="50"/>
      <c r="F296" s="50"/>
    </row>
    <row r="297" spans="4:6" ht="15.75" customHeight="1">
      <c r="D297" s="50"/>
      <c r="F297" s="50"/>
    </row>
    <row r="298" spans="4:6" ht="15.75" customHeight="1">
      <c r="D298" s="50"/>
      <c r="F298" s="50"/>
    </row>
    <row r="299" spans="4:6" ht="15.75" customHeight="1">
      <c r="D299" s="50"/>
      <c r="F299" s="50"/>
    </row>
    <row r="300" spans="4:6" ht="15.75" customHeight="1">
      <c r="D300" s="50"/>
      <c r="F300" s="50"/>
    </row>
    <row r="301" spans="4:6" ht="15.75" customHeight="1">
      <c r="D301" s="50"/>
      <c r="F301" s="50"/>
    </row>
    <row r="302" spans="4:6" ht="15.75" customHeight="1">
      <c r="D302" s="50"/>
      <c r="F302" s="50"/>
    </row>
    <row r="303" spans="4:6" ht="15.75" customHeight="1">
      <c r="D303" s="50"/>
      <c r="F303" s="50"/>
    </row>
    <row r="304" spans="4:6" ht="15.75" customHeight="1">
      <c r="D304" s="50"/>
      <c r="F304" s="50"/>
    </row>
    <row r="305" spans="4:6" ht="15.75" customHeight="1">
      <c r="D305" s="50"/>
      <c r="F305" s="50"/>
    </row>
    <row r="306" spans="4:6" ht="15.75" customHeight="1">
      <c r="D306" s="50"/>
      <c r="F306" s="50"/>
    </row>
    <row r="307" spans="4:6" ht="15.75" customHeight="1">
      <c r="D307" s="50"/>
      <c r="F307" s="50"/>
    </row>
    <row r="308" spans="4:6" ht="15.75" customHeight="1">
      <c r="D308" s="50"/>
      <c r="F308" s="50"/>
    </row>
    <row r="309" spans="4:6" ht="15.75" customHeight="1">
      <c r="D309" s="50"/>
      <c r="F309" s="50"/>
    </row>
    <row r="310" spans="4:6" ht="15.75" customHeight="1">
      <c r="D310" s="50"/>
      <c r="F310" s="50"/>
    </row>
    <row r="311" spans="4:6" ht="15.75" customHeight="1">
      <c r="D311" s="50"/>
      <c r="F311" s="50"/>
    </row>
    <row r="312" spans="4:6" ht="15.75" customHeight="1">
      <c r="D312" s="50"/>
      <c r="F312" s="50"/>
    </row>
    <row r="313" spans="4:6" ht="15.75" customHeight="1">
      <c r="D313" s="50"/>
      <c r="F313" s="50"/>
    </row>
    <row r="314" spans="4:6" ht="15.75" customHeight="1">
      <c r="D314" s="50"/>
      <c r="F314" s="50"/>
    </row>
    <row r="315" spans="4:6" ht="15.75" customHeight="1">
      <c r="D315" s="50"/>
      <c r="F315" s="50"/>
    </row>
    <row r="316" spans="4:6" ht="15.75" customHeight="1">
      <c r="D316" s="50"/>
      <c r="F316" s="50"/>
    </row>
    <row r="317" spans="4:6" ht="15.75" customHeight="1">
      <c r="D317" s="50"/>
      <c r="F317" s="50"/>
    </row>
    <row r="318" spans="4:6" ht="15.75" customHeight="1">
      <c r="D318" s="50"/>
      <c r="F318" s="50"/>
    </row>
    <row r="319" spans="4:6" ht="15.75" customHeight="1">
      <c r="D319" s="50"/>
      <c r="F319" s="50"/>
    </row>
    <row r="320" spans="4:6" ht="15.75" customHeight="1">
      <c r="D320" s="50"/>
      <c r="F320" s="50"/>
    </row>
    <row r="321" spans="4:6" ht="15.75" customHeight="1">
      <c r="D321" s="50"/>
      <c r="F321" s="50"/>
    </row>
    <row r="322" spans="4:6" ht="15.75" customHeight="1">
      <c r="D322" s="50"/>
      <c r="F322" s="50"/>
    </row>
    <row r="323" spans="4:6" ht="15.75" customHeight="1">
      <c r="D323" s="50"/>
      <c r="F323" s="50"/>
    </row>
    <row r="324" spans="4:6" ht="15.75" customHeight="1">
      <c r="D324" s="50"/>
      <c r="F324" s="50"/>
    </row>
    <row r="325" spans="4:6" ht="15.75" customHeight="1">
      <c r="D325" s="50"/>
      <c r="F325" s="50"/>
    </row>
    <row r="326" spans="4:6" ht="15.75" customHeight="1">
      <c r="D326" s="50"/>
      <c r="F326" s="50"/>
    </row>
    <row r="327" spans="4:6" ht="15.75" customHeight="1">
      <c r="D327" s="50"/>
      <c r="F327" s="50"/>
    </row>
    <row r="328" spans="4:6" ht="15.75" customHeight="1">
      <c r="D328" s="50"/>
      <c r="F328" s="50"/>
    </row>
    <row r="329" spans="4:6" ht="15.75" customHeight="1">
      <c r="D329" s="50"/>
      <c r="F329" s="50"/>
    </row>
    <row r="330" spans="4:6" ht="15.75" customHeight="1">
      <c r="D330" s="50"/>
      <c r="F330" s="50"/>
    </row>
    <row r="331" spans="4:6" ht="15.75" customHeight="1">
      <c r="D331" s="50"/>
      <c r="F331" s="50"/>
    </row>
    <row r="332" spans="4:6" ht="15.75" customHeight="1">
      <c r="D332" s="50"/>
      <c r="F332" s="50"/>
    </row>
    <row r="333" spans="4:6" ht="15.75" customHeight="1">
      <c r="D333" s="50"/>
      <c r="F333" s="50"/>
    </row>
    <row r="334" spans="4:6" ht="15.75" customHeight="1">
      <c r="D334" s="50"/>
      <c r="F334" s="50"/>
    </row>
    <row r="335" spans="4:6" ht="15.75" customHeight="1">
      <c r="D335" s="50"/>
      <c r="F335" s="50"/>
    </row>
    <row r="336" spans="4:6" ht="15.75" customHeight="1">
      <c r="D336" s="50"/>
      <c r="F336" s="50"/>
    </row>
    <row r="337" spans="4:6" ht="15.75" customHeight="1">
      <c r="D337" s="50"/>
      <c r="F337" s="50"/>
    </row>
    <row r="338" spans="4:6" ht="15.75" customHeight="1">
      <c r="D338" s="50"/>
      <c r="F338" s="50"/>
    </row>
    <row r="339" spans="4:6" ht="15.75" customHeight="1">
      <c r="D339" s="50"/>
      <c r="F339" s="50"/>
    </row>
    <row r="340" spans="4:6" ht="15.75" customHeight="1">
      <c r="D340" s="50"/>
      <c r="F340" s="50"/>
    </row>
    <row r="341" spans="4:6" ht="15.75" customHeight="1">
      <c r="D341" s="50"/>
      <c r="F341" s="50"/>
    </row>
    <row r="342" spans="4:6" ht="15.75" customHeight="1">
      <c r="D342" s="50"/>
      <c r="F342" s="50"/>
    </row>
    <row r="343" spans="4:6" ht="15.75" customHeight="1">
      <c r="D343" s="50"/>
      <c r="F343" s="50"/>
    </row>
    <row r="344" spans="4:6" ht="15.75" customHeight="1">
      <c r="D344" s="50"/>
      <c r="F344" s="50"/>
    </row>
    <row r="345" spans="4:6" ht="15.75" customHeight="1">
      <c r="D345" s="50"/>
      <c r="F345" s="50"/>
    </row>
    <row r="346" spans="4:6" ht="15.75" customHeight="1">
      <c r="D346" s="50"/>
      <c r="F346" s="50"/>
    </row>
    <row r="347" spans="4:6" ht="15.75" customHeight="1">
      <c r="D347" s="50"/>
      <c r="F347" s="50"/>
    </row>
    <row r="348" spans="4:6" ht="15.75" customHeight="1">
      <c r="D348" s="50"/>
      <c r="F348" s="50"/>
    </row>
    <row r="349" spans="4:6" ht="15.75" customHeight="1">
      <c r="D349" s="50"/>
      <c r="F349" s="50"/>
    </row>
    <row r="350" spans="4:6" ht="15.75" customHeight="1">
      <c r="D350" s="50"/>
      <c r="F350" s="50"/>
    </row>
    <row r="351" spans="4:6" ht="15.75" customHeight="1">
      <c r="D351" s="50"/>
      <c r="F351" s="50"/>
    </row>
    <row r="352" spans="4:6" ht="15.75" customHeight="1">
      <c r="D352" s="50"/>
      <c r="F352" s="50"/>
    </row>
    <row r="353" spans="4:6" ht="15.75" customHeight="1">
      <c r="D353" s="50"/>
      <c r="F353" s="50"/>
    </row>
    <row r="354" spans="4:6" ht="15.75" customHeight="1">
      <c r="D354" s="50"/>
      <c r="F354" s="50"/>
    </row>
    <row r="355" spans="4:6" ht="15.75" customHeight="1">
      <c r="D355" s="50"/>
      <c r="F355" s="50"/>
    </row>
    <row r="356" spans="4:6" ht="15.75" customHeight="1">
      <c r="D356" s="50"/>
      <c r="F356" s="50"/>
    </row>
    <row r="357" spans="4:6" ht="15.75" customHeight="1">
      <c r="D357" s="50"/>
      <c r="F357" s="50"/>
    </row>
    <row r="358" spans="4:6" ht="15.75" customHeight="1">
      <c r="D358" s="50"/>
      <c r="F358" s="50"/>
    </row>
    <row r="359" spans="4:6" ht="15.75" customHeight="1">
      <c r="D359" s="50"/>
      <c r="F359" s="50"/>
    </row>
    <row r="360" spans="4:6" ht="15.75" customHeight="1">
      <c r="D360" s="50"/>
      <c r="F360" s="50"/>
    </row>
    <row r="361" spans="4:6" ht="15.75" customHeight="1">
      <c r="D361" s="50"/>
      <c r="F361" s="50"/>
    </row>
    <row r="362" spans="4:6" ht="15.75" customHeight="1">
      <c r="D362" s="50"/>
      <c r="F362" s="50"/>
    </row>
    <row r="363" spans="4:6" ht="15.75" customHeight="1">
      <c r="D363" s="50"/>
      <c r="F363" s="50"/>
    </row>
    <row r="364" spans="4:6" ht="15.75" customHeight="1">
      <c r="D364" s="50"/>
      <c r="F364" s="50"/>
    </row>
    <row r="365" spans="4:6" ht="15.75" customHeight="1">
      <c r="D365" s="50"/>
      <c r="F365" s="50"/>
    </row>
    <row r="366" spans="4:6" ht="15.75" customHeight="1">
      <c r="D366" s="50"/>
      <c r="F366" s="50"/>
    </row>
    <row r="367" spans="4:6" ht="15.75" customHeight="1">
      <c r="D367" s="50"/>
      <c r="F367" s="50"/>
    </row>
    <row r="368" spans="4:6" ht="15.75" customHeight="1">
      <c r="D368" s="50"/>
      <c r="F368" s="50"/>
    </row>
    <row r="369" spans="4:6" ht="15.75" customHeight="1">
      <c r="D369" s="50"/>
      <c r="F369" s="50"/>
    </row>
    <row r="370" spans="4:6" ht="15.75" customHeight="1">
      <c r="D370" s="50"/>
      <c r="F370" s="50"/>
    </row>
    <row r="371" spans="4:6" ht="15.75" customHeight="1">
      <c r="D371" s="50"/>
      <c r="F371" s="50"/>
    </row>
    <row r="372" spans="4:6" ht="15.75" customHeight="1">
      <c r="D372" s="50"/>
      <c r="F372" s="50"/>
    </row>
    <row r="373" spans="4:6" ht="15.75" customHeight="1">
      <c r="D373" s="50"/>
      <c r="F373" s="50"/>
    </row>
    <row r="374" spans="4:6" ht="15.75" customHeight="1">
      <c r="D374" s="50"/>
      <c r="F374" s="50"/>
    </row>
    <row r="375" spans="4:6" ht="15.75" customHeight="1">
      <c r="D375" s="50"/>
      <c r="F375" s="50"/>
    </row>
    <row r="376" spans="4:6" ht="15.75" customHeight="1">
      <c r="D376" s="50"/>
      <c r="F376" s="50"/>
    </row>
    <row r="377" spans="4:6" ht="15.75" customHeight="1">
      <c r="D377" s="50"/>
      <c r="F377" s="50"/>
    </row>
    <row r="378" spans="4:6" ht="15.75" customHeight="1">
      <c r="D378" s="50"/>
      <c r="F378" s="50"/>
    </row>
    <row r="379" spans="4:6" ht="15.75" customHeight="1">
      <c r="D379" s="50"/>
      <c r="F379" s="50"/>
    </row>
    <row r="380" spans="4:6" ht="15.75" customHeight="1">
      <c r="D380" s="50"/>
      <c r="F380" s="50"/>
    </row>
    <row r="381" spans="4:6" ht="15.75" customHeight="1">
      <c r="D381" s="50"/>
      <c r="F381" s="50"/>
    </row>
    <row r="382" spans="4:6" ht="15.75" customHeight="1">
      <c r="D382" s="50"/>
      <c r="F382" s="50"/>
    </row>
    <row r="383" spans="4:6" ht="15.75" customHeight="1">
      <c r="D383" s="50"/>
      <c r="F383" s="50"/>
    </row>
    <row r="384" spans="4:6" ht="15.75" customHeight="1">
      <c r="D384" s="50"/>
      <c r="F384" s="50"/>
    </row>
    <row r="385" spans="4:6" ht="15.75" customHeight="1">
      <c r="D385" s="50"/>
      <c r="F385" s="50"/>
    </row>
    <row r="386" spans="4:6" ht="15.75" customHeight="1">
      <c r="D386" s="50"/>
      <c r="F386" s="50"/>
    </row>
    <row r="387" spans="4:6" ht="15.75" customHeight="1">
      <c r="D387" s="50"/>
      <c r="F387" s="50"/>
    </row>
    <row r="388" spans="4:6" ht="15.75" customHeight="1">
      <c r="D388" s="50"/>
      <c r="F388" s="50"/>
    </row>
    <row r="389" spans="4:6" ht="15.75" customHeight="1">
      <c r="D389" s="50"/>
      <c r="F389" s="50"/>
    </row>
    <row r="390" spans="4:6" ht="15.75" customHeight="1">
      <c r="D390" s="50"/>
      <c r="F390" s="50"/>
    </row>
    <row r="391" spans="4:6" ht="15.75" customHeight="1">
      <c r="D391" s="50"/>
      <c r="F391" s="50"/>
    </row>
    <row r="392" spans="4:6" ht="15.75" customHeight="1">
      <c r="D392" s="50"/>
      <c r="F392" s="50"/>
    </row>
    <row r="393" spans="4:6" ht="15.75" customHeight="1">
      <c r="D393" s="50"/>
      <c r="F393" s="50"/>
    </row>
    <row r="394" spans="4:6" ht="15.75" customHeight="1">
      <c r="D394" s="50"/>
      <c r="F394" s="50"/>
    </row>
    <row r="395" spans="4:6" ht="15.75" customHeight="1">
      <c r="D395" s="50"/>
      <c r="F395" s="50"/>
    </row>
    <row r="396" spans="4:6" ht="15.75" customHeight="1">
      <c r="D396" s="50"/>
      <c r="F396" s="50"/>
    </row>
    <row r="397" spans="4:6" ht="15.75" customHeight="1">
      <c r="D397" s="50"/>
      <c r="F397" s="50"/>
    </row>
    <row r="398" spans="4:6" ht="15.75" customHeight="1">
      <c r="D398" s="50"/>
      <c r="F398" s="50"/>
    </row>
    <row r="399" spans="4:6" ht="15.75" customHeight="1">
      <c r="D399" s="50"/>
      <c r="F399" s="50"/>
    </row>
    <row r="400" spans="4:6" ht="15.75" customHeight="1">
      <c r="D400" s="50"/>
      <c r="F400" s="50"/>
    </row>
    <row r="401" spans="4:6" ht="15.75" customHeight="1">
      <c r="D401" s="50"/>
      <c r="F401" s="50"/>
    </row>
    <row r="402" spans="4:6" ht="15.75" customHeight="1">
      <c r="D402" s="50"/>
      <c r="F402" s="50"/>
    </row>
    <row r="403" spans="4:6" ht="15.75" customHeight="1">
      <c r="D403" s="50"/>
      <c r="F403" s="50"/>
    </row>
    <row r="404" spans="4:6" ht="15.75" customHeight="1">
      <c r="D404" s="50"/>
      <c r="F404" s="50"/>
    </row>
    <row r="405" spans="4:6" ht="15.75" customHeight="1">
      <c r="D405" s="50"/>
      <c r="F405" s="50"/>
    </row>
    <row r="406" spans="4:6" ht="15.75" customHeight="1">
      <c r="D406" s="50"/>
      <c r="F406" s="50"/>
    </row>
    <row r="407" spans="4:6" ht="15.75" customHeight="1">
      <c r="D407" s="50"/>
      <c r="F407" s="50"/>
    </row>
    <row r="408" spans="4:6" ht="15.75" customHeight="1">
      <c r="D408" s="50"/>
      <c r="F408" s="50"/>
    </row>
    <row r="409" spans="4:6" ht="15.75" customHeight="1">
      <c r="D409" s="50"/>
      <c r="F409" s="50"/>
    </row>
    <row r="410" spans="4:6" ht="15.75" customHeight="1">
      <c r="D410" s="50"/>
      <c r="F410" s="50"/>
    </row>
    <row r="411" spans="4:6" ht="15.75" customHeight="1">
      <c r="D411" s="50"/>
      <c r="F411" s="50"/>
    </row>
    <row r="412" spans="4:6" ht="15.75" customHeight="1">
      <c r="D412" s="50"/>
      <c r="F412" s="50"/>
    </row>
    <row r="413" spans="4:6" ht="15.75" customHeight="1">
      <c r="D413" s="50"/>
      <c r="F413" s="50"/>
    </row>
    <row r="414" spans="4:6" ht="15.75" customHeight="1">
      <c r="D414" s="50"/>
      <c r="F414" s="50"/>
    </row>
    <row r="415" spans="4:6" ht="15.75" customHeight="1">
      <c r="D415" s="50"/>
      <c r="F415" s="50"/>
    </row>
    <row r="416" spans="4:6" ht="15.75" customHeight="1">
      <c r="D416" s="50"/>
      <c r="F416" s="50"/>
    </row>
    <row r="417" spans="4:6" ht="15.75" customHeight="1">
      <c r="D417" s="50"/>
      <c r="F417" s="50"/>
    </row>
    <row r="418" spans="4:6" ht="15.75" customHeight="1">
      <c r="D418" s="50"/>
      <c r="F418" s="50"/>
    </row>
    <row r="419" spans="4:6" ht="15.75" customHeight="1">
      <c r="D419" s="50"/>
      <c r="F419" s="50"/>
    </row>
    <row r="420" spans="4:6" ht="15.75" customHeight="1">
      <c r="D420" s="50"/>
      <c r="F420" s="50"/>
    </row>
    <row r="421" spans="4:6" ht="15.75" customHeight="1">
      <c r="D421" s="50"/>
      <c r="F421" s="50"/>
    </row>
    <row r="422" spans="4:6" ht="15.75" customHeight="1">
      <c r="D422" s="50"/>
      <c r="F422" s="50"/>
    </row>
    <row r="423" spans="4:6" ht="15.75" customHeight="1">
      <c r="D423" s="50"/>
      <c r="F423" s="50"/>
    </row>
    <row r="424" spans="4:6" ht="15.75" customHeight="1">
      <c r="D424" s="50"/>
      <c r="F424" s="50"/>
    </row>
    <row r="425" spans="4:6" ht="15.75" customHeight="1">
      <c r="D425" s="50"/>
      <c r="F425" s="50"/>
    </row>
    <row r="426" spans="4:6" ht="15.75" customHeight="1">
      <c r="D426" s="50"/>
      <c r="F426" s="50"/>
    </row>
    <row r="427" spans="4:6" ht="15.75" customHeight="1">
      <c r="D427" s="50"/>
      <c r="F427" s="50"/>
    </row>
    <row r="428" spans="4:6" ht="15.75" customHeight="1">
      <c r="D428" s="50"/>
      <c r="F428" s="50"/>
    </row>
    <row r="429" spans="4:6" ht="15.75" customHeight="1">
      <c r="D429" s="50"/>
      <c r="F429" s="50"/>
    </row>
    <row r="430" spans="4:6" ht="15.75" customHeight="1">
      <c r="D430" s="50"/>
      <c r="F430" s="50"/>
    </row>
    <row r="431" spans="4:6" ht="15.75" customHeight="1">
      <c r="D431" s="50"/>
      <c r="F431" s="50"/>
    </row>
    <row r="432" spans="4:6" ht="15.75" customHeight="1">
      <c r="D432" s="50"/>
      <c r="F432" s="50"/>
    </row>
    <row r="433" spans="4:6" ht="15.75" customHeight="1">
      <c r="D433" s="50"/>
      <c r="F433" s="50"/>
    </row>
    <row r="434" spans="4:6" ht="15.75" customHeight="1">
      <c r="D434" s="50"/>
      <c r="F434" s="50"/>
    </row>
    <row r="435" spans="4:6" ht="15.75" customHeight="1">
      <c r="D435" s="50"/>
      <c r="F435" s="50"/>
    </row>
    <row r="436" spans="4:6" ht="15.75" customHeight="1">
      <c r="D436" s="50"/>
      <c r="F436" s="50"/>
    </row>
    <row r="437" spans="4:6" ht="15.75" customHeight="1">
      <c r="D437" s="50"/>
      <c r="F437" s="50"/>
    </row>
    <row r="438" spans="4:6" ht="15.75" customHeight="1">
      <c r="D438" s="50"/>
      <c r="F438" s="50"/>
    </row>
    <row r="439" spans="4:6" ht="15.75" customHeight="1">
      <c r="D439" s="50"/>
      <c r="F439" s="50"/>
    </row>
    <row r="440" spans="4:6" ht="15.75" customHeight="1">
      <c r="D440" s="50"/>
      <c r="F440" s="50"/>
    </row>
    <row r="441" spans="4:6" ht="15.75" customHeight="1">
      <c r="D441" s="50"/>
      <c r="F441" s="50"/>
    </row>
    <row r="442" spans="4:6" ht="15.75" customHeight="1">
      <c r="D442" s="50"/>
      <c r="F442" s="50"/>
    </row>
    <row r="443" spans="4:6" ht="15.75" customHeight="1">
      <c r="D443" s="50"/>
      <c r="F443" s="50"/>
    </row>
    <row r="444" spans="4:6" ht="15.75" customHeight="1">
      <c r="D444" s="50"/>
      <c r="F444" s="50"/>
    </row>
    <row r="445" spans="4:6" ht="15.75" customHeight="1">
      <c r="D445" s="50"/>
      <c r="F445" s="50"/>
    </row>
    <row r="446" spans="4:6" ht="15.75" customHeight="1">
      <c r="D446" s="50"/>
      <c r="F446" s="50"/>
    </row>
    <row r="447" spans="4:6" ht="15.75" customHeight="1">
      <c r="D447" s="50"/>
      <c r="F447" s="50"/>
    </row>
    <row r="448" spans="4:6" ht="15.75" customHeight="1">
      <c r="D448" s="50"/>
      <c r="F448" s="50"/>
    </row>
    <row r="449" spans="4:6" ht="15.75" customHeight="1">
      <c r="D449" s="50"/>
      <c r="F449" s="50"/>
    </row>
    <row r="450" spans="4:6" ht="15.75" customHeight="1">
      <c r="D450" s="50"/>
      <c r="F450" s="50"/>
    </row>
    <row r="451" spans="4:6" ht="15.75" customHeight="1">
      <c r="D451" s="50"/>
      <c r="F451" s="50"/>
    </row>
    <row r="452" spans="4:6" ht="15.75" customHeight="1">
      <c r="D452" s="50"/>
      <c r="F452" s="50"/>
    </row>
    <row r="453" spans="4:6" ht="15.75" customHeight="1">
      <c r="D453" s="50"/>
      <c r="F453" s="50"/>
    </row>
    <row r="454" spans="4:6" ht="15.75" customHeight="1">
      <c r="D454" s="50"/>
      <c r="F454" s="50"/>
    </row>
    <row r="455" spans="4:6" ht="15.75" customHeight="1">
      <c r="D455" s="50"/>
      <c r="F455" s="50"/>
    </row>
    <row r="456" spans="4:6" ht="15.75" customHeight="1">
      <c r="D456" s="50"/>
      <c r="F456" s="50"/>
    </row>
    <row r="457" spans="4:6" ht="15.75" customHeight="1">
      <c r="D457" s="50"/>
      <c r="F457" s="50"/>
    </row>
    <row r="458" spans="4:6" ht="15.75" customHeight="1">
      <c r="D458" s="50"/>
      <c r="F458" s="50"/>
    </row>
    <row r="459" spans="4:6" ht="15.75" customHeight="1">
      <c r="D459" s="50"/>
      <c r="F459" s="50"/>
    </row>
    <row r="460" spans="4:6" ht="15.75" customHeight="1">
      <c r="D460" s="50"/>
      <c r="F460" s="50"/>
    </row>
    <row r="461" spans="4:6" ht="15.75" customHeight="1">
      <c r="D461" s="50"/>
      <c r="F461" s="50"/>
    </row>
    <row r="462" spans="4:6" ht="15.75" customHeight="1">
      <c r="D462" s="50"/>
      <c r="F462" s="50"/>
    </row>
    <row r="463" spans="4:6" ht="15.75" customHeight="1">
      <c r="D463" s="50"/>
      <c r="F463" s="50"/>
    </row>
    <row r="464" spans="4:6" ht="15.75" customHeight="1">
      <c r="D464" s="50"/>
      <c r="F464" s="50"/>
    </row>
    <row r="465" spans="4:6" ht="15.75" customHeight="1">
      <c r="D465" s="50"/>
      <c r="F465" s="50"/>
    </row>
    <row r="466" spans="4:6" ht="15.75" customHeight="1">
      <c r="D466" s="50"/>
      <c r="F466" s="50"/>
    </row>
    <row r="467" spans="4:6" ht="15.75" customHeight="1">
      <c r="D467" s="50"/>
      <c r="F467" s="50"/>
    </row>
    <row r="468" spans="4:6" ht="15.75" customHeight="1">
      <c r="D468" s="50"/>
      <c r="F468" s="50"/>
    </row>
    <row r="469" spans="4:6" ht="15.75" customHeight="1">
      <c r="D469" s="50"/>
      <c r="F469" s="50"/>
    </row>
    <row r="470" spans="4:6" ht="15.75" customHeight="1">
      <c r="D470" s="50"/>
      <c r="F470" s="50"/>
    </row>
    <row r="471" spans="4:6" ht="15.75" customHeight="1">
      <c r="D471" s="50"/>
      <c r="F471" s="50"/>
    </row>
    <row r="472" spans="4:6" ht="15.75" customHeight="1">
      <c r="D472" s="50"/>
      <c r="F472" s="50"/>
    </row>
    <row r="473" spans="4:6" ht="15.75" customHeight="1">
      <c r="D473" s="50"/>
      <c r="F473" s="50"/>
    </row>
    <row r="474" spans="4:6" ht="15.75" customHeight="1">
      <c r="D474" s="50"/>
      <c r="F474" s="50"/>
    </row>
    <row r="475" spans="4:6" ht="15.75" customHeight="1">
      <c r="D475" s="50"/>
      <c r="F475" s="50"/>
    </row>
    <row r="476" spans="4:6" ht="15.75" customHeight="1">
      <c r="D476" s="50"/>
      <c r="F476" s="50"/>
    </row>
    <row r="477" spans="4:6" ht="15.75" customHeight="1">
      <c r="D477" s="50"/>
      <c r="F477" s="50"/>
    </row>
    <row r="478" spans="4:6" ht="15.75" customHeight="1">
      <c r="D478" s="50"/>
      <c r="F478" s="50"/>
    </row>
    <row r="479" spans="4:6" ht="15.75" customHeight="1">
      <c r="D479" s="50"/>
      <c r="F479" s="50"/>
    </row>
    <row r="480" spans="4:6" ht="15.75" customHeight="1">
      <c r="D480" s="50"/>
      <c r="F480" s="50"/>
    </row>
    <row r="481" spans="4:6" ht="15.75" customHeight="1">
      <c r="D481" s="50"/>
      <c r="F481" s="50"/>
    </row>
    <row r="482" spans="4:6" ht="15.75" customHeight="1">
      <c r="D482" s="50"/>
      <c r="F482" s="50"/>
    </row>
    <row r="483" spans="4:6" ht="15.75" customHeight="1">
      <c r="D483" s="50"/>
      <c r="F483" s="50"/>
    </row>
    <row r="484" spans="4:6" ht="15.75" customHeight="1">
      <c r="D484" s="50"/>
      <c r="F484" s="50"/>
    </row>
    <row r="485" spans="4:6" ht="15.75" customHeight="1">
      <c r="D485" s="50"/>
      <c r="F485" s="50"/>
    </row>
    <row r="486" spans="4:6" ht="15.75" customHeight="1">
      <c r="D486" s="50"/>
      <c r="F486" s="50"/>
    </row>
    <row r="487" spans="4:6" ht="15.75" customHeight="1">
      <c r="D487" s="50"/>
      <c r="F487" s="50"/>
    </row>
    <row r="488" spans="4:6" ht="15.75" customHeight="1">
      <c r="D488" s="50"/>
      <c r="F488" s="50"/>
    </row>
    <row r="489" spans="4:6" ht="15.75" customHeight="1">
      <c r="D489" s="50"/>
      <c r="F489" s="50"/>
    </row>
    <row r="490" spans="4:6" ht="15.75" customHeight="1">
      <c r="D490" s="50"/>
      <c r="F490" s="50"/>
    </row>
    <row r="491" spans="4:6" ht="15.75" customHeight="1">
      <c r="D491" s="50"/>
      <c r="F491" s="50"/>
    </row>
    <row r="492" spans="4:6" ht="15.75" customHeight="1">
      <c r="D492" s="50"/>
      <c r="F492" s="50"/>
    </row>
    <row r="493" spans="4:6" ht="15.75" customHeight="1">
      <c r="D493" s="50"/>
      <c r="F493" s="50"/>
    </row>
    <row r="494" spans="4:6" ht="15.75" customHeight="1">
      <c r="D494" s="50"/>
      <c r="F494" s="50"/>
    </row>
    <row r="495" spans="4:6" ht="15.75" customHeight="1">
      <c r="D495" s="50"/>
      <c r="F495" s="50"/>
    </row>
    <row r="496" spans="4:6" ht="15.75" customHeight="1">
      <c r="D496" s="50"/>
      <c r="F496" s="50"/>
    </row>
    <row r="497" spans="4:6" ht="15.75" customHeight="1">
      <c r="D497" s="50"/>
      <c r="F497" s="50"/>
    </row>
    <row r="498" spans="4:6" ht="15.75" customHeight="1">
      <c r="D498" s="50"/>
      <c r="F498" s="50"/>
    </row>
    <row r="499" spans="4:6" ht="15.75" customHeight="1">
      <c r="D499" s="50"/>
      <c r="F499" s="50"/>
    </row>
    <row r="500" spans="4:6" ht="15.75" customHeight="1">
      <c r="D500" s="50"/>
      <c r="F500" s="50"/>
    </row>
    <row r="501" spans="4:6" ht="15.75" customHeight="1">
      <c r="D501" s="50"/>
      <c r="F501" s="50"/>
    </row>
    <row r="502" spans="4:6" ht="15.75" customHeight="1">
      <c r="D502" s="50"/>
      <c r="F502" s="50"/>
    </row>
    <row r="503" spans="4:6" ht="15.75" customHeight="1">
      <c r="D503" s="50"/>
      <c r="F503" s="50"/>
    </row>
    <row r="504" spans="4:6" ht="15.75" customHeight="1">
      <c r="D504" s="50"/>
      <c r="F504" s="50"/>
    </row>
    <row r="505" spans="4:6" ht="15.75" customHeight="1">
      <c r="D505" s="50"/>
      <c r="F505" s="50"/>
    </row>
    <row r="506" spans="4:6" ht="15.75" customHeight="1">
      <c r="D506" s="50"/>
      <c r="F506" s="50"/>
    </row>
    <row r="507" spans="4:6" ht="15.75" customHeight="1">
      <c r="D507" s="50"/>
      <c r="F507" s="50"/>
    </row>
    <row r="508" spans="4:6" ht="15.75" customHeight="1">
      <c r="D508" s="50"/>
      <c r="F508" s="50"/>
    </row>
    <row r="509" spans="4:6" ht="15.75" customHeight="1">
      <c r="D509" s="50"/>
      <c r="F509" s="50"/>
    </row>
    <row r="510" spans="4:6" ht="15.75" customHeight="1">
      <c r="D510" s="50"/>
      <c r="F510" s="50"/>
    </row>
    <row r="511" spans="4:6" ht="15.75" customHeight="1">
      <c r="D511" s="50"/>
      <c r="F511" s="50"/>
    </row>
    <row r="512" spans="4:6" ht="15.75" customHeight="1">
      <c r="D512" s="50"/>
      <c r="F512" s="50"/>
    </row>
    <row r="513" spans="4:6" ht="15.75" customHeight="1">
      <c r="D513" s="50"/>
      <c r="F513" s="50"/>
    </row>
    <row r="514" spans="4:6" ht="15.75" customHeight="1">
      <c r="D514" s="50"/>
      <c r="F514" s="50"/>
    </row>
    <row r="515" spans="4:6" ht="15.75" customHeight="1">
      <c r="D515" s="50"/>
      <c r="F515" s="50"/>
    </row>
    <row r="516" spans="4:6" ht="15.75" customHeight="1">
      <c r="D516" s="50"/>
      <c r="F516" s="50"/>
    </row>
    <row r="517" spans="4:6" ht="15.75" customHeight="1">
      <c r="D517" s="50"/>
      <c r="F517" s="50"/>
    </row>
    <row r="518" spans="4:6" ht="15.75" customHeight="1">
      <c r="D518" s="50"/>
      <c r="F518" s="50"/>
    </row>
    <row r="519" spans="4:6" ht="15.75" customHeight="1">
      <c r="D519" s="50"/>
      <c r="F519" s="50"/>
    </row>
    <row r="520" spans="4:6" ht="15.75" customHeight="1">
      <c r="D520" s="50"/>
      <c r="F520" s="50"/>
    </row>
    <row r="521" spans="4:6" ht="15.75" customHeight="1">
      <c r="D521" s="50"/>
      <c r="F521" s="50"/>
    </row>
    <row r="522" spans="4:6" ht="15.75" customHeight="1">
      <c r="D522" s="50"/>
      <c r="F522" s="50"/>
    </row>
    <row r="523" spans="4:6" ht="15.75" customHeight="1">
      <c r="D523" s="50"/>
      <c r="F523" s="50"/>
    </row>
    <row r="524" spans="4:6" ht="15.75" customHeight="1">
      <c r="D524" s="50"/>
      <c r="F524" s="50"/>
    </row>
    <row r="525" spans="4:6" ht="15.75" customHeight="1">
      <c r="D525" s="50"/>
      <c r="F525" s="50"/>
    </row>
    <row r="526" spans="4:6" ht="15.75" customHeight="1">
      <c r="D526" s="50"/>
      <c r="F526" s="50"/>
    </row>
    <row r="527" spans="4:6" ht="15.75" customHeight="1">
      <c r="D527" s="50"/>
      <c r="F527" s="50"/>
    </row>
    <row r="528" spans="4:6" ht="15.75" customHeight="1">
      <c r="D528" s="50"/>
      <c r="F528" s="50"/>
    </row>
    <row r="529" spans="4:6" ht="15.75" customHeight="1">
      <c r="D529" s="50"/>
      <c r="F529" s="50"/>
    </row>
    <row r="530" spans="4:6" ht="15.75" customHeight="1">
      <c r="D530" s="50"/>
      <c r="F530" s="50"/>
    </row>
    <row r="531" spans="4:6" ht="15.75" customHeight="1">
      <c r="D531" s="50"/>
      <c r="F531" s="50"/>
    </row>
    <row r="532" spans="4:6" ht="15.75" customHeight="1">
      <c r="D532" s="50"/>
      <c r="F532" s="50"/>
    </row>
    <row r="533" spans="4:6" ht="15.75" customHeight="1">
      <c r="D533" s="50"/>
      <c r="F533" s="50"/>
    </row>
    <row r="534" spans="4:6" ht="15.75" customHeight="1">
      <c r="D534" s="50"/>
      <c r="F534" s="50"/>
    </row>
    <row r="535" spans="4:6" ht="15.75" customHeight="1">
      <c r="D535" s="50"/>
      <c r="F535" s="50"/>
    </row>
    <row r="536" spans="4:6" ht="15.75" customHeight="1">
      <c r="D536" s="50"/>
      <c r="F536" s="50"/>
    </row>
    <row r="537" spans="4:6" ht="15.75" customHeight="1">
      <c r="D537" s="50"/>
      <c r="F537" s="50"/>
    </row>
    <row r="538" spans="4:6" ht="15.75" customHeight="1">
      <c r="D538" s="50"/>
      <c r="F538" s="50"/>
    </row>
    <row r="539" spans="4:6" ht="15.75" customHeight="1">
      <c r="D539" s="50"/>
      <c r="F539" s="50"/>
    </row>
    <row r="540" spans="4:6" ht="15.75" customHeight="1">
      <c r="D540" s="50"/>
      <c r="F540" s="50"/>
    </row>
    <row r="541" spans="4:6" ht="15.75" customHeight="1">
      <c r="D541" s="50"/>
      <c r="F541" s="50"/>
    </row>
    <row r="542" spans="4:6" ht="15.75" customHeight="1">
      <c r="D542" s="50"/>
      <c r="F542" s="50"/>
    </row>
    <row r="543" spans="4:6" ht="15.75" customHeight="1">
      <c r="D543" s="50"/>
      <c r="F543" s="50"/>
    </row>
    <row r="544" spans="4:6" ht="15.75" customHeight="1">
      <c r="D544" s="50"/>
      <c r="F544" s="50"/>
    </row>
    <row r="545" spans="4:6" ht="15.75" customHeight="1">
      <c r="D545" s="50"/>
      <c r="F545" s="50"/>
    </row>
    <row r="546" spans="4:6" ht="15.75" customHeight="1">
      <c r="D546" s="50"/>
      <c r="F546" s="50"/>
    </row>
    <row r="547" spans="4:6" ht="15.75" customHeight="1">
      <c r="D547" s="50"/>
      <c r="F547" s="50"/>
    </row>
    <row r="548" spans="4:6" ht="15.75" customHeight="1">
      <c r="D548" s="50"/>
      <c r="F548" s="50"/>
    </row>
    <row r="549" spans="4:6" ht="15.75" customHeight="1">
      <c r="D549" s="50"/>
      <c r="F549" s="50"/>
    </row>
    <row r="550" spans="4:6" ht="15.75" customHeight="1">
      <c r="D550" s="50"/>
      <c r="F550" s="50"/>
    </row>
    <row r="551" spans="4:6" ht="15.75" customHeight="1">
      <c r="D551" s="50"/>
      <c r="F551" s="50"/>
    </row>
    <row r="552" spans="4:6" ht="15.75" customHeight="1">
      <c r="D552" s="50"/>
      <c r="F552" s="50"/>
    </row>
    <row r="553" spans="4:6" ht="15.75" customHeight="1">
      <c r="D553" s="50"/>
      <c r="F553" s="50"/>
    </row>
    <row r="554" spans="4:6" ht="15.75" customHeight="1">
      <c r="D554" s="50"/>
      <c r="F554" s="50"/>
    </row>
    <row r="555" spans="4:6" ht="15.75" customHeight="1">
      <c r="D555" s="50"/>
      <c r="F555" s="50"/>
    </row>
    <row r="556" spans="4:6" ht="15.75" customHeight="1">
      <c r="D556" s="50"/>
      <c r="F556" s="50"/>
    </row>
    <row r="557" spans="4:6" ht="15.75" customHeight="1">
      <c r="D557" s="50"/>
      <c r="F557" s="50"/>
    </row>
    <row r="558" spans="4:6" ht="15.75" customHeight="1">
      <c r="D558" s="50"/>
      <c r="F558" s="50"/>
    </row>
    <row r="559" spans="4:6" ht="15.75" customHeight="1">
      <c r="D559" s="50"/>
      <c r="F559" s="50"/>
    </row>
    <row r="560" spans="4:6" ht="15.75" customHeight="1">
      <c r="D560" s="50"/>
      <c r="F560" s="50"/>
    </row>
    <row r="561" spans="4:6" ht="15.75" customHeight="1">
      <c r="D561" s="50"/>
      <c r="F561" s="50"/>
    </row>
    <row r="562" spans="4:6" ht="15.75" customHeight="1">
      <c r="D562" s="50"/>
      <c r="F562" s="50"/>
    </row>
    <row r="563" spans="4:6" ht="15.75" customHeight="1">
      <c r="D563" s="50"/>
      <c r="F563" s="50"/>
    </row>
    <row r="564" spans="4:6" ht="15.75" customHeight="1">
      <c r="D564" s="50"/>
      <c r="F564" s="50"/>
    </row>
    <row r="565" spans="4:6" ht="15.75" customHeight="1">
      <c r="D565" s="50"/>
      <c r="F565" s="50"/>
    </row>
    <row r="566" spans="4:6" ht="15.75" customHeight="1">
      <c r="D566" s="50"/>
      <c r="F566" s="50"/>
    </row>
    <row r="567" spans="4:6" ht="15.75" customHeight="1">
      <c r="D567" s="50"/>
      <c r="F567" s="50"/>
    </row>
    <row r="568" spans="4:6" ht="15.75" customHeight="1">
      <c r="D568" s="50"/>
      <c r="F568" s="50"/>
    </row>
    <row r="569" spans="4:6" ht="15.75" customHeight="1">
      <c r="D569" s="50"/>
      <c r="F569" s="50"/>
    </row>
    <row r="570" spans="4:6" ht="15.75" customHeight="1">
      <c r="D570" s="50"/>
      <c r="F570" s="50"/>
    </row>
    <row r="571" spans="4:6" ht="15.75" customHeight="1">
      <c r="D571" s="50"/>
      <c r="F571" s="50"/>
    </row>
    <row r="572" spans="4:6" ht="15.75" customHeight="1">
      <c r="D572" s="50"/>
      <c r="F572" s="50"/>
    </row>
    <row r="573" spans="4:6" ht="15.75" customHeight="1">
      <c r="D573" s="50"/>
      <c r="F573" s="50"/>
    </row>
    <row r="574" spans="4:6" ht="15.75" customHeight="1">
      <c r="D574" s="50"/>
      <c r="F574" s="50"/>
    </row>
    <row r="575" spans="4:6" ht="15.75" customHeight="1">
      <c r="D575" s="50"/>
      <c r="F575" s="50"/>
    </row>
    <row r="576" spans="4:6" ht="15.75" customHeight="1">
      <c r="D576" s="50"/>
      <c r="F576" s="50"/>
    </row>
    <row r="577" spans="4:6" ht="15.75" customHeight="1">
      <c r="D577" s="50"/>
      <c r="F577" s="50"/>
    </row>
    <row r="578" spans="4:6" ht="15.75" customHeight="1">
      <c r="D578" s="50"/>
      <c r="F578" s="50"/>
    </row>
    <row r="579" spans="4:6" ht="15.75" customHeight="1">
      <c r="D579" s="50"/>
      <c r="F579" s="50"/>
    </row>
    <row r="580" spans="4:6" ht="15.75" customHeight="1">
      <c r="D580" s="50"/>
      <c r="F580" s="50"/>
    </row>
    <row r="581" spans="4:6" ht="15.75" customHeight="1">
      <c r="D581" s="50"/>
      <c r="F581" s="50"/>
    </row>
    <row r="582" spans="4:6" ht="15.75" customHeight="1">
      <c r="D582" s="50"/>
      <c r="F582" s="50"/>
    </row>
    <row r="583" spans="4:6" ht="15.75" customHeight="1">
      <c r="D583" s="50"/>
      <c r="F583" s="50"/>
    </row>
    <row r="584" spans="4:6" ht="15.75" customHeight="1">
      <c r="D584" s="50"/>
      <c r="F584" s="50"/>
    </row>
    <row r="585" spans="4:6" ht="15.75" customHeight="1">
      <c r="D585" s="50"/>
      <c r="F585" s="50"/>
    </row>
    <row r="586" spans="4:6" ht="15.75" customHeight="1">
      <c r="D586" s="50"/>
      <c r="F586" s="50"/>
    </row>
    <row r="587" spans="4:6" ht="15.75" customHeight="1">
      <c r="D587" s="50"/>
      <c r="F587" s="50"/>
    </row>
    <row r="588" spans="4:6" ht="15.75" customHeight="1">
      <c r="D588" s="50"/>
      <c r="F588" s="50"/>
    </row>
    <row r="589" spans="4:6" ht="15.75" customHeight="1">
      <c r="D589" s="50"/>
      <c r="F589" s="50"/>
    </row>
    <row r="590" spans="4:6" ht="15.75" customHeight="1">
      <c r="D590" s="50"/>
      <c r="F590" s="50"/>
    </row>
    <row r="591" spans="4:6" ht="15.75" customHeight="1">
      <c r="D591" s="50"/>
      <c r="F591" s="50"/>
    </row>
    <row r="592" spans="4:6" ht="15.75" customHeight="1">
      <c r="D592" s="50"/>
      <c r="F592" s="50"/>
    </row>
    <row r="593" spans="4:6" ht="15.75" customHeight="1">
      <c r="D593" s="50"/>
      <c r="F593" s="50"/>
    </row>
    <row r="594" spans="4:6" ht="15.75" customHeight="1">
      <c r="D594" s="50"/>
      <c r="F594" s="50"/>
    </row>
    <row r="595" spans="4:6" ht="15.75" customHeight="1">
      <c r="D595" s="50"/>
      <c r="F595" s="50"/>
    </row>
    <row r="596" spans="4:6" ht="15.75" customHeight="1">
      <c r="D596" s="50"/>
      <c r="F596" s="50"/>
    </row>
    <row r="597" spans="4:6" ht="15.75" customHeight="1">
      <c r="D597" s="50"/>
      <c r="F597" s="50"/>
    </row>
    <row r="598" spans="4:6" ht="15.75" customHeight="1">
      <c r="D598" s="50"/>
      <c r="F598" s="50"/>
    </row>
    <row r="599" spans="4:6" ht="15.75" customHeight="1">
      <c r="D599" s="50"/>
      <c r="F599" s="50"/>
    </row>
    <row r="600" spans="4:6" ht="15.75" customHeight="1">
      <c r="D600" s="50"/>
      <c r="F600" s="50"/>
    </row>
    <row r="601" spans="4:6" ht="15.75" customHeight="1">
      <c r="D601" s="50"/>
      <c r="F601" s="50"/>
    </row>
    <row r="602" spans="4:6" ht="15.75" customHeight="1">
      <c r="D602" s="50"/>
      <c r="F602" s="50"/>
    </row>
    <row r="603" spans="4:6" ht="15.75" customHeight="1">
      <c r="D603" s="50"/>
      <c r="F603" s="50"/>
    </row>
    <row r="604" spans="4:6" ht="15.75" customHeight="1">
      <c r="D604" s="50"/>
      <c r="F604" s="50"/>
    </row>
    <row r="605" spans="4:6" ht="15.75" customHeight="1">
      <c r="D605" s="50"/>
      <c r="F605" s="50"/>
    </row>
    <row r="606" spans="4:6" ht="15.75" customHeight="1">
      <c r="D606" s="50"/>
      <c r="F606" s="50"/>
    </row>
    <row r="607" spans="4:6" ht="15.75" customHeight="1">
      <c r="D607" s="50"/>
      <c r="F607" s="50"/>
    </row>
    <row r="608" spans="4:6" ht="15.75" customHeight="1">
      <c r="D608" s="50"/>
      <c r="F608" s="50"/>
    </row>
    <row r="609" spans="4:6" ht="15.75" customHeight="1">
      <c r="D609" s="50"/>
      <c r="F609" s="50"/>
    </row>
    <row r="610" spans="4:6" ht="15.75" customHeight="1">
      <c r="D610" s="50"/>
      <c r="F610" s="50"/>
    </row>
    <row r="611" spans="4:6" ht="15.75" customHeight="1">
      <c r="D611" s="50"/>
      <c r="F611" s="50"/>
    </row>
    <row r="612" spans="4:6" ht="15.75" customHeight="1">
      <c r="D612" s="50"/>
      <c r="F612" s="50"/>
    </row>
    <row r="613" spans="4:6" ht="15.75" customHeight="1">
      <c r="D613" s="50"/>
      <c r="F613" s="50"/>
    </row>
    <row r="614" spans="4:6" ht="15.75" customHeight="1">
      <c r="D614" s="50"/>
      <c r="F614" s="50"/>
    </row>
    <row r="615" spans="4:6" ht="15.75" customHeight="1">
      <c r="D615" s="50"/>
      <c r="F615" s="50"/>
    </row>
    <row r="616" spans="4:6" ht="15.75" customHeight="1">
      <c r="D616" s="50"/>
      <c r="F616" s="50"/>
    </row>
    <row r="617" spans="4:6" ht="15.75" customHeight="1">
      <c r="D617" s="50"/>
      <c r="F617" s="50"/>
    </row>
    <row r="618" spans="4:6" ht="15.75" customHeight="1">
      <c r="D618" s="50"/>
      <c r="F618" s="50"/>
    </row>
    <row r="619" spans="4:6" ht="15.75" customHeight="1">
      <c r="D619" s="50"/>
      <c r="F619" s="50"/>
    </row>
    <row r="620" spans="4:6" ht="15.75" customHeight="1">
      <c r="D620" s="50"/>
      <c r="F620" s="50"/>
    </row>
    <row r="621" spans="4:6" ht="15.75" customHeight="1">
      <c r="D621" s="50"/>
      <c r="F621" s="50"/>
    </row>
    <row r="622" spans="4:6" ht="15.75" customHeight="1">
      <c r="D622" s="50"/>
      <c r="F622" s="50"/>
    </row>
    <row r="623" spans="4:6" ht="15.75" customHeight="1">
      <c r="D623" s="50"/>
      <c r="F623" s="50"/>
    </row>
    <row r="624" spans="4:6" ht="15.75" customHeight="1">
      <c r="D624" s="50"/>
      <c r="F624" s="50"/>
    </row>
    <row r="625" spans="4:6" ht="15.75" customHeight="1">
      <c r="D625" s="50"/>
      <c r="F625" s="50"/>
    </row>
    <row r="626" spans="4:6" ht="15.75" customHeight="1">
      <c r="D626" s="50"/>
      <c r="F626" s="50"/>
    </row>
    <row r="627" spans="4:6" ht="15.75" customHeight="1">
      <c r="D627" s="50"/>
      <c r="F627" s="50"/>
    </row>
    <row r="628" spans="4:6" ht="15.75" customHeight="1">
      <c r="D628" s="50"/>
      <c r="F628" s="50"/>
    </row>
    <row r="629" spans="4:6" ht="15.75" customHeight="1">
      <c r="D629" s="50"/>
      <c r="F629" s="50"/>
    </row>
    <row r="630" spans="4:6" ht="15.75" customHeight="1">
      <c r="D630" s="50"/>
      <c r="F630" s="50"/>
    </row>
    <row r="631" spans="4:6" ht="15.75" customHeight="1">
      <c r="D631" s="50"/>
      <c r="F631" s="50"/>
    </row>
    <row r="632" spans="4:6" ht="15.75" customHeight="1">
      <c r="D632" s="50"/>
      <c r="F632" s="50"/>
    </row>
    <row r="633" spans="4:6" ht="15.75" customHeight="1">
      <c r="D633" s="50"/>
      <c r="F633" s="50"/>
    </row>
    <row r="634" spans="4:6" ht="15.75" customHeight="1">
      <c r="D634" s="50"/>
      <c r="F634" s="50"/>
    </row>
    <row r="635" spans="4:6" ht="15.75" customHeight="1">
      <c r="D635" s="50"/>
      <c r="F635" s="50"/>
    </row>
    <row r="636" spans="4:6" ht="15.75" customHeight="1">
      <c r="D636" s="50"/>
      <c r="F636" s="50"/>
    </row>
    <row r="637" spans="4:6" ht="15.75" customHeight="1">
      <c r="D637" s="50"/>
      <c r="F637" s="50"/>
    </row>
    <row r="638" spans="4:6" ht="15.75" customHeight="1">
      <c r="D638" s="50"/>
      <c r="F638" s="50"/>
    </row>
    <row r="639" spans="4:6" ht="15.75" customHeight="1">
      <c r="D639" s="50"/>
      <c r="F639" s="50"/>
    </row>
    <row r="640" spans="4:6" ht="15.75" customHeight="1">
      <c r="D640" s="50"/>
      <c r="F640" s="50"/>
    </row>
    <row r="641" spans="4:6" ht="15.75" customHeight="1">
      <c r="D641" s="50"/>
      <c r="F641" s="50"/>
    </row>
    <row r="642" spans="4:6" ht="15.75" customHeight="1">
      <c r="D642" s="50"/>
      <c r="F642" s="50"/>
    </row>
    <row r="643" spans="4:6" ht="15.75" customHeight="1">
      <c r="D643" s="50"/>
      <c r="F643" s="50"/>
    </row>
    <row r="644" spans="4:6" ht="15.75" customHeight="1">
      <c r="D644" s="50"/>
      <c r="F644" s="50"/>
    </row>
    <row r="645" spans="4:6" ht="15.75" customHeight="1">
      <c r="D645" s="50"/>
      <c r="F645" s="50"/>
    </row>
    <row r="646" spans="4:6" ht="15.75" customHeight="1">
      <c r="D646" s="50"/>
      <c r="F646" s="50"/>
    </row>
    <row r="647" spans="4:6" ht="15.75" customHeight="1">
      <c r="D647" s="50"/>
      <c r="F647" s="50"/>
    </row>
    <row r="648" spans="4:6" ht="15.75" customHeight="1">
      <c r="D648" s="50"/>
      <c r="F648" s="50"/>
    </row>
    <row r="649" spans="4:6" ht="15.75" customHeight="1">
      <c r="D649" s="50"/>
      <c r="F649" s="50"/>
    </row>
    <row r="650" spans="4:6" ht="15.75" customHeight="1">
      <c r="D650" s="50"/>
      <c r="F650" s="50"/>
    </row>
    <row r="651" spans="4:6" ht="15.75" customHeight="1">
      <c r="D651" s="50"/>
      <c r="F651" s="50"/>
    </row>
    <row r="652" spans="4:6" ht="15.75" customHeight="1">
      <c r="D652" s="50"/>
      <c r="F652" s="50"/>
    </row>
    <row r="653" spans="4:6" ht="15.75" customHeight="1">
      <c r="D653" s="50"/>
      <c r="F653" s="50"/>
    </row>
    <row r="654" spans="4:6" ht="15.75" customHeight="1">
      <c r="D654" s="50"/>
      <c r="F654" s="50"/>
    </row>
    <row r="655" spans="4:6" ht="15.75" customHeight="1">
      <c r="D655" s="50"/>
      <c r="F655" s="50"/>
    </row>
    <row r="656" spans="4:6" ht="15.75" customHeight="1">
      <c r="D656" s="50"/>
      <c r="F656" s="50"/>
    </row>
    <row r="657" spans="4:6" ht="15.75" customHeight="1">
      <c r="D657" s="50"/>
      <c r="F657" s="50"/>
    </row>
    <row r="658" spans="4:6" ht="15.75" customHeight="1">
      <c r="D658" s="50"/>
      <c r="F658" s="50"/>
    </row>
    <row r="659" spans="4:6" ht="15.75" customHeight="1">
      <c r="D659" s="50"/>
      <c r="F659" s="50"/>
    </row>
    <row r="660" spans="4:6" ht="15.75" customHeight="1">
      <c r="D660" s="50"/>
      <c r="F660" s="50"/>
    </row>
    <row r="661" spans="4:6" ht="15.75" customHeight="1">
      <c r="D661" s="50"/>
      <c r="F661" s="50"/>
    </row>
    <row r="662" spans="4:6" ht="15.75" customHeight="1">
      <c r="D662" s="50"/>
      <c r="F662" s="50"/>
    </row>
    <row r="663" spans="4:6" ht="15.75" customHeight="1">
      <c r="D663" s="50"/>
      <c r="F663" s="50"/>
    </row>
    <row r="664" spans="4:6" ht="15.75" customHeight="1">
      <c r="D664" s="50"/>
      <c r="F664" s="50"/>
    </row>
    <row r="665" spans="4:6" ht="15.75" customHeight="1">
      <c r="D665" s="50"/>
      <c r="F665" s="50"/>
    </row>
    <row r="666" spans="4:6" ht="15.75" customHeight="1">
      <c r="D666" s="50"/>
      <c r="F666" s="50"/>
    </row>
    <row r="667" spans="4:6" ht="15.75" customHeight="1">
      <c r="D667" s="50"/>
      <c r="F667" s="50"/>
    </row>
    <row r="668" spans="4:6" ht="15.75" customHeight="1">
      <c r="D668" s="50"/>
      <c r="F668" s="50"/>
    </row>
    <row r="669" spans="4:6" ht="15.75" customHeight="1">
      <c r="D669" s="50"/>
      <c r="F669" s="50"/>
    </row>
    <row r="670" spans="4:6" ht="15.75" customHeight="1">
      <c r="D670" s="50"/>
      <c r="F670" s="50"/>
    </row>
    <row r="671" spans="4:6" ht="15.75" customHeight="1">
      <c r="D671" s="50"/>
      <c r="F671" s="50"/>
    </row>
    <row r="672" spans="4:6" ht="15.75" customHeight="1">
      <c r="D672" s="50"/>
      <c r="F672" s="50"/>
    </row>
    <row r="673" spans="4:6" ht="15.75" customHeight="1">
      <c r="D673" s="50"/>
      <c r="F673" s="50"/>
    </row>
    <row r="674" spans="4:6" ht="15.75" customHeight="1">
      <c r="D674" s="50"/>
      <c r="F674" s="50"/>
    </row>
    <row r="675" spans="4:6" ht="15.75" customHeight="1">
      <c r="D675" s="50"/>
      <c r="F675" s="50"/>
    </row>
    <row r="676" spans="4:6" ht="15.75" customHeight="1">
      <c r="D676" s="50"/>
      <c r="F676" s="50"/>
    </row>
    <row r="677" spans="4:6" ht="15.75" customHeight="1">
      <c r="D677" s="50"/>
      <c r="F677" s="50"/>
    </row>
    <row r="678" spans="4:6" ht="15.75" customHeight="1">
      <c r="D678" s="50"/>
      <c r="F678" s="50"/>
    </row>
    <row r="679" spans="4:6" ht="15.75" customHeight="1">
      <c r="D679" s="50"/>
      <c r="F679" s="50"/>
    </row>
    <row r="680" spans="4:6" ht="15.75" customHeight="1">
      <c r="D680" s="50"/>
      <c r="F680" s="50"/>
    </row>
    <row r="681" spans="4:6" ht="15.75" customHeight="1">
      <c r="D681" s="50"/>
      <c r="F681" s="50"/>
    </row>
    <row r="682" spans="4:6" ht="15.75" customHeight="1">
      <c r="D682" s="50"/>
      <c r="F682" s="50"/>
    </row>
    <row r="683" spans="4:6" ht="15.75" customHeight="1">
      <c r="D683" s="50"/>
      <c r="F683" s="50"/>
    </row>
    <row r="684" spans="4:6" ht="15.75" customHeight="1">
      <c r="D684" s="50"/>
      <c r="F684" s="50"/>
    </row>
    <row r="685" spans="4:6" ht="15.75" customHeight="1">
      <c r="D685" s="50"/>
      <c r="F685" s="50"/>
    </row>
    <row r="686" spans="4:6" ht="15.75" customHeight="1">
      <c r="D686" s="50"/>
      <c r="F686" s="50"/>
    </row>
    <row r="687" spans="4:6" ht="15.75" customHeight="1">
      <c r="D687" s="50"/>
      <c r="F687" s="50"/>
    </row>
    <row r="688" spans="4:6" ht="15.75" customHeight="1">
      <c r="D688" s="50"/>
      <c r="F688" s="50"/>
    </row>
    <row r="689" spans="4:6" ht="15.75" customHeight="1">
      <c r="D689" s="50"/>
      <c r="F689" s="50"/>
    </row>
    <row r="690" spans="4:6" ht="15.75" customHeight="1">
      <c r="D690" s="50"/>
      <c r="F690" s="50"/>
    </row>
    <row r="691" spans="4:6" ht="15.75" customHeight="1">
      <c r="D691" s="50"/>
      <c r="F691" s="50"/>
    </row>
    <row r="692" spans="4:6" ht="15.75" customHeight="1">
      <c r="D692" s="50"/>
      <c r="F692" s="50"/>
    </row>
    <row r="693" spans="4:6" ht="15.75" customHeight="1">
      <c r="D693" s="50"/>
      <c r="F693" s="50"/>
    </row>
    <row r="694" spans="4:6" ht="15.75" customHeight="1">
      <c r="D694" s="50"/>
      <c r="F694" s="50"/>
    </row>
    <row r="695" spans="4:6" ht="15.75" customHeight="1">
      <c r="D695" s="50"/>
      <c r="F695" s="50"/>
    </row>
    <row r="696" spans="4:6" ht="15.75" customHeight="1">
      <c r="D696" s="50"/>
      <c r="F696" s="50"/>
    </row>
    <row r="697" spans="4:6" ht="15.75" customHeight="1">
      <c r="D697" s="50"/>
      <c r="F697" s="50"/>
    </row>
    <row r="698" spans="4:6" ht="15.75" customHeight="1">
      <c r="D698" s="50"/>
      <c r="F698" s="50"/>
    </row>
    <row r="699" spans="4:6" ht="15.75" customHeight="1">
      <c r="D699" s="50"/>
      <c r="F699" s="50"/>
    </row>
    <row r="700" spans="4:6" ht="15.75" customHeight="1">
      <c r="D700" s="50"/>
      <c r="F700" s="50"/>
    </row>
    <row r="701" spans="4:6" ht="15.75" customHeight="1">
      <c r="D701" s="50"/>
      <c r="F701" s="50"/>
    </row>
    <row r="702" spans="4:6" ht="15.75" customHeight="1">
      <c r="D702" s="50"/>
      <c r="F702" s="50"/>
    </row>
    <row r="703" spans="4:6" ht="15.75" customHeight="1">
      <c r="D703" s="50"/>
      <c r="F703" s="50"/>
    </row>
    <row r="704" spans="4:6" ht="15.75" customHeight="1">
      <c r="D704" s="50"/>
      <c r="F704" s="50"/>
    </row>
    <row r="705" spans="4:6" ht="15.75" customHeight="1">
      <c r="D705" s="50"/>
      <c r="F705" s="50"/>
    </row>
    <row r="706" spans="4:6" ht="15.75" customHeight="1">
      <c r="D706" s="50"/>
      <c r="F706" s="50"/>
    </row>
    <row r="707" spans="4:6" ht="15.75" customHeight="1">
      <c r="D707" s="50"/>
      <c r="F707" s="50"/>
    </row>
    <row r="708" spans="4:6" ht="15.75" customHeight="1">
      <c r="D708" s="50"/>
      <c r="F708" s="50"/>
    </row>
    <row r="709" spans="4:6" ht="15.75" customHeight="1">
      <c r="D709" s="50"/>
      <c r="F709" s="50"/>
    </row>
    <row r="710" spans="4:6" ht="15.75" customHeight="1">
      <c r="D710" s="50"/>
      <c r="F710" s="50"/>
    </row>
    <row r="711" spans="4:6" ht="15.75" customHeight="1">
      <c r="D711" s="50"/>
      <c r="F711" s="50"/>
    </row>
    <row r="712" spans="4:6" ht="15.75" customHeight="1">
      <c r="D712" s="50"/>
      <c r="F712" s="50"/>
    </row>
    <row r="713" spans="4:6" ht="15.75" customHeight="1">
      <c r="D713" s="50"/>
      <c r="F713" s="50"/>
    </row>
    <row r="714" spans="4:6" ht="15.75" customHeight="1">
      <c r="D714" s="50"/>
      <c r="F714" s="50"/>
    </row>
    <row r="715" spans="4:6" ht="15.75" customHeight="1">
      <c r="D715" s="50"/>
      <c r="F715" s="50"/>
    </row>
    <row r="716" spans="4:6" ht="15.75" customHeight="1">
      <c r="D716" s="50"/>
      <c r="F716" s="50"/>
    </row>
    <row r="717" spans="4:6" ht="15.75" customHeight="1">
      <c r="D717" s="50"/>
      <c r="F717" s="50"/>
    </row>
    <row r="718" spans="4:6" ht="15.75" customHeight="1">
      <c r="D718" s="50"/>
      <c r="F718" s="50"/>
    </row>
    <row r="719" spans="4:6" ht="15.75" customHeight="1">
      <c r="D719" s="50"/>
      <c r="F719" s="50"/>
    </row>
    <row r="720" spans="4:6" ht="15.75" customHeight="1">
      <c r="D720" s="50"/>
      <c r="F720" s="50"/>
    </row>
    <row r="721" spans="4:6" ht="15.75" customHeight="1">
      <c r="D721" s="50"/>
      <c r="F721" s="50"/>
    </row>
    <row r="722" spans="4:6" ht="15.75" customHeight="1">
      <c r="D722" s="50"/>
      <c r="F722" s="50"/>
    </row>
    <row r="723" spans="4:6" ht="15.75" customHeight="1">
      <c r="D723" s="50"/>
      <c r="F723" s="50"/>
    </row>
    <row r="724" spans="4:6" ht="15.75" customHeight="1">
      <c r="D724" s="50"/>
      <c r="F724" s="50"/>
    </row>
    <row r="725" spans="4:6" ht="15.75" customHeight="1">
      <c r="D725" s="50"/>
      <c r="F725" s="50"/>
    </row>
    <row r="726" spans="4:6" ht="15.75" customHeight="1">
      <c r="D726" s="50"/>
      <c r="F726" s="50"/>
    </row>
    <row r="727" spans="4:6" ht="15.75" customHeight="1">
      <c r="D727" s="50"/>
      <c r="F727" s="50"/>
    </row>
    <row r="728" spans="4:6" ht="15.75" customHeight="1">
      <c r="D728" s="50"/>
      <c r="F728" s="50"/>
    </row>
    <row r="729" spans="4:6" ht="15.75" customHeight="1">
      <c r="D729" s="50"/>
      <c r="F729" s="50"/>
    </row>
    <row r="730" spans="4:6" ht="15.75" customHeight="1">
      <c r="D730" s="50"/>
      <c r="F730" s="50"/>
    </row>
    <row r="731" spans="4:6" ht="15.75" customHeight="1">
      <c r="D731" s="50"/>
      <c r="F731" s="50"/>
    </row>
    <row r="732" spans="4:6" ht="15.75" customHeight="1">
      <c r="D732" s="50"/>
      <c r="F732" s="50"/>
    </row>
    <row r="733" spans="4:6" ht="15.75" customHeight="1">
      <c r="D733" s="50"/>
      <c r="F733" s="50"/>
    </row>
    <row r="734" spans="4:6" ht="15.75" customHeight="1">
      <c r="D734" s="50"/>
      <c r="F734" s="50"/>
    </row>
    <row r="735" spans="4:6" ht="15.75" customHeight="1">
      <c r="D735" s="50"/>
      <c r="F735" s="50"/>
    </row>
    <row r="736" spans="4:6" ht="15.75" customHeight="1">
      <c r="D736" s="50"/>
      <c r="F736" s="50"/>
    </row>
    <row r="737" spans="4:6" ht="15.75" customHeight="1">
      <c r="D737" s="50"/>
      <c r="F737" s="50"/>
    </row>
    <row r="738" spans="4:6" ht="15.75" customHeight="1">
      <c r="D738" s="50"/>
      <c r="F738" s="50"/>
    </row>
    <row r="739" spans="4:6" ht="15.75" customHeight="1">
      <c r="D739" s="50"/>
      <c r="F739" s="50"/>
    </row>
    <row r="740" spans="4:6" ht="15.75" customHeight="1">
      <c r="D740" s="50"/>
      <c r="F740" s="50"/>
    </row>
    <row r="741" spans="4:6" ht="15.75" customHeight="1">
      <c r="D741" s="50"/>
      <c r="F741" s="50"/>
    </row>
    <row r="742" spans="4:6" ht="15.75" customHeight="1">
      <c r="D742" s="50"/>
      <c r="F742" s="50"/>
    </row>
    <row r="743" spans="4:6" ht="15.75" customHeight="1">
      <c r="D743" s="50"/>
      <c r="F743" s="50"/>
    </row>
    <row r="744" spans="4:6" ht="15.75" customHeight="1">
      <c r="D744" s="50"/>
      <c r="F744" s="50"/>
    </row>
    <row r="745" spans="4:6" ht="15.75" customHeight="1">
      <c r="D745" s="50"/>
      <c r="F745" s="50"/>
    </row>
    <row r="746" spans="4:6" ht="15.75" customHeight="1">
      <c r="D746" s="50"/>
      <c r="F746" s="50"/>
    </row>
    <row r="747" spans="4:6" ht="15.75" customHeight="1">
      <c r="D747" s="50"/>
      <c r="F747" s="50"/>
    </row>
    <row r="748" spans="4:6" ht="15.75" customHeight="1">
      <c r="D748" s="50"/>
      <c r="F748" s="50"/>
    </row>
    <row r="749" spans="4:6" ht="15.75" customHeight="1">
      <c r="D749" s="50"/>
      <c r="F749" s="50"/>
    </row>
    <row r="750" spans="4:6" ht="15.75" customHeight="1">
      <c r="D750" s="50"/>
      <c r="F750" s="50"/>
    </row>
    <row r="751" spans="4:6" ht="15.75" customHeight="1">
      <c r="D751" s="50"/>
      <c r="F751" s="50"/>
    </row>
    <row r="752" spans="4:6" ht="15.75" customHeight="1">
      <c r="D752" s="50"/>
      <c r="F752" s="50"/>
    </row>
    <row r="753" spans="4:6" ht="15.75" customHeight="1">
      <c r="D753" s="50"/>
      <c r="F753" s="50"/>
    </row>
    <row r="754" spans="4:6" ht="15.75" customHeight="1">
      <c r="D754" s="50"/>
      <c r="F754" s="50"/>
    </row>
    <row r="755" spans="4:6" ht="15.75" customHeight="1">
      <c r="D755" s="50"/>
      <c r="F755" s="50"/>
    </row>
    <row r="756" spans="4:6" ht="15.75" customHeight="1">
      <c r="D756" s="50"/>
      <c r="F756" s="50"/>
    </row>
    <row r="757" spans="4:6" ht="15.75" customHeight="1">
      <c r="D757" s="50"/>
      <c r="F757" s="50"/>
    </row>
    <row r="758" spans="4:6" ht="15.75" customHeight="1">
      <c r="D758" s="50"/>
      <c r="F758" s="50"/>
    </row>
    <row r="759" spans="4:6" ht="15.75" customHeight="1">
      <c r="D759" s="50"/>
      <c r="F759" s="50"/>
    </row>
    <row r="760" spans="4:6" ht="15.75" customHeight="1">
      <c r="D760" s="50"/>
      <c r="F760" s="50"/>
    </row>
    <row r="761" spans="4:6" ht="15.75" customHeight="1">
      <c r="D761" s="50"/>
      <c r="F761" s="50"/>
    </row>
    <row r="762" spans="4:6" ht="15.75" customHeight="1">
      <c r="D762" s="50"/>
      <c r="F762" s="50"/>
    </row>
    <row r="763" spans="4:6" ht="15.75" customHeight="1">
      <c r="D763" s="50"/>
      <c r="F763" s="50"/>
    </row>
    <row r="764" spans="4:6" ht="15.75" customHeight="1">
      <c r="D764" s="50"/>
      <c r="F764" s="50"/>
    </row>
    <row r="765" spans="4:6" ht="15.75" customHeight="1">
      <c r="D765" s="50"/>
      <c r="F765" s="50"/>
    </row>
    <row r="766" spans="4:6" ht="15.75" customHeight="1">
      <c r="D766" s="50"/>
      <c r="F766" s="50"/>
    </row>
    <row r="767" spans="4:6" ht="15.75" customHeight="1">
      <c r="D767" s="50"/>
      <c r="F767" s="50"/>
    </row>
    <row r="768" spans="4:6" ht="15.75" customHeight="1">
      <c r="D768" s="50"/>
      <c r="F768" s="50"/>
    </row>
    <row r="769" spans="4:6" ht="15.75" customHeight="1">
      <c r="D769" s="50"/>
      <c r="F769" s="50"/>
    </row>
    <row r="770" spans="4:6" ht="15.75" customHeight="1">
      <c r="D770" s="50"/>
      <c r="F770" s="50"/>
    </row>
    <row r="771" spans="4:6" ht="15.75" customHeight="1">
      <c r="D771" s="50"/>
      <c r="F771" s="50"/>
    </row>
    <row r="772" spans="4:6" ht="15.75" customHeight="1">
      <c r="D772" s="50"/>
      <c r="F772" s="50"/>
    </row>
    <row r="773" spans="4:6" ht="15.75" customHeight="1">
      <c r="D773" s="50"/>
      <c r="F773" s="50"/>
    </row>
    <row r="774" spans="4:6" ht="15.75" customHeight="1">
      <c r="D774" s="50"/>
      <c r="F774" s="50"/>
    </row>
    <row r="775" spans="4:6" ht="15.75" customHeight="1">
      <c r="D775" s="50"/>
      <c r="F775" s="50"/>
    </row>
    <row r="776" spans="4:6" ht="15.75" customHeight="1">
      <c r="D776" s="50"/>
      <c r="F776" s="50"/>
    </row>
    <row r="777" spans="4:6" ht="15.75" customHeight="1">
      <c r="D777" s="50"/>
      <c r="F777" s="50"/>
    </row>
    <row r="778" spans="4:6" ht="15.75" customHeight="1">
      <c r="D778" s="50"/>
      <c r="F778" s="50"/>
    </row>
    <row r="779" spans="4:6" ht="15.75" customHeight="1">
      <c r="D779" s="50"/>
      <c r="F779" s="50"/>
    </row>
    <row r="780" spans="4:6" ht="15.75" customHeight="1">
      <c r="D780" s="50"/>
      <c r="F780" s="50"/>
    </row>
    <row r="781" spans="4:6" ht="15.75" customHeight="1">
      <c r="D781" s="50"/>
      <c r="F781" s="50"/>
    </row>
    <row r="782" spans="4:6" ht="15.75" customHeight="1">
      <c r="D782" s="50"/>
      <c r="F782" s="50"/>
    </row>
    <row r="783" spans="4:6" ht="15.75" customHeight="1">
      <c r="D783" s="50"/>
      <c r="F783" s="50"/>
    </row>
    <row r="784" spans="4:6" ht="15.75" customHeight="1">
      <c r="D784" s="50"/>
      <c r="F784" s="50"/>
    </row>
    <row r="785" spans="4:6" ht="15.75" customHeight="1">
      <c r="D785" s="50"/>
      <c r="F785" s="50"/>
    </row>
    <row r="786" spans="4:6" ht="15.75" customHeight="1">
      <c r="D786" s="50"/>
      <c r="F786" s="50"/>
    </row>
    <row r="787" spans="4:6" ht="15.75" customHeight="1">
      <c r="D787" s="50"/>
      <c r="F787" s="50"/>
    </row>
    <row r="788" spans="4:6" ht="15.75" customHeight="1">
      <c r="D788" s="50"/>
      <c r="F788" s="50"/>
    </row>
    <row r="789" spans="4:6" ht="15.75" customHeight="1">
      <c r="D789" s="50"/>
      <c r="F789" s="50"/>
    </row>
    <row r="790" spans="4:6" ht="15.75" customHeight="1">
      <c r="D790" s="50"/>
      <c r="F790" s="50"/>
    </row>
    <row r="791" spans="4:6" ht="15.75" customHeight="1">
      <c r="D791" s="50"/>
      <c r="F791" s="50"/>
    </row>
    <row r="792" spans="4:6" ht="15.75" customHeight="1">
      <c r="D792" s="50"/>
      <c r="F792" s="50"/>
    </row>
    <row r="793" spans="4:6" ht="15.75" customHeight="1">
      <c r="D793" s="50"/>
      <c r="F793" s="50"/>
    </row>
    <row r="794" spans="4:6" ht="15.75" customHeight="1">
      <c r="D794" s="50"/>
      <c r="F794" s="50"/>
    </row>
    <row r="795" spans="4:6" ht="15.75" customHeight="1">
      <c r="D795" s="50"/>
      <c r="F795" s="50"/>
    </row>
    <row r="796" spans="4:6" ht="15.75" customHeight="1">
      <c r="D796" s="50"/>
      <c r="F796" s="50"/>
    </row>
    <row r="797" spans="4:6" ht="15.75" customHeight="1">
      <c r="D797" s="50"/>
      <c r="F797" s="50"/>
    </row>
    <row r="798" spans="4:6" ht="15.75" customHeight="1">
      <c r="D798" s="50"/>
      <c r="F798" s="50"/>
    </row>
    <row r="799" spans="4:6" ht="15.75" customHeight="1">
      <c r="D799" s="50"/>
      <c r="F799" s="50"/>
    </row>
    <row r="800" spans="4:6" ht="15.75" customHeight="1">
      <c r="D800" s="50"/>
      <c r="F800" s="50"/>
    </row>
    <row r="801" spans="4:6" ht="15.75" customHeight="1">
      <c r="D801" s="50"/>
      <c r="F801" s="50"/>
    </row>
    <row r="802" spans="4:6" ht="15.75" customHeight="1">
      <c r="D802" s="50"/>
      <c r="F802" s="50"/>
    </row>
    <row r="803" spans="4:6" ht="15.75" customHeight="1">
      <c r="D803" s="50"/>
      <c r="F803" s="50"/>
    </row>
    <row r="804" spans="4:6" ht="15.75" customHeight="1">
      <c r="D804" s="50"/>
      <c r="F804" s="50"/>
    </row>
    <row r="805" spans="4:6" ht="15.75" customHeight="1">
      <c r="D805" s="50"/>
      <c r="F805" s="50"/>
    </row>
    <row r="806" spans="4:6" ht="15.75" customHeight="1">
      <c r="D806" s="50"/>
      <c r="F806" s="50"/>
    </row>
    <row r="807" spans="4:6" ht="15.75" customHeight="1">
      <c r="D807" s="50"/>
      <c r="F807" s="50"/>
    </row>
    <row r="808" spans="4:6" ht="15.75" customHeight="1">
      <c r="D808" s="50"/>
      <c r="F808" s="50"/>
    </row>
    <row r="809" spans="4:6" ht="15.75" customHeight="1">
      <c r="D809" s="50"/>
      <c r="F809" s="50"/>
    </row>
    <row r="810" spans="4:6" ht="15.75" customHeight="1">
      <c r="D810" s="50"/>
      <c r="F810" s="50"/>
    </row>
    <row r="811" spans="4:6" ht="15.75" customHeight="1">
      <c r="D811" s="50"/>
      <c r="F811" s="50"/>
    </row>
    <row r="812" spans="4:6" ht="15.75" customHeight="1">
      <c r="D812" s="50"/>
      <c r="F812" s="50"/>
    </row>
    <row r="813" spans="4:6" ht="15.75" customHeight="1">
      <c r="D813" s="50"/>
      <c r="F813" s="50"/>
    </row>
    <row r="814" spans="4:6" ht="15.75" customHeight="1">
      <c r="D814" s="50"/>
      <c r="F814" s="50"/>
    </row>
    <row r="815" spans="4:6" ht="15.75" customHeight="1">
      <c r="D815" s="50"/>
      <c r="F815" s="50"/>
    </row>
    <row r="816" spans="4:6" ht="15.75" customHeight="1">
      <c r="D816" s="50"/>
      <c r="F816" s="50"/>
    </row>
    <row r="817" spans="4:6" ht="15.75" customHeight="1">
      <c r="D817" s="50"/>
      <c r="F817" s="50"/>
    </row>
    <row r="818" spans="4:6" ht="15.75" customHeight="1">
      <c r="D818" s="50"/>
      <c r="F818" s="50"/>
    </row>
    <row r="819" spans="4:6" ht="15.75" customHeight="1">
      <c r="D819" s="50"/>
      <c r="F819" s="50"/>
    </row>
    <row r="820" spans="4:6" ht="15.75" customHeight="1">
      <c r="D820" s="50"/>
      <c r="F820" s="50"/>
    </row>
    <row r="821" spans="4:6" ht="15.75" customHeight="1">
      <c r="D821" s="50"/>
      <c r="F821" s="50"/>
    </row>
    <row r="822" spans="4:6" ht="15.75" customHeight="1">
      <c r="D822" s="50"/>
      <c r="F822" s="50"/>
    </row>
    <row r="823" spans="4:6" ht="15.75" customHeight="1">
      <c r="D823" s="50"/>
      <c r="F823" s="50"/>
    </row>
    <row r="824" spans="4:6" ht="15.75" customHeight="1">
      <c r="D824" s="50"/>
      <c r="F824" s="50"/>
    </row>
    <row r="825" spans="4:6" ht="15.75" customHeight="1">
      <c r="D825" s="50"/>
      <c r="F825" s="50"/>
    </row>
    <row r="826" spans="4:6" ht="15.75" customHeight="1">
      <c r="D826" s="50"/>
      <c r="F826" s="50"/>
    </row>
    <row r="827" spans="4:6" ht="15.75" customHeight="1">
      <c r="D827" s="50"/>
      <c r="F827" s="50"/>
    </row>
    <row r="828" spans="4:6" ht="15.75" customHeight="1">
      <c r="D828" s="50"/>
      <c r="F828" s="50"/>
    </row>
    <row r="829" spans="4:6" ht="15.75" customHeight="1">
      <c r="D829" s="50"/>
      <c r="F829" s="50"/>
    </row>
    <row r="830" spans="4:6" ht="15.75" customHeight="1">
      <c r="D830" s="50"/>
      <c r="F830" s="50"/>
    </row>
    <row r="831" spans="4:6" ht="15.75" customHeight="1">
      <c r="D831" s="50"/>
      <c r="F831" s="50"/>
    </row>
    <row r="832" spans="4:6" ht="15.75" customHeight="1">
      <c r="D832" s="50"/>
      <c r="F832" s="50"/>
    </row>
    <row r="833" spans="4:6" ht="15.75" customHeight="1">
      <c r="D833" s="50"/>
      <c r="F833" s="50"/>
    </row>
    <row r="834" spans="4:6" ht="15.75" customHeight="1">
      <c r="D834" s="50"/>
      <c r="F834" s="50"/>
    </row>
    <row r="835" spans="4:6" ht="15.75" customHeight="1">
      <c r="D835" s="50"/>
      <c r="F835" s="50"/>
    </row>
    <row r="836" spans="4:6" ht="15.75" customHeight="1">
      <c r="D836" s="50"/>
      <c r="F836" s="50"/>
    </row>
    <row r="837" spans="4:6" ht="15.75" customHeight="1">
      <c r="D837" s="50"/>
      <c r="F837" s="50"/>
    </row>
    <row r="838" spans="4:6" ht="15.75" customHeight="1">
      <c r="D838" s="50"/>
      <c r="F838" s="50"/>
    </row>
    <row r="839" spans="4:6" ht="15.75" customHeight="1">
      <c r="D839" s="50"/>
      <c r="F839" s="50"/>
    </row>
    <row r="840" spans="4:6" ht="15.75" customHeight="1">
      <c r="D840" s="50"/>
      <c r="F840" s="50"/>
    </row>
    <row r="841" spans="4:6" ht="15.75" customHeight="1">
      <c r="D841" s="50"/>
      <c r="F841" s="50"/>
    </row>
    <row r="842" spans="4:6" ht="15.75" customHeight="1">
      <c r="D842" s="50"/>
      <c r="F842" s="50"/>
    </row>
    <row r="843" spans="4:6" ht="15.75" customHeight="1">
      <c r="D843" s="50"/>
      <c r="F843" s="50"/>
    </row>
    <row r="844" spans="4:6" ht="15.75" customHeight="1">
      <c r="D844" s="50"/>
      <c r="F844" s="50"/>
    </row>
    <row r="845" spans="4:6" ht="15.75" customHeight="1">
      <c r="D845" s="50"/>
      <c r="F845" s="50"/>
    </row>
    <row r="846" spans="4:6" ht="15.75" customHeight="1">
      <c r="D846" s="50"/>
      <c r="F846" s="50"/>
    </row>
    <row r="847" spans="4:6" ht="15.75" customHeight="1">
      <c r="D847" s="50"/>
      <c r="F847" s="50"/>
    </row>
    <row r="848" spans="4:6" ht="15.75" customHeight="1">
      <c r="D848" s="50"/>
      <c r="F848" s="50"/>
    </row>
    <row r="849" spans="4:6" ht="15.75" customHeight="1">
      <c r="D849" s="50"/>
      <c r="F849" s="50"/>
    </row>
    <row r="850" spans="4:6" ht="15.75" customHeight="1">
      <c r="D850" s="50"/>
      <c r="F850" s="50"/>
    </row>
    <row r="851" spans="4:6" ht="15.75" customHeight="1">
      <c r="D851" s="50"/>
      <c r="F851" s="50"/>
    </row>
    <row r="852" spans="4:6" ht="15.75" customHeight="1">
      <c r="D852" s="50"/>
      <c r="F852" s="50"/>
    </row>
    <row r="853" spans="4:6" ht="15.75" customHeight="1">
      <c r="D853" s="50"/>
      <c r="F853" s="50"/>
    </row>
    <row r="854" spans="4:6" ht="15.75" customHeight="1">
      <c r="D854" s="50"/>
      <c r="F854" s="50"/>
    </row>
    <row r="855" spans="4:6" ht="15.75" customHeight="1">
      <c r="D855" s="50"/>
      <c r="F855" s="50"/>
    </row>
    <row r="856" spans="4:6" ht="15.75" customHeight="1">
      <c r="D856" s="50"/>
      <c r="F856" s="50"/>
    </row>
    <row r="857" spans="4:6" ht="15.75" customHeight="1">
      <c r="D857" s="50"/>
      <c r="F857" s="50"/>
    </row>
    <row r="858" spans="4:6" ht="15.75" customHeight="1">
      <c r="D858" s="50"/>
      <c r="F858" s="50"/>
    </row>
    <row r="859" spans="4:6" ht="15.75" customHeight="1">
      <c r="D859" s="50"/>
      <c r="F859" s="50"/>
    </row>
    <row r="860" spans="4:6" ht="15.75" customHeight="1">
      <c r="D860" s="50"/>
      <c r="F860" s="50"/>
    </row>
    <row r="861" spans="4:6" ht="15.75" customHeight="1">
      <c r="D861" s="50"/>
      <c r="F861" s="50"/>
    </row>
    <row r="862" spans="4:6" ht="15.75" customHeight="1">
      <c r="D862" s="50"/>
      <c r="F862" s="50"/>
    </row>
    <row r="863" spans="4:6" ht="15.75" customHeight="1">
      <c r="D863" s="50"/>
      <c r="F863" s="50"/>
    </row>
    <row r="864" spans="4:6" ht="15.75" customHeight="1">
      <c r="D864" s="50"/>
      <c r="F864" s="50"/>
    </row>
    <row r="865" spans="4:6" ht="15.75" customHeight="1">
      <c r="D865" s="50"/>
      <c r="F865" s="50"/>
    </row>
    <row r="866" spans="4:6" ht="15.75" customHeight="1">
      <c r="D866" s="50"/>
      <c r="F866" s="50"/>
    </row>
    <row r="867" spans="4:6" ht="15.75" customHeight="1">
      <c r="D867" s="50"/>
      <c r="F867" s="50"/>
    </row>
    <row r="868" spans="4:6" ht="15.75" customHeight="1">
      <c r="D868" s="50"/>
      <c r="F868" s="50"/>
    </row>
    <row r="869" spans="4:6" ht="15.75" customHeight="1">
      <c r="D869" s="50"/>
      <c r="F869" s="50"/>
    </row>
    <row r="870" spans="4:6" ht="15.75" customHeight="1">
      <c r="D870" s="50"/>
      <c r="F870" s="50"/>
    </row>
    <row r="871" spans="4:6" ht="15.75" customHeight="1">
      <c r="D871" s="50"/>
      <c r="F871" s="50"/>
    </row>
    <row r="872" spans="4:6" ht="15.75" customHeight="1">
      <c r="D872" s="50"/>
      <c r="F872" s="50"/>
    </row>
    <row r="873" spans="4:6" ht="15.75" customHeight="1">
      <c r="D873" s="50"/>
      <c r="F873" s="50"/>
    </row>
    <row r="874" spans="4:6" ht="15.75" customHeight="1">
      <c r="D874" s="50"/>
      <c r="F874" s="50"/>
    </row>
    <row r="875" spans="4:6" ht="15.75" customHeight="1">
      <c r="D875" s="50"/>
      <c r="F875" s="50"/>
    </row>
    <row r="876" spans="4:6" ht="15.75" customHeight="1">
      <c r="D876" s="50"/>
      <c r="F876" s="50"/>
    </row>
    <row r="877" spans="4:6" ht="15.75" customHeight="1">
      <c r="D877" s="50"/>
      <c r="F877" s="50"/>
    </row>
    <row r="878" spans="4:6" ht="15.75" customHeight="1">
      <c r="D878" s="50"/>
      <c r="F878" s="50"/>
    </row>
    <row r="879" spans="4:6" ht="15.75" customHeight="1">
      <c r="D879" s="50"/>
      <c r="F879" s="50"/>
    </row>
    <row r="880" spans="4:6" ht="15.75" customHeight="1">
      <c r="D880" s="50"/>
      <c r="F880" s="50"/>
    </row>
    <row r="881" spans="4:6" ht="15.75" customHeight="1">
      <c r="D881" s="50"/>
      <c r="F881" s="50"/>
    </row>
    <row r="882" spans="4:6" ht="15.75" customHeight="1">
      <c r="D882" s="50"/>
      <c r="F882" s="50"/>
    </row>
    <row r="883" spans="4:6" ht="15.75" customHeight="1">
      <c r="D883" s="50"/>
      <c r="F883" s="50"/>
    </row>
    <row r="884" spans="4:6" ht="15.75" customHeight="1">
      <c r="D884" s="50"/>
      <c r="F884" s="50"/>
    </row>
    <row r="885" spans="4:6" ht="15.75" customHeight="1">
      <c r="D885" s="50"/>
      <c r="F885" s="50"/>
    </row>
    <row r="886" spans="4:6" ht="15.75" customHeight="1">
      <c r="D886" s="50"/>
      <c r="F886" s="50"/>
    </row>
    <row r="887" spans="4:6" ht="15.75" customHeight="1">
      <c r="D887" s="50"/>
      <c r="F887" s="50"/>
    </row>
    <row r="888" spans="4:6" ht="15.75" customHeight="1">
      <c r="D888" s="50"/>
      <c r="F888" s="50"/>
    </row>
    <row r="889" spans="4:6" ht="15.75" customHeight="1">
      <c r="D889" s="50"/>
      <c r="F889" s="50"/>
    </row>
    <row r="890" spans="4:6" ht="15.75" customHeight="1">
      <c r="D890" s="50"/>
      <c r="F890" s="50"/>
    </row>
    <row r="891" spans="4:6" ht="15.75" customHeight="1">
      <c r="D891" s="50"/>
      <c r="F891" s="50"/>
    </row>
    <row r="892" spans="4:6" ht="15.75" customHeight="1">
      <c r="D892" s="50"/>
      <c r="F892" s="50"/>
    </row>
    <row r="893" spans="4:6" ht="15.75" customHeight="1">
      <c r="D893" s="50"/>
      <c r="F893" s="50"/>
    </row>
    <row r="894" spans="4:6" ht="15.75" customHeight="1">
      <c r="D894" s="50"/>
      <c r="F894" s="50"/>
    </row>
    <row r="895" spans="4:6" ht="15.75" customHeight="1">
      <c r="D895" s="50"/>
      <c r="F895" s="50"/>
    </row>
    <row r="896" spans="4:6" ht="15.75" customHeight="1">
      <c r="D896" s="50"/>
      <c r="F896" s="50"/>
    </row>
    <row r="897" spans="4:6" ht="15.75" customHeight="1">
      <c r="D897" s="50"/>
      <c r="F897" s="50"/>
    </row>
    <row r="898" spans="4:6" ht="15.75" customHeight="1">
      <c r="D898" s="50"/>
      <c r="F898" s="50"/>
    </row>
    <row r="899" spans="4:6" ht="15.75" customHeight="1">
      <c r="D899" s="50"/>
      <c r="F899" s="50"/>
    </row>
    <row r="900" spans="4:6" ht="15.75" customHeight="1">
      <c r="D900" s="50"/>
      <c r="F900" s="50"/>
    </row>
    <row r="901" spans="4:6" ht="15.75" customHeight="1">
      <c r="D901" s="50"/>
      <c r="F901" s="50"/>
    </row>
    <row r="902" spans="4:6" ht="15.75" customHeight="1">
      <c r="D902" s="50"/>
      <c r="F902" s="50"/>
    </row>
    <row r="903" spans="4:6" ht="15.75" customHeight="1">
      <c r="D903" s="50"/>
      <c r="F903" s="50"/>
    </row>
    <row r="904" spans="4:6" ht="15.75" customHeight="1">
      <c r="D904" s="50"/>
      <c r="F904" s="50"/>
    </row>
    <row r="905" spans="4:6" ht="15.75" customHeight="1">
      <c r="D905" s="50"/>
      <c r="F905" s="50"/>
    </row>
    <row r="906" spans="4:6" ht="15.75" customHeight="1">
      <c r="D906" s="50"/>
      <c r="F906" s="50"/>
    </row>
    <row r="907" spans="4:6" ht="15.75" customHeight="1">
      <c r="D907" s="50"/>
      <c r="F907" s="50"/>
    </row>
    <row r="908" spans="4:6" ht="15.75" customHeight="1">
      <c r="D908" s="50"/>
      <c r="F908" s="50"/>
    </row>
    <row r="909" spans="4:6" ht="15.75" customHeight="1">
      <c r="D909" s="50"/>
      <c r="F909" s="50"/>
    </row>
    <row r="910" spans="4:6" ht="15.75" customHeight="1">
      <c r="D910" s="50"/>
      <c r="F910" s="50"/>
    </row>
    <row r="911" spans="4:6" ht="15.75" customHeight="1">
      <c r="D911" s="50"/>
      <c r="F911" s="50"/>
    </row>
    <row r="912" spans="4:6" ht="15.75" customHeight="1">
      <c r="D912" s="50"/>
      <c r="F912" s="50"/>
    </row>
    <row r="913" spans="4:6" ht="15.75" customHeight="1">
      <c r="D913" s="50"/>
      <c r="F913" s="50"/>
    </row>
    <row r="914" spans="4:6" ht="15.75" customHeight="1">
      <c r="D914" s="50"/>
      <c r="F914" s="50"/>
    </row>
    <row r="915" spans="4:6" ht="15.75" customHeight="1">
      <c r="D915" s="50"/>
      <c r="F915" s="50"/>
    </row>
    <row r="916" spans="4:6" ht="15.75" customHeight="1">
      <c r="D916" s="50"/>
      <c r="F916" s="50"/>
    </row>
    <row r="917" spans="4:6" ht="15.75" customHeight="1">
      <c r="D917" s="50"/>
      <c r="F917" s="50"/>
    </row>
    <row r="918" spans="4:6" ht="15.75" customHeight="1">
      <c r="D918" s="50"/>
      <c r="F918" s="50"/>
    </row>
    <row r="919" spans="4:6" ht="15.75" customHeight="1">
      <c r="D919" s="50"/>
      <c r="F919" s="50"/>
    </row>
    <row r="920" spans="4:6" ht="15.75" customHeight="1">
      <c r="D920" s="50"/>
      <c r="F920" s="50"/>
    </row>
    <row r="921" spans="4:6" ht="15.75" customHeight="1">
      <c r="D921" s="50"/>
      <c r="F921" s="50"/>
    </row>
    <row r="922" spans="4:6" ht="15.75" customHeight="1">
      <c r="D922" s="50"/>
      <c r="F922" s="50"/>
    </row>
    <row r="923" spans="4:6" ht="15.75" customHeight="1">
      <c r="D923" s="50"/>
      <c r="F923" s="50"/>
    </row>
    <row r="924" spans="4:6" ht="15.75" customHeight="1">
      <c r="D924" s="50"/>
      <c r="F924" s="50"/>
    </row>
    <row r="925" spans="4:6" ht="15.75" customHeight="1">
      <c r="D925" s="50"/>
      <c r="F925" s="50"/>
    </row>
    <row r="926" spans="4:6" ht="15.75" customHeight="1">
      <c r="D926" s="50"/>
      <c r="F926" s="50"/>
    </row>
    <row r="927" spans="4:6" ht="15.75" customHeight="1">
      <c r="D927" s="50"/>
      <c r="F927" s="50"/>
    </row>
    <row r="928" spans="4:6" ht="15.75" customHeight="1">
      <c r="D928" s="50"/>
      <c r="F928" s="50"/>
    </row>
    <row r="929" spans="4:6" ht="15.75" customHeight="1">
      <c r="D929" s="50"/>
      <c r="F929" s="50"/>
    </row>
    <row r="930" spans="4:6" ht="15.75" customHeight="1">
      <c r="D930" s="50"/>
      <c r="F930" s="50"/>
    </row>
    <row r="931" spans="4:6" ht="15.75" customHeight="1">
      <c r="D931" s="50"/>
      <c r="F931" s="50"/>
    </row>
    <row r="932" spans="4:6" ht="15.75" customHeight="1">
      <c r="D932" s="50"/>
      <c r="F932" s="50"/>
    </row>
    <row r="933" spans="4:6" ht="15.75" customHeight="1">
      <c r="D933" s="50"/>
      <c r="F933" s="50"/>
    </row>
    <row r="934" spans="4:6" ht="15.75" customHeight="1">
      <c r="D934" s="50"/>
      <c r="F934" s="50"/>
    </row>
    <row r="935" spans="4:6" ht="15.75" customHeight="1">
      <c r="D935" s="50"/>
      <c r="F935" s="50"/>
    </row>
    <row r="936" spans="4:6" ht="15.75" customHeight="1">
      <c r="D936" s="50"/>
      <c r="F936" s="50"/>
    </row>
    <row r="937" spans="4:6" ht="15.75" customHeight="1">
      <c r="D937" s="50"/>
      <c r="F937" s="50"/>
    </row>
    <row r="938" spans="4:6" ht="15.75" customHeight="1">
      <c r="D938" s="50"/>
      <c r="F938" s="50"/>
    </row>
    <row r="939" spans="4:6" ht="15.75" customHeight="1">
      <c r="D939" s="50"/>
      <c r="F939" s="50"/>
    </row>
    <row r="940" spans="4:6" ht="15.75" customHeight="1">
      <c r="D940" s="50"/>
      <c r="F940" s="50"/>
    </row>
    <row r="941" spans="4:6" ht="15.75" customHeight="1">
      <c r="D941" s="50"/>
      <c r="F941" s="50"/>
    </row>
    <row r="942" spans="4:6" ht="15.75" customHeight="1">
      <c r="D942" s="50"/>
      <c r="F942" s="50"/>
    </row>
    <row r="943" spans="4:6" ht="15.75" customHeight="1">
      <c r="D943" s="50"/>
      <c r="F943" s="50"/>
    </row>
    <row r="944" spans="4:6" ht="15.75" customHeight="1">
      <c r="D944" s="50"/>
      <c r="F944" s="50"/>
    </row>
    <row r="945" spans="4:6" ht="15.75" customHeight="1">
      <c r="D945" s="50"/>
      <c r="F945" s="50"/>
    </row>
    <row r="946" spans="4:6" ht="15.75" customHeight="1">
      <c r="D946" s="50"/>
      <c r="F946" s="50"/>
    </row>
    <row r="947" spans="4:6" ht="15.75" customHeight="1">
      <c r="D947" s="50"/>
      <c r="F947" s="50"/>
    </row>
    <row r="948" spans="4:6" ht="15.75" customHeight="1">
      <c r="D948" s="50"/>
      <c r="F948" s="50"/>
    </row>
    <row r="949" spans="4:6" ht="15.75" customHeight="1">
      <c r="D949" s="50"/>
      <c r="F949" s="50"/>
    </row>
    <row r="950" spans="4:6" ht="15.75" customHeight="1">
      <c r="D950" s="50"/>
      <c r="F950" s="50"/>
    </row>
    <row r="951" spans="4:6" ht="15.75" customHeight="1">
      <c r="D951" s="50"/>
      <c r="F951" s="50"/>
    </row>
    <row r="952" spans="4:6" ht="15.75" customHeight="1">
      <c r="D952" s="50"/>
      <c r="F952" s="50"/>
    </row>
    <row r="953" spans="4:6" ht="15.75" customHeight="1">
      <c r="D953" s="50"/>
      <c r="F953" s="50"/>
    </row>
    <row r="954" spans="4:6" ht="15.75" customHeight="1">
      <c r="D954" s="50"/>
      <c r="F954" s="50"/>
    </row>
    <row r="955" spans="4:6" ht="15.75" customHeight="1">
      <c r="D955" s="50"/>
      <c r="F955" s="50"/>
    </row>
    <row r="956" spans="4:6" ht="15.75" customHeight="1">
      <c r="D956" s="50"/>
      <c r="F956" s="50"/>
    </row>
    <row r="957" spans="4:6" ht="15.75" customHeight="1">
      <c r="D957" s="50"/>
      <c r="F957" s="50"/>
    </row>
    <row r="958" spans="4:6" ht="15.75" customHeight="1">
      <c r="D958" s="50"/>
      <c r="F958" s="50"/>
    </row>
    <row r="959" spans="4:6" ht="15.75" customHeight="1">
      <c r="D959" s="50"/>
      <c r="F959" s="50"/>
    </row>
    <row r="960" spans="4:6" ht="15.75" customHeight="1">
      <c r="D960" s="50"/>
      <c r="F960" s="50"/>
    </row>
    <row r="961" spans="4:6" ht="15.75" customHeight="1">
      <c r="D961" s="50"/>
      <c r="F961" s="50"/>
    </row>
    <row r="962" spans="4:6" ht="15.75" customHeight="1">
      <c r="D962" s="50"/>
      <c r="F962" s="50"/>
    </row>
    <row r="963" spans="4:6" ht="15.75" customHeight="1">
      <c r="D963" s="50"/>
      <c r="F963" s="50"/>
    </row>
    <row r="964" spans="4:6" ht="15.75" customHeight="1">
      <c r="D964" s="50"/>
      <c r="F964" s="50"/>
    </row>
    <row r="965" spans="4:6" ht="15.75" customHeight="1">
      <c r="D965" s="50"/>
      <c r="F965" s="50"/>
    </row>
    <row r="966" spans="4:6" ht="15.75" customHeight="1">
      <c r="D966" s="50"/>
      <c r="F966" s="50"/>
    </row>
    <row r="967" spans="4:6" ht="15.75" customHeight="1">
      <c r="D967" s="50"/>
      <c r="F967" s="50"/>
    </row>
    <row r="968" spans="4:6" ht="15.75" customHeight="1">
      <c r="D968" s="50"/>
      <c r="F968" s="50"/>
    </row>
    <row r="969" spans="4:6" ht="15.75" customHeight="1">
      <c r="D969" s="50"/>
      <c r="F969" s="50"/>
    </row>
    <row r="970" spans="4:6" ht="15.75" customHeight="1">
      <c r="D970" s="50"/>
      <c r="F970" s="50"/>
    </row>
    <row r="971" spans="4:6" ht="15.75" customHeight="1">
      <c r="D971" s="50"/>
      <c r="F971" s="50"/>
    </row>
    <row r="972" spans="4:6" ht="15.75" customHeight="1">
      <c r="D972" s="50"/>
      <c r="F972" s="50"/>
    </row>
    <row r="973" spans="4:6" ht="15.75" customHeight="1">
      <c r="D973" s="50"/>
      <c r="F973" s="50"/>
    </row>
    <row r="974" spans="4:6" ht="15.75" customHeight="1">
      <c r="D974" s="50"/>
      <c r="F974" s="50"/>
    </row>
    <row r="975" spans="4:6" ht="15.75" customHeight="1">
      <c r="D975" s="50"/>
      <c r="F975" s="50"/>
    </row>
    <row r="976" spans="4:6" ht="15.75" customHeight="1">
      <c r="D976" s="50"/>
      <c r="F976" s="50"/>
    </row>
    <row r="977" spans="4:6" ht="15.75" customHeight="1">
      <c r="D977" s="50"/>
      <c r="F977" s="50"/>
    </row>
    <row r="978" spans="4:6" ht="15.75" customHeight="1">
      <c r="D978" s="50"/>
      <c r="F978" s="50"/>
    </row>
    <row r="979" spans="4:6" ht="15.75" customHeight="1">
      <c r="D979" s="50"/>
      <c r="F979" s="50"/>
    </row>
    <row r="980" spans="4:6" ht="15.75" customHeight="1">
      <c r="D980" s="50"/>
      <c r="F980" s="50"/>
    </row>
    <row r="981" spans="4:6" ht="15.75" customHeight="1">
      <c r="D981" s="50"/>
      <c r="F981" s="50"/>
    </row>
    <row r="982" spans="4:6" ht="15.75" customHeight="1">
      <c r="D982" s="50"/>
      <c r="F982" s="50"/>
    </row>
    <row r="983" spans="4:6" ht="15.75" customHeight="1">
      <c r="D983" s="50"/>
      <c r="F983" s="50"/>
    </row>
    <row r="984" spans="4:6" ht="15.75" customHeight="1">
      <c r="D984" s="50"/>
      <c r="F984" s="50"/>
    </row>
    <row r="985" spans="4:6" ht="15.75" customHeight="1">
      <c r="D985" s="50"/>
      <c r="F985" s="50"/>
    </row>
    <row r="986" spans="4:6" ht="15.75" customHeight="1">
      <c r="D986" s="50"/>
      <c r="F986" s="50"/>
    </row>
    <row r="987" spans="4:6" ht="15.75" customHeight="1">
      <c r="D987" s="50"/>
      <c r="F987" s="50"/>
    </row>
    <row r="988" spans="4:6" ht="15.75" customHeight="1">
      <c r="D988" s="50"/>
      <c r="F988" s="50"/>
    </row>
    <row r="989" spans="4:6" ht="15.75" customHeight="1">
      <c r="D989" s="50"/>
      <c r="F989" s="50"/>
    </row>
    <row r="990" spans="4:6" ht="15.75" customHeight="1">
      <c r="D990" s="50"/>
      <c r="F990" s="50"/>
    </row>
    <row r="991" spans="4:6" ht="15.75" customHeight="1">
      <c r="D991" s="50"/>
      <c r="F991" s="50"/>
    </row>
    <row r="992" spans="4:6" ht="15.75" customHeight="1">
      <c r="D992" s="50"/>
      <c r="F992" s="50"/>
    </row>
    <row r="993" spans="4:6" ht="15.75" customHeight="1">
      <c r="D993" s="50"/>
      <c r="F993" s="50"/>
    </row>
    <row r="994" spans="4:6" ht="15.75" customHeight="1">
      <c r="D994" s="50"/>
      <c r="F994" s="50"/>
    </row>
    <row r="995" spans="4:6" ht="15.75" customHeight="1">
      <c r="D995" s="50"/>
      <c r="F995" s="50"/>
    </row>
    <row r="996" spans="4:6" ht="15.75" customHeight="1">
      <c r="D996" s="50"/>
      <c r="F996" s="50"/>
    </row>
    <row r="997" spans="4:6" ht="15.75" customHeight="1">
      <c r="D997" s="50"/>
      <c r="F997" s="50"/>
    </row>
    <row r="998" spans="4:6" ht="15.75" customHeight="1">
      <c r="D998" s="50"/>
      <c r="F998" s="50"/>
    </row>
    <row r="999" spans="4:6" ht="15.75" customHeight="1">
      <c r="D999" s="50"/>
      <c r="F999" s="50"/>
    </row>
    <row r="1000" spans="4:6" ht="15.75" customHeight="1">
      <c r="D1000" s="50"/>
      <c r="F1000" s="50"/>
    </row>
  </sheetData>
  <mergeCells count="36">
    <mergeCell ref="P79:R79"/>
    <mergeCell ref="A82:U82"/>
    <mergeCell ref="D10:F10"/>
    <mergeCell ref="G10:I10"/>
    <mergeCell ref="A79:C79"/>
    <mergeCell ref="D79:F79"/>
    <mergeCell ref="G79:I79"/>
    <mergeCell ref="J79:L79"/>
    <mergeCell ref="M79:O79"/>
    <mergeCell ref="J10:L10"/>
    <mergeCell ref="M10:O10"/>
    <mergeCell ref="P10:R10"/>
    <mergeCell ref="S10:U10"/>
    <mergeCell ref="A8:B8"/>
    <mergeCell ref="C8:J8"/>
    <mergeCell ref="K8:O8"/>
    <mergeCell ref="P8:U8"/>
    <mergeCell ref="A10:A12"/>
    <mergeCell ref="B10:B12"/>
    <mergeCell ref="C10:C12"/>
    <mergeCell ref="K7:O7"/>
    <mergeCell ref="P7:U7"/>
    <mergeCell ref="A5:B5"/>
    <mergeCell ref="A6:B6"/>
    <mergeCell ref="C6:J6"/>
    <mergeCell ref="K6:O6"/>
    <mergeCell ref="P6:U6"/>
    <mergeCell ref="A7:B7"/>
    <mergeCell ref="C7:J7"/>
    <mergeCell ref="A1:U1"/>
    <mergeCell ref="A2:U2"/>
    <mergeCell ref="A3:U3"/>
    <mergeCell ref="A4:U4"/>
    <mergeCell ref="C5:J5"/>
    <mergeCell ref="K5:O5"/>
    <mergeCell ref="P5:U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>
      <selection activeCell="W13" sqref="W13"/>
    </sheetView>
  </sheetViews>
  <sheetFormatPr defaultColWidth="14.42578125" defaultRowHeight="15" customHeight="1"/>
  <cols>
    <col min="1" max="1" width="4.5703125" customWidth="1"/>
    <col min="2" max="2" width="18" customWidth="1"/>
    <col min="3" max="3" width="23.28515625" customWidth="1"/>
    <col min="4" max="21" width="5.7109375" customWidth="1"/>
    <col min="22" max="26" width="8.7109375" customWidth="1"/>
  </cols>
  <sheetData>
    <row r="1" spans="1:23" ht="22.5">
      <c r="A1" s="94" t="s">
        <v>370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</row>
    <row r="2" spans="1:23" ht="15.75">
      <c r="A2" s="96" t="s">
        <v>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</row>
    <row r="3" spans="1:23">
      <c r="A3" s="97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</row>
    <row r="4" spans="1:23">
      <c r="A4" s="98" t="s">
        <v>2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</row>
    <row r="5" spans="1:23" ht="15.75" customHeight="1">
      <c r="A5" s="102" t="s">
        <v>3</v>
      </c>
      <c r="B5" s="101"/>
      <c r="C5" s="99" t="s">
        <v>4</v>
      </c>
      <c r="D5" s="100"/>
      <c r="E5" s="100"/>
      <c r="F5" s="100"/>
      <c r="G5" s="100"/>
      <c r="H5" s="100"/>
      <c r="I5" s="100"/>
      <c r="J5" s="101"/>
      <c r="K5" s="126" t="s">
        <v>5</v>
      </c>
      <c r="L5" s="100"/>
      <c r="M5" s="100"/>
      <c r="N5" s="100"/>
      <c r="O5" s="101"/>
      <c r="P5" s="103" t="s">
        <v>6</v>
      </c>
      <c r="Q5" s="100"/>
      <c r="R5" s="100"/>
      <c r="S5" s="100"/>
      <c r="T5" s="100"/>
      <c r="U5" s="101"/>
    </row>
    <row r="6" spans="1:23" ht="15.75" customHeight="1">
      <c r="A6" s="102" t="s">
        <v>7</v>
      </c>
      <c r="B6" s="101"/>
      <c r="C6" s="99" t="s">
        <v>8</v>
      </c>
      <c r="D6" s="100"/>
      <c r="E6" s="100"/>
      <c r="F6" s="100"/>
      <c r="G6" s="100"/>
      <c r="H6" s="100"/>
      <c r="I6" s="100"/>
      <c r="J6" s="101"/>
      <c r="K6" s="126" t="s">
        <v>9</v>
      </c>
      <c r="L6" s="100"/>
      <c r="M6" s="100"/>
      <c r="N6" s="100"/>
      <c r="O6" s="101"/>
      <c r="P6" s="99" t="s">
        <v>10</v>
      </c>
      <c r="Q6" s="100"/>
      <c r="R6" s="100"/>
      <c r="S6" s="100"/>
      <c r="T6" s="100"/>
      <c r="U6" s="101"/>
    </row>
    <row r="7" spans="1:23" ht="15.75" customHeight="1">
      <c r="A7" s="102" t="s">
        <v>11</v>
      </c>
      <c r="B7" s="101"/>
      <c r="C7" s="99" t="s">
        <v>12</v>
      </c>
      <c r="D7" s="100"/>
      <c r="E7" s="100"/>
      <c r="F7" s="100"/>
      <c r="G7" s="100"/>
      <c r="H7" s="100"/>
      <c r="I7" s="100"/>
      <c r="J7" s="101"/>
      <c r="K7" s="126" t="s">
        <v>13</v>
      </c>
      <c r="L7" s="100"/>
      <c r="M7" s="100"/>
      <c r="N7" s="100"/>
      <c r="O7" s="101"/>
      <c r="P7" s="99" t="s">
        <v>14</v>
      </c>
      <c r="Q7" s="100"/>
      <c r="R7" s="100"/>
      <c r="S7" s="100"/>
      <c r="T7" s="100"/>
      <c r="U7" s="101"/>
    </row>
    <row r="8" spans="1:23" ht="15.75" customHeight="1">
      <c r="A8" s="102" t="s">
        <v>15</v>
      </c>
      <c r="B8" s="101"/>
      <c r="C8" s="99" t="s">
        <v>371</v>
      </c>
      <c r="D8" s="100"/>
      <c r="E8" s="100"/>
      <c r="F8" s="100"/>
      <c r="G8" s="100"/>
      <c r="H8" s="100"/>
      <c r="I8" s="100"/>
      <c r="J8" s="101"/>
      <c r="K8" s="126" t="s">
        <v>17</v>
      </c>
      <c r="L8" s="100"/>
      <c r="M8" s="100"/>
      <c r="N8" s="100"/>
      <c r="O8" s="101"/>
      <c r="P8" s="99" t="s">
        <v>18</v>
      </c>
      <c r="Q8" s="100"/>
      <c r="R8" s="100"/>
      <c r="S8" s="100"/>
      <c r="T8" s="100"/>
      <c r="U8" s="101"/>
    </row>
    <row r="9" spans="1:23">
      <c r="A9" s="3"/>
      <c r="B9" s="3"/>
      <c r="C9" s="3" t="str">
        <f>UPPER(A3)</f>
        <v/>
      </c>
      <c r="D9" s="3"/>
      <c r="E9" s="3"/>
      <c r="F9" s="3"/>
      <c r="G9" s="3"/>
      <c r="H9" s="3"/>
      <c r="I9" s="3"/>
      <c r="J9" s="2"/>
      <c r="K9" s="2"/>
      <c r="L9" s="1"/>
      <c r="M9" s="2"/>
      <c r="N9" s="3"/>
      <c r="O9" s="3"/>
      <c r="P9" s="3"/>
      <c r="Q9" s="3"/>
      <c r="R9" s="3"/>
      <c r="S9" s="3"/>
      <c r="T9" s="3"/>
      <c r="U9" s="3"/>
    </row>
    <row r="10" spans="1:23" ht="31.5" customHeight="1">
      <c r="A10" s="115" t="s">
        <v>19</v>
      </c>
      <c r="B10" s="109" t="s">
        <v>20</v>
      </c>
      <c r="C10" s="109" t="s">
        <v>21</v>
      </c>
      <c r="D10" s="111" t="s">
        <v>22</v>
      </c>
      <c r="E10" s="100"/>
      <c r="F10" s="101"/>
      <c r="G10" s="111" t="s">
        <v>23</v>
      </c>
      <c r="H10" s="100"/>
      <c r="I10" s="101"/>
      <c r="J10" s="111" t="s">
        <v>24</v>
      </c>
      <c r="K10" s="100"/>
      <c r="L10" s="101"/>
      <c r="M10" s="111" t="s">
        <v>25</v>
      </c>
      <c r="N10" s="100"/>
      <c r="O10" s="101"/>
      <c r="P10" s="111" t="s">
        <v>26</v>
      </c>
      <c r="Q10" s="100"/>
      <c r="R10" s="101"/>
      <c r="S10" s="111" t="s">
        <v>372</v>
      </c>
      <c r="T10" s="100"/>
      <c r="U10" s="101"/>
    </row>
    <row r="11" spans="1:23">
      <c r="A11" s="105"/>
      <c r="B11" s="105"/>
      <c r="C11" s="105"/>
      <c r="D11" s="4" t="s">
        <v>28</v>
      </c>
      <c r="E11" s="4" t="s">
        <v>29</v>
      </c>
      <c r="F11" s="4" t="s">
        <v>30</v>
      </c>
      <c r="G11" s="4" t="s">
        <v>28</v>
      </c>
      <c r="H11" s="4" t="s">
        <v>29</v>
      </c>
      <c r="I11" s="4" t="s">
        <v>31</v>
      </c>
      <c r="J11" s="4" t="s">
        <v>28</v>
      </c>
      <c r="K11" s="4" t="s">
        <v>29</v>
      </c>
      <c r="L11" s="59" t="s">
        <v>31</v>
      </c>
      <c r="M11" s="4" t="s">
        <v>28</v>
      </c>
      <c r="N11" s="4" t="s">
        <v>29</v>
      </c>
      <c r="O11" s="4" t="s">
        <v>31</v>
      </c>
      <c r="P11" s="4" t="s">
        <v>28</v>
      </c>
      <c r="Q11" s="4" t="s">
        <v>29</v>
      </c>
      <c r="R11" s="4" t="s">
        <v>31</v>
      </c>
      <c r="S11" s="4" t="s">
        <v>28</v>
      </c>
      <c r="T11" s="4" t="s">
        <v>29</v>
      </c>
      <c r="U11" s="4" t="s">
        <v>31</v>
      </c>
    </row>
    <row r="12" spans="1:23">
      <c r="A12" s="106"/>
      <c r="B12" s="106"/>
      <c r="C12" s="106"/>
      <c r="D12" s="5" t="s">
        <v>32</v>
      </c>
      <c r="E12" s="5" t="s">
        <v>33</v>
      </c>
      <c r="F12" s="5" t="s">
        <v>34</v>
      </c>
      <c r="G12" s="5" t="s">
        <v>32</v>
      </c>
      <c r="H12" s="5" t="s">
        <v>33</v>
      </c>
      <c r="I12" s="5" t="s">
        <v>34</v>
      </c>
      <c r="J12" s="5" t="s">
        <v>32</v>
      </c>
      <c r="K12" s="5" t="s">
        <v>33</v>
      </c>
      <c r="L12" s="60" t="s">
        <v>34</v>
      </c>
      <c r="M12" s="5" t="s">
        <v>32</v>
      </c>
      <c r="N12" s="5" t="s">
        <v>33</v>
      </c>
      <c r="O12" s="5" t="s">
        <v>34</v>
      </c>
      <c r="P12" s="5" t="s">
        <v>32</v>
      </c>
      <c r="Q12" s="5" t="s">
        <v>33</v>
      </c>
      <c r="R12" s="5" t="s">
        <v>34</v>
      </c>
      <c r="S12" s="5" t="s">
        <v>32</v>
      </c>
      <c r="T12" s="5" t="s">
        <v>33</v>
      </c>
      <c r="U12" s="5" t="s">
        <v>34</v>
      </c>
    </row>
    <row r="13" spans="1:23">
      <c r="A13" s="8">
        <v>1</v>
      </c>
      <c r="B13" s="9" t="s">
        <v>373</v>
      </c>
      <c r="C13" s="34" t="s">
        <v>374</v>
      </c>
      <c r="D13" s="11">
        <v>6</v>
      </c>
      <c r="E13" s="11">
        <v>25</v>
      </c>
      <c r="F13" s="11">
        <v>5</v>
      </c>
      <c r="G13" s="11">
        <v>0</v>
      </c>
      <c r="H13" s="11">
        <v>25</v>
      </c>
      <c r="I13" s="11">
        <v>5</v>
      </c>
      <c r="J13" s="11">
        <v>28</v>
      </c>
      <c r="K13" s="11">
        <v>20</v>
      </c>
      <c r="L13" s="17">
        <v>5</v>
      </c>
      <c r="M13" s="11">
        <v>12</v>
      </c>
      <c r="N13" s="11">
        <v>24</v>
      </c>
      <c r="O13" s="11">
        <v>5</v>
      </c>
      <c r="P13" s="11">
        <v>0</v>
      </c>
      <c r="Q13" s="11">
        <v>22</v>
      </c>
      <c r="R13" s="11">
        <v>5</v>
      </c>
      <c r="S13" s="11">
        <v>20</v>
      </c>
      <c r="T13" s="11">
        <v>20</v>
      </c>
      <c r="U13" s="11">
        <v>5</v>
      </c>
      <c r="W13" s="89" t="str">
        <f>IF(OR(D13="ab",G13="ab", J13="ab",M13="ab",P13="ab",S13="ab"),"Absent",IF(AND(D13&gt;=20,G13&gt;=20,J13&gt;=20,M13&gt;=20,P13&gt;=20,S13&gt;=20),"Pass","Fail"))</f>
        <v>Fail</v>
      </c>
    </row>
    <row r="14" spans="1:23">
      <c r="A14" s="8">
        <v>2</v>
      </c>
      <c r="B14" s="9" t="s">
        <v>375</v>
      </c>
      <c r="C14" s="34" t="s">
        <v>376</v>
      </c>
      <c r="D14" s="11">
        <v>33</v>
      </c>
      <c r="E14" s="11">
        <v>24</v>
      </c>
      <c r="F14" s="11">
        <v>5</v>
      </c>
      <c r="G14" s="11">
        <v>21</v>
      </c>
      <c r="H14" s="11">
        <v>0</v>
      </c>
      <c r="I14" s="11">
        <v>0</v>
      </c>
      <c r="J14" s="11">
        <v>43</v>
      </c>
      <c r="K14" s="11">
        <v>21</v>
      </c>
      <c r="L14" s="17">
        <v>5</v>
      </c>
      <c r="M14" s="11">
        <v>22</v>
      </c>
      <c r="N14" s="11">
        <v>0</v>
      </c>
      <c r="O14" s="11">
        <v>5</v>
      </c>
      <c r="P14" s="11">
        <v>14</v>
      </c>
      <c r="Q14" s="11">
        <v>0</v>
      </c>
      <c r="R14" s="11">
        <v>5</v>
      </c>
      <c r="S14" s="11">
        <v>22</v>
      </c>
      <c r="T14" s="11">
        <v>20</v>
      </c>
      <c r="U14" s="11">
        <v>5</v>
      </c>
      <c r="W14" s="89" t="str">
        <f t="shared" ref="W14:W43" si="0">IF(OR(D14="ab",G14="ab", J14="ab",M14="ab",P14="ab",S14="ab"),"Absent",IF(AND(D14&gt;=20,G14&gt;=20,J14&gt;=20,M14&gt;=20,P14&gt;=20,S14&gt;=20),"Pass","Fail"))</f>
        <v>Fail</v>
      </c>
    </row>
    <row r="15" spans="1:23">
      <c r="A15" s="8">
        <v>3</v>
      </c>
      <c r="B15" s="9" t="s">
        <v>377</v>
      </c>
      <c r="C15" s="34" t="s">
        <v>378</v>
      </c>
      <c r="D15" s="11">
        <v>12</v>
      </c>
      <c r="E15" s="11">
        <v>24</v>
      </c>
      <c r="F15" s="11">
        <v>0</v>
      </c>
      <c r="G15" s="11">
        <v>0</v>
      </c>
      <c r="H15" s="11">
        <v>0</v>
      </c>
      <c r="I15" s="11">
        <v>0</v>
      </c>
      <c r="J15" s="11">
        <v>28</v>
      </c>
      <c r="K15" s="11">
        <v>21</v>
      </c>
      <c r="L15" s="17">
        <v>3</v>
      </c>
      <c r="M15" s="11">
        <v>10</v>
      </c>
      <c r="N15" s="11">
        <v>24</v>
      </c>
      <c r="O15" s="11">
        <v>5</v>
      </c>
      <c r="P15" s="11">
        <v>9</v>
      </c>
      <c r="Q15" s="11">
        <v>20</v>
      </c>
      <c r="R15" s="11">
        <v>5</v>
      </c>
      <c r="S15" s="11">
        <v>20</v>
      </c>
      <c r="T15" s="11">
        <v>20</v>
      </c>
      <c r="U15" s="11">
        <v>5</v>
      </c>
      <c r="W15" s="89" t="str">
        <f t="shared" si="0"/>
        <v>Fail</v>
      </c>
    </row>
    <row r="16" spans="1:23">
      <c r="A16" s="8">
        <v>4</v>
      </c>
      <c r="B16" s="9" t="s">
        <v>379</v>
      </c>
      <c r="C16" s="34" t="s">
        <v>380</v>
      </c>
      <c r="D16" s="11" t="s">
        <v>74</v>
      </c>
      <c r="E16" s="11">
        <v>21</v>
      </c>
      <c r="F16" s="11">
        <v>5</v>
      </c>
      <c r="G16" s="11">
        <v>22</v>
      </c>
      <c r="H16" s="11">
        <v>0</v>
      </c>
      <c r="I16" s="11">
        <v>0</v>
      </c>
      <c r="J16" s="11">
        <v>44</v>
      </c>
      <c r="K16" s="11">
        <v>20</v>
      </c>
      <c r="L16" s="17">
        <v>5</v>
      </c>
      <c r="M16" s="11">
        <v>24</v>
      </c>
      <c r="N16" s="11">
        <v>24</v>
      </c>
      <c r="O16" s="11">
        <v>5</v>
      </c>
      <c r="P16" s="11">
        <v>28</v>
      </c>
      <c r="Q16" s="11">
        <v>24</v>
      </c>
      <c r="R16" s="11">
        <v>5</v>
      </c>
      <c r="S16" s="11">
        <v>40</v>
      </c>
      <c r="T16" s="11">
        <v>20</v>
      </c>
      <c r="U16" s="11">
        <v>5</v>
      </c>
      <c r="W16" s="89" t="str">
        <f t="shared" si="0"/>
        <v>Absent</v>
      </c>
    </row>
    <row r="17" spans="1:23">
      <c r="A17" s="8">
        <v>5</v>
      </c>
      <c r="B17" s="9" t="s">
        <v>381</v>
      </c>
      <c r="C17" s="34" t="s">
        <v>382</v>
      </c>
      <c r="D17" s="11">
        <v>15</v>
      </c>
      <c r="E17" s="11">
        <v>24</v>
      </c>
      <c r="F17" s="11">
        <v>5</v>
      </c>
      <c r="G17" s="11">
        <v>16</v>
      </c>
      <c r="H17" s="11">
        <v>0</v>
      </c>
      <c r="I17" s="11">
        <v>0</v>
      </c>
      <c r="J17" s="11">
        <v>42</v>
      </c>
      <c r="K17" s="11">
        <v>19</v>
      </c>
      <c r="L17" s="17">
        <v>5</v>
      </c>
      <c r="M17" s="11">
        <v>15</v>
      </c>
      <c r="N17" s="11">
        <v>25</v>
      </c>
      <c r="O17" s="11">
        <v>5</v>
      </c>
      <c r="P17" s="11">
        <v>23</v>
      </c>
      <c r="Q17" s="11">
        <v>23</v>
      </c>
      <c r="R17" s="11">
        <v>5</v>
      </c>
      <c r="S17" s="11">
        <v>20</v>
      </c>
      <c r="T17" s="11">
        <v>20</v>
      </c>
      <c r="U17" s="11">
        <v>5</v>
      </c>
      <c r="W17" s="89" t="str">
        <f t="shared" si="0"/>
        <v>Fail</v>
      </c>
    </row>
    <row r="18" spans="1:23">
      <c r="A18" s="8">
        <v>6</v>
      </c>
      <c r="B18" s="9" t="s">
        <v>383</v>
      </c>
      <c r="C18" s="34" t="s">
        <v>384</v>
      </c>
      <c r="D18" s="11">
        <v>20</v>
      </c>
      <c r="E18" s="11">
        <v>24</v>
      </c>
      <c r="F18" s="11">
        <v>0</v>
      </c>
      <c r="G18" s="11">
        <v>10</v>
      </c>
      <c r="H18" s="11">
        <v>0</v>
      </c>
      <c r="I18" s="11">
        <v>0</v>
      </c>
      <c r="J18" s="11">
        <v>26</v>
      </c>
      <c r="K18" s="11">
        <v>19</v>
      </c>
      <c r="L18" s="17">
        <v>4</v>
      </c>
      <c r="M18" s="11">
        <v>5</v>
      </c>
      <c r="N18" s="11">
        <v>24</v>
      </c>
      <c r="O18" s="11">
        <v>5</v>
      </c>
      <c r="P18" s="11">
        <v>3</v>
      </c>
      <c r="Q18" s="11">
        <v>20</v>
      </c>
      <c r="R18" s="11">
        <v>0</v>
      </c>
      <c r="S18" s="11">
        <v>3</v>
      </c>
      <c r="T18" s="11">
        <v>10</v>
      </c>
      <c r="U18" s="11">
        <v>5</v>
      </c>
      <c r="W18" s="89" t="str">
        <f t="shared" si="0"/>
        <v>Fail</v>
      </c>
    </row>
    <row r="19" spans="1:23">
      <c r="A19" s="8">
        <v>7</v>
      </c>
      <c r="B19" s="9" t="s">
        <v>385</v>
      </c>
      <c r="C19" s="34" t="s">
        <v>386</v>
      </c>
      <c r="D19" s="11">
        <v>14</v>
      </c>
      <c r="E19" s="11">
        <v>25</v>
      </c>
      <c r="F19" s="11">
        <v>5</v>
      </c>
      <c r="G19" s="11">
        <v>7</v>
      </c>
      <c r="H19" s="11">
        <v>0</v>
      </c>
      <c r="I19" s="11">
        <v>0</v>
      </c>
      <c r="J19" s="11">
        <v>32</v>
      </c>
      <c r="K19" s="11">
        <v>20</v>
      </c>
      <c r="L19" s="17">
        <v>4</v>
      </c>
      <c r="M19" s="11">
        <v>4</v>
      </c>
      <c r="N19" s="11">
        <v>25</v>
      </c>
      <c r="O19" s="11">
        <v>5</v>
      </c>
      <c r="P19" s="11">
        <v>17</v>
      </c>
      <c r="Q19" s="11">
        <v>22</v>
      </c>
      <c r="R19" s="11">
        <v>5</v>
      </c>
      <c r="S19" s="11">
        <v>4</v>
      </c>
      <c r="T19" s="11">
        <v>10</v>
      </c>
      <c r="U19" s="11">
        <v>5</v>
      </c>
      <c r="W19" s="89" t="str">
        <f t="shared" si="0"/>
        <v>Fail</v>
      </c>
    </row>
    <row r="20" spans="1:23">
      <c r="A20" s="8">
        <v>8</v>
      </c>
      <c r="B20" s="9" t="s">
        <v>387</v>
      </c>
      <c r="C20" s="34" t="s">
        <v>388</v>
      </c>
      <c r="D20" s="11">
        <v>20</v>
      </c>
      <c r="E20" s="11">
        <v>0</v>
      </c>
      <c r="F20" s="11">
        <v>0</v>
      </c>
      <c r="G20" s="11">
        <v>2</v>
      </c>
      <c r="H20" s="11">
        <v>0</v>
      </c>
      <c r="I20" s="11">
        <v>0</v>
      </c>
      <c r="J20" s="11">
        <v>21</v>
      </c>
      <c r="K20" s="11">
        <v>21</v>
      </c>
      <c r="L20" s="17">
        <v>5</v>
      </c>
      <c r="M20" s="11">
        <v>3</v>
      </c>
      <c r="N20" s="11">
        <v>25</v>
      </c>
      <c r="O20" s="11">
        <v>5</v>
      </c>
      <c r="P20" s="11">
        <v>15</v>
      </c>
      <c r="Q20" s="11">
        <v>22</v>
      </c>
      <c r="R20" s="11">
        <v>5</v>
      </c>
      <c r="S20" s="11">
        <v>5</v>
      </c>
      <c r="T20" s="11">
        <v>10</v>
      </c>
      <c r="U20" s="11">
        <v>5</v>
      </c>
      <c r="W20" s="89" t="str">
        <f t="shared" si="0"/>
        <v>Fail</v>
      </c>
    </row>
    <row r="21" spans="1:23" ht="15.75" customHeight="1">
      <c r="A21" s="8">
        <v>9</v>
      </c>
      <c r="B21" s="9" t="s">
        <v>389</v>
      </c>
      <c r="C21" s="34" t="s">
        <v>390</v>
      </c>
      <c r="D21" s="11">
        <v>45</v>
      </c>
      <c r="E21" s="11">
        <v>22</v>
      </c>
      <c r="F21" s="11">
        <v>5</v>
      </c>
      <c r="G21" s="11">
        <v>22</v>
      </c>
      <c r="H21" s="11">
        <v>0</v>
      </c>
      <c r="I21" s="11">
        <v>0</v>
      </c>
      <c r="J21" s="11">
        <v>40</v>
      </c>
      <c r="K21" s="11">
        <v>24</v>
      </c>
      <c r="L21" s="17">
        <v>5</v>
      </c>
      <c r="M21" s="11">
        <v>19</v>
      </c>
      <c r="N21" s="11">
        <v>24</v>
      </c>
      <c r="O21" s="11">
        <v>5</v>
      </c>
      <c r="P21" s="11">
        <v>50</v>
      </c>
      <c r="Q21" s="11">
        <v>24</v>
      </c>
      <c r="R21" s="11">
        <v>5</v>
      </c>
      <c r="S21" s="11">
        <v>26</v>
      </c>
      <c r="T21" s="11">
        <v>20</v>
      </c>
      <c r="U21" s="11">
        <v>5</v>
      </c>
      <c r="W21" s="89" t="str">
        <f t="shared" si="0"/>
        <v>Fail</v>
      </c>
    </row>
    <row r="22" spans="1:23" ht="15.75" customHeight="1">
      <c r="A22" s="8">
        <v>10</v>
      </c>
      <c r="B22" s="9" t="s">
        <v>391</v>
      </c>
      <c r="C22" s="34" t="s">
        <v>392</v>
      </c>
      <c r="D22" s="11">
        <v>26</v>
      </c>
      <c r="E22" s="11">
        <v>25</v>
      </c>
      <c r="F22" s="11">
        <v>5</v>
      </c>
      <c r="G22" s="11">
        <v>20</v>
      </c>
      <c r="H22" s="11">
        <v>0</v>
      </c>
      <c r="I22" s="11">
        <v>0</v>
      </c>
      <c r="J22" s="11">
        <v>20</v>
      </c>
      <c r="K22" s="11">
        <v>25</v>
      </c>
      <c r="L22" s="17">
        <v>4</v>
      </c>
      <c r="M22" s="11">
        <v>16</v>
      </c>
      <c r="N22" s="11">
        <v>24</v>
      </c>
      <c r="O22" s="11">
        <v>5</v>
      </c>
      <c r="P22" s="11">
        <v>14</v>
      </c>
      <c r="Q22" s="11">
        <v>22</v>
      </c>
      <c r="R22" s="11">
        <v>5</v>
      </c>
      <c r="S22" s="11">
        <v>8</v>
      </c>
      <c r="T22" s="11">
        <v>12</v>
      </c>
      <c r="U22" s="11">
        <v>5</v>
      </c>
      <c r="W22" s="89" t="str">
        <f t="shared" si="0"/>
        <v>Fail</v>
      </c>
    </row>
    <row r="23" spans="1:23" ht="15.75" customHeight="1">
      <c r="A23" s="8">
        <v>11</v>
      </c>
      <c r="B23" s="9" t="s">
        <v>393</v>
      </c>
      <c r="C23" s="34" t="s">
        <v>394</v>
      </c>
      <c r="D23" s="11">
        <v>35</v>
      </c>
      <c r="E23" s="11">
        <v>24</v>
      </c>
      <c r="F23" s="11">
        <v>5</v>
      </c>
      <c r="G23" s="11">
        <v>23</v>
      </c>
      <c r="H23" s="11">
        <v>0</v>
      </c>
      <c r="I23" s="11">
        <v>0</v>
      </c>
      <c r="J23" s="11">
        <v>43</v>
      </c>
      <c r="K23" s="11">
        <v>25</v>
      </c>
      <c r="L23" s="17">
        <v>5</v>
      </c>
      <c r="M23" s="11">
        <v>17</v>
      </c>
      <c r="N23" s="11">
        <v>24</v>
      </c>
      <c r="O23" s="11">
        <v>5</v>
      </c>
      <c r="P23" s="11">
        <v>26</v>
      </c>
      <c r="Q23" s="11">
        <v>23</v>
      </c>
      <c r="R23" s="11">
        <v>5</v>
      </c>
      <c r="S23" s="11">
        <v>7</v>
      </c>
      <c r="T23" s="11">
        <v>10</v>
      </c>
      <c r="U23" s="11">
        <v>5</v>
      </c>
      <c r="W23" s="89" t="str">
        <f t="shared" si="0"/>
        <v>Fail</v>
      </c>
    </row>
    <row r="24" spans="1:23" ht="15.75" customHeight="1">
      <c r="A24" s="8">
        <v>12</v>
      </c>
      <c r="B24" s="9" t="s">
        <v>395</v>
      </c>
      <c r="C24" s="34" t="s">
        <v>396</v>
      </c>
      <c r="D24" s="16">
        <v>10</v>
      </c>
      <c r="E24" s="16">
        <v>24</v>
      </c>
      <c r="F24" s="16">
        <v>0</v>
      </c>
      <c r="G24" s="16">
        <v>18</v>
      </c>
      <c r="H24" s="11">
        <v>0</v>
      </c>
      <c r="I24" s="11">
        <v>0</v>
      </c>
      <c r="J24" s="61">
        <v>23</v>
      </c>
      <c r="K24" s="61">
        <v>21</v>
      </c>
      <c r="L24" s="15">
        <v>4</v>
      </c>
      <c r="M24" s="61">
        <v>10</v>
      </c>
      <c r="N24" s="16">
        <v>0</v>
      </c>
      <c r="O24" s="16">
        <v>5</v>
      </c>
      <c r="P24" s="16">
        <v>5</v>
      </c>
      <c r="Q24" s="16">
        <v>21</v>
      </c>
      <c r="R24" s="16">
        <v>5</v>
      </c>
      <c r="S24" s="16">
        <v>8</v>
      </c>
      <c r="T24" s="11">
        <v>11</v>
      </c>
      <c r="U24" s="11">
        <v>5</v>
      </c>
      <c r="W24" s="89" t="str">
        <f t="shared" si="0"/>
        <v>Fail</v>
      </c>
    </row>
    <row r="25" spans="1:23" ht="15.75" customHeight="1">
      <c r="A25" s="8">
        <v>13</v>
      </c>
      <c r="B25" s="9" t="s">
        <v>397</v>
      </c>
      <c r="C25" s="34" t="s">
        <v>269</v>
      </c>
      <c r="D25" s="16">
        <v>21</v>
      </c>
      <c r="E25" s="16">
        <v>25</v>
      </c>
      <c r="F25" s="16">
        <v>5</v>
      </c>
      <c r="G25" s="16">
        <v>20</v>
      </c>
      <c r="H25" s="11">
        <v>0</v>
      </c>
      <c r="I25" s="11">
        <v>0</v>
      </c>
      <c r="J25" s="61">
        <v>32</v>
      </c>
      <c r="K25" s="61">
        <v>19</v>
      </c>
      <c r="L25" s="15">
        <v>4</v>
      </c>
      <c r="M25" s="61">
        <v>14</v>
      </c>
      <c r="N25" s="16">
        <v>24</v>
      </c>
      <c r="O25" s="16">
        <v>5</v>
      </c>
      <c r="P25" s="16">
        <v>12</v>
      </c>
      <c r="Q25" s="16">
        <v>21</v>
      </c>
      <c r="R25" s="16">
        <v>5</v>
      </c>
      <c r="S25" s="16">
        <v>8</v>
      </c>
      <c r="T25" s="11">
        <v>10</v>
      </c>
      <c r="U25" s="11">
        <v>5</v>
      </c>
      <c r="W25" s="89" t="str">
        <f t="shared" si="0"/>
        <v>Fail</v>
      </c>
    </row>
    <row r="26" spans="1:23" ht="15.75" customHeight="1">
      <c r="A26" s="8">
        <v>14</v>
      </c>
      <c r="B26" s="9" t="s">
        <v>398</v>
      </c>
      <c r="C26" s="34" t="s">
        <v>399</v>
      </c>
      <c r="D26" s="16">
        <v>28</v>
      </c>
      <c r="E26" s="16">
        <v>24</v>
      </c>
      <c r="F26" s="16">
        <v>5</v>
      </c>
      <c r="G26" s="16">
        <v>20</v>
      </c>
      <c r="H26" s="11">
        <v>0</v>
      </c>
      <c r="I26" s="11">
        <v>0</v>
      </c>
      <c r="J26" s="61">
        <v>31</v>
      </c>
      <c r="K26" s="61">
        <v>19</v>
      </c>
      <c r="L26" s="15">
        <v>4</v>
      </c>
      <c r="M26" s="61">
        <v>17</v>
      </c>
      <c r="N26" s="16">
        <v>24</v>
      </c>
      <c r="O26" s="16">
        <v>5</v>
      </c>
      <c r="P26" s="16">
        <v>26</v>
      </c>
      <c r="Q26" s="16">
        <v>22</v>
      </c>
      <c r="R26" s="16">
        <v>0</v>
      </c>
      <c r="S26" s="16">
        <v>8</v>
      </c>
      <c r="T26" s="11">
        <v>10</v>
      </c>
      <c r="U26" s="11">
        <v>5</v>
      </c>
      <c r="W26" s="89" t="str">
        <f t="shared" si="0"/>
        <v>Fail</v>
      </c>
    </row>
    <row r="27" spans="1:23" ht="15.75" customHeight="1">
      <c r="A27" s="8">
        <v>15</v>
      </c>
      <c r="B27" s="9" t="s">
        <v>400</v>
      </c>
      <c r="C27" s="34" t="s">
        <v>401</v>
      </c>
      <c r="D27" s="16">
        <v>25</v>
      </c>
      <c r="E27" s="16">
        <v>0</v>
      </c>
      <c r="F27" s="16">
        <v>0</v>
      </c>
      <c r="G27" s="16">
        <v>26</v>
      </c>
      <c r="H27" s="11">
        <v>0</v>
      </c>
      <c r="I27" s="11">
        <v>0</v>
      </c>
      <c r="J27" s="61">
        <v>14</v>
      </c>
      <c r="K27" s="61">
        <v>20</v>
      </c>
      <c r="L27" s="15">
        <v>4</v>
      </c>
      <c r="M27" s="61">
        <v>14</v>
      </c>
      <c r="N27" s="16">
        <v>25</v>
      </c>
      <c r="O27" s="16">
        <v>0</v>
      </c>
      <c r="P27" s="16">
        <v>14</v>
      </c>
      <c r="Q27" s="16">
        <v>21</v>
      </c>
      <c r="R27" s="16">
        <v>5</v>
      </c>
      <c r="S27" s="16">
        <v>4</v>
      </c>
      <c r="T27" s="11">
        <v>10</v>
      </c>
      <c r="U27" s="11">
        <v>5</v>
      </c>
      <c r="W27" s="89" t="str">
        <f t="shared" si="0"/>
        <v>Fail</v>
      </c>
    </row>
    <row r="28" spans="1:23" ht="15.75" customHeight="1">
      <c r="A28" s="8">
        <v>16</v>
      </c>
      <c r="B28" s="9" t="s">
        <v>402</v>
      </c>
      <c r="C28" s="34" t="s">
        <v>403</v>
      </c>
      <c r="D28" s="16">
        <v>36</v>
      </c>
      <c r="E28" s="16">
        <v>22</v>
      </c>
      <c r="F28" s="16">
        <v>5</v>
      </c>
      <c r="G28" s="16">
        <v>22</v>
      </c>
      <c r="H28" s="11">
        <v>25</v>
      </c>
      <c r="I28" s="11">
        <v>5</v>
      </c>
      <c r="J28" s="61">
        <v>45</v>
      </c>
      <c r="K28" s="61">
        <v>21</v>
      </c>
      <c r="L28" s="15">
        <v>5</v>
      </c>
      <c r="M28" s="61">
        <v>26</v>
      </c>
      <c r="N28" s="16">
        <v>25</v>
      </c>
      <c r="O28" s="16">
        <v>5</v>
      </c>
      <c r="P28" s="16">
        <v>24</v>
      </c>
      <c r="Q28" s="16">
        <v>22</v>
      </c>
      <c r="R28" s="16">
        <v>5</v>
      </c>
      <c r="S28" s="16">
        <v>8</v>
      </c>
      <c r="T28" s="11">
        <v>10</v>
      </c>
      <c r="U28" s="11">
        <v>5</v>
      </c>
      <c r="W28" s="89" t="str">
        <f t="shared" si="0"/>
        <v>Fail</v>
      </c>
    </row>
    <row r="29" spans="1:23" ht="15.75" customHeight="1">
      <c r="A29" s="8">
        <v>17</v>
      </c>
      <c r="B29" s="9" t="s">
        <v>404</v>
      </c>
      <c r="C29" s="34" t="s">
        <v>405</v>
      </c>
      <c r="D29" s="16">
        <v>30</v>
      </c>
      <c r="E29" s="16">
        <v>24</v>
      </c>
      <c r="F29" s="16">
        <v>5</v>
      </c>
      <c r="G29" s="16">
        <v>23</v>
      </c>
      <c r="H29" s="11">
        <v>0</v>
      </c>
      <c r="I29" s="11">
        <v>0</v>
      </c>
      <c r="J29" s="61">
        <v>46</v>
      </c>
      <c r="K29" s="61">
        <v>23</v>
      </c>
      <c r="L29" s="15">
        <v>5</v>
      </c>
      <c r="M29" s="61">
        <v>20</v>
      </c>
      <c r="N29" s="16">
        <v>19</v>
      </c>
      <c r="O29" s="16">
        <v>5</v>
      </c>
      <c r="P29" s="16">
        <v>50</v>
      </c>
      <c r="Q29" s="16">
        <v>24</v>
      </c>
      <c r="R29" s="16">
        <v>5</v>
      </c>
      <c r="S29" s="16">
        <v>26</v>
      </c>
      <c r="T29" s="11">
        <v>20</v>
      </c>
      <c r="U29" s="11">
        <v>5</v>
      </c>
      <c r="W29" s="89" t="str">
        <f t="shared" si="0"/>
        <v>Pass</v>
      </c>
    </row>
    <row r="30" spans="1:23" ht="15.75" customHeight="1">
      <c r="A30" s="8">
        <v>18</v>
      </c>
      <c r="B30" s="9" t="s">
        <v>406</v>
      </c>
      <c r="C30" s="34" t="s">
        <v>407</v>
      </c>
      <c r="D30" s="16">
        <v>27</v>
      </c>
      <c r="E30" s="16">
        <v>24</v>
      </c>
      <c r="F30" s="16">
        <v>5</v>
      </c>
      <c r="G30" s="16">
        <v>20</v>
      </c>
      <c r="H30" s="11">
        <v>25</v>
      </c>
      <c r="I30" s="11">
        <v>5</v>
      </c>
      <c r="J30" s="61">
        <v>44</v>
      </c>
      <c r="K30" s="61">
        <v>20</v>
      </c>
      <c r="L30" s="15">
        <v>4</v>
      </c>
      <c r="M30" s="61">
        <v>15</v>
      </c>
      <c r="N30" s="16">
        <v>25</v>
      </c>
      <c r="O30" s="16">
        <v>5</v>
      </c>
      <c r="P30" s="16">
        <v>14</v>
      </c>
      <c r="Q30" s="16">
        <v>21</v>
      </c>
      <c r="R30" s="16">
        <v>5</v>
      </c>
      <c r="S30" s="16">
        <v>27</v>
      </c>
      <c r="T30" s="11">
        <v>20</v>
      </c>
      <c r="U30" s="11">
        <v>5</v>
      </c>
      <c r="W30" s="89" t="str">
        <f t="shared" si="0"/>
        <v>Fail</v>
      </c>
    </row>
    <row r="31" spans="1:23" ht="15.75" customHeight="1">
      <c r="A31" s="8">
        <v>19</v>
      </c>
      <c r="B31" s="9" t="s">
        <v>408</v>
      </c>
      <c r="C31" s="34" t="s">
        <v>409</v>
      </c>
      <c r="D31" s="16">
        <v>16</v>
      </c>
      <c r="E31" s="16">
        <v>24</v>
      </c>
      <c r="F31" s="16">
        <v>0</v>
      </c>
      <c r="G31" s="16">
        <v>8</v>
      </c>
      <c r="H31" s="11">
        <v>0</v>
      </c>
      <c r="I31" s="11">
        <v>0</v>
      </c>
      <c r="J31" s="61">
        <v>36</v>
      </c>
      <c r="K31" s="61">
        <v>19</v>
      </c>
      <c r="L31" s="15">
        <v>4</v>
      </c>
      <c r="M31" s="61">
        <v>15</v>
      </c>
      <c r="N31" s="16">
        <v>5</v>
      </c>
      <c r="O31" s="16">
        <v>5</v>
      </c>
      <c r="P31" s="16">
        <v>38</v>
      </c>
      <c r="Q31" s="16">
        <v>24</v>
      </c>
      <c r="R31" s="16">
        <v>5</v>
      </c>
      <c r="S31" s="16">
        <v>10</v>
      </c>
      <c r="T31" s="11">
        <v>10</v>
      </c>
      <c r="U31" s="11">
        <v>5</v>
      </c>
      <c r="W31" s="89" t="str">
        <f t="shared" si="0"/>
        <v>Fail</v>
      </c>
    </row>
    <row r="32" spans="1:23" ht="15.75" customHeight="1">
      <c r="A32" s="8">
        <v>20</v>
      </c>
      <c r="B32" s="9" t="s">
        <v>410</v>
      </c>
      <c r="C32" s="34" t="s">
        <v>411</v>
      </c>
      <c r="D32" s="16">
        <v>40</v>
      </c>
      <c r="E32" s="16">
        <v>25</v>
      </c>
      <c r="F32" s="16">
        <v>5</v>
      </c>
      <c r="G32" s="16">
        <v>35</v>
      </c>
      <c r="H32" s="11">
        <v>0</v>
      </c>
      <c r="I32" s="11">
        <v>0</v>
      </c>
      <c r="J32" s="61">
        <v>44</v>
      </c>
      <c r="K32" s="61">
        <v>25</v>
      </c>
      <c r="L32" s="15">
        <v>5</v>
      </c>
      <c r="M32" s="61">
        <v>31</v>
      </c>
      <c r="N32" s="16">
        <v>22</v>
      </c>
      <c r="O32" s="16">
        <v>5</v>
      </c>
      <c r="P32" s="16">
        <v>50</v>
      </c>
      <c r="Q32" s="16">
        <v>24</v>
      </c>
      <c r="R32" s="16">
        <v>5</v>
      </c>
      <c r="S32" s="16">
        <v>36</v>
      </c>
      <c r="T32" s="11">
        <v>25</v>
      </c>
      <c r="U32" s="11">
        <v>5</v>
      </c>
      <c r="W32" s="89" t="str">
        <f t="shared" si="0"/>
        <v>Pass</v>
      </c>
    </row>
    <row r="33" spans="1:23" ht="15.75" customHeight="1">
      <c r="A33" s="8">
        <v>21</v>
      </c>
      <c r="B33" s="9" t="s">
        <v>412</v>
      </c>
      <c r="C33" s="34" t="s">
        <v>413</v>
      </c>
      <c r="D33" s="16">
        <v>46</v>
      </c>
      <c r="E33" s="16">
        <v>24</v>
      </c>
      <c r="F33" s="16">
        <v>5</v>
      </c>
      <c r="G33" s="16">
        <v>29</v>
      </c>
      <c r="H33" s="11">
        <v>0</v>
      </c>
      <c r="I33" s="11">
        <v>0</v>
      </c>
      <c r="J33" s="61">
        <v>44</v>
      </c>
      <c r="K33" s="61">
        <v>25</v>
      </c>
      <c r="L33" s="15">
        <v>5</v>
      </c>
      <c r="M33" s="61">
        <v>23</v>
      </c>
      <c r="N33" s="16">
        <v>25</v>
      </c>
      <c r="O33" s="16">
        <v>5</v>
      </c>
      <c r="P33" s="16">
        <v>48</v>
      </c>
      <c r="Q33" s="16">
        <v>24</v>
      </c>
      <c r="R33" s="16">
        <v>5</v>
      </c>
      <c r="S33" s="16">
        <v>20</v>
      </c>
      <c r="T33" s="11">
        <v>20</v>
      </c>
      <c r="U33" s="11">
        <v>5</v>
      </c>
      <c r="W33" s="89" t="str">
        <f t="shared" si="0"/>
        <v>Pass</v>
      </c>
    </row>
    <row r="34" spans="1:23" ht="15.75" customHeight="1">
      <c r="A34" s="8">
        <v>22</v>
      </c>
      <c r="B34" s="9" t="s">
        <v>414</v>
      </c>
      <c r="C34" s="34" t="s">
        <v>415</v>
      </c>
      <c r="D34" s="16">
        <v>14</v>
      </c>
      <c r="E34" s="16">
        <v>24</v>
      </c>
      <c r="F34" s="16">
        <v>0</v>
      </c>
      <c r="G34" s="16">
        <v>4</v>
      </c>
      <c r="H34" s="11">
        <v>0</v>
      </c>
      <c r="I34" s="11">
        <v>0</v>
      </c>
      <c r="J34" s="61">
        <v>31</v>
      </c>
      <c r="K34" s="61">
        <v>21</v>
      </c>
      <c r="L34" s="15">
        <v>5</v>
      </c>
      <c r="M34" s="61">
        <v>12</v>
      </c>
      <c r="N34" s="16">
        <v>25</v>
      </c>
      <c r="O34" s="16">
        <v>5</v>
      </c>
      <c r="P34" s="16">
        <v>29</v>
      </c>
      <c r="Q34" s="16">
        <v>23</v>
      </c>
      <c r="R34" s="16">
        <v>5</v>
      </c>
      <c r="S34" s="16">
        <v>3</v>
      </c>
      <c r="T34" s="11">
        <v>10</v>
      </c>
      <c r="U34" s="11">
        <v>5</v>
      </c>
      <c r="W34" s="89" t="str">
        <f t="shared" si="0"/>
        <v>Fail</v>
      </c>
    </row>
    <row r="35" spans="1:23" ht="15.75" customHeight="1">
      <c r="A35" s="8">
        <v>23</v>
      </c>
      <c r="B35" s="9" t="s">
        <v>416</v>
      </c>
      <c r="C35" s="34" t="s">
        <v>417</v>
      </c>
      <c r="D35" s="16">
        <v>22</v>
      </c>
      <c r="E35" s="16">
        <v>23</v>
      </c>
      <c r="F35" s="16">
        <v>0</v>
      </c>
      <c r="G35" s="16">
        <v>24</v>
      </c>
      <c r="H35" s="11">
        <v>0</v>
      </c>
      <c r="I35" s="11">
        <v>0</v>
      </c>
      <c r="J35" s="61">
        <v>35</v>
      </c>
      <c r="K35" s="61">
        <v>20</v>
      </c>
      <c r="L35" s="15">
        <v>5</v>
      </c>
      <c r="M35" s="61">
        <v>13</v>
      </c>
      <c r="N35" s="16">
        <v>24</v>
      </c>
      <c r="O35" s="16">
        <v>5</v>
      </c>
      <c r="P35" s="16">
        <v>33</v>
      </c>
      <c r="Q35" s="16">
        <v>23</v>
      </c>
      <c r="R35" s="16">
        <v>5</v>
      </c>
      <c r="S35" s="16">
        <v>11</v>
      </c>
      <c r="T35" s="11">
        <v>10</v>
      </c>
      <c r="U35" s="11">
        <v>5</v>
      </c>
      <c r="W35" s="89" t="str">
        <f t="shared" si="0"/>
        <v>Fail</v>
      </c>
    </row>
    <row r="36" spans="1:23" ht="15.75" customHeight="1">
      <c r="A36" s="8">
        <v>24</v>
      </c>
      <c r="B36" s="9" t="s">
        <v>418</v>
      </c>
      <c r="C36" s="34" t="s">
        <v>419</v>
      </c>
      <c r="D36" s="16">
        <v>40</v>
      </c>
      <c r="E36" s="16">
        <v>21</v>
      </c>
      <c r="F36" s="16">
        <v>5</v>
      </c>
      <c r="G36" s="16">
        <v>21</v>
      </c>
      <c r="H36" s="62">
        <v>0</v>
      </c>
      <c r="I36" s="11">
        <v>0</v>
      </c>
      <c r="J36" s="61">
        <v>44</v>
      </c>
      <c r="K36" s="61">
        <v>24</v>
      </c>
      <c r="L36" s="15">
        <v>4</v>
      </c>
      <c r="M36" s="61">
        <v>22</v>
      </c>
      <c r="N36" s="16">
        <v>25</v>
      </c>
      <c r="O36" s="16">
        <v>5</v>
      </c>
      <c r="P36" s="16">
        <v>47</v>
      </c>
      <c r="Q36" s="16">
        <v>24</v>
      </c>
      <c r="R36" s="16">
        <v>5</v>
      </c>
      <c r="S36" s="16">
        <v>7</v>
      </c>
      <c r="T36" s="11">
        <v>10</v>
      </c>
      <c r="U36" s="11">
        <v>5</v>
      </c>
      <c r="W36" s="89" t="str">
        <f t="shared" si="0"/>
        <v>Fail</v>
      </c>
    </row>
    <row r="37" spans="1:23" ht="15.75" customHeight="1">
      <c r="A37" s="8">
        <v>25</v>
      </c>
      <c r="B37" s="9" t="s">
        <v>420</v>
      </c>
      <c r="C37" s="34" t="s">
        <v>421</v>
      </c>
      <c r="D37" s="16">
        <v>46</v>
      </c>
      <c r="E37" s="16">
        <v>23</v>
      </c>
      <c r="F37" s="16">
        <v>5</v>
      </c>
      <c r="G37" s="16">
        <v>36</v>
      </c>
      <c r="H37" s="11">
        <v>25</v>
      </c>
      <c r="I37" s="11">
        <v>5</v>
      </c>
      <c r="J37" s="61">
        <v>46</v>
      </c>
      <c r="K37" s="61">
        <v>24</v>
      </c>
      <c r="L37" s="15">
        <v>5</v>
      </c>
      <c r="M37" s="61">
        <v>21</v>
      </c>
      <c r="N37" s="16">
        <v>25</v>
      </c>
      <c r="O37" s="16">
        <v>5</v>
      </c>
      <c r="P37" s="16">
        <v>46</v>
      </c>
      <c r="Q37" s="16">
        <v>0</v>
      </c>
      <c r="R37" s="16">
        <v>5</v>
      </c>
      <c r="S37" s="16">
        <v>46</v>
      </c>
      <c r="T37" s="11">
        <v>25</v>
      </c>
      <c r="U37" s="11">
        <v>5</v>
      </c>
      <c r="W37" s="89" t="str">
        <f t="shared" si="0"/>
        <v>Pass</v>
      </c>
    </row>
    <row r="38" spans="1:23" ht="15.75" customHeight="1">
      <c r="A38" s="8">
        <v>26</v>
      </c>
      <c r="B38" s="9" t="s">
        <v>422</v>
      </c>
      <c r="C38" s="34" t="s">
        <v>423</v>
      </c>
      <c r="D38" s="16" t="s">
        <v>74</v>
      </c>
      <c r="E38" s="16">
        <v>16</v>
      </c>
      <c r="F38" s="16">
        <v>5</v>
      </c>
      <c r="G38" s="16" t="s">
        <v>74</v>
      </c>
      <c r="H38" s="11">
        <v>0</v>
      </c>
      <c r="I38" s="11">
        <v>0</v>
      </c>
      <c r="J38" s="61">
        <v>36</v>
      </c>
      <c r="K38" s="61">
        <v>20</v>
      </c>
      <c r="L38" s="15">
        <v>3</v>
      </c>
      <c r="M38" s="61">
        <v>10</v>
      </c>
      <c r="N38" s="16">
        <v>15</v>
      </c>
      <c r="O38" s="16">
        <v>5</v>
      </c>
      <c r="P38" s="16">
        <v>26</v>
      </c>
      <c r="Q38" s="16">
        <v>22</v>
      </c>
      <c r="R38" s="16">
        <v>5</v>
      </c>
      <c r="S38" s="16">
        <v>6</v>
      </c>
      <c r="T38" s="11">
        <v>10</v>
      </c>
      <c r="U38" s="11">
        <v>5</v>
      </c>
      <c r="W38" s="89" t="str">
        <f t="shared" si="0"/>
        <v>Absent</v>
      </c>
    </row>
    <row r="39" spans="1:23" ht="15.75" customHeight="1">
      <c r="A39" s="8">
        <v>27</v>
      </c>
      <c r="B39" s="9" t="s">
        <v>424</v>
      </c>
      <c r="C39" s="34" t="s">
        <v>425</v>
      </c>
      <c r="D39" s="16">
        <v>43</v>
      </c>
      <c r="E39" s="16">
        <v>17</v>
      </c>
      <c r="F39" s="16">
        <v>0</v>
      </c>
      <c r="G39" s="16">
        <v>36</v>
      </c>
      <c r="H39" s="11">
        <v>0</v>
      </c>
      <c r="I39" s="11">
        <v>0</v>
      </c>
      <c r="J39" s="61">
        <v>36</v>
      </c>
      <c r="K39" s="61">
        <v>23</v>
      </c>
      <c r="L39" s="15">
        <v>5</v>
      </c>
      <c r="M39" s="61">
        <v>25</v>
      </c>
      <c r="N39" s="16">
        <v>25</v>
      </c>
      <c r="O39" s="16">
        <v>5</v>
      </c>
      <c r="P39" s="16">
        <v>45</v>
      </c>
      <c r="Q39" s="16">
        <v>24</v>
      </c>
      <c r="R39" s="16">
        <v>5</v>
      </c>
      <c r="S39" s="16">
        <v>6</v>
      </c>
      <c r="T39" s="11">
        <v>10</v>
      </c>
      <c r="U39" s="11">
        <v>5</v>
      </c>
      <c r="W39" s="89" t="str">
        <f t="shared" si="0"/>
        <v>Fail</v>
      </c>
    </row>
    <row r="40" spans="1:23" ht="15.75" customHeight="1">
      <c r="A40" s="8">
        <v>28</v>
      </c>
      <c r="B40" s="9" t="s">
        <v>426</v>
      </c>
      <c r="C40" s="34" t="s">
        <v>427</v>
      </c>
      <c r="D40" s="16">
        <v>20</v>
      </c>
      <c r="E40" s="16">
        <v>22</v>
      </c>
      <c r="F40" s="16">
        <v>0</v>
      </c>
      <c r="G40" s="16">
        <v>8</v>
      </c>
      <c r="H40" s="11">
        <v>0</v>
      </c>
      <c r="I40" s="11">
        <v>0</v>
      </c>
      <c r="J40" s="61">
        <v>43</v>
      </c>
      <c r="K40" s="61">
        <v>21</v>
      </c>
      <c r="L40" s="15">
        <v>5</v>
      </c>
      <c r="M40" s="61">
        <v>20</v>
      </c>
      <c r="N40" s="16">
        <v>24</v>
      </c>
      <c r="O40" s="16">
        <v>5</v>
      </c>
      <c r="P40" s="16">
        <v>31</v>
      </c>
      <c r="Q40" s="16">
        <v>23</v>
      </c>
      <c r="R40" s="16">
        <v>5</v>
      </c>
      <c r="S40" s="16">
        <v>20</v>
      </c>
      <c r="T40" s="11">
        <v>20</v>
      </c>
      <c r="U40" s="11">
        <v>5</v>
      </c>
      <c r="W40" s="89" t="str">
        <f t="shared" si="0"/>
        <v>Fail</v>
      </c>
    </row>
    <row r="41" spans="1:23" ht="15.75" customHeight="1">
      <c r="A41" s="8">
        <v>29</v>
      </c>
      <c r="B41" s="9" t="s">
        <v>428</v>
      </c>
      <c r="C41" s="34" t="s">
        <v>429</v>
      </c>
      <c r="D41" s="16">
        <v>10</v>
      </c>
      <c r="E41" s="16">
        <v>24</v>
      </c>
      <c r="F41" s="16">
        <v>0</v>
      </c>
      <c r="G41" s="16">
        <v>4</v>
      </c>
      <c r="H41" s="11">
        <v>0</v>
      </c>
      <c r="I41" s="11">
        <v>0</v>
      </c>
      <c r="J41" s="61">
        <v>21</v>
      </c>
      <c r="K41" s="61">
        <v>22</v>
      </c>
      <c r="L41" s="15">
        <v>3</v>
      </c>
      <c r="M41" s="61">
        <v>4</v>
      </c>
      <c r="N41" s="16">
        <v>0</v>
      </c>
      <c r="O41" s="16">
        <v>5</v>
      </c>
      <c r="P41" s="16">
        <v>16</v>
      </c>
      <c r="Q41" s="16">
        <v>21</v>
      </c>
      <c r="R41" s="16">
        <v>5</v>
      </c>
      <c r="S41" s="16">
        <v>12</v>
      </c>
      <c r="T41" s="11">
        <v>10</v>
      </c>
      <c r="U41" s="11">
        <v>5</v>
      </c>
      <c r="W41" s="89" t="str">
        <f t="shared" si="0"/>
        <v>Fail</v>
      </c>
    </row>
    <row r="42" spans="1:23" ht="15.75" customHeight="1">
      <c r="A42" s="8">
        <v>30</v>
      </c>
      <c r="B42" s="9" t="s">
        <v>430</v>
      </c>
      <c r="C42" s="34" t="s">
        <v>431</v>
      </c>
      <c r="D42" s="16">
        <v>2</v>
      </c>
      <c r="E42" s="16">
        <v>24</v>
      </c>
      <c r="F42" s="16">
        <v>5</v>
      </c>
      <c r="G42" s="16">
        <v>4</v>
      </c>
      <c r="H42" s="11">
        <v>0</v>
      </c>
      <c r="I42" s="11">
        <v>0</v>
      </c>
      <c r="J42" s="61">
        <v>28</v>
      </c>
      <c r="K42" s="61">
        <v>21</v>
      </c>
      <c r="L42" s="15">
        <v>5</v>
      </c>
      <c r="M42" s="61">
        <v>1</v>
      </c>
      <c r="N42" s="16">
        <v>24</v>
      </c>
      <c r="O42" s="16">
        <v>5</v>
      </c>
      <c r="P42" s="16">
        <v>21</v>
      </c>
      <c r="Q42" s="16">
        <v>22</v>
      </c>
      <c r="R42" s="16">
        <v>5</v>
      </c>
      <c r="S42" s="16">
        <v>0</v>
      </c>
      <c r="T42" s="11">
        <v>5</v>
      </c>
      <c r="U42" s="11">
        <v>5</v>
      </c>
      <c r="W42" s="89" t="str">
        <f t="shared" si="0"/>
        <v>Fail</v>
      </c>
    </row>
    <row r="43" spans="1:23" ht="15.75" customHeight="1">
      <c r="A43" s="8">
        <v>31</v>
      </c>
      <c r="B43" s="9" t="s">
        <v>432</v>
      </c>
      <c r="C43" s="34" t="s">
        <v>433</v>
      </c>
      <c r="D43" s="16">
        <v>20</v>
      </c>
      <c r="E43" s="16">
        <v>16</v>
      </c>
      <c r="F43" s="16">
        <v>5</v>
      </c>
      <c r="G43" s="16">
        <v>20</v>
      </c>
      <c r="H43" s="11">
        <v>25</v>
      </c>
      <c r="I43" s="11">
        <v>5</v>
      </c>
      <c r="J43" s="61">
        <v>40</v>
      </c>
      <c r="K43" s="61">
        <v>23</v>
      </c>
      <c r="L43" s="15">
        <v>5</v>
      </c>
      <c r="M43" s="61">
        <v>15</v>
      </c>
      <c r="N43" s="16">
        <v>25</v>
      </c>
      <c r="O43" s="16">
        <v>5</v>
      </c>
      <c r="P43" s="16">
        <v>24</v>
      </c>
      <c r="Q43" s="16">
        <v>22</v>
      </c>
      <c r="R43" s="16">
        <v>5</v>
      </c>
      <c r="S43" s="16">
        <v>20</v>
      </c>
      <c r="T43" s="11">
        <v>20</v>
      </c>
      <c r="U43" s="11">
        <v>5</v>
      </c>
      <c r="W43" s="89" t="str">
        <f t="shared" si="0"/>
        <v>Fail</v>
      </c>
    </row>
    <row r="44" spans="1:23" ht="15.75" customHeight="1">
      <c r="A44" s="112" t="s">
        <v>134</v>
      </c>
      <c r="B44" s="100"/>
      <c r="C44" s="101"/>
      <c r="D44" s="110"/>
      <c r="E44" s="100"/>
      <c r="F44" s="101"/>
      <c r="G44" s="110"/>
      <c r="H44" s="100"/>
      <c r="I44" s="101"/>
      <c r="J44" s="127" t="s">
        <v>434</v>
      </c>
      <c r="K44" s="100"/>
      <c r="L44" s="101"/>
      <c r="M44" s="127" t="s">
        <v>435</v>
      </c>
      <c r="N44" s="100"/>
      <c r="O44" s="101"/>
      <c r="P44" s="110"/>
      <c r="Q44" s="100"/>
      <c r="R44" s="101"/>
      <c r="S44" s="18" t="s">
        <v>436</v>
      </c>
      <c r="T44" s="19"/>
      <c r="U44" s="20"/>
    </row>
    <row r="45" spans="1:23" ht="15.75" customHeight="1">
      <c r="J45" s="63"/>
      <c r="K45" s="63"/>
      <c r="L45" s="50"/>
      <c r="M45" s="63"/>
    </row>
    <row r="46" spans="1:23" ht="15.75" customHeight="1">
      <c r="J46" s="63"/>
      <c r="K46" s="63"/>
      <c r="L46" s="50"/>
      <c r="M46" s="63"/>
    </row>
    <row r="47" spans="1:23" ht="15.75" customHeight="1">
      <c r="A47" s="97" t="s">
        <v>138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W47">
        <f>COUNTIF(W13:W43,"=Pass")</f>
        <v>4</v>
      </c>
    </row>
    <row r="48" spans="1:23" ht="15.75" customHeight="1">
      <c r="J48" s="63"/>
      <c r="K48" s="63"/>
      <c r="L48" s="50"/>
      <c r="M48" s="63"/>
      <c r="W48">
        <v>31</v>
      </c>
    </row>
    <row r="49" spans="3:23" ht="15.75" customHeight="1">
      <c r="J49" s="63"/>
      <c r="K49" s="63"/>
      <c r="L49" s="50"/>
      <c r="M49" s="63"/>
      <c r="W49">
        <f>W48/W47</f>
        <v>7.75</v>
      </c>
    </row>
    <row r="50" spans="3:23" ht="15.75" customHeight="1">
      <c r="C50" s="84" t="s">
        <v>533</v>
      </c>
      <c r="D50" s="84">
        <v>31</v>
      </c>
      <c r="E50" s="84"/>
      <c r="F50" s="84"/>
      <c r="G50" s="84">
        <v>31</v>
      </c>
      <c r="H50" s="84"/>
      <c r="I50" s="84"/>
      <c r="J50" s="84">
        <v>31</v>
      </c>
      <c r="K50" s="84"/>
      <c r="L50" s="84"/>
      <c r="M50" s="84">
        <v>31</v>
      </c>
      <c r="N50" s="84"/>
      <c r="O50" s="84"/>
      <c r="P50" s="84">
        <v>31</v>
      </c>
      <c r="Q50" s="84"/>
      <c r="R50" s="84"/>
      <c r="S50" s="84">
        <v>31</v>
      </c>
    </row>
    <row r="51" spans="3:23" ht="15.75" customHeight="1">
      <c r="C51" s="84" t="s">
        <v>534</v>
      </c>
      <c r="D51" s="84">
        <f>D50-D52</f>
        <v>29</v>
      </c>
      <c r="E51" s="84"/>
      <c r="F51" s="84"/>
      <c r="G51" s="84">
        <f t="shared" ref="G51:S51" si="1">G50-G52</f>
        <v>30</v>
      </c>
      <c r="H51" s="84"/>
      <c r="I51" s="84"/>
      <c r="J51" s="84">
        <f t="shared" si="1"/>
        <v>31</v>
      </c>
      <c r="K51" s="84"/>
      <c r="L51" s="84"/>
      <c r="M51" s="84">
        <f t="shared" si="1"/>
        <v>31</v>
      </c>
      <c r="N51" s="84"/>
      <c r="O51" s="84"/>
      <c r="P51" s="84">
        <f t="shared" si="1"/>
        <v>31</v>
      </c>
      <c r="Q51" s="84"/>
      <c r="R51" s="84"/>
      <c r="S51" s="84">
        <f t="shared" si="1"/>
        <v>31</v>
      </c>
    </row>
    <row r="52" spans="3:23" ht="15.75" customHeight="1">
      <c r="C52" s="84" t="s">
        <v>535</v>
      </c>
      <c r="D52" s="84">
        <f>COUNTIF(D13:D43,"AB")</f>
        <v>2</v>
      </c>
      <c r="E52" s="84"/>
      <c r="F52" s="84"/>
      <c r="G52" s="84">
        <f t="shared" ref="G52:S52" si="2">COUNTIF(G13:G43,"AB")</f>
        <v>1</v>
      </c>
      <c r="H52" s="84"/>
      <c r="I52" s="84"/>
      <c r="J52" s="84">
        <f t="shared" si="2"/>
        <v>0</v>
      </c>
      <c r="K52" s="84"/>
      <c r="L52" s="84"/>
      <c r="M52" s="84">
        <f t="shared" si="2"/>
        <v>0</v>
      </c>
      <c r="N52" s="84"/>
      <c r="O52" s="84"/>
      <c r="P52" s="84">
        <f t="shared" si="2"/>
        <v>0</v>
      </c>
      <c r="Q52" s="84"/>
      <c r="R52" s="84"/>
      <c r="S52" s="84">
        <f t="shared" si="2"/>
        <v>0</v>
      </c>
    </row>
    <row r="53" spans="3:23" ht="15.75" customHeight="1">
      <c r="C53" s="84" t="s">
        <v>536</v>
      </c>
      <c r="D53" s="84">
        <f>COUNTIF(D13:D43,"&gt;=20")</f>
        <v>20</v>
      </c>
      <c r="E53" s="84"/>
      <c r="F53" s="84"/>
      <c r="G53" s="84">
        <f t="shared" ref="G53:S53" si="3">COUNTIF(G13:G43,"&gt;=20")</f>
        <v>18</v>
      </c>
      <c r="H53" s="84"/>
      <c r="I53" s="84"/>
      <c r="J53" s="84">
        <f t="shared" si="3"/>
        <v>30</v>
      </c>
      <c r="K53" s="84"/>
      <c r="L53" s="84"/>
      <c r="M53" s="84">
        <f t="shared" si="3"/>
        <v>10</v>
      </c>
      <c r="N53" s="84"/>
      <c r="O53" s="84"/>
      <c r="P53" s="84">
        <f t="shared" si="3"/>
        <v>19</v>
      </c>
      <c r="Q53" s="84"/>
      <c r="R53" s="84"/>
      <c r="S53" s="84">
        <f t="shared" si="3"/>
        <v>13</v>
      </c>
    </row>
    <row r="54" spans="3:23" ht="15.75" customHeight="1">
      <c r="C54" s="84" t="s">
        <v>537</v>
      </c>
      <c r="D54" s="84">
        <f>COUNTIF(D13:D43,"&lt;20")</f>
        <v>9</v>
      </c>
      <c r="E54" s="84"/>
      <c r="F54" s="84"/>
      <c r="G54" s="84">
        <f t="shared" ref="G54:S54" si="4">COUNTIF(G13:G43,"&lt;20")</f>
        <v>12</v>
      </c>
      <c r="H54" s="84"/>
      <c r="I54" s="84"/>
      <c r="J54" s="84">
        <f t="shared" si="4"/>
        <v>1</v>
      </c>
      <c r="K54" s="84"/>
      <c r="L54" s="84"/>
      <c r="M54" s="84">
        <f t="shared" si="4"/>
        <v>21</v>
      </c>
      <c r="N54" s="84"/>
      <c r="O54" s="84"/>
      <c r="P54" s="84">
        <f t="shared" si="4"/>
        <v>12</v>
      </c>
      <c r="Q54" s="84"/>
      <c r="R54" s="84"/>
      <c r="S54" s="84">
        <f t="shared" si="4"/>
        <v>18</v>
      </c>
    </row>
    <row r="55" spans="3:23" ht="15.75" customHeight="1">
      <c r="C55" s="84" t="s">
        <v>538</v>
      </c>
      <c r="D55" s="84" t="str">
        <f>ROUNDUP(D53/D50*100,0)&amp;"%"</f>
        <v>65%</v>
      </c>
      <c r="E55" s="84"/>
      <c r="F55" s="84"/>
      <c r="G55" s="84" t="str">
        <f>ROUNDUP(G53/G50*100,0)&amp;"%"</f>
        <v>59%</v>
      </c>
      <c r="H55" s="84"/>
      <c r="I55" s="84"/>
      <c r="J55" s="84" t="str">
        <f t="shared" ref="J55:S55" si="5">ROUNDUP(J53/J50*100,0)&amp;"%"</f>
        <v>97%</v>
      </c>
      <c r="K55" s="84"/>
      <c r="L55" s="84"/>
      <c r="M55" s="84" t="str">
        <f t="shared" si="5"/>
        <v>33%</v>
      </c>
      <c r="N55" s="84"/>
      <c r="O55" s="84"/>
      <c r="P55" s="84" t="str">
        <f t="shared" si="5"/>
        <v>62%</v>
      </c>
      <c r="Q55" s="84"/>
      <c r="R55" s="84"/>
      <c r="S55" s="84" t="str">
        <f t="shared" si="5"/>
        <v>42%</v>
      </c>
    </row>
    <row r="56" spans="3:23" ht="15.75" customHeight="1">
      <c r="J56" s="63"/>
      <c r="K56" s="63"/>
      <c r="L56" s="50"/>
      <c r="M56" s="63"/>
    </row>
    <row r="57" spans="3:23" ht="15.75" customHeight="1">
      <c r="J57" s="63"/>
      <c r="K57" s="63"/>
      <c r="L57" s="50"/>
      <c r="M57" s="63"/>
    </row>
    <row r="58" spans="3:23" ht="15.75" customHeight="1">
      <c r="D58">
        <v>31</v>
      </c>
      <c r="G58">
        <v>31</v>
      </c>
      <c r="J58" s="63">
        <v>31</v>
      </c>
      <c r="K58" s="63"/>
      <c r="L58" s="50"/>
      <c r="M58" s="63">
        <v>31</v>
      </c>
      <c r="P58">
        <v>31</v>
      </c>
      <c r="S58">
        <v>31</v>
      </c>
    </row>
    <row r="59" spans="3:23" ht="15.75" customHeight="1">
      <c r="D59">
        <v>29</v>
      </c>
      <c r="G59">
        <v>30</v>
      </c>
      <c r="J59" s="63">
        <v>31</v>
      </c>
      <c r="K59" s="63"/>
      <c r="L59" s="50"/>
      <c r="M59" s="63">
        <v>31</v>
      </c>
      <c r="P59">
        <v>31</v>
      </c>
      <c r="S59">
        <v>31</v>
      </c>
    </row>
    <row r="60" spans="3:23" ht="15.75" customHeight="1">
      <c r="D60">
        <v>2</v>
      </c>
      <c r="G60">
        <v>1</v>
      </c>
      <c r="J60" s="63">
        <v>0</v>
      </c>
      <c r="K60" s="63"/>
      <c r="L60" s="50"/>
      <c r="M60" s="63">
        <v>0</v>
      </c>
      <c r="P60">
        <v>0</v>
      </c>
      <c r="S60">
        <v>0</v>
      </c>
    </row>
    <row r="61" spans="3:23" ht="15.75" customHeight="1">
      <c r="D61">
        <v>20</v>
      </c>
      <c r="G61">
        <v>18</v>
      </c>
      <c r="J61" s="63">
        <v>30</v>
      </c>
      <c r="K61" s="63"/>
      <c r="L61" s="50"/>
      <c r="M61" s="63">
        <v>10</v>
      </c>
      <c r="P61">
        <v>19</v>
      </c>
      <c r="S61">
        <v>13</v>
      </c>
    </row>
    <row r="62" spans="3:23" ht="15.75" customHeight="1">
      <c r="D62">
        <v>9</v>
      </c>
      <c r="G62">
        <v>12</v>
      </c>
      <c r="J62" s="63">
        <v>1</v>
      </c>
      <c r="K62" s="63"/>
      <c r="L62" s="50"/>
      <c r="M62" s="63">
        <v>21</v>
      </c>
      <c r="P62">
        <v>12</v>
      </c>
      <c r="S62">
        <v>18</v>
      </c>
    </row>
    <row r="63" spans="3:23" ht="15.75" customHeight="1">
      <c r="D63" t="s">
        <v>545</v>
      </c>
      <c r="G63" t="s">
        <v>546</v>
      </c>
      <c r="J63" s="63" t="s">
        <v>547</v>
      </c>
      <c r="K63" s="63"/>
      <c r="L63" s="50"/>
      <c r="M63" s="63" t="s">
        <v>548</v>
      </c>
      <c r="P63" t="s">
        <v>549</v>
      </c>
      <c r="S63" t="s">
        <v>550</v>
      </c>
    </row>
    <row r="64" spans="3:23" ht="15.75" customHeight="1">
      <c r="J64" s="63"/>
      <c r="K64" s="63"/>
      <c r="L64" s="50"/>
      <c r="M64" s="63"/>
    </row>
    <row r="65" spans="4:13" ht="15.75" customHeight="1">
      <c r="J65" s="63"/>
      <c r="K65" s="63"/>
      <c r="L65" s="50"/>
      <c r="M65" s="63"/>
    </row>
    <row r="66" spans="4:13" ht="15.75" customHeight="1">
      <c r="D66" s="90">
        <v>31</v>
      </c>
      <c r="E66" s="90">
        <v>29</v>
      </c>
      <c r="F66" s="90">
        <v>2</v>
      </c>
      <c r="G66" s="90">
        <v>20</v>
      </c>
      <c r="H66" s="90">
        <v>9</v>
      </c>
      <c r="I66" s="90" t="s">
        <v>545</v>
      </c>
      <c r="J66" s="63"/>
      <c r="K66" s="63"/>
      <c r="L66" s="50"/>
      <c r="M66" s="63"/>
    </row>
    <row r="67" spans="4:13" ht="15.75" customHeight="1">
      <c r="D67" s="90">
        <v>31</v>
      </c>
      <c r="E67" s="90">
        <v>30</v>
      </c>
      <c r="F67" s="90">
        <v>1</v>
      </c>
      <c r="G67" s="90">
        <v>18</v>
      </c>
      <c r="H67" s="90">
        <v>12</v>
      </c>
      <c r="I67" s="90" t="s">
        <v>546</v>
      </c>
      <c r="J67" s="63"/>
      <c r="K67" s="63"/>
      <c r="L67" s="50"/>
      <c r="M67" s="63"/>
    </row>
    <row r="68" spans="4:13" ht="15.75" customHeight="1">
      <c r="D68" s="90">
        <v>31</v>
      </c>
      <c r="E68" s="90">
        <v>31</v>
      </c>
      <c r="F68" s="90">
        <v>0</v>
      </c>
      <c r="G68" s="90">
        <v>30</v>
      </c>
      <c r="H68" s="90">
        <v>1</v>
      </c>
      <c r="I68" s="90" t="s">
        <v>547</v>
      </c>
      <c r="J68" s="63"/>
      <c r="K68" s="63"/>
      <c r="L68" s="50"/>
      <c r="M68" s="63"/>
    </row>
    <row r="69" spans="4:13" ht="15.75" customHeight="1">
      <c r="D69" s="90">
        <v>31</v>
      </c>
      <c r="E69" s="90">
        <v>31</v>
      </c>
      <c r="F69" s="90">
        <v>0</v>
      </c>
      <c r="G69" s="90">
        <v>10</v>
      </c>
      <c r="H69" s="90">
        <v>21</v>
      </c>
      <c r="I69" s="90" t="s">
        <v>548</v>
      </c>
      <c r="J69" s="63"/>
      <c r="K69" s="63"/>
      <c r="L69" s="50"/>
      <c r="M69" s="63"/>
    </row>
    <row r="70" spans="4:13" ht="15.75" customHeight="1">
      <c r="D70" s="90">
        <v>31</v>
      </c>
      <c r="E70" s="90">
        <v>31</v>
      </c>
      <c r="F70" s="90">
        <v>0</v>
      </c>
      <c r="G70" s="90">
        <v>19</v>
      </c>
      <c r="H70" s="90">
        <v>12</v>
      </c>
      <c r="I70" s="90" t="s">
        <v>549</v>
      </c>
      <c r="J70" s="63"/>
      <c r="K70" s="63"/>
      <c r="L70" s="50"/>
      <c r="M70" s="63"/>
    </row>
    <row r="71" spans="4:13" ht="15.75" customHeight="1">
      <c r="D71" s="90">
        <v>31</v>
      </c>
      <c r="E71" s="90">
        <v>31</v>
      </c>
      <c r="F71" s="90">
        <v>0</v>
      </c>
      <c r="G71" s="90">
        <v>13</v>
      </c>
      <c r="H71" s="90">
        <v>18</v>
      </c>
      <c r="I71" s="90" t="s">
        <v>550</v>
      </c>
      <c r="J71" s="63"/>
      <c r="K71" s="63"/>
      <c r="L71" s="50"/>
      <c r="M71" s="63"/>
    </row>
    <row r="72" spans="4:13" ht="15.75" customHeight="1">
      <c r="J72" s="63"/>
      <c r="K72" s="63"/>
      <c r="L72" s="50"/>
      <c r="M72" s="63"/>
    </row>
    <row r="73" spans="4:13" ht="15.75" customHeight="1">
      <c r="D73" s="63"/>
      <c r="E73" s="63"/>
      <c r="F73" s="63"/>
      <c r="G73" s="63"/>
      <c r="H73" s="63"/>
      <c r="I73" s="63"/>
      <c r="J73" s="63"/>
      <c r="K73" s="63"/>
      <c r="L73" s="50"/>
      <c r="M73" s="63"/>
    </row>
    <row r="74" spans="4:13" ht="15.75" customHeight="1">
      <c r="D74" s="50"/>
      <c r="E74" s="50"/>
      <c r="F74" s="50"/>
      <c r="G74" s="50"/>
      <c r="H74" s="50"/>
      <c r="I74" s="50"/>
      <c r="J74" s="63"/>
      <c r="K74" s="63"/>
      <c r="L74" s="50"/>
      <c r="M74" s="63"/>
    </row>
    <row r="75" spans="4:13" ht="15.75" customHeight="1">
      <c r="J75" s="63"/>
      <c r="K75" s="63"/>
      <c r="L75" s="50"/>
      <c r="M75" s="63"/>
    </row>
    <row r="76" spans="4:13" ht="15.75" customHeight="1">
      <c r="D76" s="84"/>
      <c r="E76" s="84"/>
      <c r="F76" s="84"/>
      <c r="G76" s="84"/>
      <c r="H76" s="84"/>
      <c r="I76" s="84"/>
      <c r="J76" s="63"/>
      <c r="K76" s="63"/>
      <c r="L76" s="50"/>
      <c r="M76" s="63"/>
    </row>
    <row r="77" spans="4:13" ht="15.75" customHeight="1">
      <c r="D77" s="84"/>
      <c r="E77" s="84"/>
      <c r="F77" s="84"/>
      <c r="G77" s="84"/>
      <c r="H77" s="84"/>
      <c r="I77" s="84"/>
      <c r="J77" s="63"/>
      <c r="K77" s="63"/>
      <c r="L77" s="50"/>
      <c r="M77" s="63"/>
    </row>
    <row r="78" spans="4:13" ht="15.75" customHeight="1">
      <c r="J78" s="63"/>
      <c r="K78" s="63"/>
      <c r="L78" s="50"/>
      <c r="M78" s="63"/>
    </row>
    <row r="79" spans="4:13" ht="15.75" customHeight="1">
      <c r="D79" s="84"/>
      <c r="E79" s="84"/>
      <c r="F79" s="84"/>
      <c r="G79" s="84"/>
      <c r="H79" s="84"/>
      <c r="I79" s="84"/>
      <c r="J79" s="63"/>
      <c r="K79" s="63"/>
      <c r="L79" s="50"/>
      <c r="M79" s="63"/>
    </row>
    <row r="80" spans="4:13" ht="15.75" customHeight="1">
      <c r="D80" s="84"/>
      <c r="E80" s="84"/>
      <c r="F80" s="84"/>
      <c r="G80" s="84"/>
      <c r="H80" s="84"/>
      <c r="I80" s="84"/>
      <c r="J80" s="63"/>
      <c r="K80" s="63"/>
      <c r="L80" s="50"/>
      <c r="M80" s="63"/>
    </row>
    <row r="81" spans="10:13" ht="15.75" customHeight="1">
      <c r="J81" s="63"/>
      <c r="K81" s="63"/>
      <c r="L81" s="50"/>
      <c r="M81" s="63"/>
    </row>
    <row r="82" spans="10:13" ht="15.75" customHeight="1">
      <c r="J82" s="63"/>
      <c r="K82" s="63"/>
      <c r="L82" s="50"/>
      <c r="M82" s="63"/>
    </row>
    <row r="83" spans="10:13" ht="15.75" customHeight="1">
      <c r="J83" s="63"/>
      <c r="K83" s="63"/>
      <c r="L83" s="50"/>
      <c r="M83" s="63"/>
    </row>
    <row r="84" spans="10:13" ht="15.75" customHeight="1">
      <c r="J84" s="63"/>
      <c r="K84" s="63"/>
      <c r="L84" s="50"/>
      <c r="M84" s="63"/>
    </row>
    <row r="85" spans="10:13" ht="15.75" customHeight="1">
      <c r="J85" s="63"/>
      <c r="K85" s="63"/>
      <c r="L85" s="50"/>
      <c r="M85" s="63"/>
    </row>
    <row r="86" spans="10:13" ht="15.75" customHeight="1">
      <c r="J86" s="63"/>
      <c r="K86" s="63"/>
      <c r="L86" s="50"/>
      <c r="M86" s="63"/>
    </row>
    <row r="87" spans="10:13" ht="15.75" customHeight="1">
      <c r="J87" s="63"/>
      <c r="K87" s="63"/>
      <c r="L87" s="50"/>
      <c r="M87" s="63"/>
    </row>
    <row r="88" spans="10:13" ht="15.75" customHeight="1">
      <c r="J88" s="63"/>
      <c r="K88" s="63"/>
      <c r="L88" s="50"/>
      <c r="M88" s="63"/>
    </row>
    <row r="89" spans="10:13" ht="15.75" customHeight="1">
      <c r="J89" s="63"/>
      <c r="K89" s="63"/>
      <c r="L89" s="50"/>
      <c r="M89" s="63"/>
    </row>
    <row r="90" spans="10:13" ht="15.75" customHeight="1">
      <c r="J90" s="63"/>
      <c r="K90" s="63"/>
      <c r="L90" s="50"/>
      <c r="M90" s="63"/>
    </row>
    <row r="91" spans="10:13" ht="15.75" customHeight="1">
      <c r="J91" s="63"/>
      <c r="K91" s="63"/>
      <c r="L91" s="50"/>
      <c r="M91" s="63"/>
    </row>
    <row r="92" spans="10:13" ht="15.75" customHeight="1">
      <c r="J92" s="63"/>
      <c r="K92" s="63"/>
      <c r="L92" s="50"/>
      <c r="M92" s="63"/>
    </row>
    <row r="93" spans="10:13" ht="15.75" customHeight="1">
      <c r="J93" s="63"/>
      <c r="K93" s="63"/>
      <c r="L93" s="50"/>
      <c r="M93" s="63"/>
    </row>
    <row r="94" spans="10:13" ht="15.75" customHeight="1">
      <c r="J94" s="63"/>
      <c r="K94" s="63"/>
      <c r="L94" s="50"/>
      <c r="M94" s="63"/>
    </row>
    <row r="95" spans="10:13" ht="15.75" customHeight="1">
      <c r="J95" s="63"/>
      <c r="K95" s="63"/>
      <c r="L95" s="50"/>
      <c r="M95" s="63"/>
    </row>
    <row r="96" spans="10:13" ht="15.75" customHeight="1">
      <c r="J96" s="63"/>
      <c r="K96" s="63"/>
      <c r="L96" s="50"/>
      <c r="M96" s="63"/>
    </row>
    <row r="97" spans="10:13" ht="15.75" customHeight="1">
      <c r="J97" s="63"/>
      <c r="K97" s="63"/>
      <c r="L97" s="50"/>
      <c r="M97" s="63"/>
    </row>
    <row r="98" spans="10:13" ht="15.75" customHeight="1">
      <c r="J98" s="63"/>
      <c r="K98" s="63"/>
      <c r="L98" s="50"/>
      <c r="M98" s="63"/>
    </row>
    <row r="99" spans="10:13" ht="15.75" customHeight="1">
      <c r="J99" s="63"/>
      <c r="K99" s="63"/>
      <c r="L99" s="50"/>
      <c r="M99" s="63"/>
    </row>
    <row r="100" spans="10:13" ht="15.75" customHeight="1">
      <c r="J100" s="63"/>
      <c r="K100" s="63"/>
      <c r="L100" s="50"/>
      <c r="M100" s="63"/>
    </row>
    <row r="101" spans="10:13" ht="15.75" customHeight="1">
      <c r="J101" s="63"/>
      <c r="K101" s="63"/>
      <c r="L101" s="50"/>
      <c r="M101" s="63"/>
    </row>
    <row r="102" spans="10:13" ht="15.75" customHeight="1">
      <c r="J102" s="63"/>
      <c r="K102" s="63"/>
      <c r="L102" s="50"/>
      <c r="M102" s="63"/>
    </row>
    <row r="103" spans="10:13" ht="15.75" customHeight="1">
      <c r="J103" s="63"/>
      <c r="K103" s="63"/>
      <c r="L103" s="50"/>
      <c r="M103" s="63"/>
    </row>
    <row r="104" spans="10:13" ht="15.75" customHeight="1">
      <c r="J104" s="63"/>
      <c r="K104" s="63"/>
      <c r="L104" s="50"/>
      <c r="M104" s="63"/>
    </row>
    <row r="105" spans="10:13" ht="15.75" customHeight="1">
      <c r="J105" s="63"/>
      <c r="K105" s="63"/>
      <c r="L105" s="50"/>
      <c r="M105" s="63"/>
    </row>
    <row r="106" spans="10:13" ht="15.75" customHeight="1">
      <c r="J106" s="63"/>
      <c r="K106" s="63"/>
      <c r="L106" s="50"/>
      <c r="M106" s="63"/>
    </row>
    <row r="107" spans="10:13" ht="15.75" customHeight="1">
      <c r="J107" s="63"/>
      <c r="K107" s="63"/>
      <c r="L107" s="50"/>
      <c r="M107" s="63"/>
    </row>
    <row r="108" spans="10:13" ht="15.75" customHeight="1">
      <c r="J108" s="63"/>
      <c r="K108" s="63"/>
      <c r="L108" s="50"/>
      <c r="M108" s="63"/>
    </row>
    <row r="109" spans="10:13" ht="15.75" customHeight="1">
      <c r="J109" s="63"/>
      <c r="K109" s="63"/>
      <c r="L109" s="50"/>
      <c r="M109" s="63"/>
    </row>
    <row r="110" spans="10:13" ht="15.75" customHeight="1">
      <c r="J110" s="63"/>
      <c r="K110" s="63"/>
      <c r="L110" s="50"/>
      <c r="M110" s="63"/>
    </row>
    <row r="111" spans="10:13" ht="15.75" customHeight="1">
      <c r="J111" s="63"/>
      <c r="K111" s="63"/>
      <c r="L111" s="50"/>
      <c r="M111" s="63"/>
    </row>
    <row r="112" spans="10:13" ht="15.75" customHeight="1">
      <c r="J112" s="63"/>
      <c r="K112" s="63"/>
      <c r="L112" s="50"/>
      <c r="M112" s="63"/>
    </row>
    <row r="113" spans="10:13" ht="15.75" customHeight="1">
      <c r="J113" s="63"/>
      <c r="K113" s="63"/>
      <c r="L113" s="50"/>
      <c r="M113" s="63"/>
    </row>
    <row r="114" spans="10:13" ht="15.75" customHeight="1">
      <c r="J114" s="63"/>
      <c r="K114" s="63"/>
      <c r="L114" s="50"/>
      <c r="M114" s="63"/>
    </row>
    <row r="115" spans="10:13" ht="15.75" customHeight="1">
      <c r="J115" s="63"/>
      <c r="K115" s="63"/>
      <c r="L115" s="50"/>
      <c r="M115" s="63"/>
    </row>
    <row r="116" spans="10:13" ht="15.75" customHeight="1">
      <c r="J116" s="63"/>
      <c r="K116" s="63"/>
      <c r="L116" s="50"/>
      <c r="M116" s="63"/>
    </row>
    <row r="117" spans="10:13" ht="15.75" customHeight="1">
      <c r="J117" s="63"/>
      <c r="K117" s="63"/>
      <c r="L117" s="50"/>
      <c r="M117" s="63"/>
    </row>
    <row r="118" spans="10:13" ht="15.75" customHeight="1">
      <c r="J118" s="63"/>
      <c r="K118" s="63"/>
      <c r="L118" s="50"/>
      <c r="M118" s="63"/>
    </row>
    <row r="119" spans="10:13" ht="15.75" customHeight="1">
      <c r="J119" s="63"/>
      <c r="K119" s="63"/>
      <c r="L119" s="50"/>
      <c r="M119" s="63"/>
    </row>
    <row r="120" spans="10:13" ht="15.75" customHeight="1">
      <c r="J120" s="63"/>
      <c r="K120" s="63"/>
      <c r="L120" s="50"/>
      <c r="M120" s="63"/>
    </row>
    <row r="121" spans="10:13" ht="15.75" customHeight="1">
      <c r="J121" s="63"/>
      <c r="K121" s="63"/>
      <c r="L121" s="50"/>
      <c r="M121" s="63"/>
    </row>
    <row r="122" spans="10:13" ht="15.75" customHeight="1">
      <c r="J122" s="63"/>
      <c r="K122" s="63"/>
      <c r="L122" s="50"/>
      <c r="M122" s="63"/>
    </row>
    <row r="123" spans="10:13" ht="15.75" customHeight="1">
      <c r="J123" s="63"/>
      <c r="K123" s="63"/>
      <c r="L123" s="50"/>
      <c r="M123" s="63"/>
    </row>
    <row r="124" spans="10:13" ht="15.75" customHeight="1">
      <c r="J124" s="63"/>
      <c r="K124" s="63"/>
      <c r="L124" s="50"/>
      <c r="M124" s="63"/>
    </row>
    <row r="125" spans="10:13" ht="15.75" customHeight="1">
      <c r="J125" s="63"/>
      <c r="K125" s="63"/>
      <c r="L125" s="50"/>
      <c r="M125" s="63"/>
    </row>
    <row r="126" spans="10:13" ht="15.75" customHeight="1">
      <c r="J126" s="63"/>
      <c r="K126" s="63"/>
      <c r="L126" s="50"/>
      <c r="M126" s="63"/>
    </row>
    <row r="127" spans="10:13" ht="15.75" customHeight="1">
      <c r="J127" s="63"/>
      <c r="K127" s="63"/>
      <c r="L127" s="50"/>
      <c r="M127" s="63"/>
    </row>
    <row r="128" spans="10:13" ht="15.75" customHeight="1">
      <c r="J128" s="63"/>
      <c r="K128" s="63"/>
      <c r="L128" s="50"/>
      <c r="M128" s="63"/>
    </row>
    <row r="129" spans="10:13" ht="15.75" customHeight="1">
      <c r="J129" s="63"/>
      <c r="K129" s="63"/>
      <c r="L129" s="50"/>
      <c r="M129" s="63"/>
    </row>
    <row r="130" spans="10:13" ht="15.75" customHeight="1">
      <c r="J130" s="63"/>
      <c r="K130" s="63"/>
      <c r="L130" s="50"/>
      <c r="M130" s="63"/>
    </row>
    <row r="131" spans="10:13" ht="15.75" customHeight="1">
      <c r="J131" s="63"/>
      <c r="K131" s="63"/>
      <c r="L131" s="50"/>
      <c r="M131" s="63"/>
    </row>
    <row r="132" spans="10:13" ht="15.75" customHeight="1">
      <c r="J132" s="63"/>
      <c r="K132" s="63"/>
      <c r="L132" s="50"/>
      <c r="M132" s="63"/>
    </row>
    <row r="133" spans="10:13" ht="15.75" customHeight="1">
      <c r="J133" s="63"/>
      <c r="K133" s="63"/>
      <c r="L133" s="50"/>
      <c r="M133" s="63"/>
    </row>
    <row r="134" spans="10:13" ht="15.75" customHeight="1">
      <c r="J134" s="63"/>
      <c r="K134" s="63"/>
      <c r="L134" s="50"/>
      <c r="M134" s="63"/>
    </row>
    <row r="135" spans="10:13" ht="15.75" customHeight="1">
      <c r="J135" s="63"/>
      <c r="K135" s="63"/>
      <c r="L135" s="50"/>
      <c r="M135" s="63"/>
    </row>
    <row r="136" spans="10:13" ht="15.75" customHeight="1">
      <c r="J136" s="63"/>
      <c r="K136" s="63"/>
      <c r="L136" s="50"/>
      <c r="M136" s="63"/>
    </row>
    <row r="137" spans="10:13" ht="15.75" customHeight="1">
      <c r="J137" s="63"/>
      <c r="K137" s="63"/>
      <c r="L137" s="50"/>
      <c r="M137" s="63"/>
    </row>
    <row r="138" spans="10:13" ht="15.75" customHeight="1">
      <c r="J138" s="63"/>
      <c r="K138" s="63"/>
      <c r="L138" s="50"/>
      <c r="M138" s="63"/>
    </row>
    <row r="139" spans="10:13" ht="15.75" customHeight="1">
      <c r="J139" s="63"/>
      <c r="K139" s="63"/>
      <c r="L139" s="50"/>
      <c r="M139" s="63"/>
    </row>
    <row r="140" spans="10:13" ht="15.75" customHeight="1">
      <c r="J140" s="63"/>
      <c r="K140" s="63"/>
      <c r="L140" s="50"/>
      <c r="M140" s="63"/>
    </row>
    <row r="141" spans="10:13" ht="15.75" customHeight="1">
      <c r="J141" s="63"/>
      <c r="K141" s="63"/>
      <c r="L141" s="50"/>
      <c r="M141" s="63"/>
    </row>
    <row r="142" spans="10:13" ht="15.75" customHeight="1">
      <c r="J142" s="63"/>
      <c r="K142" s="63"/>
      <c r="L142" s="50"/>
      <c r="M142" s="63"/>
    </row>
    <row r="143" spans="10:13" ht="15.75" customHeight="1">
      <c r="J143" s="63"/>
      <c r="K143" s="63"/>
      <c r="L143" s="50"/>
      <c r="M143" s="63"/>
    </row>
    <row r="144" spans="10:13" ht="15.75" customHeight="1">
      <c r="J144" s="63"/>
      <c r="K144" s="63"/>
      <c r="L144" s="50"/>
      <c r="M144" s="63"/>
    </row>
    <row r="145" spans="10:13" ht="15.75" customHeight="1">
      <c r="J145" s="63"/>
      <c r="K145" s="63"/>
      <c r="L145" s="50"/>
      <c r="M145" s="63"/>
    </row>
    <row r="146" spans="10:13" ht="15.75" customHeight="1">
      <c r="J146" s="63"/>
      <c r="K146" s="63"/>
      <c r="L146" s="50"/>
      <c r="M146" s="63"/>
    </row>
    <row r="147" spans="10:13" ht="15.75" customHeight="1">
      <c r="J147" s="63"/>
      <c r="K147" s="63"/>
      <c r="L147" s="50"/>
      <c r="M147" s="63"/>
    </row>
    <row r="148" spans="10:13" ht="15.75" customHeight="1">
      <c r="J148" s="63"/>
      <c r="K148" s="63"/>
      <c r="L148" s="50"/>
      <c r="M148" s="63"/>
    </row>
    <row r="149" spans="10:13" ht="15.75" customHeight="1">
      <c r="J149" s="63"/>
      <c r="K149" s="63"/>
      <c r="L149" s="50"/>
      <c r="M149" s="63"/>
    </row>
    <row r="150" spans="10:13" ht="15.75" customHeight="1">
      <c r="J150" s="63"/>
      <c r="K150" s="63"/>
      <c r="L150" s="50"/>
      <c r="M150" s="63"/>
    </row>
    <row r="151" spans="10:13" ht="15.75" customHeight="1">
      <c r="J151" s="63"/>
      <c r="K151" s="63"/>
      <c r="L151" s="50"/>
      <c r="M151" s="63"/>
    </row>
    <row r="152" spans="10:13" ht="15.75" customHeight="1">
      <c r="J152" s="63"/>
      <c r="K152" s="63"/>
      <c r="L152" s="50"/>
      <c r="M152" s="63"/>
    </row>
    <row r="153" spans="10:13" ht="15.75" customHeight="1">
      <c r="J153" s="63"/>
      <c r="K153" s="63"/>
      <c r="L153" s="50"/>
      <c r="M153" s="63"/>
    </row>
    <row r="154" spans="10:13" ht="15.75" customHeight="1">
      <c r="J154" s="63"/>
      <c r="K154" s="63"/>
      <c r="L154" s="50"/>
      <c r="M154" s="63"/>
    </row>
    <row r="155" spans="10:13" ht="15.75" customHeight="1">
      <c r="J155" s="63"/>
      <c r="K155" s="63"/>
      <c r="L155" s="50"/>
      <c r="M155" s="63"/>
    </row>
    <row r="156" spans="10:13" ht="15.75" customHeight="1">
      <c r="J156" s="63"/>
      <c r="K156" s="63"/>
      <c r="L156" s="50"/>
      <c r="M156" s="63"/>
    </row>
    <row r="157" spans="10:13" ht="15.75" customHeight="1">
      <c r="J157" s="63"/>
      <c r="K157" s="63"/>
      <c r="L157" s="50"/>
      <c r="M157" s="63"/>
    </row>
    <row r="158" spans="10:13" ht="15.75" customHeight="1">
      <c r="J158" s="63"/>
      <c r="K158" s="63"/>
      <c r="L158" s="50"/>
      <c r="M158" s="63"/>
    </row>
    <row r="159" spans="10:13" ht="15.75" customHeight="1">
      <c r="J159" s="63"/>
      <c r="K159" s="63"/>
      <c r="L159" s="50"/>
      <c r="M159" s="63"/>
    </row>
    <row r="160" spans="10:13" ht="15.75" customHeight="1">
      <c r="J160" s="63"/>
      <c r="K160" s="63"/>
      <c r="L160" s="50"/>
      <c r="M160" s="63"/>
    </row>
    <row r="161" spans="10:13" ht="15.75" customHeight="1">
      <c r="J161" s="63"/>
      <c r="K161" s="63"/>
      <c r="L161" s="50"/>
      <c r="M161" s="63"/>
    </row>
    <row r="162" spans="10:13" ht="15.75" customHeight="1">
      <c r="J162" s="63"/>
      <c r="K162" s="63"/>
      <c r="L162" s="50"/>
      <c r="M162" s="63"/>
    </row>
    <row r="163" spans="10:13" ht="15.75" customHeight="1">
      <c r="J163" s="63"/>
      <c r="K163" s="63"/>
      <c r="L163" s="50"/>
      <c r="M163" s="63"/>
    </row>
    <row r="164" spans="10:13" ht="15.75" customHeight="1">
      <c r="J164" s="63"/>
      <c r="K164" s="63"/>
      <c r="L164" s="50"/>
      <c r="M164" s="63"/>
    </row>
    <row r="165" spans="10:13" ht="15.75" customHeight="1">
      <c r="J165" s="63"/>
      <c r="K165" s="63"/>
      <c r="L165" s="50"/>
      <c r="M165" s="63"/>
    </row>
    <row r="166" spans="10:13" ht="15.75" customHeight="1">
      <c r="J166" s="63"/>
      <c r="K166" s="63"/>
      <c r="L166" s="50"/>
      <c r="M166" s="63"/>
    </row>
    <row r="167" spans="10:13" ht="15.75" customHeight="1">
      <c r="J167" s="63"/>
      <c r="K167" s="63"/>
      <c r="L167" s="50"/>
      <c r="M167" s="63"/>
    </row>
    <row r="168" spans="10:13" ht="15.75" customHeight="1">
      <c r="J168" s="63"/>
      <c r="K168" s="63"/>
      <c r="L168" s="50"/>
      <c r="M168" s="63"/>
    </row>
    <row r="169" spans="10:13" ht="15.75" customHeight="1">
      <c r="J169" s="63"/>
      <c r="K169" s="63"/>
      <c r="L169" s="50"/>
      <c r="M169" s="63"/>
    </row>
    <row r="170" spans="10:13" ht="15.75" customHeight="1">
      <c r="J170" s="63"/>
      <c r="K170" s="63"/>
      <c r="L170" s="50"/>
      <c r="M170" s="63"/>
    </row>
    <row r="171" spans="10:13" ht="15.75" customHeight="1">
      <c r="J171" s="63"/>
      <c r="K171" s="63"/>
      <c r="L171" s="50"/>
      <c r="M171" s="63"/>
    </row>
    <row r="172" spans="10:13" ht="15.75" customHeight="1">
      <c r="J172" s="63"/>
      <c r="K172" s="63"/>
      <c r="L172" s="50"/>
      <c r="M172" s="63"/>
    </row>
    <row r="173" spans="10:13" ht="15.75" customHeight="1">
      <c r="J173" s="63"/>
      <c r="K173" s="63"/>
      <c r="L173" s="50"/>
      <c r="M173" s="63"/>
    </row>
    <row r="174" spans="10:13" ht="15.75" customHeight="1">
      <c r="J174" s="63"/>
      <c r="K174" s="63"/>
      <c r="L174" s="50"/>
      <c r="M174" s="63"/>
    </row>
    <row r="175" spans="10:13" ht="15.75" customHeight="1">
      <c r="J175" s="63"/>
      <c r="K175" s="63"/>
      <c r="L175" s="50"/>
      <c r="M175" s="63"/>
    </row>
    <row r="176" spans="10:13" ht="15.75" customHeight="1">
      <c r="J176" s="63"/>
      <c r="K176" s="63"/>
      <c r="L176" s="50"/>
      <c r="M176" s="63"/>
    </row>
    <row r="177" spans="10:13" ht="15.75" customHeight="1">
      <c r="J177" s="63"/>
      <c r="K177" s="63"/>
      <c r="L177" s="50"/>
      <c r="M177" s="63"/>
    </row>
    <row r="178" spans="10:13" ht="15.75" customHeight="1">
      <c r="J178" s="63"/>
      <c r="K178" s="63"/>
      <c r="L178" s="50"/>
      <c r="M178" s="63"/>
    </row>
    <row r="179" spans="10:13" ht="15.75" customHeight="1">
      <c r="J179" s="63"/>
      <c r="K179" s="63"/>
      <c r="L179" s="50"/>
      <c r="M179" s="63"/>
    </row>
    <row r="180" spans="10:13" ht="15.75" customHeight="1">
      <c r="J180" s="63"/>
      <c r="K180" s="63"/>
      <c r="L180" s="50"/>
      <c r="M180" s="63"/>
    </row>
    <row r="181" spans="10:13" ht="15.75" customHeight="1">
      <c r="J181" s="63"/>
      <c r="K181" s="63"/>
      <c r="L181" s="50"/>
      <c r="M181" s="63"/>
    </row>
    <row r="182" spans="10:13" ht="15.75" customHeight="1">
      <c r="J182" s="63"/>
      <c r="K182" s="63"/>
      <c r="L182" s="50"/>
      <c r="M182" s="63"/>
    </row>
    <row r="183" spans="10:13" ht="15.75" customHeight="1">
      <c r="J183" s="63"/>
      <c r="K183" s="63"/>
      <c r="L183" s="50"/>
      <c r="M183" s="63"/>
    </row>
    <row r="184" spans="10:13" ht="15.75" customHeight="1">
      <c r="J184" s="63"/>
      <c r="K184" s="63"/>
      <c r="L184" s="50"/>
      <c r="M184" s="63"/>
    </row>
    <row r="185" spans="10:13" ht="15.75" customHeight="1">
      <c r="J185" s="63"/>
      <c r="K185" s="63"/>
      <c r="L185" s="50"/>
      <c r="M185" s="63"/>
    </row>
    <row r="186" spans="10:13" ht="15.75" customHeight="1">
      <c r="J186" s="63"/>
      <c r="K186" s="63"/>
      <c r="L186" s="50"/>
      <c r="M186" s="63"/>
    </row>
    <row r="187" spans="10:13" ht="15.75" customHeight="1">
      <c r="J187" s="63"/>
      <c r="K187" s="63"/>
      <c r="L187" s="50"/>
      <c r="M187" s="63"/>
    </row>
    <row r="188" spans="10:13" ht="15.75" customHeight="1">
      <c r="J188" s="63"/>
      <c r="K188" s="63"/>
      <c r="L188" s="50"/>
      <c r="M188" s="63"/>
    </row>
    <row r="189" spans="10:13" ht="15.75" customHeight="1">
      <c r="J189" s="63"/>
      <c r="K189" s="63"/>
      <c r="L189" s="50"/>
      <c r="M189" s="63"/>
    </row>
    <row r="190" spans="10:13" ht="15.75" customHeight="1">
      <c r="J190" s="63"/>
      <c r="K190" s="63"/>
      <c r="L190" s="50"/>
      <c r="M190" s="63"/>
    </row>
    <row r="191" spans="10:13" ht="15.75" customHeight="1">
      <c r="J191" s="63"/>
      <c r="K191" s="63"/>
      <c r="L191" s="50"/>
      <c r="M191" s="63"/>
    </row>
    <row r="192" spans="10:13" ht="15.75" customHeight="1">
      <c r="J192" s="63"/>
      <c r="K192" s="63"/>
      <c r="L192" s="50"/>
      <c r="M192" s="63"/>
    </row>
    <row r="193" spans="10:13" ht="15.75" customHeight="1">
      <c r="J193" s="63"/>
      <c r="K193" s="63"/>
      <c r="L193" s="50"/>
      <c r="M193" s="63"/>
    </row>
    <row r="194" spans="10:13" ht="15.75" customHeight="1">
      <c r="J194" s="63"/>
      <c r="K194" s="63"/>
      <c r="L194" s="50"/>
      <c r="M194" s="63"/>
    </row>
    <row r="195" spans="10:13" ht="15.75" customHeight="1">
      <c r="J195" s="63"/>
      <c r="K195" s="63"/>
      <c r="L195" s="50"/>
      <c r="M195" s="63"/>
    </row>
    <row r="196" spans="10:13" ht="15.75" customHeight="1">
      <c r="J196" s="63"/>
      <c r="K196" s="63"/>
      <c r="L196" s="50"/>
      <c r="M196" s="63"/>
    </row>
    <row r="197" spans="10:13" ht="15.75" customHeight="1">
      <c r="J197" s="63"/>
      <c r="K197" s="63"/>
      <c r="L197" s="50"/>
      <c r="M197" s="63"/>
    </row>
    <row r="198" spans="10:13" ht="15.75" customHeight="1">
      <c r="J198" s="63"/>
      <c r="K198" s="63"/>
      <c r="L198" s="50"/>
      <c r="M198" s="63"/>
    </row>
    <row r="199" spans="10:13" ht="15.75" customHeight="1">
      <c r="J199" s="63"/>
      <c r="K199" s="63"/>
      <c r="L199" s="50"/>
      <c r="M199" s="63"/>
    </row>
    <row r="200" spans="10:13" ht="15.75" customHeight="1">
      <c r="J200" s="63"/>
      <c r="K200" s="63"/>
      <c r="L200" s="50"/>
      <c r="M200" s="63"/>
    </row>
    <row r="201" spans="10:13" ht="15.75" customHeight="1">
      <c r="J201" s="63"/>
      <c r="K201" s="63"/>
      <c r="L201" s="50"/>
      <c r="M201" s="63"/>
    </row>
    <row r="202" spans="10:13" ht="15.75" customHeight="1">
      <c r="J202" s="63"/>
      <c r="K202" s="63"/>
      <c r="L202" s="50"/>
      <c r="M202" s="63"/>
    </row>
    <row r="203" spans="10:13" ht="15.75" customHeight="1">
      <c r="J203" s="63"/>
      <c r="K203" s="63"/>
      <c r="L203" s="50"/>
      <c r="M203" s="63"/>
    </row>
    <row r="204" spans="10:13" ht="15.75" customHeight="1">
      <c r="J204" s="63"/>
      <c r="K204" s="63"/>
      <c r="L204" s="50"/>
      <c r="M204" s="63"/>
    </row>
    <row r="205" spans="10:13" ht="15.75" customHeight="1">
      <c r="J205" s="63"/>
      <c r="K205" s="63"/>
      <c r="L205" s="50"/>
      <c r="M205" s="63"/>
    </row>
    <row r="206" spans="10:13" ht="15.75" customHeight="1">
      <c r="J206" s="63"/>
      <c r="K206" s="63"/>
      <c r="L206" s="50"/>
      <c r="M206" s="63"/>
    </row>
    <row r="207" spans="10:13" ht="15.75" customHeight="1">
      <c r="J207" s="63"/>
      <c r="K207" s="63"/>
      <c r="L207" s="50"/>
      <c r="M207" s="63"/>
    </row>
    <row r="208" spans="10:13" ht="15.75" customHeight="1">
      <c r="J208" s="63"/>
      <c r="K208" s="63"/>
      <c r="L208" s="50"/>
      <c r="M208" s="63"/>
    </row>
    <row r="209" spans="10:13" ht="15.75" customHeight="1">
      <c r="J209" s="63"/>
      <c r="K209" s="63"/>
      <c r="L209" s="50"/>
      <c r="M209" s="63"/>
    </row>
    <row r="210" spans="10:13" ht="15.75" customHeight="1">
      <c r="J210" s="63"/>
      <c r="K210" s="63"/>
      <c r="L210" s="50"/>
      <c r="M210" s="63"/>
    </row>
    <row r="211" spans="10:13" ht="15.75" customHeight="1">
      <c r="J211" s="63"/>
      <c r="K211" s="63"/>
      <c r="L211" s="50"/>
      <c r="M211" s="63"/>
    </row>
    <row r="212" spans="10:13" ht="15.75" customHeight="1">
      <c r="J212" s="63"/>
      <c r="K212" s="63"/>
      <c r="L212" s="50"/>
      <c r="M212" s="63"/>
    </row>
    <row r="213" spans="10:13" ht="15.75" customHeight="1">
      <c r="J213" s="63"/>
      <c r="K213" s="63"/>
      <c r="L213" s="50"/>
      <c r="M213" s="63"/>
    </row>
    <row r="214" spans="10:13" ht="15.75" customHeight="1">
      <c r="J214" s="63"/>
      <c r="K214" s="63"/>
      <c r="L214" s="50"/>
      <c r="M214" s="63"/>
    </row>
    <row r="215" spans="10:13" ht="15.75" customHeight="1">
      <c r="J215" s="63"/>
      <c r="K215" s="63"/>
      <c r="L215" s="50"/>
      <c r="M215" s="63"/>
    </row>
    <row r="216" spans="10:13" ht="15.75" customHeight="1">
      <c r="J216" s="63"/>
      <c r="K216" s="63"/>
      <c r="L216" s="50"/>
      <c r="M216" s="63"/>
    </row>
    <row r="217" spans="10:13" ht="15.75" customHeight="1">
      <c r="J217" s="63"/>
      <c r="K217" s="63"/>
      <c r="L217" s="50"/>
      <c r="M217" s="63"/>
    </row>
    <row r="218" spans="10:13" ht="15.75" customHeight="1">
      <c r="J218" s="63"/>
      <c r="K218" s="63"/>
      <c r="L218" s="50"/>
      <c r="M218" s="63"/>
    </row>
    <row r="219" spans="10:13" ht="15.75" customHeight="1">
      <c r="J219" s="63"/>
      <c r="K219" s="63"/>
      <c r="L219" s="50"/>
      <c r="M219" s="63"/>
    </row>
    <row r="220" spans="10:13" ht="15.75" customHeight="1">
      <c r="J220" s="63"/>
      <c r="K220" s="63"/>
      <c r="L220" s="50"/>
      <c r="M220" s="63"/>
    </row>
    <row r="221" spans="10:13" ht="15.75" customHeight="1">
      <c r="J221" s="63"/>
      <c r="K221" s="63"/>
      <c r="L221" s="50"/>
      <c r="M221" s="63"/>
    </row>
    <row r="222" spans="10:13" ht="15.75" customHeight="1">
      <c r="J222" s="63"/>
      <c r="K222" s="63"/>
      <c r="L222" s="50"/>
      <c r="M222" s="63"/>
    </row>
    <row r="223" spans="10:13" ht="15.75" customHeight="1">
      <c r="J223" s="63"/>
      <c r="K223" s="63"/>
      <c r="L223" s="50"/>
      <c r="M223" s="63"/>
    </row>
    <row r="224" spans="10:13" ht="15.75" customHeight="1">
      <c r="J224" s="63"/>
      <c r="K224" s="63"/>
      <c r="L224" s="50"/>
      <c r="M224" s="63"/>
    </row>
    <row r="225" spans="10:13" ht="15.75" customHeight="1">
      <c r="J225" s="63"/>
      <c r="K225" s="63"/>
      <c r="L225" s="50"/>
      <c r="M225" s="63"/>
    </row>
    <row r="226" spans="10:13" ht="15.75" customHeight="1">
      <c r="J226" s="63"/>
      <c r="K226" s="63"/>
      <c r="L226" s="50"/>
      <c r="M226" s="63"/>
    </row>
    <row r="227" spans="10:13" ht="15.75" customHeight="1">
      <c r="J227" s="63"/>
      <c r="K227" s="63"/>
      <c r="L227" s="50"/>
      <c r="M227" s="63"/>
    </row>
    <row r="228" spans="10:13" ht="15.75" customHeight="1">
      <c r="J228" s="63"/>
      <c r="K228" s="63"/>
      <c r="L228" s="50"/>
      <c r="M228" s="63"/>
    </row>
    <row r="229" spans="10:13" ht="15.75" customHeight="1">
      <c r="J229" s="63"/>
      <c r="K229" s="63"/>
      <c r="L229" s="50"/>
      <c r="M229" s="63"/>
    </row>
    <row r="230" spans="10:13" ht="15.75" customHeight="1">
      <c r="J230" s="63"/>
      <c r="K230" s="63"/>
      <c r="L230" s="50"/>
      <c r="M230" s="63"/>
    </row>
    <row r="231" spans="10:13" ht="15.75" customHeight="1">
      <c r="J231" s="63"/>
      <c r="K231" s="63"/>
      <c r="L231" s="50"/>
      <c r="M231" s="63"/>
    </row>
    <row r="232" spans="10:13" ht="15.75" customHeight="1">
      <c r="J232" s="63"/>
      <c r="K232" s="63"/>
      <c r="L232" s="50"/>
      <c r="M232" s="63"/>
    </row>
    <row r="233" spans="10:13" ht="15.75" customHeight="1">
      <c r="J233" s="63"/>
      <c r="K233" s="63"/>
      <c r="L233" s="50"/>
      <c r="M233" s="63"/>
    </row>
    <row r="234" spans="10:13" ht="15.75" customHeight="1">
      <c r="J234" s="63"/>
      <c r="K234" s="63"/>
      <c r="L234" s="50"/>
      <c r="M234" s="63"/>
    </row>
    <row r="235" spans="10:13" ht="15.75" customHeight="1">
      <c r="J235" s="63"/>
      <c r="K235" s="63"/>
      <c r="L235" s="50"/>
      <c r="M235" s="63"/>
    </row>
    <row r="236" spans="10:13" ht="15.75" customHeight="1">
      <c r="J236" s="63"/>
      <c r="K236" s="63"/>
      <c r="L236" s="50"/>
      <c r="M236" s="63"/>
    </row>
    <row r="237" spans="10:13" ht="15.75" customHeight="1">
      <c r="J237" s="63"/>
      <c r="K237" s="63"/>
      <c r="L237" s="50"/>
      <c r="M237" s="63"/>
    </row>
    <row r="238" spans="10:13" ht="15.75" customHeight="1">
      <c r="J238" s="63"/>
      <c r="K238" s="63"/>
      <c r="L238" s="50"/>
      <c r="M238" s="63"/>
    </row>
    <row r="239" spans="10:13" ht="15.75" customHeight="1">
      <c r="J239" s="63"/>
      <c r="K239" s="63"/>
      <c r="L239" s="50"/>
      <c r="M239" s="63"/>
    </row>
    <row r="240" spans="10:13" ht="15.75" customHeight="1">
      <c r="J240" s="63"/>
      <c r="K240" s="63"/>
      <c r="L240" s="50"/>
      <c r="M240" s="63"/>
    </row>
    <row r="241" spans="10:13" ht="15.75" customHeight="1">
      <c r="J241" s="63"/>
      <c r="K241" s="63"/>
      <c r="L241" s="50"/>
      <c r="M241" s="63"/>
    </row>
    <row r="242" spans="10:13" ht="15.75" customHeight="1">
      <c r="J242" s="63"/>
      <c r="K242" s="63"/>
      <c r="L242" s="50"/>
      <c r="M242" s="63"/>
    </row>
    <row r="243" spans="10:13" ht="15.75" customHeight="1">
      <c r="J243" s="63"/>
      <c r="K243" s="63"/>
      <c r="L243" s="50"/>
      <c r="M243" s="63"/>
    </row>
    <row r="244" spans="10:13" ht="15.75" customHeight="1">
      <c r="J244" s="63"/>
      <c r="K244" s="63"/>
      <c r="L244" s="50"/>
      <c r="M244" s="63"/>
    </row>
    <row r="245" spans="10:13" ht="15.75" customHeight="1">
      <c r="J245" s="63"/>
      <c r="K245" s="63"/>
      <c r="L245" s="50"/>
      <c r="M245" s="63"/>
    </row>
    <row r="246" spans="10:13" ht="15.75" customHeight="1">
      <c r="J246" s="63"/>
      <c r="K246" s="63"/>
      <c r="L246" s="50"/>
      <c r="M246" s="63"/>
    </row>
    <row r="247" spans="10:13" ht="15.75" customHeight="1">
      <c r="J247" s="63"/>
      <c r="K247" s="63"/>
      <c r="L247" s="50"/>
      <c r="M247" s="63"/>
    </row>
    <row r="248" spans="10:13" ht="15.75" customHeight="1">
      <c r="J248" s="63"/>
      <c r="K248" s="63"/>
      <c r="L248" s="50"/>
      <c r="M248" s="63"/>
    </row>
    <row r="249" spans="10:13" ht="15.75" customHeight="1">
      <c r="J249" s="63"/>
      <c r="K249" s="63"/>
      <c r="L249" s="50"/>
      <c r="M249" s="63"/>
    </row>
    <row r="250" spans="10:13" ht="15.75" customHeight="1">
      <c r="J250" s="63"/>
      <c r="K250" s="63"/>
      <c r="L250" s="50"/>
      <c r="M250" s="63"/>
    </row>
    <row r="251" spans="10:13" ht="15.75" customHeight="1">
      <c r="J251" s="63"/>
      <c r="K251" s="63"/>
      <c r="L251" s="50"/>
      <c r="M251" s="63"/>
    </row>
    <row r="252" spans="10:13" ht="15.75" customHeight="1">
      <c r="J252" s="63"/>
      <c r="K252" s="63"/>
      <c r="L252" s="50"/>
      <c r="M252" s="63"/>
    </row>
    <row r="253" spans="10:13" ht="15.75" customHeight="1">
      <c r="J253" s="63"/>
      <c r="K253" s="63"/>
      <c r="L253" s="50"/>
      <c r="M253" s="63"/>
    </row>
    <row r="254" spans="10:13" ht="15.75" customHeight="1">
      <c r="J254" s="63"/>
      <c r="K254" s="63"/>
      <c r="L254" s="50"/>
      <c r="M254" s="63"/>
    </row>
    <row r="255" spans="10:13" ht="15.75" customHeight="1">
      <c r="J255" s="63"/>
      <c r="K255" s="63"/>
      <c r="L255" s="50"/>
      <c r="M255" s="63"/>
    </row>
    <row r="256" spans="10:13" ht="15.75" customHeight="1">
      <c r="J256" s="63"/>
      <c r="K256" s="63"/>
      <c r="L256" s="50"/>
      <c r="M256" s="63"/>
    </row>
    <row r="257" spans="10:13" ht="15.75" customHeight="1">
      <c r="J257" s="63"/>
      <c r="K257" s="63"/>
      <c r="L257" s="50"/>
      <c r="M257" s="63"/>
    </row>
    <row r="258" spans="10:13" ht="15.75" customHeight="1">
      <c r="J258" s="63"/>
      <c r="K258" s="63"/>
      <c r="L258" s="50"/>
      <c r="M258" s="63"/>
    </row>
    <row r="259" spans="10:13" ht="15.75" customHeight="1">
      <c r="J259" s="63"/>
      <c r="K259" s="63"/>
      <c r="L259" s="50"/>
      <c r="M259" s="63"/>
    </row>
    <row r="260" spans="10:13" ht="15.75" customHeight="1">
      <c r="J260" s="63"/>
      <c r="K260" s="63"/>
      <c r="L260" s="50"/>
      <c r="M260" s="63"/>
    </row>
    <row r="261" spans="10:13" ht="15.75" customHeight="1">
      <c r="J261" s="63"/>
      <c r="K261" s="63"/>
      <c r="L261" s="50"/>
      <c r="M261" s="63"/>
    </row>
    <row r="262" spans="10:13" ht="15.75" customHeight="1">
      <c r="J262" s="63"/>
      <c r="K262" s="63"/>
      <c r="L262" s="50"/>
      <c r="M262" s="63"/>
    </row>
    <row r="263" spans="10:13" ht="15.75" customHeight="1">
      <c r="J263" s="63"/>
      <c r="K263" s="63"/>
      <c r="L263" s="50"/>
      <c r="M263" s="63"/>
    </row>
    <row r="264" spans="10:13" ht="15.75" customHeight="1">
      <c r="J264" s="63"/>
      <c r="K264" s="63"/>
      <c r="L264" s="50"/>
      <c r="M264" s="63"/>
    </row>
    <row r="265" spans="10:13" ht="15.75" customHeight="1">
      <c r="J265" s="63"/>
      <c r="K265" s="63"/>
      <c r="L265" s="50"/>
      <c r="M265" s="63"/>
    </row>
    <row r="266" spans="10:13" ht="15.75" customHeight="1">
      <c r="J266" s="63"/>
      <c r="K266" s="63"/>
      <c r="L266" s="50"/>
      <c r="M266" s="63"/>
    </row>
    <row r="267" spans="10:13" ht="15.75" customHeight="1">
      <c r="J267" s="63"/>
      <c r="K267" s="63"/>
      <c r="L267" s="50"/>
      <c r="M267" s="63"/>
    </row>
    <row r="268" spans="10:13" ht="15.75" customHeight="1">
      <c r="J268" s="63"/>
      <c r="K268" s="63"/>
      <c r="L268" s="50"/>
      <c r="M268" s="63"/>
    </row>
    <row r="269" spans="10:13" ht="15.75" customHeight="1">
      <c r="J269" s="63"/>
      <c r="K269" s="63"/>
      <c r="L269" s="50"/>
      <c r="M269" s="63"/>
    </row>
    <row r="270" spans="10:13" ht="15.75" customHeight="1">
      <c r="J270" s="63"/>
      <c r="K270" s="63"/>
      <c r="L270" s="50"/>
      <c r="M270" s="63"/>
    </row>
    <row r="271" spans="10:13" ht="15.75" customHeight="1">
      <c r="J271" s="63"/>
      <c r="K271" s="63"/>
      <c r="L271" s="50"/>
      <c r="M271" s="63"/>
    </row>
    <row r="272" spans="10:13" ht="15.75" customHeight="1">
      <c r="J272" s="63"/>
      <c r="K272" s="63"/>
      <c r="L272" s="50"/>
      <c r="M272" s="63"/>
    </row>
    <row r="273" spans="10:13" ht="15.75" customHeight="1">
      <c r="J273" s="63"/>
      <c r="K273" s="63"/>
      <c r="L273" s="50"/>
      <c r="M273" s="63"/>
    </row>
    <row r="274" spans="10:13" ht="15.75" customHeight="1">
      <c r="J274" s="63"/>
      <c r="K274" s="63"/>
      <c r="L274" s="50"/>
      <c r="M274" s="63"/>
    </row>
    <row r="275" spans="10:13" ht="15.75" customHeight="1">
      <c r="J275" s="63"/>
      <c r="K275" s="63"/>
      <c r="L275" s="50"/>
      <c r="M275" s="63"/>
    </row>
    <row r="276" spans="10:13" ht="15.75" customHeight="1">
      <c r="J276" s="63"/>
      <c r="K276" s="63"/>
      <c r="L276" s="50"/>
      <c r="M276" s="63"/>
    </row>
    <row r="277" spans="10:13" ht="15.75" customHeight="1">
      <c r="J277" s="63"/>
      <c r="K277" s="63"/>
      <c r="L277" s="50"/>
      <c r="M277" s="63"/>
    </row>
    <row r="278" spans="10:13" ht="15.75" customHeight="1">
      <c r="J278" s="63"/>
      <c r="K278" s="63"/>
      <c r="L278" s="50"/>
      <c r="M278" s="63"/>
    </row>
    <row r="279" spans="10:13" ht="15.75" customHeight="1">
      <c r="J279" s="63"/>
      <c r="K279" s="63"/>
      <c r="L279" s="50"/>
      <c r="M279" s="63"/>
    </row>
    <row r="280" spans="10:13" ht="15.75" customHeight="1">
      <c r="J280" s="63"/>
      <c r="K280" s="63"/>
      <c r="L280" s="50"/>
      <c r="M280" s="63"/>
    </row>
    <row r="281" spans="10:13" ht="15.75" customHeight="1">
      <c r="J281" s="63"/>
      <c r="K281" s="63"/>
      <c r="L281" s="50"/>
      <c r="M281" s="63"/>
    </row>
    <row r="282" spans="10:13" ht="15.75" customHeight="1">
      <c r="J282" s="63"/>
      <c r="K282" s="63"/>
      <c r="L282" s="50"/>
      <c r="M282" s="63"/>
    </row>
    <row r="283" spans="10:13" ht="15.75" customHeight="1">
      <c r="J283" s="63"/>
      <c r="K283" s="63"/>
      <c r="L283" s="50"/>
      <c r="M283" s="63"/>
    </row>
    <row r="284" spans="10:13" ht="15.75" customHeight="1">
      <c r="J284" s="63"/>
      <c r="K284" s="63"/>
      <c r="L284" s="50"/>
      <c r="M284" s="63"/>
    </row>
    <row r="285" spans="10:13" ht="15.75" customHeight="1">
      <c r="J285" s="63"/>
      <c r="K285" s="63"/>
      <c r="L285" s="50"/>
      <c r="M285" s="63"/>
    </row>
    <row r="286" spans="10:13" ht="15.75" customHeight="1">
      <c r="J286" s="63"/>
      <c r="K286" s="63"/>
      <c r="L286" s="50"/>
      <c r="M286" s="63"/>
    </row>
    <row r="287" spans="10:13" ht="15.75" customHeight="1">
      <c r="J287" s="63"/>
      <c r="K287" s="63"/>
      <c r="L287" s="50"/>
      <c r="M287" s="63"/>
    </row>
    <row r="288" spans="10:13" ht="15.75" customHeight="1">
      <c r="J288" s="63"/>
      <c r="K288" s="63"/>
      <c r="L288" s="50"/>
      <c r="M288" s="63"/>
    </row>
    <row r="289" spans="10:13" ht="15.75" customHeight="1">
      <c r="J289" s="63"/>
      <c r="K289" s="63"/>
      <c r="L289" s="50"/>
      <c r="M289" s="63"/>
    </row>
    <row r="290" spans="10:13" ht="15.75" customHeight="1">
      <c r="J290" s="63"/>
      <c r="K290" s="63"/>
      <c r="L290" s="50"/>
      <c r="M290" s="63"/>
    </row>
    <row r="291" spans="10:13" ht="15.75" customHeight="1">
      <c r="J291" s="63"/>
      <c r="K291" s="63"/>
      <c r="L291" s="50"/>
      <c r="M291" s="63"/>
    </row>
    <row r="292" spans="10:13" ht="15.75" customHeight="1">
      <c r="J292" s="63"/>
      <c r="K292" s="63"/>
      <c r="L292" s="50"/>
      <c r="M292" s="63"/>
    </row>
    <row r="293" spans="10:13" ht="15.75" customHeight="1">
      <c r="J293" s="63"/>
      <c r="K293" s="63"/>
      <c r="L293" s="50"/>
      <c r="M293" s="63"/>
    </row>
    <row r="294" spans="10:13" ht="15.75" customHeight="1">
      <c r="J294" s="63"/>
      <c r="K294" s="63"/>
      <c r="L294" s="50"/>
      <c r="M294" s="63"/>
    </row>
    <row r="295" spans="10:13" ht="15.75" customHeight="1">
      <c r="J295" s="63"/>
      <c r="K295" s="63"/>
      <c r="L295" s="50"/>
      <c r="M295" s="63"/>
    </row>
    <row r="296" spans="10:13" ht="15.75" customHeight="1">
      <c r="J296" s="63"/>
      <c r="K296" s="63"/>
      <c r="L296" s="50"/>
      <c r="M296" s="63"/>
    </row>
    <row r="297" spans="10:13" ht="15.75" customHeight="1">
      <c r="J297" s="63"/>
      <c r="K297" s="63"/>
      <c r="L297" s="50"/>
      <c r="M297" s="63"/>
    </row>
    <row r="298" spans="10:13" ht="15.75" customHeight="1">
      <c r="J298" s="63"/>
      <c r="K298" s="63"/>
      <c r="L298" s="50"/>
      <c r="M298" s="63"/>
    </row>
    <row r="299" spans="10:13" ht="15.75" customHeight="1">
      <c r="J299" s="63"/>
      <c r="K299" s="63"/>
      <c r="L299" s="50"/>
      <c r="M299" s="63"/>
    </row>
    <row r="300" spans="10:13" ht="15.75" customHeight="1">
      <c r="J300" s="63"/>
      <c r="K300" s="63"/>
      <c r="L300" s="50"/>
      <c r="M300" s="63"/>
    </row>
    <row r="301" spans="10:13" ht="15.75" customHeight="1">
      <c r="J301" s="63"/>
      <c r="K301" s="63"/>
      <c r="L301" s="50"/>
      <c r="M301" s="63"/>
    </row>
    <row r="302" spans="10:13" ht="15.75" customHeight="1">
      <c r="J302" s="63"/>
      <c r="K302" s="63"/>
      <c r="L302" s="50"/>
      <c r="M302" s="63"/>
    </row>
    <row r="303" spans="10:13" ht="15.75" customHeight="1">
      <c r="J303" s="63"/>
      <c r="K303" s="63"/>
      <c r="L303" s="50"/>
      <c r="M303" s="63"/>
    </row>
    <row r="304" spans="10:13" ht="15.75" customHeight="1">
      <c r="J304" s="63"/>
      <c r="K304" s="63"/>
      <c r="L304" s="50"/>
      <c r="M304" s="63"/>
    </row>
    <row r="305" spans="10:13" ht="15.75" customHeight="1">
      <c r="J305" s="63"/>
      <c r="K305" s="63"/>
      <c r="L305" s="50"/>
      <c r="M305" s="63"/>
    </row>
    <row r="306" spans="10:13" ht="15.75" customHeight="1">
      <c r="J306" s="63"/>
      <c r="K306" s="63"/>
      <c r="L306" s="50"/>
      <c r="M306" s="63"/>
    </row>
    <row r="307" spans="10:13" ht="15.75" customHeight="1">
      <c r="J307" s="63"/>
      <c r="K307" s="63"/>
      <c r="L307" s="50"/>
      <c r="M307" s="63"/>
    </row>
    <row r="308" spans="10:13" ht="15.75" customHeight="1">
      <c r="J308" s="63"/>
      <c r="K308" s="63"/>
      <c r="L308" s="50"/>
      <c r="M308" s="63"/>
    </row>
    <row r="309" spans="10:13" ht="15.75" customHeight="1">
      <c r="J309" s="63"/>
      <c r="K309" s="63"/>
      <c r="L309" s="50"/>
      <c r="M309" s="63"/>
    </row>
    <row r="310" spans="10:13" ht="15.75" customHeight="1">
      <c r="J310" s="63"/>
      <c r="K310" s="63"/>
      <c r="L310" s="50"/>
      <c r="M310" s="63"/>
    </row>
    <row r="311" spans="10:13" ht="15.75" customHeight="1">
      <c r="J311" s="63"/>
      <c r="K311" s="63"/>
      <c r="L311" s="50"/>
      <c r="M311" s="63"/>
    </row>
    <row r="312" spans="10:13" ht="15.75" customHeight="1">
      <c r="J312" s="63"/>
      <c r="K312" s="63"/>
      <c r="L312" s="50"/>
      <c r="M312" s="63"/>
    </row>
    <row r="313" spans="10:13" ht="15.75" customHeight="1">
      <c r="J313" s="63"/>
      <c r="K313" s="63"/>
      <c r="L313" s="50"/>
      <c r="M313" s="63"/>
    </row>
    <row r="314" spans="10:13" ht="15.75" customHeight="1">
      <c r="J314" s="63"/>
      <c r="K314" s="63"/>
      <c r="L314" s="50"/>
      <c r="M314" s="63"/>
    </row>
    <row r="315" spans="10:13" ht="15.75" customHeight="1">
      <c r="J315" s="63"/>
      <c r="K315" s="63"/>
      <c r="L315" s="50"/>
      <c r="M315" s="63"/>
    </row>
    <row r="316" spans="10:13" ht="15.75" customHeight="1">
      <c r="J316" s="63"/>
      <c r="K316" s="63"/>
      <c r="L316" s="50"/>
      <c r="M316" s="63"/>
    </row>
    <row r="317" spans="10:13" ht="15.75" customHeight="1">
      <c r="J317" s="63"/>
      <c r="K317" s="63"/>
      <c r="L317" s="50"/>
      <c r="M317" s="63"/>
    </row>
    <row r="318" spans="10:13" ht="15.75" customHeight="1">
      <c r="J318" s="63"/>
      <c r="K318" s="63"/>
      <c r="L318" s="50"/>
      <c r="M318" s="63"/>
    </row>
    <row r="319" spans="10:13" ht="15.75" customHeight="1">
      <c r="J319" s="63"/>
      <c r="K319" s="63"/>
      <c r="L319" s="50"/>
      <c r="M319" s="63"/>
    </row>
    <row r="320" spans="10:13" ht="15.75" customHeight="1">
      <c r="J320" s="63"/>
      <c r="K320" s="63"/>
      <c r="L320" s="50"/>
      <c r="M320" s="63"/>
    </row>
    <row r="321" spans="10:13" ht="15.75" customHeight="1">
      <c r="J321" s="63"/>
      <c r="K321" s="63"/>
      <c r="L321" s="50"/>
      <c r="M321" s="63"/>
    </row>
    <row r="322" spans="10:13" ht="15.75" customHeight="1">
      <c r="J322" s="63"/>
      <c r="K322" s="63"/>
      <c r="L322" s="50"/>
      <c r="M322" s="63"/>
    </row>
    <row r="323" spans="10:13" ht="15.75" customHeight="1">
      <c r="J323" s="63"/>
      <c r="K323" s="63"/>
      <c r="L323" s="50"/>
      <c r="M323" s="63"/>
    </row>
    <row r="324" spans="10:13" ht="15.75" customHeight="1">
      <c r="J324" s="63"/>
      <c r="K324" s="63"/>
      <c r="L324" s="50"/>
      <c r="M324" s="63"/>
    </row>
    <row r="325" spans="10:13" ht="15.75" customHeight="1">
      <c r="J325" s="63"/>
      <c r="K325" s="63"/>
      <c r="L325" s="50"/>
      <c r="M325" s="63"/>
    </row>
    <row r="326" spans="10:13" ht="15.75" customHeight="1">
      <c r="J326" s="63"/>
      <c r="K326" s="63"/>
      <c r="L326" s="50"/>
      <c r="M326" s="63"/>
    </row>
    <row r="327" spans="10:13" ht="15.75" customHeight="1">
      <c r="J327" s="63"/>
      <c r="K327" s="63"/>
      <c r="L327" s="50"/>
      <c r="M327" s="63"/>
    </row>
    <row r="328" spans="10:13" ht="15.75" customHeight="1">
      <c r="J328" s="63"/>
      <c r="K328" s="63"/>
      <c r="L328" s="50"/>
      <c r="M328" s="63"/>
    </row>
    <row r="329" spans="10:13" ht="15.75" customHeight="1">
      <c r="J329" s="63"/>
      <c r="K329" s="63"/>
      <c r="L329" s="50"/>
      <c r="M329" s="63"/>
    </row>
    <row r="330" spans="10:13" ht="15.75" customHeight="1">
      <c r="J330" s="63"/>
      <c r="K330" s="63"/>
      <c r="L330" s="50"/>
      <c r="M330" s="63"/>
    </row>
    <row r="331" spans="10:13" ht="15.75" customHeight="1">
      <c r="J331" s="63"/>
      <c r="K331" s="63"/>
      <c r="L331" s="50"/>
      <c r="M331" s="63"/>
    </row>
    <row r="332" spans="10:13" ht="15.75" customHeight="1">
      <c r="J332" s="63"/>
      <c r="K332" s="63"/>
      <c r="L332" s="50"/>
      <c r="M332" s="63"/>
    </row>
    <row r="333" spans="10:13" ht="15.75" customHeight="1">
      <c r="J333" s="63"/>
      <c r="K333" s="63"/>
      <c r="L333" s="50"/>
      <c r="M333" s="63"/>
    </row>
    <row r="334" spans="10:13" ht="15.75" customHeight="1">
      <c r="J334" s="63"/>
      <c r="K334" s="63"/>
      <c r="L334" s="50"/>
      <c r="M334" s="63"/>
    </row>
    <row r="335" spans="10:13" ht="15.75" customHeight="1">
      <c r="J335" s="63"/>
      <c r="K335" s="63"/>
      <c r="L335" s="50"/>
      <c r="M335" s="63"/>
    </row>
    <row r="336" spans="10:13" ht="15.75" customHeight="1">
      <c r="J336" s="63"/>
      <c r="K336" s="63"/>
      <c r="L336" s="50"/>
      <c r="M336" s="63"/>
    </row>
    <row r="337" spans="10:13" ht="15.75" customHeight="1">
      <c r="J337" s="63"/>
      <c r="K337" s="63"/>
      <c r="L337" s="50"/>
      <c r="M337" s="63"/>
    </row>
    <row r="338" spans="10:13" ht="15.75" customHeight="1">
      <c r="J338" s="63"/>
      <c r="K338" s="63"/>
      <c r="L338" s="50"/>
      <c r="M338" s="63"/>
    </row>
    <row r="339" spans="10:13" ht="15.75" customHeight="1">
      <c r="J339" s="63"/>
      <c r="K339" s="63"/>
      <c r="L339" s="50"/>
      <c r="M339" s="63"/>
    </row>
    <row r="340" spans="10:13" ht="15.75" customHeight="1">
      <c r="J340" s="63"/>
      <c r="K340" s="63"/>
      <c r="L340" s="50"/>
      <c r="M340" s="63"/>
    </row>
    <row r="341" spans="10:13" ht="15.75" customHeight="1">
      <c r="J341" s="63"/>
      <c r="K341" s="63"/>
      <c r="L341" s="50"/>
      <c r="M341" s="63"/>
    </row>
    <row r="342" spans="10:13" ht="15.75" customHeight="1">
      <c r="J342" s="63"/>
      <c r="K342" s="63"/>
      <c r="L342" s="50"/>
      <c r="M342" s="63"/>
    </row>
    <row r="343" spans="10:13" ht="15.75" customHeight="1">
      <c r="J343" s="63"/>
      <c r="K343" s="63"/>
      <c r="L343" s="50"/>
      <c r="M343" s="63"/>
    </row>
    <row r="344" spans="10:13" ht="15.75" customHeight="1">
      <c r="J344" s="63"/>
      <c r="K344" s="63"/>
      <c r="L344" s="50"/>
      <c r="M344" s="63"/>
    </row>
    <row r="345" spans="10:13" ht="15.75" customHeight="1">
      <c r="J345" s="63"/>
      <c r="K345" s="63"/>
      <c r="L345" s="50"/>
      <c r="M345" s="63"/>
    </row>
    <row r="346" spans="10:13" ht="15.75" customHeight="1">
      <c r="J346" s="63"/>
      <c r="K346" s="63"/>
      <c r="L346" s="50"/>
      <c r="M346" s="63"/>
    </row>
    <row r="347" spans="10:13" ht="15.75" customHeight="1">
      <c r="J347" s="63"/>
      <c r="K347" s="63"/>
      <c r="L347" s="50"/>
      <c r="M347" s="63"/>
    </row>
    <row r="348" spans="10:13" ht="15.75" customHeight="1">
      <c r="J348" s="63"/>
      <c r="K348" s="63"/>
      <c r="L348" s="50"/>
      <c r="M348" s="63"/>
    </row>
    <row r="349" spans="10:13" ht="15.75" customHeight="1">
      <c r="J349" s="63"/>
      <c r="K349" s="63"/>
      <c r="L349" s="50"/>
      <c r="M349" s="63"/>
    </row>
    <row r="350" spans="10:13" ht="15.75" customHeight="1">
      <c r="J350" s="63"/>
      <c r="K350" s="63"/>
      <c r="L350" s="50"/>
      <c r="M350" s="63"/>
    </row>
    <row r="351" spans="10:13" ht="15.75" customHeight="1">
      <c r="J351" s="63"/>
      <c r="K351" s="63"/>
      <c r="L351" s="50"/>
      <c r="M351" s="63"/>
    </row>
    <row r="352" spans="10:13" ht="15.75" customHeight="1">
      <c r="J352" s="63"/>
      <c r="K352" s="63"/>
      <c r="L352" s="50"/>
      <c r="M352" s="63"/>
    </row>
    <row r="353" spans="10:13" ht="15.75" customHeight="1">
      <c r="J353" s="63"/>
      <c r="K353" s="63"/>
      <c r="L353" s="50"/>
      <c r="M353" s="63"/>
    </row>
    <row r="354" spans="10:13" ht="15.75" customHeight="1">
      <c r="J354" s="63"/>
      <c r="K354" s="63"/>
      <c r="L354" s="50"/>
      <c r="M354" s="63"/>
    </row>
    <row r="355" spans="10:13" ht="15.75" customHeight="1">
      <c r="J355" s="63"/>
      <c r="K355" s="63"/>
      <c r="L355" s="50"/>
      <c r="M355" s="63"/>
    </row>
    <row r="356" spans="10:13" ht="15.75" customHeight="1">
      <c r="J356" s="63"/>
      <c r="K356" s="63"/>
      <c r="L356" s="50"/>
      <c r="M356" s="63"/>
    </row>
    <row r="357" spans="10:13" ht="15.75" customHeight="1">
      <c r="J357" s="63"/>
      <c r="K357" s="63"/>
      <c r="L357" s="50"/>
      <c r="M357" s="63"/>
    </row>
    <row r="358" spans="10:13" ht="15.75" customHeight="1">
      <c r="J358" s="63"/>
      <c r="K358" s="63"/>
      <c r="L358" s="50"/>
      <c r="M358" s="63"/>
    </row>
    <row r="359" spans="10:13" ht="15.75" customHeight="1">
      <c r="J359" s="63"/>
      <c r="K359" s="63"/>
      <c r="L359" s="50"/>
      <c r="M359" s="63"/>
    </row>
    <row r="360" spans="10:13" ht="15.75" customHeight="1">
      <c r="J360" s="63"/>
      <c r="K360" s="63"/>
      <c r="L360" s="50"/>
      <c r="M360" s="63"/>
    </row>
    <row r="361" spans="10:13" ht="15.75" customHeight="1">
      <c r="J361" s="63"/>
      <c r="K361" s="63"/>
      <c r="L361" s="50"/>
      <c r="M361" s="63"/>
    </row>
    <row r="362" spans="10:13" ht="15.75" customHeight="1">
      <c r="J362" s="63"/>
      <c r="K362" s="63"/>
      <c r="L362" s="50"/>
      <c r="M362" s="63"/>
    </row>
    <row r="363" spans="10:13" ht="15.75" customHeight="1">
      <c r="J363" s="63"/>
      <c r="K363" s="63"/>
      <c r="L363" s="50"/>
      <c r="M363" s="63"/>
    </row>
    <row r="364" spans="10:13" ht="15.75" customHeight="1">
      <c r="J364" s="63"/>
      <c r="K364" s="63"/>
      <c r="L364" s="50"/>
      <c r="M364" s="63"/>
    </row>
    <row r="365" spans="10:13" ht="15.75" customHeight="1">
      <c r="J365" s="63"/>
      <c r="K365" s="63"/>
      <c r="L365" s="50"/>
      <c r="M365" s="63"/>
    </row>
    <row r="366" spans="10:13" ht="15.75" customHeight="1">
      <c r="J366" s="63"/>
      <c r="K366" s="63"/>
      <c r="L366" s="50"/>
      <c r="M366" s="63"/>
    </row>
    <row r="367" spans="10:13" ht="15.75" customHeight="1">
      <c r="J367" s="63"/>
      <c r="K367" s="63"/>
      <c r="L367" s="50"/>
      <c r="M367" s="63"/>
    </row>
    <row r="368" spans="10:13" ht="15.75" customHeight="1">
      <c r="J368" s="63"/>
      <c r="K368" s="63"/>
      <c r="L368" s="50"/>
      <c r="M368" s="63"/>
    </row>
    <row r="369" spans="10:13" ht="15.75" customHeight="1">
      <c r="J369" s="63"/>
      <c r="K369" s="63"/>
      <c r="L369" s="50"/>
      <c r="M369" s="63"/>
    </row>
    <row r="370" spans="10:13" ht="15.75" customHeight="1">
      <c r="J370" s="63"/>
      <c r="K370" s="63"/>
      <c r="L370" s="50"/>
      <c r="M370" s="63"/>
    </row>
    <row r="371" spans="10:13" ht="15.75" customHeight="1">
      <c r="J371" s="63"/>
      <c r="K371" s="63"/>
      <c r="L371" s="50"/>
      <c r="M371" s="63"/>
    </row>
    <row r="372" spans="10:13" ht="15.75" customHeight="1">
      <c r="J372" s="63"/>
      <c r="K372" s="63"/>
      <c r="L372" s="50"/>
      <c r="M372" s="63"/>
    </row>
    <row r="373" spans="10:13" ht="15.75" customHeight="1">
      <c r="J373" s="63"/>
      <c r="K373" s="63"/>
      <c r="L373" s="50"/>
      <c r="M373" s="63"/>
    </row>
    <row r="374" spans="10:13" ht="15.75" customHeight="1">
      <c r="J374" s="63"/>
      <c r="K374" s="63"/>
      <c r="L374" s="50"/>
      <c r="M374" s="63"/>
    </row>
    <row r="375" spans="10:13" ht="15.75" customHeight="1">
      <c r="J375" s="63"/>
      <c r="K375" s="63"/>
      <c r="L375" s="50"/>
      <c r="M375" s="63"/>
    </row>
    <row r="376" spans="10:13" ht="15.75" customHeight="1">
      <c r="J376" s="63"/>
      <c r="K376" s="63"/>
      <c r="L376" s="50"/>
      <c r="M376" s="63"/>
    </row>
    <row r="377" spans="10:13" ht="15.75" customHeight="1">
      <c r="J377" s="63"/>
      <c r="K377" s="63"/>
      <c r="L377" s="50"/>
      <c r="M377" s="63"/>
    </row>
    <row r="378" spans="10:13" ht="15.75" customHeight="1">
      <c r="J378" s="63"/>
      <c r="K378" s="63"/>
      <c r="L378" s="50"/>
      <c r="M378" s="63"/>
    </row>
    <row r="379" spans="10:13" ht="15.75" customHeight="1">
      <c r="J379" s="63"/>
      <c r="K379" s="63"/>
      <c r="L379" s="50"/>
      <c r="M379" s="63"/>
    </row>
    <row r="380" spans="10:13" ht="15.75" customHeight="1">
      <c r="J380" s="63"/>
      <c r="K380" s="63"/>
      <c r="L380" s="50"/>
      <c r="M380" s="63"/>
    </row>
    <row r="381" spans="10:13" ht="15.75" customHeight="1">
      <c r="J381" s="63"/>
      <c r="K381" s="63"/>
      <c r="L381" s="50"/>
      <c r="M381" s="63"/>
    </row>
    <row r="382" spans="10:13" ht="15.75" customHeight="1">
      <c r="J382" s="63"/>
      <c r="K382" s="63"/>
      <c r="L382" s="50"/>
      <c r="M382" s="63"/>
    </row>
    <row r="383" spans="10:13" ht="15.75" customHeight="1">
      <c r="J383" s="63"/>
      <c r="K383" s="63"/>
      <c r="L383" s="50"/>
      <c r="M383" s="63"/>
    </row>
    <row r="384" spans="10:13" ht="15.75" customHeight="1">
      <c r="J384" s="63"/>
      <c r="K384" s="63"/>
      <c r="L384" s="50"/>
      <c r="M384" s="63"/>
    </row>
    <row r="385" spans="10:13" ht="15.75" customHeight="1">
      <c r="J385" s="63"/>
      <c r="K385" s="63"/>
      <c r="L385" s="50"/>
      <c r="M385" s="63"/>
    </row>
    <row r="386" spans="10:13" ht="15.75" customHeight="1">
      <c r="J386" s="63"/>
      <c r="K386" s="63"/>
      <c r="L386" s="50"/>
      <c r="M386" s="63"/>
    </row>
    <row r="387" spans="10:13" ht="15.75" customHeight="1">
      <c r="J387" s="63"/>
      <c r="K387" s="63"/>
      <c r="L387" s="50"/>
      <c r="M387" s="63"/>
    </row>
    <row r="388" spans="10:13" ht="15.75" customHeight="1">
      <c r="J388" s="63"/>
      <c r="K388" s="63"/>
      <c r="L388" s="50"/>
      <c r="M388" s="63"/>
    </row>
    <row r="389" spans="10:13" ht="15.75" customHeight="1">
      <c r="J389" s="63"/>
      <c r="K389" s="63"/>
      <c r="L389" s="50"/>
      <c r="M389" s="63"/>
    </row>
    <row r="390" spans="10:13" ht="15.75" customHeight="1">
      <c r="J390" s="63"/>
      <c r="K390" s="63"/>
      <c r="L390" s="50"/>
      <c r="M390" s="63"/>
    </row>
    <row r="391" spans="10:13" ht="15.75" customHeight="1">
      <c r="J391" s="63"/>
      <c r="K391" s="63"/>
      <c r="L391" s="50"/>
      <c r="M391" s="63"/>
    </row>
    <row r="392" spans="10:13" ht="15.75" customHeight="1">
      <c r="J392" s="63"/>
      <c r="K392" s="63"/>
      <c r="L392" s="50"/>
      <c r="M392" s="63"/>
    </row>
    <row r="393" spans="10:13" ht="15.75" customHeight="1">
      <c r="J393" s="63"/>
      <c r="K393" s="63"/>
      <c r="L393" s="50"/>
      <c r="M393" s="63"/>
    </row>
    <row r="394" spans="10:13" ht="15.75" customHeight="1">
      <c r="J394" s="63"/>
      <c r="K394" s="63"/>
      <c r="L394" s="50"/>
      <c r="M394" s="63"/>
    </row>
    <row r="395" spans="10:13" ht="15.75" customHeight="1">
      <c r="J395" s="63"/>
      <c r="K395" s="63"/>
      <c r="L395" s="50"/>
      <c r="M395" s="63"/>
    </row>
    <row r="396" spans="10:13" ht="15.75" customHeight="1">
      <c r="J396" s="63"/>
      <c r="K396" s="63"/>
      <c r="L396" s="50"/>
      <c r="M396" s="63"/>
    </row>
    <row r="397" spans="10:13" ht="15.75" customHeight="1">
      <c r="J397" s="63"/>
      <c r="K397" s="63"/>
      <c r="L397" s="50"/>
      <c r="M397" s="63"/>
    </row>
    <row r="398" spans="10:13" ht="15.75" customHeight="1">
      <c r="J398" s="63"/>
      <c r="K398" s="63"/>
      <c r="L398" s="50"/>
      <c r="M398" s="63"/>
    </row>
    <row r="399" spans="10:13" ht="15.75" customHeight="1">
      <c r="J399" s="63"/>
      <c r="K399" s="63"/>
      <c r="L399" s="50"/>
      <c r="M399" s="63"/>
    </row>
    <row r="400" spans="10:13" ht="15.75" customHeight="1">
      <c r="J400" s="63"/>
      <c r="K400" s="63"/>
      <c r="L400" s="50"/>
      <c r="M400" s="63"/>
    </row>
    <row r="401" spans="10:13" ht="15.75" customHeight="1">
      <c r="J401" s="63"/>
      <c r="K401" s="63"/>
      <c r="L401" s="50"/>
      <c r="M401" s="63"/>
    </row>
    <row r="402" spans="10:13" ht="15.75" customHeight="1">
      <c r="J402" s="63"/>
      <c r="K402" s="63"/>
      <c r="L402" s="50"/>
      <c r="M402" s="63"/>
    </row>
    <row r="403" spans="10:13" ht="15.75" customHeight="1">
      <c r="J403" s="63"/>
      <c r="K403" s="63"/>
      <c r="L403" s="50"/>
      <c r="M403" s="63"/>
    </row>
    <row r="404" spans="10:13" ht="15.75" customHeight="1">
      <c r="J404" s="63"/>
      <c r="K404" s="63"/>
      <c r="L404" s="50"/>
      <c r="M404" s="63"/>
    </row>
    <row r="405" spans="10:13" ht="15.75" customHeight="1">
      <c r="J405" s="63"/>
      <c r="K405" s="63"/>
      <c r="L405" s="50"/>
      <c r="M405" s="63"/>
    </row>
    <row r="406" spans="10:13" ht="15.75" customHeight="1">
      <c r="J406" s="63"/>
      <c r="K406" s="63"/>
      <c r="L406" s="50"/>
      <c r="M406" s="63"/>
    </row>
    <row r="407" spans="10:13" ht="15.75" customHeight="1">
      <c r="J407" s="63"/>
      <c r="K407" s="63"/>
      <c r="L407" s="50"/>
      <c r="M407" s="63"/>
    </row>
    <row r="408" spans="10:13" ht="15.75" customHeight="1">
      <c r="J408" s="63"/>
      <c r="K408" s="63"/>
      <c r="L408" s="50"/>
      <c r="M408" s="63"/>
    </row>
    <row r="409" spans="10:13" ht="15.75" customHeight="1">
      <c r="J409" s="63"/>
      <c r="K409" s="63"/>
      <c r="L409" s="50"/>
      <c r="M409" s="63"/>
    </row>
    <row r="410" spans="10:13" ht="15.75" customHeight="1">
      <c r="J410" s="63"/>
      <c r="K410" s="63"/>
      <c r="L410" s="50"/>
      <c r="M410" s="63"/>
    </row>
    <row r="411" spans="10:13" ht="15.75" customHeight="1">
      <c r="J411" s="63"/>
      <c r="K411" s="63"/>
      <c r="L411" s="50"/>
      <c r="M411" s="63"/>
    </row>
    <row r="412" spans="10:13" ht="15.75" customHeight="1">
      <c r="J412" s="63"/>
      <c r="K412" s="63"/>
      <c r="L412" s="50"/>
      <c r="M412" s="63"/>
    </row>
    <row r="413" spans="10:13" ht="15.75" customHeight="1">
      <c r="J413" s="63"/>
      <c r="K413" s="63"/>
      <c r="L413" s="50"/>
      <c r="M413" s="63"/>
    </row>
    <row r="414" spans="10:13" ht="15.75" customHeight="1">
      <c r="J414" s="63"/>
      <c r="K414" s="63"/>
      <c r="L414" s="50"/>
      <c r="M414" s="63"/>
    </row>
    <row r="415" spans="10:13" ht="15.75" customHeight="1">
      <c r="J415" s="63"/>
      <c r="K415" s="63"/>
      <c r="L415" s="50"/>
      <c r="M415" s="63"/>
    </row>
    <row r="416" spans="10:13" ht="15.75" customHeight="1">
      <c r="J416" s="63"/>
      <c r="K416" s="63"/>
      <c r="L416" s="50"/>
      <c r="M416" s="63"/>
    </row>
    <row r="417" spans="10:13" ht="15.75" customHeight="1">
      <c r="J417" s="63"/>
      <c r="K417" s="63"/>
      <c r="L417" s="50"/>
      <c r="M417" s="63"/>
    </row>
    <row r="418" spans="10:13" ht="15.75" customHeight="1">
      <c r="J418" s="63"/>
      <c r="K418" s="63"/>
      <c r="L418" s="50"/>
      <c r="M418" s="63"/>
    </row>
    <row r="419" spans="10:13" ht="15.75" customHeight="1">
      <c r="J419" s="63"/>
      <c r="K419" s="63"/>
      <c r="L419" s="50"/>
      <c r="M419" s="63"/>
    </row>
    <row r="420" spans="10:13" ht="15.75" customHeight="1">
      <c r="J420" s="63"/>
      <c r="K420" s="63"/>
      <c r="L420" s="50"/>
      <c r="M420" s="63"/>
    </row>
    <row r="421" spans="10:13" ht="15.75" customHeight="1">
      <c r="J421" s="63"/>
      <c r="K421" s="63"/>
      <c r="L421" s="50"/>
      <c r="M421" s="63"/>
    </row>
    <row r="422" spans="10:13" ht="15.75" customHeight="1">
      <c r="J422" s="63"/>
      <c r="K422" s="63"/>
      <c r="L422" s="50"/>
      <c r="M422" s="63"/>
    </row>
    <row r="423" spans="10:13" ht="15.75" customHeight="1">
      <c r="J423" s="63"/>
      <c r="K423" s="63"/>
      <c r="L423" s="50"/>
      <c r="M423" s="63"/>
    </row>
    <row r="424" spans="10:13" ht="15.75" customHeight="1">
      <c r="J424" s="63"/>
      <c r="K424" s="63"/>
      <c r="L424" s="50"/>
      <c r="M424" s="63"/>
    </row>
    <row r="425" spans="10:13" ht="15.75" customHeight="1">
      <c r="J425" s="63"/>
      <c r="K425" s="63"/>
      <c r="L425" s="50"/>
      <c r="M425" s="63"/>
    </row>
    <row r="426" spans="10:13" ht="15.75" customHeight="1">
      <c r="J426" s="63"/>
      <c r="K426" s="63"/>
      <c r="L426" s="50"/>
      <c r="M426" s="63"/>
    </row>
    <row r="427" spans="10:13" ht="15.75" customHeight="1">
      <c r="J427" s="63"/>
      <c r="K427" s="63"/>
      <c r="L427" s="50"/>
      <c r="M427" s="63"/>
    </row>
    <row r="428" spans="10:13" ht="15.75" customHeight="1">
      <c r="J428" s="63"/>
      <c r="K428" s="63"/>
      <c r="L428" s="50"/>
      <c r="M428" s="63"/>
    </row>
    <row r="429" spans="10:13" ht="15.75" customHeight="1">
      <c r="J429" s="63"/>
      <c r="K429" s="63"/>
      <c r="L429" s="50"/>
      <c r="M429" s="63"/>
    </row>
    <row r="430" spans="10:13" ht="15.75" customHeight="1">
      <c r="J430" s="63"/>
      <c r="K430" s="63"/>
      <c r="L430" s="50"/>
      <c r="M430" s="63"/>
    </row>
    <row r="431" spans="10:13" ht="15.75" customHeight="1">
      <c r="J431" s="63"/>
      <c r="K431" s="63"/>
      <c r="L431" s="50"/>
      <c r="M431" s="63"/>
    </row>
    <row r="432" spans="10:13" ht="15.75" customHeight="1">
      <c r="J432" s="63"/>
      <c r="K432" s="63"/>
      <c r="L432" s="50"/>
      <c r="M432" s="63"/>
    </row>
    <row r="433" spans="10:13" ht="15.75" customHeight="1">
      <c r="J433" s="63"/>
      <c r="K433" s="63"/>
      <c r="L433" s="50"/>
      <c r="M433" s="63"/>
    </row>
    <row r="434" spans="10:13" ht="15.75" customHeight="1">
      <c r="J434" s="63"/>
      <c r="K434" s="63"/>
      <c r="L434" s="50"/>
      <c r="M434" s="63"/>
    </row>
    <row r="435" spans="10:13" ht="15.75" customHeight="1">
      <c r="J435" s="63"/>
      <c r="K435" s="63"/>
      <c r="L435" s="50"/>
      <c r="M435" s="63"/>
    </row>
    <row r="436" spans="10:13" ht="15.75" customHeight="1">
      <c r="J436" s="63"/>
      <c r="K436" s="63"/>
      <c r="L436" s="50"/>
      <c r="M436" s="63"/>
    </row>
    <row r="437" spans="10:13" ht="15.75" customHeight="1">
      <c r="J437" s="63"/>
      <c r="K437" s="63"/>
      <c r="L437" s="50"/>
      <c r="M437" s="63"/>
    </row>
    <row r="438" spans="10:13" ht="15.75" customHeight="1">
      <c r="J438" s="63"/>
      <c r="K438" s="63"/>
      <c r="L438" s="50"/>
      <c r="M438" s="63"/>
    </row>
    <row r="439" spans="10:13" ht="15.75" customHeight="1">
      <c r="J439" s="63"/>
      <c r="K439" s="63"/>
      <c r="L439" s="50"/>
      <c r="M439" s="63"/>
    </row>
    <row r="440" spans="10:13" ht="15.75" customHeight="1">
      <c r="J440" s="63"/>
      <c r="K440" s="63"/>
      <c r="L440" s="50"/>
      <c r="M440" s="63"/>
    </row>
    <row r="441" spans="10:13" ht="15.75" customHeight="1">
      <c r="J441" s="63"/>
      <c r="K441" s="63"/>
      <c r="L441" s="50"/>
      <c r="M441" s="63"/>
    </row>
    <row r="442" spans="10:13" ht="15.75" customHeight="1">
      <c r="J442" s="63"/>
      <c r="K442" s="63"/>
      <c r="L442" s="50"/>
      <c r="M442" s="63"/>
    </row>
    <row r="443" spans="10:13" ht="15.75" customHeight="1">
      <c r="J443" s="63"/>
      <c r="K443" s="63"/>
      <c r="L443" s="50"/>
      <c r="M443" s="63"/>
    </row>
    <row r="444" spans="10:13" ht="15.75" customHeight="1">
      <c r="J444" s="63"/>
      <c r="K444" s="63"/>
      <c r="L444" s="50"/>
      <c r="M444" s="63"/>
    </row>
    <row r="445" spans="10:13" ht="15.75" customHeight="1">
      <c r="J445" s="63"/>
      <c r="K445" s="63"/>
      <c r="L445" s="50"/>
      <c r="M445" s="63"/>
    </row>
    <row r="446" spans="10:13" ht="15.75" customHeight="1">
      <c r="J446" s="63"/>
      <c r="K446" s="63"/>
      <c r="L446" s="50"/>
      <c r="M446" s="63"/>
    </row>
    <row r="447" spans="10:13" ht="15.75" customHeight="1">
      <c r="J447" s="63"/>
      <c r="K447" s="63"/>
      <c r="L447" s="50"/>
      <c r="M447" s="63"/>
    </row>
    <row r="448" spans="10:13" ht="15.75" customHeight="1">
      <c r="J448" s="63"/>
      <c r="K448" s="63"/>
      <c r="L448" s="50"/>
      <c r="M448" s="63"/>
    </row>
    <row r="449" spans="10:13" ht="15.75" customHeight="1">
      <c r="J449" s="63"/>
      <c r="K449" s="63"/>
      <c r="L449" s="50"/>
      <c r="M449" s="63"/>
    </row>
    <row r="450" spans="10:13" ht="15.75" customHeight="1">
      <c r="J450" s="63"/>
      <c r="K450" s="63"/>
      <c r="L450" s="50"/>
      <c r="M450" s="63"/>
    </row>
    <row r="451" spans="10:13" ht="15.75" customHeight="1">
      <c r="J451" s="63"/>
      <c r="K451" s="63"/>
      <c r="L451" s="50"/>
      <c r="M451" s="63"/>
    </row>
    <row r="452" spans="10:13" ht="15.75" customHeight="1">
      <c r="J452" s="63"/>
      <c r="K452" s="63"/>
      <c r="L452" s="50"/>
      <c r="M452" s="63"/>
    </row>
    <row r="453" spans="10:13" ht="15.75" customHeight="1">
      <c r="J453" s="63"/>
      <c r="K453" s="63"/>
      <c r="L453" s="50"/>
      <c r="M453" s="63"/>
    </row>
    <row r="454" spans="10:13" ht="15.75" customHeight="1">
      <c r="J454" s="63"/>
      <c r="K454" s="63"/>
      <c r="L454" s="50"/>
      <c r="M454" s="63"/>
    </row>
    <row r="455" spans="10:13" ht="15.75" customHeight="1">
      <c r="J455" s="63"/>
      <c r="K455" s="63"/>
      <c r="L455" s="50"/>
      <c r="M455" s="63"/>
    </row>
    <row r="456" spans="10:13" ht="15.75" customHeight="1">
      <c r="J456" s="63"/>
      <c r="K456" s="63"/>
      <c r="L456" s="50"/>
      <c r="M456" s="63"/>
    </row>
    <row r="457" spans="10:13" ht="15.75" customHeight="1">
      <c r="J457" s="63"/>
      <c r="K457" s="63"/>
      <c r="L457" s="50"/>
      <c r="M457" s="63"/>
    </row>
    <row r="458" spans="10:13" ht="15.75" customHeight="1">
      <c r="J458" s="63"/>
      <c r="K458" s="63"/>
      <c r="L458" s="50"/>
      <c r="M458" s="63"/>
    </row>
    <row r="459" spans="10:13" ht="15.75" customHeight="1">
      <c r="J459" s="63"/>
      <c r="K459" s="63"/>
      <c r="L459" s="50"/>
      <c r="M459" s="63"/>
    </row>
    <row r="460" spans="10:13" ht="15.75" customHeight="1">
      <c r="J460" s="63"/>
      <c r="K460" s="63"/>
      <c r="L460" s="50"/>
      <c r="M460" s="63"/>
    </row>
    <row r="461" spans="10:13" ht="15.75" customHeight="1">
      <c r="J461" s="63"/>
      <c r="K461" s="63"/>
      <c r="L461" s="50"/>
      <c r="M461" s="63"/>
    </row>
    <row r="462" spans="10:13" ht="15.75" customHeight="1">
      <c r="J462" s="63"/>
      <c r="K462" s="63"/>
      <c r="L462" s="50"/>
      <c r="M462" s="63"/>
    </row>
    <row r="463" spans="10:13" ht="15.75" customHeight="1">
      <c r="J463" s="63"/>
      <c r="K463" s="63"/>
      <c r="L463" s="50"/>
      <c r="M463" s="63"/>
    </row>
    <row r="464" spans="10:13" ht="15.75" customHeight="1">
      <c r="J464" s="63"/>
      <c r="K464" s="63"/>
      <c r="L464" s="50"/>
      <c r="M464" s="63"/>
    </row>
    <row r="465" spans="10:13" ht="15.75" customHeight="1">
      <c r="J465" s="63"/>
      <c r="K465" s="63"/>
      <c r="L465" s="50"/>
      <c r="M465" s="63"/>
    </row>
    <row r="466" spans="10:13" ht="15.75" customHeight="1">
      <c r="J466" s="63"/>
      <c r="K466" s="63"/>
      <c r="L466" s="50"/>
      <c r="M466" s="63"/>
    </row>
    <row r="467" spans="10:13" ht="15.75" customHeight="1">
      <c r="J467" s="63"/>
      <c r="K467" s="63"/>
      <c r="L467" s="50"/>
      <c r="M467" s="63"/>
    </row>
    <row r="468" spans="10:13" ht="15.75" customHeight="1">
      <c r="J468" s="63"/>
      <c r="K468" s="63"/>
      <c r="L468" s="50"/>
      <c r="M468" s="63"/>
    </row>
    <row r="469" spans="10:13" ht="15.75" customHeight="1">
      <c r="J469" s="63"/>
      <c r="K469" s="63"/>
      <c r="L469" s="50"/>
      <c r="M469" s="63"/>
    </row>
    <row r="470" spans="10:13" ht="15.75" customHeight="1">
      <c r="J470" s="63"/>
      <c r="K470" s="63"/>
      <c r="L470" s="50"/>
      <c r="M470" s="63"/>
    </row>
    <row r="471" spans="10:13" ht="15.75" customHeight="1">
      <c r="J471" s="63"/>
      <c r="K471" s="63"/>
      <c r="L471" s="50"/>
      <c r="M471" s="63"/>
    </row>
    <row r="472" spans="10:13" ht="15.75" customHeight="1">
      <c r="J472" s="63"/>
      <c r="K472" s="63"/>
      <c r="L472" s="50"/>
      <c r="M472" s="63"/>
    </row>
    <row r="473" spans="10:13" ht="15.75" customHeight="1">
      <c r="J473" s="63"/>
      <c r="K473" s="63"/>
      <c r="L473" s="50"/>
      <c r="M473" s="63"/>
    </row>
    <row r="474" spans="10:13" ht="15.75" customHeight="1">
      <c r="J474" s="63"/>
      <c r="K474" s="63"/>
      <c r="L474" s="50"/>
      <c r="M474" s="63"/>
    </row>
    <row r="475" spans="10:13" ht="15.75" customHeight="1">
      <c r="J475" s="63"/>
      <c r="K475" s="63"/>
      <c r="L475" s="50"/>
      <c r="M475" s="63"/>
    </row>
    <row r="476" spans="10:13" ht="15.75" customHeight="1">
      <c r="J476" s="63"/>
      <c r="K476" s="63"/>
      <c r="L476" s="50"/>
      <c r="M476" s="63"/>
    </row>
    <row r="477" spans="10:13" ht="15.75" customHeight="1">
      <c r="J477" s="63"/>
      <c r="K477" s="63"/>
      <c r="L477" s="50"/>
      <c r="M477" s="63"/>
    </row>
    <row r="478" spans="10:13" ht="15.75" customHeight="1">
      <c r="J478" s="63"/>
      <c r="K478" s="63"/>
      <c r="L478" s="50"/>
      <c r="M478" s="63"/>
    </row>
    <row r="479" spans="10:13" ht="15.75" customHeight="1">
      <c r="J479" s="63"/>
      <c r="K479" s="63"/>
      <c r="L479" s="50"/>
      <c r="M479" s="63"/>
    </row>
    <row r="480" spans="10:13" ht="15.75" customHeight="1">
      <c r="J480" s="63"/>
      <c r="K480" s="63"/>
      <c r="L480" s="50"/>
      <c r="M480" s="63"/>
    </row>
    <row r="481" spans="10:13" ht="15.75" customHeight="1">
      <c r="J481" s="63"/>
      <c r="K481" s="63"/>
      <c r="L481" s="50"/>
      <c r="M481" s="63"/>
    </row>
    <row r="482" spans="10:13" ht="15.75" customHeight="1">
      <c r="J482" s="63"/>
      <c r="K482" s="63"/>
      <c r="L482" s="50"/>
      <c r="M482" s="63"/>
    </row>
    <row r="483" spans="10:13" ht="15.75" customHeight="1">
      <c r="J483" s="63"/>
      <c r="K483" s="63"/>
      <c r="L483" s="50"/>
      <c r="M483" s="63"/>
    </row>
    <row r="484" spans="10:13" ht="15.75" customHeight="1">
      <c r="J484" s="63"/>
      <c r="K484" s="63"/>
      <c r="L484" s="50"/>
      <c r="M484" s="63"/>
    </row>
    <row r="485" spans="10:13" ht="15.75" customHeight="1">
      <c r="J485" s="63"/>
      <c r="K485" s="63"/>
      <c r="L485" s="50"/>
      <c r="M485" s="63"/>
    </row>
    <row r="486" spans="10:13" ht="15.75" customHeight="1">
      <c r="J486" s="63"/>
      <c r="K486" s="63"/>
      <c r="L486" s="50"/>
      <c r="M486" s="63"/>
    </row>
    <row r="487" spans="10:13" ht="15.75" customHeight="1">
      <c r="J487" s="63"/>
      <c r="K487" s="63"/>
      <c r="L487" s="50"/>
      <c r="M487" s="63"/>
    </row>
    <row r="488" spans="10:13" ht="15.75" customHeight="1">
      <c r="J488" s="63"/>
      <c r="K488" s="63"/>
      <c r="L488" s="50"/>
      <c r="M488" s="63"/>
    </row>
    <row r="489" spans="10:13" ht="15.75" customHeight="1">
      <c r="J489" s="63"/>
      <c r="K489" s="63"/>
      <c r="L489" s="50"/>
      <c r="M489" s="63"/>
    </row>
    <row r="490" spans="10:13" ht="15.75" customHeight="1">
      <c r="J490" s="63"/>
      <c r="K490" s="63"/>
      <c r="L490" s="50"/>
      <c r="M490" s="63"/>
    </row>
    <row r="491" spans="10:13" ht="15.75" customHeight="1">
      <c r="J491" s="63"/>
      <c r="K491" s="63"/>
      <c r="L491" s="50"/>
      <c r="M491" s="63"/>
    </row>
    <row r="492" spans="10:13" ht="15.75" customHeight="1">
      <c r="J492" s="63"/>
      <c r="K492" s="63"/>
      <c r="L492" s="50"/>
      <c r="M492" s="63"/>
    </row>
    <row r="493" spans="10:13" ht="15.75" customHeight="1">
      <c r="J493" s="63"/>
      <c r="K493" s="63"/>
      <c r="L493" s="50"/>
      <c r="M493" s="63"/>
    </row>
    <row r="494" spans="10:13" ht="15.75" customHeight="1">
      <c r="J494" s="63"/>
      <c r="K494" s="63"/>
      <c r="L494" s="50"/>
      <c r="M494" s="63"/>
    </row>
    <row r="495" spans="10:13" ht="15.75" customHeight="1">
      <c r="J495" s="63"/>
      <c r="K495" s="63"/>
      <c r="L495" s="50"/>
      <c r="M495" s="63"/>
    </row>
    <row r="496" spans="10:13" ht="15.75" customHeight="1">
      <c r="J496" s="63"/>
      <c r="K496" s="63"/>
      <c r="L496" s="50"/>
      <c r="M496" s="63"/>
    </row>
    <row r="497" spans="10:13" ht="15.75" customHeight="1">
      <c r="J497" s="63"/>
      <c r="K497" s="63"/>
      <c r="L497" s="50"/>
      <c r="M497" s="63"/>
    </row>
    <row r="498" spans="10:13" ht="15.75" customHeight="1">
      <c r="J498" s="63"/>
      <c r="K498" s="63"/>
      <c r="L498" s="50"/>
      <c r="M498" s="63"/>
    </row>
    <row r="499" spans="10:13" ht="15.75" customHeight="1">
      <c r="J499" s="63"/>
      <c r="K499" s="63"/>
      <c r="L499" s="50"/>
      <c r="M499" s="63"/>
    </row>
    <row r="500" spans="10:13" ht="15.75" customHeight="1">
      <c r="J500" s="63"/>
      <c r="K500" s="63"/>
      <c r="L500" s="50"/>
      <c r="M500" s="63"/>
    </row>
    <row r="501" spans="10:13" ht="15.75" customHeight="1">
      <c r="J501" s="63"/>
      <c r="K501" s="63"/>
      <c r="L501" s="50"/>
      <c r="M501" s="63"/>
    </row>
    <row r="502" spans="10:13" ht="15.75" customHeight="1">
      <c r="J502" s="63"/>
      <c r="K502" s="63"/>
      <c r="L502" s="50"/>
      <c r="M502" s="63"/>
    </row>
    <row r="503" spans="10:13" ht="15.75" customHeight="1">
      <c r="J503" s="63"/>
      <c r="K503" s="63"/>
      <c r="L503" s="50"/>
      <c r="M503" s="63"/>
    </row>
    <row r="504" spans="10:13" ht="15.75" customHeight="1">
      <c r="J504" s="63"/>
      <c r="K504" s="63"/>
      <c r="L504" s="50"/>
      <c r="M504" s="63"/>
    </row>
    <row r="505" spans="10:13" ht="15.75" customHeight="1">
      <c r="J505" s="63"/>
      <c r="K505" s="63"/>
      <c r="L505" s="50"/>
      <c r="M505" s="63"/>
    </row>
    <row r="506" spans="10:13" ht="15.75" customHeight="1">
      <c r="J506" s="63"/>
      <c r="K506" s="63"/>
      <c r="L506" s="50"/>
      <c r="M506" s="63"/>
    </row>
    <row r="507" spans="10:13" ht="15.75" customHeight="1">
      <c r="J507" s="63"/>
      <c r="K507" s="63"/>
      <c r="L507" s="50"/>
      <c r="M507" s="63"/>
    </row>
    <row r="508" spans="10:13" ht="15.75" customHeight="1">
      <c r="J508" s="63"/>
      <c r="K508" s="63"/>
      <c r="L508" s="50"/>
      <c r="M508" s="63"/>
    </row>
    <row r="509" spans="10:13" ht="15.75" customHeight="1">
      <c r="J509" s="63"/>
      <c r="K509" s="63"/>
      <c r="L509" s="50"/>
      <c r="M509" s="63"/>
    </row>
    <row r="510" spans="10:13" ht="15.75" customHeight="1">
      <c r="J510" s="63"/>
      <c r="K510" s="63"/>
      <c r="L510" s="50"/>
      <c r="M510" s="63"/>
    </row>
    <row r="511" spans="10:13" ht="15.75" customHeight="1">
      <c r="J511" s="63"/>
      <c r="K511" s="63"/>
      <c r="L511" s="50"/>
      <c r="M511" s="63"/>
    </row>
    <row r="512" spans="10:13" ht="15.75" customHeight="1">
      <c r="J512" s="63"/>
      <c r="K512" s="63"/>
      <c r="L512" s="50"/>
      <c r="M512" s="63"/>
    </row>
    <row r="513" spans="10:13" ht="15.75" customHeight="1">
      <c r="J513" s="63"/>
      <c r="K513" s="63"/>
      <c r="L513" s="50"/>
      <c r="M513" s="63"/>
    </row>
    <row r="514" spans="10:13" ht="15.75" customHeight="1">
      <c r="J514" s="63"/>
      <c r="K514" s="63"/>
      <c r="L514" s="50"/>
      <c r="M514" s="63"/>
    </row>
    <row r="515" spans="10:13" ht="15.75" customHeight="1">
      <c r="J515" s="63"/>
      <c r="K515" s="63"/>
      <c r="L515" s="50"/>
      <c r="M515" s="63"/>
    </row>
    <row r="516" spans="10:13" ht="15.75" customHeight="1">
      <c r="J516" s="63"/>
      <c r="K516" s="63"/>
      <c r="L516" s="50"/>
      <c r="M516" s="63"/>
    </row>
    <row r="517" spans="10:13" ht="15.75" customHeight="1">
      <c r="J517" s="63"/>
      <c r="K517" s="63"/>
      <c r="L517" s="50"/>
      <c r="M517" s="63"/>
    </row>
    <row r="518" spans="10:13" ht="15.75" customHeight="1">
      <c r="J518" s="63"/>
      <c r="K518" s="63"/>
      <c r="L518" s="50"/>
      <c r="M518" s="63"/>
    </row>
    <row r="519" spans="10:13" ht="15.75" customHeight="1">
      <c r="J519" s="63"/>
      <c r="K519" s="63"/>
      <c r="L519" s="50"/>
      <c r="M519" s="63"/>
    </row>
    <row r="520" spans="10:13" ht="15.75" customHeight="1">
      <c r="J520" s="63"/>
      <c r="K520" s="63"/>
      <c r="L520" s="50"/>
      <c r="M520" s="63"/>
    </row>
    <row r="521" spans="10:13" ht="15.75" customHeight="1">
      <c r="J521" s="63"/>
      <c r="K521" s="63"/>
      <c r="L521" s="50"/>
      <c r="M521" s="63"/>
    </row>
    <row r="522" spans="10:13" ht="15.75" customHeight="1">
      <c r="J522" s="63"/>
      <c r="K522" s="63"/>
      <c r="L522" s="50"/>
      <c r="M522" s="63"/>
    </row>
    <row r="523" spans="10:13" ht="15.75" customHeight="1">
      <c r="J523" s="63"/>
      <c r="K523" s="63"/>
      <c r="L523" s="50"/>
      <c r="M523" s="63"/>
    </row>
    <row r="524" spans="10:13" ht="15.75" customHeight="1">
      <c r="J524" s="63"/>
      <c r="K524" s="63"/>
      <c r="L524" s="50"/>
      <c r="M524" s="63"/>
    </row>
    <row r="525" spans="10:13" ht="15.75" customHeight="1">
      <c r="J525" s="63"/>
      <c r="K525" s="63"/>
      <c r="L525" s="50"/>
      <c r="M525" s="63"/>
    </row>
    <row r="526" spans="10:13" ht="15.75" customHeight="1">
      <c r="J526" s="63"/>
      <c r="K526" s="63"/>
      <c r="L526" s="50"/>
      <c r="M526" s="63"/>
    </row>
    <row r="527" spans="10:13" ht="15.75" customHeight="1">
      <c r="J527" s="63"/>
      <c r="K527" s="63"/>
      <c r="L527" s="50"/>
      <c r="M527" s="63"/>
    </row>
    <row r="528" spans="10:13" ht="15.75" customHeight="1">
      <c r="J528" s="63"/>
      <c r="K528" s="63"/>
      <c r="L528" s="50"/>
      <c r="M528" s="63"/>
    </row>
    <row r="529" spans="10:13" ht="15.75" customHeight="1">
      <c r="J529" s="63"/>
      <c r="K529" s="63"/>
      <c r="L529" s="50"/>
      <c r="M529" s="63"/>
    </row>
    <row r="530" spans="10:13" ht="15.75" customHeight="1">
      <c r="J530" s="63"/>
      <c r="K530" s="63"/>
      <c r="L530" s="50"/>
      <c r="M530" s="63"/>
    </row>
    <row r="531" spans="10:13" ht="15.75" customHeight="1">
      <c r="J531" s="63"/>
      <c r="K531" s="63"/>
      <c r="L531" s="50"/>
      <c r="M531" s="63"/>
    </row>
    <row r="532" spans="10:13" ht="15.75" customHeight="1">
      <c r="J532" s="63"/>
      <c r="K532" s="63"/>
      <c r="L532" s="50"/>
      <c r="M532" s="63"/>
    </row>
    <row r="533" spans="10:13" ht="15.75" customHeight="1">
      <c r="J533" s="63"/>
      <c r="K533" s="63"/>
      <c r="L533" s="50"/>
      <c r="M533" s="63"/>
    </row>
    <row r="534" spans="10:13" ht="15.75" customHeight="1">
      <c r="J534" s="63"/>
      <c r="K534" s="63"/>
      <c r="L534" s="50"/>
      <c r="M534" s="63"/>
    </row>
    <row r="535" spans="10:13" ht="15.75" customHeight="1">
      <c r="J535" s="63"/>
      <c r="K535" s="63"/>
      <c r="L535" s="50"/>
      <c r="M535" s="63"/>
    </row>
    <row r="536" spans="10:13" ht="15.75" customHeight="1">
      <c r="J536" s="63"/>
      <c r="K536" s="63"/>
      <c r="L536" s="50"/>
      <c r="M536" s="63"/>
    </row>
    <row r="537" spans="10:13" ht="15.75" customHeight="1">
      <c r="J537" s="63"/>
      <c r="K537" s="63"/>
      <c r="L537" s="50"/>
      <c r="M537" s="63"/>
    </row>
    <row r="538" spans="10:13" ht="15.75" customHeight="1">
      <c r="J538" s="63"/>
      <c r="K538" s="63"/>
      <c r="L538" s="50"/>
      <c r="M538" s="63"/>
    </row>
    <row r="539" spans="10:13" ht="15.75" customHeight="1">
      <c r="J539" s="63"/>
      <c r="K539" s="63"/>
      <c r="L539" s="50"/>
      <c r="M539" s="63"/>
    </row>
    <row r="540" spans="10:13" ht="15.75" customHeight="1">
      <c r="J540" s="63"/>
      <c r="K540" s="63"/>
      <c r="L540" s="50"/>
      <c r="M540" s="63"/>
    </row>
    <row r="541" spans="10:13" ht="15.75" customHeight="1">
      <c r="J541" s="63"/>
      <c r="K541" s="63"/>
      <c r="L541" s="50"/>
      <c r="M541" s="63"/>
    </row>
    <row r="542" spans="10:13" ht="15.75" customHeight="1">
      <c r="J542" s="63"/>
      <c r="K542" s="63"/>
      <c r="L542" s="50"/>
      <c r="M542" s="63"/>
    </row>
    <row r="543" spans="10:13" ht="15.75" customHeight="1">
      <c r="J543" s="63"/>
      <c r="K543" s="63"/>
      <c r="L543" s="50"/>
      <c r="M543" s="63"/>
    </row>
    <row r="544" spans="10:13" ht="15.75" customHeight="1">
      <c r="J544" s="63"/>
      <c r="K544" s="63"/>
      <c r="L544" s="50"/>
      <c r="M544" s="63"/>
    </row>
    <row r="545" spans="10:13" ht="15.75" customHeight="1">
      <c r="J545" s="63"/>
      <c r="K545" s="63"/>
      <c r="L545" s="50"/>
      <c r="M545" s="63"/>
    </row>
    <row r="546" spans="10:13" ht="15.75" customHeight="1">
      <c r="J546" s="63"/>
      <c r="K546" s="63"/>
      <c r="L546" s="50"/>
      <c r="M546" s="63"/>
    </row>
    <row r="547" spans="10:13" ht="15.75" customHeight="1">
      <c r="J547" s="63"/>
      <c r="K547" s="63"/>
      <c r="L547" s="50"/>
      <c r="M547" s="63"/>
    </row>
    <row r="548" spans="10:13" ht="15.75" customHeight="1">
      <c r="J548" s="63"/>
      <c r="K548" s="63"/>
      <c r="L548" s="50"/>
      <c r="M548" s="63"/>
    </row>
    <row r="549" spans="10:13" ht="15.75" customHeight="1">
      <c r="J549" s="63"/>
      <c r="K549" s="63"/>
      <c r="L549" s="50"/>
      <c r="M549" s="63"/>
    </row>
    <row r="550" spans="10:13" ht="15.75" customHeight="1">
      <c r="J550" s="63"/>
      <c r="K550" s="63"/>
      <c r="L550" s="50"/>
      <c r="M550" s="63"/>
    </row>
    <row r="551" spans="10:13" ht="15.75" customHeight="1">
      <c r="J551" s="63"/>
      <c r="K551" s="63"/>
      <c r="L551" s="50"/>
      <c r="M551" s="63"/>
    </row>
    <row r="552" spans="10:13" ht="15.75" customHeight="1">
      <c r="J552" s="63"/>
      <c r="K552" s="63"/>
      <c r="L552" s="50"/>
      <c r="M552" s="63"/>
    </row>
    <row r="553" spans="10:13" ht="15.75" customHeight="1">
      <c r="J553" s="63"/>
      <c r="K553" s="63"/>
      <c r="L553" s="50"/>
      <c r="M553" s="63"/>
    </row>
    <row r="554" spans="10:13" ht="15.75" customHeight="1">
      <c r="J554" s="63"/>
      <c r="K554" s="63"/>
      <c r="L554" s="50"/>
      <c r="M554" s="63"/>
    </row>
    <row r="555" spans="10:13" ht="15.75" customHeight="1">
      <c r="J555" s="63"/>
      <c r="K555" s="63"/>
      <c r="L555" s="50"/>
      <c r="M555" s="63"/>
    </row>
    <row r="556" spans="10:13" ht="15.75" customHeight="1">
      <c r="J556" s="63"/>
      <c r="K556" s="63"/>
      <c r="L556" s="50"/>
      <c r="M556" s="63"/>
    </row>
    <row r="557" spans="10:13" ht="15.75" customHeight="1">
      <c r="J557" s="63"/>
      <c r="K557" s="63"/>
      <c r="L557" s="50"/>
      <c r="M557" s="63"/>
    </row>
    <row r="558" spans="10:13" ht="15.75" customHeight="1">
      <c r="J558" s="63"/>
      <c r="K558" s="63"/>
      <c r="L558" s="50"/>
      <c r="M558" s="63"/>
    </row>
    <row r="559" spans="10:13" ht="15.75" customHeight="1">
      <c r="J559" s="63"/>
      <c r="K559" s="63"/>
      <c r="L559" s="50"/>
      <c r="M559" s="63"/>
    </row>
    <row r="560" spans="10:13" ht="15.75" customHeight="1">
      <c r="J560" s="63"/>
      <c r="K560" s="63"/>
      <c r="L560" s="50"/>
      <c r="M560" s="63"/>
    </row>
    <row r="561" spans="10:13" ht="15.75" customHeight="1">
      <c r="J561" s="63"/>
      <c r="K561" s="63"/>
      <c r="L561" s="50"/>
      <c r="M561" s="63"/>
    </row>
    <row r="562" spans="10:13" ht="15.75" customHeight="1">
      <c r="J562" s="63"/>
      <c r="K562" s="63"/>
      <c r="L562" s="50"/>
      <c r="M562" s="63"/>
    </row>
    <row r="563" spans="10:13" ht="15.75" customHeight="1">
      <c r="J563" s="63"/>
      <c r="K563" s="63"/>
      <c r="L563" s="50"/>
      <c r="M563" s="63"/>
    </row>
    <row r="564" spans="10:13" ht="15.75" customHeight="1">
      <c r="J564" s="63"/>
      <c r="K564" s="63"/>
      <c r="L564" s="50"/>
      <c r="M564" s="63"/>
    </row>
    <row r="565" spans="10:13" ht="15.75" customHeight="1">
      <c r="J565" s="63"/>
      <c r="K565" s="63"/>
      <c r="L565" s="50"/>
      <c r="M565" s="63"/>
    </row>
    <row r="566" spans="10:13" ht="15.75" customHeight="1">
      <c r="J566" s="63"/>
      <c r="K566" s="63"/>
      <c r="L566" s="50"/>
      <c r="M566" s="63"/>
    </row>
    <row r="567" spans="10:13" ht="15.75" customHeight="1">
      <c r="J567" s="63"/>
      <c r="K567" s="63"/>
      <c r="L567" s="50"/>
      <c r="M567" s="63"/>
    </row>
    <row r="568" spans="10:13" ht="15.75" customHeight="1">
      <c r="J568" s="63"/>
      <c r="K568" s="63"/>
      <c r="L568" s="50"/>
      <c r="M568" s="63"/>
    </row>
    <row r="569" spans="10:13" ht="15.75" customHeight="1">
      <c r="J569" s="63"/>
      <c r="K569" s="63"/>
      <c r="L569" s="50"/>
      <c r="M569" s="63"/>
    </row>
    <row r="570" spans="10:13" ht="15.75" customHeight="1">
      <c r="J570" s="63"/>
      <c r="K570" s="63"/>
      <c r="L570" s="50"/>
      <c r="M570" s="63"/>
    </row>
    <row r="571" spans="10:13" ht="15.75" customHeight="1">
      <c r="J571" s="63"/>
      <c r="K571" s="63"/>
      <c r="L571" s="50"/>
      <c r="M571" s="63"/>
    </row>
    <row r="572" spans="10:13" ht="15.75" customHeight="1">
      <c r="J572" s="63"/>
      <c r="K572" s="63"/>
      <c r="L572" s="50"/>
      <c r="M572" s="63"/>
    </row>
    <row r="573" spans="10:13" ht="15.75" customHeight="1">
      <c r="J573" s="63"/>
      <c r="K573" s="63"/>
      <c r="L573" s="50"/>
      <c r="M573" s="63"/>
    </row>
    <row r="574" spans="10:13" ht="15.75" customHeight="1">
      <c r="J574" s="63"/>
      <c r="K574" s="63"/>
      <c r="L574" s="50"/>
      <c r="M574" s="63"/>
    </row>
    <row r="575" spans="10:13" ht="15.75" customHeight="1">
      <c r="J575" s="63"/>
      <c r="K575" s="63"/>
      <c r="L575" s="50"/>
      <c r="M575" s="63"/>
    </row>
    <row r="576" spans="10:13" ht="15.75" customHeight="1">
      <c r="J576" s="63"/>
      <c r="K576" s="63"/>
      <c r="L576" s="50"/>
      <c r="M576" s="63"/>
    </row>
    <row r="577" spans="10:13" ht="15.75" customHeight="1">
      <c r="J577" s="63"/>
      <c r="K577" s="63"/>
      <c r="L577" s="50"/>
      <c r="M577" s="63"/>
    </row>
    <row r="578" spans="10:13" ht="15.75" customHeight="1">
      <c r="J578" s="63"/>
      <c r="K578" s="63"/>
      <c r="L578" s="50"/>
      <c r="M578" s="63"/>
    </row>
    <row r="579" spans="10:13" ht="15.75" customHeight="1">
      <c r="J579" s="63"/>
      <c r="K579" s="63"/>
      <c r="L579" s="50"/>
      <c r="M579" s="63"/>
    </row>
    <row r="580" spans="10:13" ht="15.75" customHeight="1">
      <c r="J580" s="63"/>
      <c r="K580" s="63"/>
      <c r="L580" s="50"/>
      <c r="M580" s="63"/>
    </row>
    <row r="581" spans="10:13" ht="15.75" customHeight="1">
      <c r="J581" s="63"/>
      <c r="K581" s="63"/>
      <c r="L581" s="50"/>
      <c r="M581" s="63"/>
    </row>
    <row r="582" spans="10:13" ht="15.75" customHeight="1">
      <c r="J582" s="63"/>
      <c r="K582" s="63"/>
      <c r="L582" s="50"/>
      <c r="M582" s="63"/>
    </row>
    <row r="583" spans="10:13" ht="15.75" customHeight="1">
      <c r="J583" s="63"/>
      <c r="K583" s="63"/>
      <c r="L583" s="50"/>
      <c r="M583" s="63"/>
    </row>
    <row r="584" spans="10:13" ht="15.75" customHeight="1">
      <c r="J584" s="63"/>
      <c r="K584" s="63"/>
      <c r="L584" s="50"/>
      <c r="M584" s="63"/>
    </row>
    <row r="585" spans="10:13" ht="15.75" customHeight="1">
      <c r="J585" s="63"/>
      <c r="K585" s="63"/>
      <c r="L585" s="50"/>
      <c r="M585" s="63"/>
    </row>
    <row r="586" spans="10:13" ht="15.75" customHeight="1">
      <c r="J586" s="63"/>
      <c r="K586" s="63"/>
      <c r="L586" s="50"/>
      <c r="M586" s="63"/>
    </row>
    <row r="587" spans="10:13" ht="15.75" customHeight="1">
      <c r="J587" s="63"/>
      <c r="K587" s="63"/>
      <c r="L587" s="50"/>
      <c r="M587" s="63"/>
    </row>
    <row r="588" spans="10:13" ht="15.75" customHeight="1">
      <c r="J588" s="63"/>
      <c r="K588" s="63"/>
      <c r="L588" s="50"/>
      <c r="M588" s="63"/>
    </row>
    <row r="589" spans="10:13" ht="15.75" customHeight="1">
      <c r="J589" s="63"/>
      <c r="K589" s="63"/>
      <c r="L589" s="50"/>
      <c r="M589" s="63"/>
    </row>
    <row r="590" spans="10:13" ht="15.75" customHeight="1">
      <c r="J590" s="63"/>
      <c r="K590" s="63"/>
      <c r="L590" s="50"/>
      <c r="M590" s="63"/>
    </row>
    <row r="591" spans="10:13" ht="15.75" customHeight="1">
      <c r="J591" s="63"/>
      <c r="K591" s="63"/>
      <c r="L591" s="50"/>
      <c r="M591" s="63"/>
    </row>
    <row r="592" spans="10:13" ht="15.75" customHeight="1">
      <c r="J592" s="63"/>
      <c r="K592" s="63"/>
      <c r="L592" s="50"/>
      <c r="M592" s="63"/>
    </row>
    <row r="593" spans="10:13" ht="15.75" customHeight="1">
      <c r="J593" s="63"/>
      <c r="K593" s="63"/>
      <c r="L593" s="50"/>
      <c r="M593" s="63"/>
    </row>
    <row r="594" spans="10:13" ht="15.75" customHeight="1">
      <c r="J594" s="63"/>
      <c r="K594" s="63"/>
      <c r="L594" s="50"/>
      <c r="M594" s="63"/>
    </row>
    <row r="595" spans="10:13" ht="15.75" customHeight="1">
      <c r="J595" s="63"/>
      <c r="K595" s="63"/>
      <c r="L595" s="50"/>
      <c r="M595" s="63"/>
    </row>
    <row r="596" spans="10:13" ht="15.75" customHeight="1">
      <c r="J596" s="63"/>
      <c r="K596" s="63"/>
      <c r="L596" s="50"/>
      <c r="M596" s="63"/>
    </row>
    <row r="597" spans="10:13" ht="15.75" customHeight="1">
      <c r="J597" s="63"/>
      <c r="K597" s="63"/>
      <c r="L597" s="50"/>
      <c r="M597" s="63"/>
    </row>
    <row r="598" spans="10:13" ht="15.75" customHeight="1">
      <c r="J598" s="63"/>
      <c r="K598" s="63"/>
      <c r="L598" s="50"/>
      <c r="M598" s="63"/>
    </row>
    <row r="599" spans="10:13" ht="15.75" customHeight="1">
      <c r="J599" s="63"/>
      <c r="K599" s="63"/>
      <c r="L599" s="50"/>
      <c r="M599" s="63"/>
    </row>
    <row r="600" spans="10:13" ht="15.75" customHeight="1">
      <c r="J600" s="63"/>
      <c r="K600" s="63"/>
      <c r="L600" s="50"/>
      <c r="M600" s="63"/>
    </row>
    <row r="601" spans="10:13" ht="15.75" customHeight="1">
      <c r="J601" s="63"/>
      <c r="K601" s="63"/>
      <c r="L601" s="50"/>
      <c r="M601" s="63"/>
    </row>
    <row r="602" spans="10:13" ht="15.75" customHeight="1">
      <c r="J602" s="63"/>
      <c r="K602" s="63"/>
      <c r="L602" s="50"/>
      <c r="M602" s="63"/>
    </row>
    <row r="603" spans="10:13" ht="15.75" customHeight="1">
      <c r="J603" s="63"/>
      <c r="K603" s="63"/>
      <c r="L603" s="50"/>
      <c r="M603" s="63"/>
    </row>
    <row r="604" spans="10:13" ht="15.75" customHeight="1">
      <c r="J604" s="63"/>
      <c r="K604" s="63"/>
      <c r="L604" s="50"/>
      <c r="M604" s="63"/>
    </row>
    <row r="605" spans="10:13" ht="15.75" customHeight="1">
      <c r="J605" s="63"/>
      <c r="K605" s="63"/>
      <c r="L605" s="50"/>
      <c r="M605" s="63"/>
    </row>
    <row r="606" spans="10:13" ht="15.75" customHeight="1">
      <c r="J606" s="63"/>
      <c r="K606" s="63"/>
      <c r="L606" s="50"/>
      <c r="M606" s="63"/>
    </row>
    <row r="607" spans="10:13" ht="15.75" customHeight="1">
      <c r="J607" s="63"/>
      <c r="K607" s="63"/>
      <c r="L607" s="50"/>
      <c r="M607" s="63"/>
    </row>
    <row r="608" spans="10:13" ht="15.75" customHeight="1">
      <c r="J608" s="63"/>
      <c r="K608" s="63"/>
      <c r="L608" s="50"/>
      <c r="M608" s="63"/>
    </row>
    <row r="609" spans="10:13" ht="15.75" customHeight="1">
      <c r="J609" s="63"/>
      <c r="K609" s="63"/>
      <c r="L609" s="50"/>
      <c r="M609" s="63"/>
    </row>
    <row r="610" spans="10:13" ht="15.75" customHeight="1">
      <c r="J610" s="63"/>
      <c r="K610" s="63"/>
      <c r="L610" s="50"/>
      <c r="M610" s="63"/>
    </row>
    <row r="611" spans="10:13" ht="15.75" customHeight="1">
      <c r="J611" s="63"/>
      <c r="K611" s="63"/>
      <c r="L611" s="50"/>
      <c r="M611" s="63"/>
    </row>
    <row r="612" spans="10:13" ht="15.75" customHeight="1">
      <c r="J612" s="63"/>
      <c r="K612" s="63"/>
      <c r="L612" s="50"/>
      <c r="M612" s="63"/>
    </row>
    <row r="613" spans="10:13" ht="15.75" customHeight="1">
      <c r="J613" s="63"/>
      <c r="K613" s="63"/>
      <c r="L613" s="50"/>
      <c r="M613" s="63"/>
    </row>
    <row r="614" spans="10:13" ht="15.75" customHeight="1">
      <c r="J614" s="63"/>
      <c r="K614" s="63"/>
      <c r="L614" s="50"/>
      <c r="M614" s="63"/>
    </row>
    <row r="615" spans="10:13" ht="15.75" customHeight="1">
      <c r="J615" s="63"/>
      <c r="K615" s="63"/>
      <c r="L615" s="50"/>
      <c r="M615" s="63"/>
    </row>
    <row r="616" spans="10:13" ht="15.75" customHeight="1">
      <c r="J616" s="63"/>
      <c r="K616" s="63"/>
      <c r="L616" s="50"/>
      <c r="M616" s="63"/>
    </row>
    <row r="617" spans="10:13" ht="15.75" customHeight="1">
      <c r="J617" s="63"/>
      <c r="K617" s="63"/>
      <c r="L617" s="50"/>
      <c r="M617" s="63"/>
    </row>
    <row r="618" spans="10:13" ht="15.75" customHeight="1">
      <c r="J618" s="63"/>
      <c r="K618" s="63"/>
      <c r="L618" s="50"/>
      <c r="M618" s="63"/>
    </row>
    <row r="619" spans="10:13" ht="15.75" customHeight="1">
      <c r="J619" s="63"/>
      <c r="K619" s="63"/>
      <c r="L619" s="50"/>
      <c r="M619" s="63"/>
    </row>
    <row r="620" spans="10:13" ht="15.75" customHeight="1">
      <c r="J620" s="63"/>
      <c r="K620" s="63"/>
      <c r="L620" s="50"/>
      <c r="M620" s="63"/>
    </row>
    <row r="621" spans="10:13" ht="15.75" customHeight="1">
      <c r="J621" s="63"/>
      <c r="K621" s="63"/>
      <c r="L621" s="50"/>
      <c r="M621" s="63"/>
    </row>
    <row r="622" spans="10:13" ht="15.75" customHeight="1">
      <c r="J622" s="63"/>
      <c r="K622" s="63"/>
      <c r="L622" s="50"/>
      <c r="M622" s="63"/>
    </row>
    <row r="623" spans="10:13" ht="15.75" customHeight="1">
      <c r="J623" s="63"/>
      <c r="K623" s="63"/>
      <c r="L623" s="50"/>
      <c r="M623" s="63"/>
    </row>
    <row r="624" spans="10:13" ht="15.75" customHeight="1">
      <c r="J624" s="63"/>
      <c r="K624" s="63"/>
      <c r="L624" s="50"/>
      <c r="M624" s="63"/>
    </row>
    <row r="625" spans="10:13" ht="15.75" customHeight="1">
      <c r="J625" s="63"/>
      <c r="K625" s="63"/>
      <c r="L625" s="50"/>
      <c r="M625" s="63"/>
    </row>
    <row r="626" spans="10:13" ht="15.75" customHeight="1">
      <c r="J626" s="63"/>
      <c r="K626" s="63"/>
      <c r="L626" s="50"/>
      <c r="M626" s="63"/>
    </row>
    <row r="627" spans="10:13" ht="15.75" customHeight="1">
      <c r="J627" s="63"/>
      <c r="K627" s="63"/>
      <c r="L627" s="50"/>
      <c r="M627" s="63"/>
    </row>
    <row r="628" spans="10:13" ht="15.75" customHeight="1">
      <c r="J628" s="63"/>
      <c r="K628" s="63"/>
      <c r="L628" s="50"/>
      <c r="M628" s="63"/>
    </row>
    <row r="629" spans="10:13" ht="15.75" customHeight="1">
      <c r="J629" s="63"/>
      <c r="K629" s="63"/>
      <c r="L629" s="50"/>
      <c r="M629" s="63"/>
    </row>
    <row r="630" spans="10:13" ht="15.75" customHeight="1">
      <c r="J630" s="63"/>
      <c r="K630" s="63"/>
      <c r="L630" s="50"/>
      <c r="M630" s="63"/>
    </row>
    <row r="631" spans="10:13" ht="15.75" customHeight="1">
      <c r="J631" s="63"/>
      <c r="K631" s="63"/>
      <c r="L631" s="50"/>
      <c r="M631" s="63"/>
    </row>
    <row r="632" spans="10:13" ht="15.75" customHeight="1">
      <c r="J632" s="63"/>
      <c r="K632" s="63"/>
      <c r="L632" s="50"/>
      <c r="M632" s="63"/>
    </row>
    <row r="633" spans="10:13" ht="15.75" customHeight="1">
      <c r="J633" s="63"/>
      <c r="K633" s="63"/>
      <c r="L633" s="50"/>
      <c r="M633" s="63"/>
    </row>
    <row r="634" spans="10:13" ht="15.75" customHeight="1">
      <c r="J634" s="63"/>
      <c r="K634" s="63"/>
      <c r="L634" s="50"/>
      <c r="M634" s="63"/>
    </row>
    <row r="635" spans="10:13" ht="15.75" customHeight="1">
      <c r="J635" s="63"/>
      <c r="K635" s="63"/>
      <c r="L635" s="50"/>
      <c r="M635" s="63"/>
    </row>
    <row r="636" spans="10:13" ht="15.75" customHeight="1">
      <c r="J636" s="63"/>
      <c r="K636" s="63"/>
      <c r="L636" s="50"/>
      <c r="M636" s="63"/>
    </row>
    <row r="637" spans="10:13" ht="15.75" customHeight="1">
      <c r="J637" s="63"/>
      <c r="K637" s="63"/>
      <c r="L637" s="50"/>
      <c r="M637" s="63"/>
    </row>
    <row r="638" spans="10:13" ht="15.75" customHeight="1">
      <c r="J638" s="63"/>
      <c r="K638" s="63"/>
      <c r="L638" s="50"/>
      <c r="M638" s="63"/>
    </row>
    <row r="639" spans="10:13" ht="15.75" customHeight="1">
      <c r="J639" s="63"/>
      <c r="K639" s="63"/>
      <c r="L639" s="50"/>
      <c r="M639" s="63"/>
    </row>
    <row r="640" spans="10:13" ht="15.75" customHeight="1">
      <c r="J640" s="63"/>
      <c r="K640" s="63"/>
      <c r="L640" s="50"/>
      <c r="M640" s="63"/>
    </row>
    <row r="641" spans="10:13" ht="15.75" customHeight="1">
      <c r="J641" s="63"/>
      <c r="K641" s="63"/>
      <c r="L641" s="50"/>
      <c r="M641" s="63"/>
    </row>
    <row r="642" spans="10:13" ht="15.75" customHeight="1">
      <c r="J642" s="63"/>
      <c r="K642" s="63"/>
      <c r="L642" s="50"/>
      <c r="M642" s="63"/>
    </row>
    <row r="643" spans="10:13" ht="15.75" customHeight="1">
      <c r="J643" s="63"/>
      <c r="K643" s="63"/>
      <c r="L643" s="50"/>
      <c r="M643" s="63"/>
    </row>
    <row r="644" spans="10:13" ht="15.75" customHeight="1">
      <c r="J644" s="63"/>
      <c r="K644" s="63"/>
      <c r="L644" s="50"/>
      <c r="M644" s="63"/>
    </row>
    <row r="645" spans="10:13" ht="15.75" customHeight="1">
      <c r="J645" s="63"/>
      <c r="K645" s="63"/>
      <c r="L645" s="50"/>
      <c r="M645" s="63"/>
    </row>
    <row r="646" spans="10:13" ht="15.75" customHeight="1">
      <c r="J646" s="63"/>
      <c r="K646" s="63"/>
      <c r="L646" s="50"/>
      <c r="M646" s="63"/>
    </row>
    <row r="647" spans="10:13" ht="15.75" customHeight="1">
      <c r="J647" s="63"/>
      <c r="K647" s="63"/>
      <c r="L647" s="50"/>
      <c r="M647" s="63"/>
    </row>
    <row r="648" spans="10:13" ht="15.75" customHeight="1">
      <c r="J648" s="63"/>
      <c r="K648" s="63"/>
      <c r="L648" s="50"/>
      <c r="M648" s="63"/>
    </row>
    <row r="649" spans="10:13" ht="15.75" customHeight="1">
      <c r="J649" s="63"/>
      <c r="K649" s="63"/>
      <c r="L649" s="50"/>
      <c r="M649" s="63"/>
    </row>
    <row r="650" spans="10:13" ht="15.75" customHeight="1">
      <c r="J650" s="63"/>
      <c r="K650" s="63"/>
      <c r="L650" s="50"/>
      <c r="M650" s="63"/>
    </row>
    <row r="651" spans="10:13" ht="15.75" customHeight="1">
      <c r="J651" s="63"/>
      <c r="K651" s="63"/>
      <c r="L651" s="50"/>
      <c r="M651" s="63"/>
    </row>
    <row r="652" spans="10:13" ht="15.75" customHeight="1">
      <c r="J652" s="63"/>
      <c r="K652" s="63"/>
      <c r="L652" s="50"/>
      <c r="M652" s="63"/>
    </row>
    <row r="653" spans="10:13" ht="15.75" customHeight="1">
      <c r="J653" s="63"/>
      <c r="K653" s="63"/>
      <c r="L653" s="50"/>
      <c r="M653" s="63"/>
    </row>
    <row r="654" spans="10:13" ht="15.75" customHeight="1">
      <c r="J654" s="63"/>
      <c r="K654" s="63"/>
      <c r="L654" s="50"/>
      <c r="M654" s="63"/>
    </row>
    <row r="655" spans="10:13" ht="15.75" customHeight="1">
      <c r="J655" s="63"/>
      <c r="K655" s="63"/>
      <c r="L655" s="50"/>
      <c r="M655" s="63"/>
    </row>
    <row r="656" spans="10:13" ht="15.75" customHeight="1">
      <c r="J656" s="63"/>
      <c r="K656" s="63"/>
      <c r="L656" s="50"/>
      <c r="M656" s="63"/>
    </row>
    <row r="657" spans="10:13" ht="15.75" customHeight="1">
      <c r="J657" s="63"/>
      <c r="K657" s="63"/>
      <c r="L657" s="50"/>
      <c r="M657" s="63"/>
    </row>
    <row r="658" spans="10:13" ht="15.75" customHeight="1">
      <c r="J658" s="63"/>
      <c r="K658" s="63"/>
      <c r="L658" s="50"/>
      <c r="M658" s="63"/>
    </row>
    <row r="659" spans="10:13" ht="15.75" customHeight="1">
      <c r="J659" s="63"/>
      <c r="K659" s="63"/>
      <c r="L659" s="50"/>
      <c r="M659" s="63"/>
    </row>
    <row r="660" spans="10:13" ht="15.75" customHeight="1">
      <c r="J660" s="63"/>
      <c r="K660" s="63"/>
      <c r="L660" s="50"/>
      <c r="M660" s="63"/>
    </row>
    <row r="661" spans="10:13" ht="15.75" customHeight="1">
      <c r="J661" s="63"/>
      <c r="K661" s="63"/>
      <c r="L661" s="50"/>
      <c r="M661" s="63"/>
    </row>
    <row r="662" spans="10:13" ht="15.75" customHeight="1">
      <c r="J662" s="63"/>
      <c r="K662" s="63"/>
      <c r="L662" s="50"/>
      <c r="M662" s="63"/>
    </row>
    <row r="663" spans="10:13" ht="15.75" customHeight="1">
      <c r="J663" s="63"/>
      <c r="K663" s="63"/>
      <c r="L663" s="50"/>
      <c r="M663" s="63"/>
    </row>
    <row r="664" spans="10:13" ht="15.75" customHeight="1">
      <c r="J664" s="63"/>
      <c r="K664" s="63"/>
      <c r="L664" s="50"/>
      <c r="M664" s="63"/>
    </row>
    <row r="665" spans="10:13" ht="15.75" customHeight="1">
      <c r="J665" s="63"/>
      <c r="K665" s="63"/>
      <c r="L665" s="50"/>
      <c r="M665" s="63"/>
    </row>
    <row r="666" spans="10:13" ht="15.75" customHeight="1">
      <c r="J666" s="63"/>
      <c r="K666" s="63"/>
      <c r="L666" s="50"/>
      <c r="M666" s="63"/>
    </row>
    <row r="667" spans="10:13" ht="15.75" customHeight="1">
      <c r="J667" s="63"/>
      <c r="K667" s="63"/>
      <c r="L667" s="50"/>
      <c r="M667" s="63"/>
    </row>
    <row r="668" spans="10:13" ht="15.75" customHeight="1">
      <c r="J668" s="63"/>
      <c r="K668" s="63"/>
      <c r="L668" s="50"/>
      <c r="M668" s="63"/>
    </row>
    <row r="669" spans="10:13" ht="15.75" customHeight="1">
      <c r="J669" s="63"/>
      <c r="K669" s="63"/>
      <c r="L669" s="50"/>
      <c r="M669" s="63"/>
    </row>
    <row r="670" spans="10:13" ht="15.75" customHeight="1">
      <c r="J670" s="63"/>
      <c r="K670" s="63"/>
      <c r="L670" s="50"/>
      <c r="M670" s="63"/>
    </row>
    <row r="671" spans="10:13" ht="15.75" customHeight="1">
      <c r="J671" s="63"/>
      <c r="K671" s="63"/>
      <c r="L671" s="50"/>
      <c r="M671" s="63"/>
    </row>
    <row r="672" spans="10:13" ht="15.75" customHeight="1">
      <c r="J672" s="63"/>
      <c r="K672" s="63"/>
      <c r="L672" s="50"/>
      <c r="M672" s="63"/>
    </row>
    <row r="673" spans="10:13" ht="15.75" customHeight="1">
      <c r="J673" s="63"/>
      <c r="K673" s="63"/>
      <c r="L673" s="50"/>
      <c r="M673" s="63"/>
    </row>
    <row r="674" spans="10:13" ht="15.75" customHeight="1">
      <c r="J674" s="63"/>
      <c r="K674" s="63"/>
      <c r="L674" s="50"/>
      <c r="M674" s="63"/>
    </row>
    <row r="675" spans="10:13" ht="15.75" customHeight="1">
      <c r="J675" s="63"/>
      <c r="K675" s="63"/>
      <c r="L675" s="50"/>
      <c r="M675" s="63"/>
    </row>
    <row r="676" spans="10:13" ht="15.75" customHeight="1">
      <c r="J676" s="63"/>
      <c r="K676" s="63"/>
      <c r="L676" s="50"/>
      <c r="M676" s="63"/>
    </row>
    <row r="677" spans="10:13" ht="15.75" customHeight="1">
      <c r="J677" s="63"/>
      <c r="K677" s="63"/>
      <c r="L677" s="50"/>
      <c r="M677" s="63"/>
    </row>
    <row r="678" spans="10:13" ht="15.75" customHeight="1">
      <c r="J678" s="63"/>
      <c r="K678" s="63"/>
      <c r="L678" s="50"/>
      <c r="M678" s="63"/>
    </row>
    <row r="679" spans="10:13" ht="15.75" customHeight="1">
      <c r="J679" s="63"/>
      <c r="K679" s="63"/>
      <c r="L679" s="50"/>
      <c r="M679" s="63"/>
    </row>
    <row r="680" spans="10:13" ht="15.75" customHeight="1">
      <c r="J680" s="63"/>
      <c r="K680" s="63"/>
      <c r="L680" s="50"/>
      <c r="M680" s="63"/>
    </row>
    <row r="681" spans="10:13" ht="15.75" customHeight="1">
      <c r="J681" s="63"/>
      <c r="K681" s="63"/>
      <c r="L681" s="50"/>
      <c r="M681" s="63"/>
    </row>
    <row r="682" spans="10:13" ht="15.75" customHeight="1">
      <c r="J682" s="63"/>
      <c r="K682" s="63"/>
      <c r="L682" s="50"/>
      <c r="M682" s="63"/>
    </row>
    <row r="683" spans="10:13" ht="15.75" customHeight="1">
      <c r="J683" s="63"/>
      <c r="K683" s="63"/>
      <c r="L683" s="50"/>
      <c r="M683" s="63"/>
    </row>
    <row r="684" spans="10:13" ht="15.75" customHeight="1">
      <c r="J684" s="63"/>
      <c r="K684" s="63"/>
      <c r="L684" s="50"/>
      <c r="M684" s="63"/>
    </row>
    <row r="685" spans="10:13" ht="15.75" customHeight="1">
      <c r="J685" s="63"/>
      <c r="K685" s="63"/>
      <c r="L685" s="50"/>
      <c r="M685" s="63"/>
    </row>
    <row r="686" spans="10:13" ht="15.75" customHeight="1">
      <c r="J686" s="63"/>
      <c r="K686" s="63"/>
      <c r="L686" s="50"/>
      <c r="M686" s="63"/>
    </row>
    <row r="687" spans="10:13" ht="15.75" customHeight="1">
      <c r="J687" s="63"/>
      <c r="K687" s="63"/>
      <c r="L687" s="50"/>
      <c r="M687" s="63"/>
    </row>
    <row r="688" spans="10:13" ht="15.75" customHeight="1">
      <c r="J688" s="63"/>
      <c r="K688" s="63"/>
      <c r="L688" s="50"/>
      <c r="M688" s="63"/>
    </row>
    <row r="689" spans="10:13" ht="15.75" customHeight="1">
      <c r="J689" s="63"/>
      <c r="K689" s="63"/>
      <c r="L689" s="50"/>
      <c r="M689" s="63"/>
    </row>
    <row r="690" spans="10:13" ht="15.75" customHeight="1">
      <c r="J690" s="63"/>
      <c r="K690" s="63"/>
      <c r="L690" s="50"/>
      <c r="M690" s="63"/>
    </row>
    <row r="691" spans="10:13" ht="15.75" customHeight="1">
      <c r="J691" s="63"/>
      <c r="K691" s="63"/>
      <c r="L691" s="50"/>
      <c r="M691" s="63"/>
    </row>
    <row r="692" spans="10:13" ht="15.75" customHeight="1">
      <c r="J692" s="63"/>
      <c r="K692" s="63"/>
      <c r="L692" s="50"/>
      <c r="M692" s="63"/>
    </row>
    <row r="693" spans="10:13" ht="15.75" customHeight="1">
      <c r="J693" s="63"/>
      <c r="K693" s="63"/>
      <c r="L693" s="50"/>
      <c r="M693" s="63"/>
    </row>
    <row r="694" spans="10:13" ht="15.75" customHeight="1">
      <c r="J694" s="63"/>
      <c r="K694" s="63"/>
      <c r="L694" s="50"/>
      <c r="M694" s="63"/>
    </row>
    <row r="695" spans="10:13" ht="15.75" customHeight="1">
      <c r="J695" s="63"/>
      <c r="K695" s="63"/>
      <c r="L695" s="50"/>
      <c r="M695" s="63"/>
    </row>
    <row r="696" spans="10:13" ht="15.75" customHeight="1">
      <c r="J696" s="63"/>
      <c r="K696" s="63"/>
      <c r="L696" s="50"/>
      <c r="M696" s="63"/>
    </row>
    <row r="697" spans="10:13" ht="15.75" customHeight="1">
      <c r="J697" s="63"/>
      <c r="K697" s="63"/>
      <c r="L697" s="50"/>
      <c r="M697" s="63"/>
    </row>
    <row r="698" spans="10:13" ht="15.75" customHeight="1">
      <c r="J698" s="63"/>
      <c r="K698" s="63"/>
      <c r="L698" s="50"/>
      <c r="M698" s="63"/>
    </row>
    <row r="699" spans="10:13" ht="15.75" customHeight="1">
      <c r="J699" s="63"/>
      <c r="K699" s="63"/>
      <c r="L699" s="50"/>
      <c r="M699" s="63"/>
    </row>
    <row r="700" spans="10:13" ht="15.75" customHeight="1">
      <c r="J700" s="63"/>
      <c r="K700" s="63"/>
      <c r="L700" s="50"/>
      <c r="M700" s="63"/>
    </row>
    <row r="701" spans="10:13" ht="15.75" customHeight="1">
      <c r="J701" s="63"/>
      <c r="K701" s="63"/>
      <c r="L701" s="50"/>
      <c r="M701" s="63"/>
    </row>
    <row r="702" spans="10:13" ht="15.75" customHeight="1">
      <c r="J702" s="63"/>
      <c r="K702" s="63"/>
      <c r="L702" s="50"/>
      <c r="M702" s="63"/>
    </row>
    <row r="703" spans="10:13" ht="15.75" customHeight="1">
      <c r="J703" s="63"/>
      <c r="K703" s="63"/>
      <c r="L703" s="50"/>
      <c r="M703" s="63"/>
    </row>
    <row r="704" spans="10:13" ht="15.75" customHeight="1">
      <c r="J704" s="63"/>
      <c r="K704" s="63"/>
      <c r="L704" s="50"/>
      <c r="M704" s="63"/>
    </row>
    <row r="705" spans="10:13" ht="15.75" customHeight="1">
      <c r="J705" s="63"/>
      <c r="K705" s="63"/>
      <c r="L705" s="50"/>
      <c r="M705" s="63"/>
    </row>
    <row r="706" spans="10:13" ht="15.75" customHeight="1">
      <c r="J706" s="63"/>
      <c r="K706" s="63"/>
      <c r="L706" s="50"/>
      <c r="M706" s="63"/>
    </row>
    <row r="707" spans="10:13" ht="15.75" customHeight="1">
      <c r="J707" s="63"/>
      <c r="K707" s="63"/>
      <c r="L707" s="50"/>
      <c r="M707" s="63"/>
    </row>
    <row r="708" spans="10:13" ht="15.75" customHeight="1">
      <c r="J708" s="63"/>
      <c r="K708" s="63"/>
      <c r="L708" s="50"/>
      <c r="M708" s="63"/>
    </row>
    <row r="709" spans="10:13" ht="15.75" customHeight="1">
      <c r="J709" s="63"/>
      <c r="K709" s="63"/>
      <c r="L709" s="50"/>
      <c r="M709" s="63"/>
    </row>
    <row r="710" spans="10:13" ht="15.75" customHeight="1">
      <c r="J710" s="63"/>
      <c r="K710" s="63"/>
      <c r="L710" s="50"/>
      <c r="M710" s="63"/>
    </row>
    <row r="711" spans="10:13" ht="15.75" customHeight="1">
      <c r="J711" s="63"/>
      <c r="K711" s="63"/>
      <c r="L711" s="50"/>
      <c r="M711" s="63"/>
    </row>
    <row r="712" spans="10:13" ht="15.75" customHeight="1">
      <c r="J712" s="63"/>
      <c r="K712" s="63"/>
      <c r="L712" s="50"/>
      <c r="M712" s="63"/>
    </row>
    <row r="713" spans="10:13" ht="15.75" customHeight="1">
      <c r="J713" s="63"/>
      <c r="K713" s="63"/>
      <c r="L713" s="50"/>
      <c r="M713" s="63"/>
    </row>
    <row r="714" spans="10:13" ht="15.75" customHeight="1">
      <c r="J714" s="63"/>
      <c r="K714" s="63"/>
      <c r="L714" s="50"/>
      <c r="M714" s="63"/>
    </row>
    <row r="715" spans="10:13" ht="15.75" customHeight="1">
      <c r="J715" s="63"/>
      <c r="K715" s="63"/>
      <c r="L715" s="50"/>
      <c r="M715" s="63"/>
    </row>
    <row r="716" spans="10:13" ht="15.75" customHeight="1">
      <c r="J716" s="63"/>
      <c r="K716" s="63"/>
      <c r="L716" s="50"/>
      <c r="M716" s="63"/>
    </row>
    <row r="717" spans="10:13" ht="15.75" customHeight="1">
      <c r="J717" s="63"/>
      <c r="K717" s="63"/>
      <c r="L717" s="50"/>
      <c r="M717" s="63"/>
    </row>
    <row r="718" spans="10:13" ht="15.75" customHeight="1">
      <c r="J718" s="63"/>
      <c r="K718" s="63"/>
      <c r="L718" s="50"/>
      <c r="M718" s="63"/>
    </row>
    <row r="719" spans="10:13" ht="15.75" customHeight="1">
      <c r="J719" s="63"/>
      <c r="K719" s="63"/>
      <c r="L719" s="50"/>
      <c r="M719" s="63"/>
    </row>
    <row r="720" spans="10:13" ht="15.75" customHeight="1">
      <c r="J720" s="63"/>
      <c r="K720" s="63"/>
      <c r="L720" s="50"/>
      <c r="M720" s="63"/>
    </row>
    <row r="721" spans="10:13" ht="15.75" customHeight="1">
      <c r="J721" s="63"/>
      <c r="K721" s="63"/>
      <c r="L721" s="50"/>
      <c r="M721" s="63"/>
    </row>
    <row r="722" spans="10:13" ht="15.75" customHeight="1">
      <c r="J722" s="63"/>
      <c r="K722" s="63"/>
      <c r="L722" s="50"/>
      <c r="M722" s="63"/>
    </row>
    <row r="723" spans="10:13" ht="15.75" customHeight="1">
      <c r="J723" s="63"/>
      <c r="K723" s="63"/>
      <c r="L723" s="50"/>
      <c r="M723" s="63"/>
    </row>
    <row r="724" spans="10:13" ht="15.75" customHeight="1">
      <c r="J724" s="63"/>
      <c r="K724" s="63"/>
      <c r="L724" s="50"/>
      <c r="M724" s="63"/>
    </row>
    <row r="725" spans="10:13" ht="15.75" customHeight="1">
      <c r="J725" s="63"/>
      <c r="K725" s="63"/>
      <c r="L725" s="50"/>
      <c r="M725" s="63"/>
    </row>
    <row r="726" spans="10:13" ht="15.75" customHeight="1">
      <c r="J726" s="63"/>
      <c r="K726" s="63"/>
      <c r="L726" s="50"/>
      <c r="M726" s="63"/>
    </row>
    <row r="727" spans="10:13" ht="15.75" customHeight="1">
      <c r="J727" s="63"/>
      <c r="K727" s="63"/>
      <c r="L727" s="50"/>
      <c r="M727" s="63"/>
    </row>
    <row r="728" spans="10:13" ht="15.75" customHeight="1">
      <c r="J728" s="63"/>
      <c r="K728" s="63"/>
      <c r="L728" s="50"/>
      <c r="M728" s="63"/>
    </row>
    <row r="729" spans="10:13" ht="15.75" customHeight="1">
      <c r="J729" s="63"/>
      <c r="K729" s="63"/>
      <c r="L729" s="50"/>
      <c r="M729" s="63"/>
    </row>
    <row r="730" spans="10:13" ht="15.75" customHeight="1">
      <c r="J730" s="63"/>
      <c r="K730" s="63"/>
      <c r="L730" s="50"/>
      <c r="M730" s="63"/>
    </row>
    <row r="731" spans="10:13" ht="15.75" customHeight="1">
      <c r="J731" s="63"/>
      <c r="K731" s="63"/>
      <c r="L731" s="50"/>
      <c r="M731" s="63"/>
    </row>
    <row r="732" spans="10:13" ht="15.75" customHeight="1">
      <c r="J732" s="63"/>
      <c r="K732" s="63"/>
      <c r="L732" s="50"/>
      <c r="M732" s="63"/>
    </row>
    <row r="733" spans="10:13" ht="15.75" customHeight="1">
      <c r="J733" s="63"/>
      <c r="K733" s="63"/>
      <c r="L733" s="50"/>
      <c r="M733" s="63"/>
    </row>
    <row r="734" spans="10:13" ht="15.75" customHeight="1">
      <c r="J734" s="63"/>
      <c r="K734" s="63"/>
      <c r="L734" s="50"/>
      <c r="M734" s="63"/>
    </row>
    <row r="735" spans="10:13" ht="15.75" customHeight="1">
      <c r="J735" s="63"/>
      <c r="K735" s="63"/>
      <c r="L735" s="50"/>
      <c r="M735" s="63"/>
    </row>
    <row r="736" spans="10:13" ht="15.75" customHeight="1">
      <c r="J736" s="63"/>
      <c r="K736" s="63"/>
      <c r="L736" s="50"/>
      <c r="M736" s="63"/>
    </row>
    <row r="737" spans="10:13" ht="15.75" customHeight="1">
      <c r="J737" s="63"/>
      <c r="K737" s="63"/>
      <c r="L737" s="50"/>
      <c r="M737" s="63"/>
    </row>
    <row r="738" spans="10:13" ht="15.75" customHeight="1">
      <c r="J738" s="63"/>
      <c r="K738" s="63"/>
      <c r="L738" s="50"/>
      <c r="M738" s="63"/>
    </row>
    <row r="739" spans="10:13" ht="15.75" customHeight="1">
      <c r="J739" s="63"/>
      <c r="K739" s="63"/>
      <c r="L739" s="50"/>
      <c r="M739" s="63"/>
    </row>
    <row r="740" spans="10:13" ht="15.75" customHeight="1">
      <c r="J740" s="63"/>
      <c r="K740" s="63"/>
      <c r="L740" s="50"/>
      <c r="M740" s="63"/>
    </row>
    <row r="741" spans="10:13" ht="15.75" customHeight="1">
      <c r="J741" s="63"/>
      <c r="K741" s="63"/>
      <c r="L741" s="50"/>
      <c r="M741" s="63"/>
    </row>
    <row r="742" spans="10:13" ht="15.75" customHeight="1">
      <c r="J742" s="63"/>
      <c r="K742" s="63"/>
      <c r="L742" s="50"/>
      <c r="M742" s="63"/>
    </row>
    <row r="743" spans="10:13" ht="15.75" customHeight="1">
      <c r="J743" s="63"/>
      <c r="K743" s="63"/>
      <c r="L743" s="50"/>
      <c r="M743" s="63"/>
    </row>
    <row r="744" spans="10:13" ht="15.75" customHeight="1">
      <c r="J744" s="63"/>
      <c r="K744" s="63"/>
      <c r="L744" s="50"/>
      <c r="M744" s="63"/>
    </row>
    <row r="745" spans="10:13" ht="15.75" customHeight="1">
      <c r="J745" s="63"/>
      <c r="K745" s="63"/>
      <c r="L745" s="50"/>
      <c r="M745" s="63"/>
    </row>
    <row r="746" spans="10:13" ht="15.75" customHeight="1">
      <c r="J746" s="63"/>
      <c r="K746" s="63"/>
      <c r="L746" s="50"/>
      <c r="M746" s="63"/>
    </row>
    <row r="747" spans="10:13" ht="15.75" customHeight="1">
      <c r="J747" s="63"/>
      <c r="K747" s="63"/>
      <c r="L747" s="50"/>
      <c r="M747" s="63"/>
    </row>
    <row r="748" spans="10:13" ht="15.75" customHeight="1">
      <c r="J748" s="63"/>
      <c r="K748" s="63"/>
      <c r="L748" s="50"/>
      <c r="M748" s="63"/>
    </row>
    <row r="749" spans="10:13" ht="15.75" customHeight="1">
      <c r="J749" s="63"/>
      <c r="K749" s="63"/>
      <c r="L749" s="50"/>
      <c r="M749" s="63"/>
    </row>
    <row r="750" spans="10:13" ht="15.75" customHeight="1">
      <c r="J750" s="63"/>
      <c r="K750" s="63"/>
      <c r="L750" s="50"/>
      <c r="M750" s="63"/>
    </row>
    <row r="751" spans="10:13" ht="15.75" customHeight="1">
      <c r="J751" s="63"/>
      <c r="K751" s="63"/>
      <c r="L751" s="50"/>
      <c r="M751" s="63"/>
    </row>
    <row r="752" spans="10:13" ht="15.75" customHeight="1">
      <c r="J752" s="63"/>
      <c r="K752" s="63"/>
      <c r="L752" s="50"/>
      <c r="M752" s="63"/>
    </row>
    <row r="753" spans="10:13" ht="15.75" customHeight="1">
      <c r="J753" s="63"/>
      <c r="K753" s="63"/>
      <c r="L753" s="50"/>
      <c r="M753" s="63"/>
    </row>
    <row r="754" spans="10:13" ht="15.75" customHeight="1">
      <c r="J754" s="63"/>
      <c r="K754" s="63"/>
      <c r="L754" s="50"/>
      <c r="M754" s="63"/>
    </row>
    <row r="755" spans="10:13" ht="15.75" customHeight="1">
      <c r="J755" s="63"/>
      <c r="K755" s="63"/>
      <c r="L755" s="50"/>
      <c r="M755" s="63"/>
    </row>
    <row r="756" spans="10:13" ht="15.75" customHeight="1">
      <c r="J756" s="63"/>
      <c r="K756" s="63"/>
      <c r="L756" s="50"/>
      <c r="M756" s="63"/>
    </row>
    <row r="757" spans="10:13" ht="15.75" customHeight="1">
      <c r="J757" s="63"/>
      <c r="K757" s="63"/>
      <c r="L757" s="50"/>
      <c r="M757" s="63"/>
    </row>
    <row r="758" spans="10:13" ht="15.75" customHeight="1">
      <c r="J758" s="63"/>
      <c r="K758" s="63"/>
      <c r="L758" s="50"/>
      <c r="M758" s="63"/>
    </row>
    <row r="759" spans="10:13" ht="15.75" customHeight="1">
      <c r="J759" s="63"/>
      <c r="K759" s="63"/>
      <c r="L759" s="50"/>
      <c r="M759" s="63"/>
    </row>
    <row r="760" spans="10:13" ht="15.75" customHeight="1">
      <c r="J760" s="63"/>
      <c r="K760" s="63"/>
      <c r="L760" s="50"/>
      <c r="M760" s="63"/>
    </row>
    <row r="761" spans="10:13" ht="15.75" customHeight="1">
      <c r="J761" s="63"/>
      <c r="K761" s="63"/>
      <c r="L761" s="50"/>
      <c r="M761" s="63"/>
    </row>
    <row r="762" spans="10:13" ht="15.75" customHeight="1">
      <c r="J762" s="63"/>
      <c r="K762" s="63"/>
      <c r="L762" s="50"/>
      <c r="M762" s="63"/>
    </row>
    <row r="763" spans="10:13" ht="15.75" customHeight="1">
      <c r="J763" s="63"/>
      <c r="K763" s="63"/>
      <c r="L763" s="50"/>
      <c r="M763" s="63"/>
    </row>
    <row r="764" spans="10:13" ht="15.75" customHeight="1">
      <c r="J764" s="63"/>
      <c r="K764" s="63"/>
      <c r="L764" s="50"/>
      <c r="M764" s="63"/>
    </row>
    <row r="765" spans="10:13" ht="15.75" customHeight="1">
      <c r="J765" s="63"/>
      <c r="K765" s="63"/>
      <c r="L765" s="50"/>
      <c r="M765" s="63"/>
    </row>
    <row r="766" spans="10:13" ht="15.75" customHeight="1">
      <c r="J766" s="63"/>
      <c r="K766" s="63"/>
      <c r="L766" s="50"/>
      <c r="M766" s="63"/>
    </row>
    <row r="767" spans="10:13" ht="15.75" customHeight="1">
      <c r="J767" s="63"/>
      <c r="K767" s="63"/>
      <c r="L767" s="50"/>
      <c r="M767" s="63"/>
    </row>
    <row r="768" spans="10:13" ht="15.75" customHeight="1">
      <c r="J768" s="63"/>
      <c r="K768" s="63"/>
      <c r="L768" s="50"/>
      <c r="M768" s="63"/>
    </row>
    <row r="769" spans="10:13" ht="15.75" customHeight="1">
      <c r="J769" s="63"/>
      <c r="K769" s="63"/>
      <c r="L769" s="50"/>
      <c r="M769" s="63"/>
    </row>
    <row r="770" spans="10:13" ht="15.75" customHeight="1">
      <c r="J770" s="63"/>
      <c r="K770" s="63"/>
      <c r="L770" s="50"/>
      <c r="M770" s="63"/>
    </row>
    <row r="771" spans="10:13" ht="15.75" customHeight="1">
      <c r="J771" s="63"/>
      <c r="K771" s="63"/>
      <c r="L771" s="50"/>
      <c r="M771" s="63"/>
    </row>
    <row r="772" spans="10:13" ht="15.75" customHeight="1">
      <c r="J772" s="63"/>
      <c r="K772" s="63"/>
      <c r="L772" s="50"/>
      <c r="M772" s="63"/>
    </row>
    <row r="773" spans="10:13" ht="15.75" customHeight="1">
      <c r="J773" s="63"/>
      <c r="K773" s="63"/>
      <c r="L773" s="50"/>
      <c r="M773" s="63"/>
    </row>
    <row r="774" spans="10:13" ht="15.75" customHeight="1">
      <c r="J774" s="63"/>
      <c r="K774" s="63"/>
      <c r="L774" s="50"/>
      <c r="M774" s="63"/>
    </row>
    <row r="775" spans="10:13" ht="15.75" customHeight="1">
      <c r="J775" s="63"/>
      <c r="K775" s="63"/>
      <c r="L775" s="50"/>
      <c r="M775" s="63"/>
    </row>
    <row r="776" spans="10:13" ht="15.75" customHeight="1">
      <c r="J776" s="63"/>
      <c r="K776" s="63"/>
      <c r="L776" s="50"/>
      <c r="M776" s="63"/>
    </row>
    <row r="777" spans="10:13" ht="15.75" customHeight="1">
      <c r="J777" s="63"/>
      <c r="K777" s="63"/>
      <c r="L777" s="50"/>
      <c r="M777" s="63"/>
    </row>
    <row r="778" spans="10:13" ht="15.75" customHeight="1">
      <c r="J778" s="63"/>
      <c r="K778" s="63"/>
      <c r="L778" s="50"/>
      <c r="M778" s="63"/>
    </row>
    <row r="779" spans="10:13" ht="15.75" customHeight="1">
      <c r="J779" s="63"/>
      <c r="K779" s="63"/>
      <c r="L779" s="50"/>
      <c r="M779" s="63"/>
    </row>
    <row r="780" spans="10:13" ht="15.75" customHeight="1">
      <c r="J780" s="63"/>
      <c r="K780" s="63"/>
      <c r="L780" s="50"/>
      <c r="M780" s="63"/>
    </row>
    <row r="781" spans="10:13" ht="15.75" customHeight="1">
      <c r="J781" s="63"/>
      <c r="K781" s="63"/>
      <c r="L781" s="50"/>
      <c r="M781" s="63"/>
    </row>
    <row r="782" spans="10:13" ht="15.75" customHeight="1">
      <c r="J782" s="63"/>
      <c r="K782" s="63"/>
      <c r="L782" s="50"/>
      <c r="M782" s="63"/>
    </row>
    <row r="783" spans="10:13" ht="15.75" customHeight="1">
      <c r="J783" s="63"/>
      <c r="K783" s="63"/>
      <c r="L783" s="50"/>
      <c r="M783" s="63"/>
    </row>
    <row r="784" spans="10:13" ht="15.75" customHeight="1">
      <c r="J784" s="63"/>
      <c r="K784" s="63"/>
      <c r="L784" s="50"/>
      <c r="M784" s="63"/>
    </row>
    <row r="785" spans="10:13" ht="15.75" customHeight="1">
      <c r="J785" s="63"/>
      <c r="K785" s="63"/>
      <c r="L785" s="50"/>
      <c r="M785" s="63"/>
    </row>
    <row r="786" spans="10:13" ht="15.75" customHeight="1">
      <c r="J786" s="63"/>
      <c r="K786" s="63"/>
      <c r="L786" s="50"/>
      <c r="M786" s="63"/>
    </row>
    <row r="787" spans="10:13" ht="15.75" customHeight="1">
      <c r="J787" s="63"/>
      <c r="K787" s="63"/>
      <c r="L787" s="50"/>
      <c r="M787" s="63"/>
    </row>
    <row r="788" spans="10:13" ht="15.75" customHeight="1">
      <c r="J788" s="63"/>
      <c r="K788" s="63"/>
      <c r="L788" s="50"/>
      <c r="M788" s="63"/>
    </row>
    <row r="789" spans="10:13" ht="15.75" customHeight="1">
      <c r="J789" s="63"/>
      <c r="K789" s="63"/>
      <c r="L789" s="50"/>
      <c r="M789" s="63"/>
    </row>
    <row r="790" spans="10:13" ht="15.75" customHeight="1">
      <c r="J790" s="63"/>
      <c r="K790" s="63"/>
      <c r="L790" s="50"/>
      <c r="M790" s="63"/>
    </row>
    <row r="791" spans="10:13" ht="15.75" customHeight="1">
      <c r="J791" s="63"/>
      <c r="K791" s="63"/>
      <c r="L791" s="50"/>
      <c r="M791" s="63"/>
    </row>
    <row r="792" spans="10:13" ht="15.75" customHeight="1">
      <c r="J792" s="63"/>
      <c r="K792" s="63"/>
      <c r="L792" s="50"/>
      <c r="M792" s="63"/>
    </row>
    <row r="793" spans="10:13" ht="15.75" customHeight="1">
      <c r="J793" s="63"/>
      <c r="K793" s="63"/>
      <c r="L793" s="50"/>
      <c r="M793" s="63"/>
    </row>
    <row r="794" spans="10:13" ht="15.75" customHeight="1">
      <c r="J794" s="63"/>
      <c r="K794" s="63"/>
      <c r="L794" s="50"/>
      <c r="M794" s="63"/>
    </row>
    <row r="795" spans="10:13" ht="15.75" customHeight="1">
      <c r="J795" s="63"/>
      <c r="K795" s="63"/>
      <c r="L795" s="50"/>
      <c r="M795" s="63"/>
    </row>
    <row r="796" spans="10:13" ht="15.75" customHeight="1">
      <c r="J796" s="63"/>
      <c r="K796" s="63"/>
      <c r="L796" s="50"/>
      <c r="M796" s="63"/>
    </row>
    <row r="797" spans="10:13" ht="15.75" customHeight="1">
      <c r="J797" s="63"/>
      <c r="K797" s="63"/>
      <c r="L797" s="50"/>
      <c r="M797" s="63"/>
    </row>
    <row r="798" spans="10:13" ht="15.75" customHeight="1">
      <c r="J798" s="63"/>
      <c r="K798" s="63"/>
      <c r="L798" s="50"/>
      <c r="M798" s="63"/>
    </row>
    <row r="799" spans="10:13" ht="15.75" customHeight="1">
      <c r="J799" s="63"/>
      <c r="K799" s="63"/>
      <c r="L799" s="50"/>
      <c r="M799" s="63"/>
    </row>
    <row r="800" spans="10:13" ht="15.75" customHeight="1">
      <c r="J800" s="63"/>
      <c r="K800" s="63"/>
      <c r="L800" s="50"/>
      <c r="M800" s="63"/>
    </row>
    <row r="801" spans="10:13" ht="15.75" customHeight="1">
      <c r="J801" s="63"/>
      <c r="K801" s="63"/>
      <c r="L801" s="50"/>
      <c r="M801" s="63"/>
    </row>
    <row r="802" spans="10:13" ht="15.75" customHeight="1">
      <c r="J802" s="63"/>
      <c r="K802" s="63"/>
      <c r="L802" s="50"/>
      <c r="M802" s="63"/>
    </row>
    <row r="803" spans="10:13" ht="15.75" customHeight="1">
      <c r="J803" s="63"/>
      <c r="K803" s="63"/>
      <c r="L803" s="50"/>
      <c r="M803" s="63"/>
    </row>
    <row r="804" spans="10:13" ht="15.75" customHeight="1">
      <c r="J804" s="63"/>
      <c r="K804" s="63"/>
      <c r="L804" s="50"/>
      <c r="M804" s="63"/>
    </row>
    <row r="805" spans="10:13" ht="15.75" customHeight="1">
      <c r="J805" s="63"/>
      <c r="K805" s="63"/>
      <c r="L805" s="50"/>
      <c r="M805" s="63"/>
    </row>
    <row r="806" spans="10:13" ht="15.75" customHeight="1">
      <c r="J806" s="63"/>
      <c r="K806" s="63"/>
      <c r="L806" s="50"/>
      <c r="M806" s="63"/>
    </row>
    <row r="807" spans="10:13" ht="15.75" customHeight="1">
      <c r="J807" s="63"/>
      <c r="K807" s="63"/>
      <c r="L807" s="50"/>
      <c r="M807" s="63"/>
    </row>
    <row r="808" spans="10:13" ht="15.75" customHeight="1">
      <c r="J808" s="63"/>
      <c r="K808" s="63"/>
      <c r="L808" s="50"/>
      <c r="M808" s="63"/>
    </row>
    <row r="809" spans="10:13" ht="15.75" customHeight="1">
      <c r="J809" s="63"/>
      <c r="K809" s="63"/>
      <c r="L809" s="50"/>
      <c r="M809" s="63"/>
    </row>
    <row r="810" spans="10:13" ht="15.75" customHeight="1">
      <c r="J810" s="63"/>
      <c r="K810" s="63"/>
      <c r="L810" s="50"/>
      <c r="M810" s="63"/>
    </row>
    <row r="811" spans="10:13" ht="15.75" customHeight="1">
      <c r="J811" s="63"/>
      <c r="K811" s="63"/>
      <c r="L811" s="50"/>
      <c r="M811" s="63"/>
    </row>
    <row r="812" spans="10:13" ht="15.75" customHeight="1">
      <c r="J812" s="63"/>
      <c r="K812" s="63"/>
      <c r="L812" s="50"/>
      <c r="M812" s="63"/>
    </row>
    <row r="813" spans="10:13" ht="15.75" customHeight="1">
      <c r="J813" s="63"/>
      <c r="K813" s="63"/>
      <c r="L813" s="50"/>
      <c r="M813" s="63"/>
    </row>
    <row r="814" spans="10:13" ht="15.75" customHeight="1">
      <c r="J814" s="63"/>
      <c r="K814" s="63"/>
      <c r="L814" s="50"/>
      <c r="M814" s="63"/>
    </row>
    <row r="815" spans="10:13" ht="15.75" customHeight="1">
      <c r="J815" s="63"/>
      <c r="K815" s="63"/>
      <c r="L815" s="50"/>
      <c r="M815" s="63"/>
    </row>
    <row r="816" spans="10:13" ht="15.75" customHeight="1">
      <c r="J816" s="63"/>
      <c r="K816" s="63"/>
      <c r="L816" s="50"/>
      <c r="M816" s="63"/>
    </row>
    <row r="817" spans="10:13" ht="15.75" customHeight="1">
      <c r="J817" s="63"/>
      <c r="K817" s="63"/>
      <c r="L817" s="50"/>
      <c r="M817" s="63"/>
    </row>
    <row r="818" spans="10:13" ht="15.75" customHeight="1">
      <c r="J818" s="63"/>
      <c r="K818" s="63"/>
      <c r="L818" s="50"/>
      <c r="M818" s="63"/>
    </row>
    <row r="819" spans="10:13" ht="15.75" customHeight="1">
      <c r="J819" s="63"/>
      <c r="K819" s="63"/>
      <c r="L819" s="50"/>
      <c r="M819" s="63"/>
    </row>
    <row r="820" spans="10:13" ht="15.75" customHeight="1">
      <c r="J820" s="63"/>
      <c r="K820" s="63"/>
      <c r="L820" s="50"/>
      <c r="M820" s="63"/>
    </row>
    <row r="821" spans="10:13" ht="15.75" customHeight="1">
      <c r="J821" s="63"/>
      <c r="K821" s="63"/>
      <c r="L821" s="50"/>
      <c r="M821" s="63"/>
    </row>
    <row r="822" spans="10:13" ht="15.75" customHeight="1">
      <c r="J822" s="63"/>
      <c r="K822" s="63"/>
      <c r="L822" s="50"/>
      <c r="M822" s="63"/>
    </row>
    <row r="823" spans="10:13" ht="15.75" customHeight="1">
      <c r="J823" s="63"/>
      <c r="K823" s="63"/>
      <c r="L823" s="50"/>
      <c r="M823" s="63"/>
    </row>
    <row r="824" spans="10:13" ht="15.75" customHeight="1">
      <c r="J824" s="63"/>
      <c r="K824" s="63"/>
      <c r="L824" s="50"/>
      <c r="M824" s="63"/>
    </row>
    <row r="825" spans="10:13" ht="15.75" customHeight="1">
      <c r="J825" s="63"/>
      <c r="K825" s="63"/>
      <c r="L825" s="50"/>
      <c r="M825" s="63"/>
    </row>
    <row r="826" spans="10:13" ht="15.75" customHeight="1">
      <c r="J826" s="63"/>
      <c r="K826" s="63"/>
      <c r="L826" s="50"/>
      <c r="M826" s="63"/>
    </row>
    <row r="827" spans="10:13" ht="15.75" customHeight="1">
      <c r="J827" s="63"/>
      <c r="K827" s="63"/>
      <c r="L827" s="50"/>
      <c r="M827" s="63"/>
    </row>
    <row r="828" spans="10:13" ht="15.75" customHeight="1">
      <c r="J828" s="63"/>
      <c r="K828" s="63"/>
      <c r="L828" s="50"/>
      <c r="M828" s="63"/>
    </row>
    <row r="829" spans="10:13" ht="15.75" customHeight="1">
      <c r="J829" s="63"/>
      <c r="K829" s="63"/>
      <c r="L829" s="50"/>
      <c r="M829" s="63"/>
    </row>
    <row r="830" spans="10:13" ht="15.75" customHeight="1">
      <c r="J830" s="63"/>
      <c r="K830" s="63"/>
      <c r="L830" s="50"/>
      <c r="M830" s="63"/>
    </row>
    <row r="831" spans="10:13" ht="15.75" customHeight="1">
      <c r="J831" s="63"/>
      <c r="K831" s="63"/>
      <c r="L831" s="50"/>
      <c r="M831" s="63"/>
    </row>
    <row r="832" spans="10:13" ht="15.75" customHeight="1">
      <c r="J832" s="63"/>
      <c r="K832" s="63"/>
      <c r="L832" s="50"/>
      <c r="M832" s="63"/>
    </row>
    <row r="833" spans="10:13" ht="15.75" customHeight="1">
      <c r="J833" s="63"/>
      <c r="K833" s="63"/>
      <c r="L833" s="50"/>
      <c r="M833" s="63"/>
    </row>
    <row r="834" spans="10:13" ht="15.75" customHeight="1">
      <c r="J834" s="63"/>
      <c r="K834" s="63"/>
      <c r="L834" s="50"/>
      <c r="M834" s="63"/>
    </row>
    <row r="835" spans="10:13" ht="15.75" customHeight="1">
      <c r="J835" s="63"/>
      <c r="K835" s="63"/>
      <c r="L835" s="50"/>
      <c r="M835" s="63"/>
    </row>
    <row r="836" spans="10:13" ht="15.75" customHeight="1">
      <c r="J836" s="63"/>
      <c r="K836" s="63"/>
      <c r="L836" s="50"/>
      <c r="M836" s="63"/>
    </row>
    <row r="837" spans="10:13" ht="15.75" customHeight="1">
      <c r="J837" s="63"/>
      <c r="K837" s="63"/>
      <c r="L837" s="50"/>
      <c r="M837" s="63"/>
    </row>
    <row r="838" spans="10:13" ht="15.75" customHeight="1">
      <c r="J838" s="63"/>
      <c r="K838" s="63"/>
      <c r="L838" s="50"/>
      <c r="M838" s="63"/>
    </row>
    <row r="839" spans="10:13" ht="15.75" customHeight="1">
      <c r="J839" s="63"/>
      <c r="K839" s="63"/>
      <c r="L839" s="50"/>
      <c r="M839" s="63"/>
    </row>
    <row r="840" spans="10:13" ht="15.75" customHeight="1">
      <c r="J840" s="63"/>
      <c r="K840" s="63"/>
      <c r="L840" s="50"/>
      <c r="M840" s="63"/>
    </row>
    <row r="841" spans="10:13" ht="15.75" customHeight="1">
      <c r="J841" s="63"/>
      <c r="K841" s="63"/>
      <c r="L841" s="50"/>
      <c r="M841" s="63"/>
    </row>
    <row r="842" spans="10:13" ht="15.75" customHeight="1">
      <c r="J842" s="63"/>
      <c r="K842" s="63"/>
      <c r="L842" s="50"/>
      <c r="M842" s="63"/>
    </row>
    <row r="843" spans="10:13" ht="15.75" customHeight="1">
      <c r="J843" s="63"/>
      <c r="K843" s="63"/>
      <c r="L843" s="50"/>
      <c r="M843" s="63"/>
    </row>
    <row r="844" spans="10:13" ht="15.75" customHeight="1">
      <c r="J844" s="63"/>
      <c r="K844" s="63"/>
      <c r="L844" s="50"/>
      <c r="M844" s="63"/>
    </row>
    <row r="845" spans="10:13" ht="15.75" customHeight="1">
      <c r="J845" s="63"/>
      <c r="K845" s="63"/>
      <c r="L845" s="50"/>
      <c r="M845" s="63"/>
    </row>
    <row r="846" spans="10:13" ht="15.75" customHeight="1">
      <c r="J846" s="63"/>
      <c r="K846" s="63"/>
      <c r="L846" s="50"/>
      <c r="M846" s="63"/>
    </row>
    <row r="847" spans="10:13" ht="15.75" customHeight="1">
      <c r="J847" s="63"/>
      <c r="K847" s="63"/>
      <c r="L847" s="50"/>
      <c r="M847" s="63"/>
    </row>
    <row r="848" spans="10:13" ht="15.75" customHeight="1">
      <c r="J848" s="63"/>
      <c r="K848" s="63"/>
      <c r="L848" s="50"/>
      <c r="M848" s="63"/>
    </row>
    <row r="849" spans="10:13" ht="15.75" customHeight="1">
      <c r="J849" s="63"/>
      <c r="K849" s="63"/>
      <c r="L849" s="50"/>
      <c r="M849" s="63"/>
    </row>
    <row r="850" spans="10:13" ht="15.75" customHeight="1">
      <c r="J850" s="63"/>
      <c r="K850" s="63"/>
      <c r="L850" s="50"/>
      <c r="M850" s="63"/>
    </row>
    <row r="851" spans="10:13" ht="15.75" customHeight="1">
      <c r="J851" s="63"/>
      <c r="K851" s="63"/>
      <c r="L851" s="50"/>
      <c r="M851" s="63"/>
    </row>
    <row r="852" spans="10:13" ht="15.75" customHeight="1">
      <c r="J852" s="63"/>
      <c r="K852" s="63"/>
      <c r="L852" s="50"/>
      <c r="M852" s="63"/>
    </row>
    <row r="853" spans="10:13" ht="15.75" customHeight="1">
      <c r="J853" s="63"/>
      <c r="K853" s="63"/>
      <c r="L853" s="50"/>
      <c r="M853" s="63"/>
    </row>
    <row r="854" spans="10:13" ht="15.75" customHeight="1">
      <c r="J854" s="63"/>
      <c r="K854" s="63"/>
      <c r="L854" s="50"/>
      <c r="M854" s="63"/>
    </row>
    <row r="855" spans="10:13" ht="15.75" customHeight="1">
      <c r="J855" s="63"/>
      <c r="K855" s="63"/>
      <c r="L855" s="50"/>
      <c r="M855" s="63"/>
    </row>
    <row r="856" spans="10:13" ht="15.75" customHeight="1">
      <c r="J856" s="63"/>
      <c r="K856" s="63"/>
      <c r="L856" s="50"/>
      <c r="M856" s="63"/>
    </row>
    <row r="857" spans="10:13" ht="15.75" customHeight="1">
      <c r="J857" s="63"/>
      <c r="K857" s="63"/>
      <c r="L857" s="50"/>
      <c r="M857" s="63"/>
    </row>
    <row r="858" spans="10:13" ht="15.75" customHeight="1">
      <c r="J858" s="63"/>
      <c r="K858" s="63"/>
      <c r="L858" s="50"/>
      <c r="M858" s="63"/>
    </row>
    <row r="859" spans="10:13" ht="15.75" customHeight="1">
      <c r="J859" s="63"/>
      <c r="K859" s="63"/>
      <c r="L859" s="50"/>
      <c r="M859" s="63"/>
    </row>
    <row r="860" spans="10:13" ht="15.75" customHeight="1">
      <c r="J860" s="63"/>
      <c r="K860" s="63"/>
      <c r="L860" s="50"/>
      <c r="M860" s="63"/>
    </row>
    <row r="861" spans="10:13" ht="15.75" customHeight="1">
      <c r="J861" s="63"/>
      <c r="K861" s="63"/>
      <c r="L861" s="50"/>
      <c r="M861" s="63"/>
    </row>
    <row r="862" spans="10:13" ht="15.75" customHeight="1">
      <c r="J862" s="63"/>
      <c r="K862" s="63"/>
      <c r="L862" s="50"/>
      <c r="M862" s="63"/>
    </row>
    <row r="863" spans="10:13" ht="15.75" customHeight="1">
      <c r="J863" s="63"/>
      <c r="K863" s="63"/>
      <c r="L863" s="50"/>
      <c r="M863" s="63"/>
    </row>
    <row r="864" spans="10:13" ht="15.75" customHeight="1">
      <c r="J864" s="63"/>
      <c r="K864" s="63"/>
      <c r="L864" s="50"/>
      <c r="M864" s="63"/>
    </row>
    <row r="865" spans="10:13" ht="15.75" customHeight="1">
      <c r="J865" s="63"/>
      <c r="K865" s="63"/>
      <c r="L865" s="50"/>
      <c r="M865" s="63"/>
    </row>
    <row r="866" spans="10:13" ht="15.75" customHeight="1">
      <c r="J866" s="63"/>
      <c r="K866" s="63"/>
      <c r="L866" s="50"/>
      <c r="M866" s="63"/>
    </row>
    <row r="867" spans="10:13" ht="15.75" customHeight="1">
      <c r="J867" s="63"/>
      <c r="K867" s="63"/>
      <c r="L867" s="50"/>
      <c r="M867" s="63"/>
    </row>
    <row r="868" spans="10:13" ht="15.75" customHeight="1">
      <c r="J868" s="63"/>
      <c r="K868" s="63"/>
      <c r="L868" s="50"/>
      <c r="M868" s="63"/>
    </row>
    <row r="869" spans="10:13" ht="15.75" customHeight="1">
      <c r="J869" s="63"/>
      <c r="K869" s="63"/>
      <c r="L869" s="50"/>
      <c r="M869" s="63"/>
    </row>
    <row r="870" spans="10:13" ht="15.75" customHeight="1">
      <c r="J870" s="63"/>
      <c r="K870" s="63"/>
      <c r="L870" s="50"/>
      <c r="M870" s="63"/>
    </row>
    <row r="871" spans="10:13" ht="15.75" customHeight="1">
      <c r="J871" s="63"/>
      <c r="K871" s="63"/>
      <c r="L871" s="50"/>
      <c r="M871" s="63"/>
    </row>
    <row r="872" spans="10:13" ht="15.75" customHeight="1">
      <c r="J872" s="63"/>
      <c r="K872" s="63"/>
      <c r="L872" s="50"/>
      <c r="M872" s="63"/>
    </row>
    <row r="873" spans="10:13" ht="15.75" customHeight="1">
      <c r="J873" s="63"/>
      <c r="K873" s="63"/>
      <c r="L873" s="50"/>
      <c r="M873" s="63"/>
    </row>
    <row r="874" spans="10:13" ht="15.75" customHeight="1">
      <c r="J874" s="63"/>
      <c r="K874" s="63"/>
      <c r="L874" s="50"/>
      <c r="M874" s="63"/>
    </row>
    <row r="875" spans="10:13" ht="15.75" customHeight="1">
      <c r="J875" s="63"/>
      <c r="K875" s="63"/>
      <c r="L875" s="50"/>
      <c r="M875" s="63"/>
    </row>
    <row r="876" spans="10:13" ht="15.75" customHeight="1">
      <c r="J876" s="63"/>
      <c r="K876" s="63"/>
      <c r="L876" s="50"/>
      <c r="M876" s="63"/>
    </row>
    <row r="877" spans="10:13" ht="15.75" customHeight="1">
      <c r="J877" s="63"/>
      <c r="K877" s="63"/>
      <c r="L877" s="50"/>
      <c r="M877" s="63"/>
    </row>
    <row r="878" spans="10:13" ht="15.75" customHeight="1">
      <c r="J878" s="63"/>
      <c r="K878" s="63"/>
      <c r="L878" s="50"/>
      <c r="M878" s="63"/>
    </row>
    <row r="879" spans="10:13" ht="15.75" customHeight="1">
      <c r="J879" s="63"/>
      <c r="K879" s="63"/>
      <c r="L879" s="50"/>
      <c r="M879" s="63"/>
    </row>
    <row r="880" spans="10:13" ht="15.75" customHeight="1">
      <c r="J880" s="63"/>
      <c r="K880" s="63"/>
      <c r="L880" s="50"/>
      <c r="M880" s="63"/>
    </row>
    <row r="881" spans="10:13" ht="15.75" customHeight="1">
      <c r="J881" s="63"/>
      <c r="K881" s="63"/>
      <c r="L881" s="50"/>
      <c r="M881" s="63"/>
    </row>
    <row r="882" spans="10:13" ht="15.75" customHeight="1">
      <c r="J882" s="63"/>
      <c r="K882" s="63"/>
      <c r="L882" s="50"/>
      <c r="M882" s="63"/>
    </row>
    <row r="883" spans="10:13" ht="15.75" customHeight="1">
      <c r="J883" s="63"/>
      <c r="K883" s="63"/>
      <c r="L883" s="50"/>
      <c r="M883" s="63"/>
    </row>
    <row r="884" spans="10:13" ht="15.75" customHeight="1">
      <c r="J884" s="63"/>
      <c r="K884" s="63"/>
      <c r="L884" s="50"/>
      <c r="M884" s="63"/>
    </row>
    <row r="885" spans="10:13" ht="15.75" customHeight="1">
      <c r="J885" s="63"/>
      <c r="K885" s="63"/>
      <c r="L885" s="50"/>
      <c r="M885" s="63"/>
    </row>
    <row r="886" spans="10:13" ht="15.75" customHeight="1">
      <c r="J886" s="63"/>
      <c r="K886" s="63"/>
      <c r="L886" s="50"/>
      <c r="M886" s="63"/>
    </row>
    <row r="887" spans="10:13" ht="15.75" customHeight="1">
      <c r="J887" s="63"/>
      <c r="K887" s="63"/>
      <c r="L887" s="50"/>
      <c r="M887" s="63"/>
    </row>
    <row r="888" spans="10:13" ht="15.75" customHeight="1">
      <c r="J888" s="63"/>
      <c r="K888" s="63"/>
      <c r="L888" s="50"/>
      <c r="M888" s="63"/>
    </row>
    <row r="889" spans="10:13" ht="15.75" customHeight="1">
      <c r="J889" s="63"/>
      <c r="K889" s="63"/>
      <c r="L889" s="50"/>
      <c r="M889" s="63"/>
    </row>
    <row r="890" spans="10:13" ht="15.75" customHeight="1">
      <c r="J890" s="63"/>
      <c r="K890" s="63"/>
      <c r="L890" s="50"/>
      <c r="M890" s="63"/>
    </row>
    <row r="891" spans="10:13" ht="15.75" customHeight="1">
      <c r="J891" s="63"/>
      <c r="K891" s="63"/>
      <c r="L891" s="50"/>
      <c r="M891" s="63"/>
    </row>
    <row r="892" spans="10:13" ht="15.75" customHeight="1">
      <c r="J892" s="63"/>
      <c r="K892" s="63"/>
      <c r="L892" s="50"/>
      <c r="M892" s="63"/>
    </row>
    <row r="893" spans="10:13" ht="15.75" customHeight="1">
      <c r="J893" s="63"/>
      <c r="K893" s="63"/>
      <c r="L893" s="50"/>
      <c r="M893" s="63"/>
    </row>
    <row r="894" spans="10:13" ht="15.75" customHeight="1">
      <c r="J894" s="63"/>
      <c r="K894" s="63"/>
      <c r="L894" s="50"/>
      <c r="M894" s="63"/>
    </row>
    <row r="895" spans="10:13" ht="15.75" customHeight="1">
      <c r="J895" s="63"/>
      <c r="K895" s="63"/>
      <c r="L895" s="50"/>
      <c r="M895" s="63"/>
    </row>
    <row r="896" spans="10:13" ht="15.75" customHeight="1">
      <c r="J896" s="63"/>
      <c r="K896" s="63"/>
      <c r="L896" s="50"/>
      <c r="M896" s="63"/>
    </row>
    <row r="897" spans="10:13" ht="15.75" customHeight="1">
      <c r="J897" s="63"/>
      <c r="K897" s="63"/>
      <c r="L897" s="50"/>
      <c r="M897" s="63"/>
    </row>
    <row r="898" spans="10:13" ht="15.75" customHeight="1">
      <c r="J898" s="63"/>
      <c r="K898" s="63"/>
      <c r="L898" s="50"/>
      <c r="M898" s="63"/>
    </row>
    <row r="899" spans="10:13" ht="15.75" customHeight="1">
      <c r="J899" s="63"/>
      <c r="K899" s="63"/>
      <c r="L899" s="50"/>
      <c r="M899" s="63"/>
    </row>
    <row r="900" spans="10:13" ht="15.75" customHeight="1">
      <c r="J900" s="63"/>
      <c r="K900" s="63"/>
      <c r="L900" s="50"/>
      <c r="M900" s="63"/>
    </row>
    <row r="901" spans="10:13" ht="15.75" customHeight="1">
      <c r="J901" s="63"/>
      <c r="K901" s="63"/>
      <c r="L901" s="50"/>
      <c r="M901" s="63"/>
    </row>
    <row r="902" spans="10:13" ht="15.75" customHeight="1">
      <c r="J902" s="63"/>
      <c r="K902" s="63"/>
      <c r="L902" s="50"/>
      <c r="M902" s="63"/>
    </row>
    <row r="903" spans="10:13" ht="15.75" customHeight="1">
      <c r="J903" s="63"/>
      <c r="K903" s="63"/>
      <c r="L903" s="50"/>
      <c r="M903" s="63"/>
    </row>
    <row r="904" spans="10:13" ht="15.75" customHeight="1">
      <c r="J904" s="63"/>
      <c r="K904" s="63"/>
      <c r="L904" s="50"/>
      <c r="M904" s="63"/>
    </row>
    <row r="905" spans="10:13" ht="15.75" customHeight="1">
      <c r="J905" s="63"/>
      <c r="K905" s="63"/>
      <c r="L905" s="50"/>
      <c r="M905" s="63"/>
    </row>
    <row r="906" spans="10:13" ht="15.75" customHeight="1">
      <c r="J906" s="63"/>
      <c r="K906" s="63"/>
      <c r="L906" s="50"/>
      <c r="M906" s="63"/>
    </row>
    <row r="907" spans="10:13" ht="15.75" customHeight="1">
      <c r="J907" s="63"/>
      <c r="K907" s="63"/>
      <c r="L907" s="50"/>
      <c r="M907" s="63"/>
    </row>
    <row r="908" spans="10:13" ht="15.75" customHeight="1">
      <c r="J908" s="63"/>
      <c r="K908" s="63"/>
      <c r="L908" s="50"/>
      <c r="M908" s="63"/>
    </row>
    <row r="909" spans="10:13" ht="15.75" customHeight="1">
      <c r="J909" s="63"/>
      <c r="K909" s="63"/>
      <c r="L909" s="50"/>
      <c r="M909" s="63"/>
    </row>
    <row r="910" spans="10:13" ht="15.75" customHeight="1">
      <c r="J910" s="63"/>
      <c r="K910" s="63"/>
      <c r="L910" s="50"/>
      <c r="M910" s="63"/>
    </row>
    <row r="911" spans="10:13" ht="15.75" customHeight="1">
      <c r="J911" s="63"/>
      <c r="K911" s="63"/>
      <c r="L911" s="50"/>
      <c r="M911" s="63"/>
    </row>
    <row r="912" spans="10:13" ht="15.75" customHeight="1">
      <c r="J912" s="63"/>
      <c r="K912" s="63"/>
      <c r="L912" s="50"/>
      <c r="M912" s="63"/>
    </row>
    <row r="913" spans="10:13" ht="15.75" customHeight="1">
      <c r="J913" s="63"/>
      <c r="K913" s="63"/>
      <c r="L913" s="50"/>
      <c r="M913" s="63"/>
    </row>
    <row r="914" spans="10:13" ht="15.75" customHeight="1">
      <c r="J914" s="63"/>
      <c r="K914" s="63"/>
      <c r="L914" s="50"/>
      <c r="M914" s="63"/>
    </row>
    <row r="915" spans="10:13" ht="15.75" customHeight="1">
      <c r="J915" s="63"/>
      <c r="K915" s="63"/>
      <c r="L915" s="50"/>
      <c r="M915" s="63"/>
    </row>
    <row r="916" spans="10:13" ht="15.75" customHeight="1">
      <c r="J916" s="63"/>
      <c r="K916" s="63"/>
      <c r="L916" s="50"/>
      <c r="M916" s="63"/>
    </row>
    <row r="917" spans="10:13" ht="15.75" customHeight="1">
      <c r="J917" s="63"/>
      <c r="K917" s="63"/>
      <c r="L917" s="50"/>
      <c r="M917" s="63"/>
    </row>
    <row r="918" spans="10:13" ht="15.75" customHeight="1">
      <c r="J918" s="63"/>
      <c r="K918" s="63"/>
      <c r="L918" s="50"/>
      <c r="M918" s="63"/>
    </row>
    <row r="919" spans="10:13" ht="15.75" customHeight="1">
      <c r="J919" s="63"/>
      <c r="K919" s="63"/>
      <c r="L919" s="50"/>
      <c r="M919" s="63"/>
    </row>
    <row r="920" spans="10:13" ht="15.75" customHeight="1">
      <c r="J920" s="63"/>
      <c r="K920" s="63"/>
      <c r="L920" s="50"/>
      <c r="M920" s="63"/>
    </row>
    <row r="921" spans="10:13" ht="15.75" customHeight="1">
      <c r="J921" s="63"/>
      <c r="K921" s="63"/>
      <c r="L921" s="50"/>
      <c r="M921" s="63"/>
    </row>
    <row r="922" spans="10:13" ht="15.75" customHeight="1">
      <c r="J922" s="63"/>
      <c r="K922" s="63"/>
      <c r="L922" s="50"/>
      <c r="M922" s="63"/>
    </row>
    <row r="923" spans="10:13" ht="15.75" customHeight="1">
      <c r="J923" s="63"/>
      <c r="K923" s="63"/>
      <c r="L923" s="50"/>
      <c r="M923" s="63"/>
    </row>
    <row r="924" spans="10:13" ht="15.75" customHeight="1">
      <c r="J924" s="63"/>
      <c r="K924" s="63"/>
      <c r="L924" s="50"/>
      <c r="M924" s="63"/>
    </row>
    <row r="925" spans="10:13" ht="15.75" customHeight="1">
      <c r="J925" s="63"/>
      <c r="K925" s="63"/>
      <c r="L925" s="50"/>
      <c r="M925" s="63"/>
    </row>
    <row r="926" spans="10:13" ht="15.75" customHeight="1">
      <c r="J926" s="63"/>
      <c r="K926" s="63"/>
      <c r="L926" s="50"/>
      <c r="M926" s="63"/>
    </row>
    <row r="927" spans="10:13" ht="15.75" customHeight="1">
      <c r="J927" s="63"/>
      <c r="K927" s="63"/>
      <c r="L927" s="50"/>
      <c r="M927" s="63"/>
    </row>
    <row r="928" spans="10:13" ht="15.75" customHeight="1">
      <c r="J928" s="63"/>
      <c r="K928" s="63"/>
      <c r="L928" s="50"/>
      <c r="M928" s="63"/>
    </row>
    <row r="929" spans="10:13" ht="15.75" customHeight="1">
      <c r="J929" s="63"/>
      <c r="K929" s="63"/>
      <c r="L929" s="50"/>
      <c r="M929" s="63"/>
    </row>
    <row r="930" spans="10:13" ht="15.75" customHeight="1">
      <c r="J930" s="63"/>
      <c r="K930" s="63"/>
      <c r="L930" s="50"/>
      <c r="M930" s="63"/>
    </row>
    <row r="931" spans="10:13" ht="15.75" customHeight="1">
      <c r="J931" s="63"/>
      <c r="K931" s="63"/>
      <c r="L931" s="50"/>
      <c r="M931" s="63"/>
    </row>
    <row r="932" spans="10:13" ht="15.75" customHeight="1">
      <c r="J932" s="63"/>
      <c r="K932" s="63"/>
      <c r="L932" s="50"/>
      <c r="M932" s="63"/>
    </row>
    <row r="933" spans="10:13" ht="15.75" customHeight="1">
      <c r="J933" s="63"/>
      <c r="K933" s="63"/>
      <c r="L933" s="50"/>
      <c r="M933" s="63"/>
    </row>
    <row r="934" spans="10:13" ht="15.75" customHeight="1">
      <c r="J934" s="63"/>
      <c r="K934" s="63"/>
      <c r="L934" s="50"/>
      <c r="M934" s="63"/>
    </row>
    <row r="935" spans="10:13" ht="15.75" customHeight="1">
      <c r="J935" s="63"/>
      <c r="K935" s="63"/>
      <c r="L935" s="50"/>
      <c r="M935" s="63"/>
    </row>
    <row r="936" spans="10:13" ht="15.75" customHeight="1">
      <c r="J936" s="63"/>
      <c r="K936" s="63"/>
      <c r="L936" s="50"/>
      <c r="M936" s="63"/>
    </row>
    <row r="937" spans="10:13" ht="15.75" customHeight="1">
      <c r="J937" s="63"/>
      <c r="K937" s="63"/>
      <c r="L937" s="50"/>
      <c r="M937" s="63"/>
    </row>
    <row r="938" spans="10:13" ht="15.75" customHeight="1">
      <c r="J938" s="63"/>
      <c r="K938" s="63"/>
      <c r="L938" s="50"/>
      <c r="M938" s="63"/>
    </row>
    <row r="939" spans="10:13" ht="15.75" customHeight="1">
      <c r="J939" s="63"/>
      <c r="K939" s="63"/>
      <c r="L939" s="50"/>
      <c r="M939" s="63"/>
    </row>
    <row r="940" spans="10:13" ht="15.75" customHeight="1">
      <c r="J940" s="63"/>
      <c r="K940" s="63"/>
      <c r="L940" s="50"/>
      <c r="M940" s="63"/>
    </row>
    <row r="941" spans="10:13" ht="15.75" customHeight="1">
      <c r="J941" s="63"/>
      <c r="K941" s="63"/>
      <c r="L941" s="50"/>
      <c r="M941" s="63"/>
    </row>
    <row r="942" spans="10:13" ht="15.75" customHeight="1">
      <c r="J942" s="63"/>
      <c r="K942" s="63"/>
      <c r="L942" s="50"/>
      <c r="M942" s="63"/>
    </row>
    <row r="943" spans="10:13" ht="15.75" customHeight="1">
      <c r="J943" s="63"/>
      <c r="K943" s="63"/>
      <c r="L943" s="50"/>
      <c r="M943" s="63"/>
    </row>
    <row r="944" spans="10:13" ht="15.75" customHeight="1">
      <c r="J944" s="63"/>
      <c r="K944" s="63"/>
      <c r="L944" s="50"/>
      <c r="M944" s="63"/>
    </row>
    <row r="945" spans="10:13" ht="15.75" customHeight="1">
      <c r="J945" s="63"/>
      <c r="K945" s="63"/>
      <c r="L945" s="50"/>
      <c r="M945" s="63"/>
    </row>
    <row r="946" spans="10:13" ht="15.75" customHeight="1">
      <c r="J946" s="63"/>
      <c r="K946" s="63"/>
      <c r="L946" s="50"/>
      <c r="M946" s="63"/>
    </row>
    <row r="947" spans="10:13" ht="15.75" customHeight="1">
      <c r="J947" s="63"/>
      <c r="K947" s="63"/>
      <c r="L947" s="50"/>
      <c r="M947" s="63"/>
    </row>
    <row r="948" spans="10:13" ht="15.75" customHeight="1">
      <c r="J948" s="63"/>
      <c r="K948" s="63"/>
      <c r="L948" s="50"/>
      <c r="M948" s="63"/>
    </row>
    <row r="949" spans="10:13" ht="15.75" customHeight="1">
      <c r="J949" s="63"/>
      <c r="K949" s="63"/>
      <c r="L949" s="50"/>
      <c r="M949" s="63"/>
    </row>
    <row r="950" spans="10:13" ht="15.75" customHeight="1">
      <c r="J950" s="63"/>
      <c r="K950" s="63"/>
      <c r="L950" s="50"/>
      <c r="M950" s="63"/>
    </row>
    <row r="951" spans="10:13" ht="15.75" customHeight="1">
      <c r="J951" s="63"/>
      <c r="K951" s="63"/>
      <c r="L951" s="50"/>
      <c r="M951" s="63"/>
    </row>
    <row r="952" spans="10:13" ht="15.75" customHeight="1">
      <c r="J952" s="63"/>
      <c r="K952" s="63"/>
      <c r="L952" s="50"/>
      <c r="M952" s="63"/>
    </row>
    <row r="953" spans="10:13" ht="15.75" customHeight="1">
      <c r="J953" s="63"/>
      <c r="K953" s="63"/>
      <c r="L953" s="50"/>
      <c r="M953" s="63"/>
    </row>
    <row r="954" spans="10:13" ht="15.75" customHeight="1">
      <c r="J954" s="63"/>
      <c r="K954" s="63"/>
      <c r="L954" s="50"/>
      <c r="M954" s="63"/>
    </row>
    <row r="955" spans="10:13" ht="15.75" customHeight="1">
      <c r="J955" s="63"/>
      <c r="K955" s="63"/>
      <c r="L955" s="50"/>
      <c r="M955" s="63"/>
    </row>
    <row r="956" spans="10:13" ht="15.75" customHeight="1">
      <c r="J956" s="63"/>
      <c r="K956" s="63"/>
      <c r="L956" s="50"/>
      <c r="M956" s="63"/>
    </row>
    <row r="957" spans="10:13" ht="15.75" customHeight="1">
      <c r="J957" s="63"/>
      <c r="K957" s="63"/>
      <c r="L957" s="50"/>
      <c r="M957" s="63"/>
    </row>
    <row r="958" spans="10:13" ht="15.75" customHeight="1">
      <c r="J958" s="63"/>
      <c r="K958" s="63"/>
      <c r="L958" s="50"/>
      <c r="M958" s="63"/>
    </row>
    <row r="959" spans="10:13" ht="15.75" customHeight="1">
      <c r="J959" s="63"/>
      <c r="K959" s="63"/>
      <c r="L959" s="50"/>
      <c r="M959" s="63"/>
    </row>
    <row r="960" spans="10:13" ht="15.75" customHeight="1">
      <c r="J960" s="63"/>
      <c r="K960" s="63"/>
      <c r="L960" s="50"/>
      <c r="M960" s="63"/>
    </row>
    <row r="961" spans="10:13" ht="15.75" customHeight="1">
      <c r="J961" s="63"/>
      <c r="K961" s="63"/>
      <c r="L961" s="50"/>
      <c r="M961" s="63"/>
    </row>
    <row r="962" spans="10:13" ht="15.75" customHeight="1">
      <c r="J962" s="63"/>
      <c r="K962" s="63"/>
      <c r="L962" s="50"/>
      <c r="M962" s="63"/>
    </row>
    <row r="963" spans="10:13" ht="15.75" customHeight="1">
      <c r="J963" s="63"/>
      <c r="K963" s="63"/>
      <c r="L963" s="50"/>
      <c r="M963" s="63"/>
    </row>
    <row r="964" spans="10:13" ht="15.75" customHeight="1">
      <c r="J964" s="63"/>
      <c r="K964" s="63"/>
      <c r="L964" s="50"/>
      <c r="M964" s="63"/>
    </row>
    <row r="965" spans="10:13" ht="15.75" customHeight="1">
      <c r="J965" s="63"/>
      <c r="K965" s="63"/>
      <c r="L965" s="50"/>
      <c r="M965" s="63"/>
    </row>
    <row r="966" spans="10:13" ht="15.75" customHeight="1">
      <c r="J966" s="63"/>
      <c r="K966" s="63"/>
      <c r="L966" s="50"/>
      <c r="M966" s="63"/>
    </row>
    <row r="967" spans="10:13" ht="15.75" customHeight="1">
      <c r="J967" s="63"/>
      <c r="K967" s="63"/>
      <c r="L967" s="50"/>
      <c r="M967" s="63"/>
    </row>
    <row r="968" spans="10:13" ht="15.75" customHeight="1">
      <c r="J968" s="63"/>
      <c r="K968" s="63"/>
      <c r="L968" s="50"/>
      <c r="M968" s="63"/>
    </row>
    <row r="969" spans="10:13" ht="15.75" customHeight="1">
      <c r="J969" s="63"/>
      <c r="K969" s="63"/>
      <c r="L969" s="50"/>
      <c r="M969" s="63"/>
    </row>
    <row r="970" spans="10:13" ht="15.75" customHeight="1">
      <c r="J970" s="63"/>
      <c r="K970" s="63"/>
      <c r="L970" s="50"/>
      <c r="M970" s="63"/>
    </row>
    <row r="971" spans="10:13" ht="15.75" customHeight="1">
      <c r="J971" s="63"/>
      <c r="K971" s="63"/>
      <c r="L971" s="50"/>
      <c r="M971" s="63"/>
    </row>
    <row r="972" spans="10:13" ht="15.75" customHeight="1">
      <c r="J972" s="63"/>
      <c r="K972" s="63"/>
      <c r="L972" s="50"/>
      <c r="M972" s="63"/>
    </row>
    <row r="973" spans="10:13" ht="15.75" customHeight="1">
      <c r="J973" s="63"/>
      <c r="K973" s="63"/>
      <c r="L973" s="50"/>
      <c r="M973" s="63"/>
    </row>
    <row r="974" spans="10:13" ht="15.75" customHeight="1">
      <c r="J974" s="63"/>
      <c r="K974" s="63"/>
      <c r="L974" s="50"/>
      <c r="M974" s="63"/>
    </row>
    <row r="975" spans="10:13" ht="15.75" customHeight="1">
      <c r="J975" s="63"/>
      <c r="K975" s="63"/>
      <c r="L975" s="50"/>
      <c r="M975" s="63"/>
    </row>
    <row r="976" spans="10:13" ht="15.75" customHeight="1">
      <c r="J976" s="63"/>
      <c r="K976" s="63"/>
      <c r="L976" s="50"/>
      <c r="M976" s="63"/>
    </row>
    <row r="977" spans="10:13" ht="15.75" customHeight="1">
      <c r="J977" s="63"/>
      <c r="K977" s="63"/>
      <c r="L977" s="50"/>
      <c r="M977" s="63"/>
    </row>
    <row r="978" spans="10:13" ht="15.75" customHeight="1">
      <c r="J978" s="63"/>
      <c r="K978" s="63"/>
      <c r="L978" s="50"/>
      <c r="M978" s="63"/>
    </row>
    <row r="979" spans="10:13" ht="15.75" customHeight="1">
      <c r="J979" s="63"/>
      <c r="K979" s="63"/>
      <c r="L979" s="50"/>
      <c r="M979" s="63"/>
    </row>
    <row r="980" spans="10:13" ht="15.75" customHeight="1">
      <c r="J980" s="63"/>
      <c r="K980" s="63"/>
      <c r="L980" s="50"/>
      <c r="M980" s="63"/>
    </row>
    <row r="981" spans="10:13" ht="15.75" customHeight="1">
      <c r="J981" s="63"/>
      <c r="K981" s="63"/>
      <c r="L981" s="50"/>
      <c r="M981" s="63"/>
    </row>
    <row r="982" spans="10:13" ht="15.75" customHeight="1">
      <c r="J982" s="63"/>
      <c r="K982" s="63"/>
      <c r="L982" s="50"/>
      <c r="M982" s="63"/>
    </row>
    <row r="983" spans="10:13" ht="15.75" customHeight="1">
      <c r="J983" s="63"/>
      <c r="K983" s="63"/>
      <c r="L983" s="50"/>
      <c r="M983" s="63"/>
    </row>
    <row r="984" spans="10:13" ht="15.75" customHeight="1">
      <c r="J984" s="63"/>
      <c r="K984" s="63"/>
      <c r="L984" s="50"/>
      <c r="M984" s="63"/>
    </row>
    <row r="985" spans="10:13" ht="15.75" customHeight="1">
      <c r="J985" s="63"/>
      <c r="K985" s="63"/>
      <c r="L985" s="50"/>
      <c r="M985" s="63"/>
    </row>
    <row r="986" spans="10:13" ht="15.75" customHeight="1">
      <c r="J986" s="63"/>
      <c r="K986" s="63"/>
      <c r="L986" s="50"/>
      <c r="M986" s="63"/>
    </row>
    <row r="987" spans="10:13" ht="15.75" customHeight="1">
      <c r="J987" s="63"/>
      <c r="K987" s="63"/>
      <c r="L987" s="50"/>
      <c r="M987" s="63"/>
    </row>
    <row r="988" spans="10:13" ht="15.75" customHeight="1">
      <c r="J988" s="63"/>
      <c r="K988" s="63"/>
      <c r="L988" s="50"/>
      <c r="M988" s="63"/>
    </row>
    <row r="989" spans="10:13" ht="15.75" customHeight="1">
      <c r="J989" s="63"/>
      <c r="K989" s="63"/>
      <c r="L989" s="50"/>
      <c r="M989" s="63"/>
    </row>
    <row r="990" spans="10:13" ht="15.75" customHeight="1">
      <c r="J990" s="63"/>
      <c r="K990" s="63"/>
      <c r="L990" s="50"/>
      <c r="M990" s="63"/>
    </row>
    <row r="991" spans="10:13" ht="15.75" customHeight="1">
      <c r="J991" s="63"/>
      <c r="K991" s="63"/>
      <c r="L991" s="50"/>
      <c r="M991" s="63"/>
    </row>
    <row r="992" spans="10:13" ht="15.75" customHeight="1">
      <c r="J992" s="63"/>
      <c r="K992" s="63"/>
      <c r="L992" s="50"/>
      <c r="M992" s="63"/>
    </row>
    <row r="993" spans="10:13" ht="15.75" customHeight="1">
      <c r="J993" s="63"/>
      <c r="K993" s="63"/>
      <c r="L993" s="50"/>
      <c r="M993" s="63"/>
    </row>
    <row r="994" spans="10:13" ht="15.75" customHeight="1">
      <c r="J994" s="63"/>
      <c r="K994" s="63"/>
      <c r="L994" s="50"/>
      <c r="M994" s="63"/>
    </row>
    <row r="995" spans="10:13" ht="15.75" customHeight="1">
      <c r="J995" s="63"/>
      <c r="K995" s="63"/>
      <c r="L995" s="50"/>
      <c r="M995" s="63"/>
    </row>
    <row r="996" spans="10:13" ht="15.75" customHeight="1">
      <c r="J996" s="63"/>
      <c r="K996" s="63"/>
      <c r="L996" s="50"/>
      <c r="M996" s="63"/>
    </row>
    <row r="997" spans="10:13" ht="15.75" customHeight="1">
      <c r="J997" s="63"/>
      <c r="K997" s="63"/>
      <c r="L997" s="50"/>
      <c r="M997" s="63"/>
    </row>
    <row r="998" spans="10:13" ht="15.75" customHeight="1">
      <c r="J998" s="63"/>
      <c r="K998" s="63"/>
      <c r="L998" s="50"/>
      <c r="M998" s="63"/>
    </row>
    <row r="999" spans="10:13" ht="15.75" customHeight="1">
      <c r="J999" s="63"/>
      <c r="K999" s="63"/>
      <c r="L999" s="50"/>
      <c r="M999" s="63"/>
    </row>
    <row r="1000" spans="10:13" ht="15.75" customHeight="1">
      <c r="J1000" s="63"/>
      <c r="K1000" s="63"/>
      <c r="L1000" s="50"/>
      <c r="M1000" s="63"/>
    </row>
  </sheetData>
  <mergeCells count="36">
    <mergeCell ref="P44:R44"/>
    <mergeCell ref="A47:U47"/>
    <mergeCell ref="D10:F10"/>
    <mergeCell ref="G10:I10"/>
    <mergeCell ref="A44:C44"/>
    <mergeCell ref="D44:F44"/>
    <mergeCell ref="G44:I44"/>
    <mergeCell ref="J44:L44"/>
    <mergeCell ref="M44:O44"/>
    <mergeCell ref="J10:L10"/>
    <mergeCell ref="M10:O10"/>
    <mergeCell ref="P10:R10"/>
    <mergeCell ref="S10:U10"/>
    <mergeCell ref="A8:B8"/>
    <mergeCell ref="C8:J8"/>
    <mergeCell ref="K8:O8"/>
    <mergeCell ref="P8:U8"/>
    <mergeCell ref="A10:A12"/>
    <mergeCell ref="B10:B12"/>
    <mergeCell ref="C10:C12"/>
    <mergeCell ref="K7:O7"/>
    <mergeCell ref="P7:U7"/>
    <mergeCell ref="A5:B5"/>
    <mergeCell ref="A6:B6"/>
    <mergeCell ref="C6:J6"/>
    <mergeCell ref="K6:O6"/>
    <mergeCell ref="P6:U6"/>
    <mergeCell ref="A7:B7"/>
    <mergeCell ref="C7:J7"/>
    <mergeCell ref="A1:U1"/>
    <mergeCell ref="A2:U2"/>
    <mergeCell ref="A3:U3"/>
    <mergeCell ref="A4:U4"/>
    <mergeCell ref="C5:J5"/>
    <mergeCell ref="K5:O5"/>
    <mergeCell ref="P5:U5"/>
  </mergeCells>
  <pageMargins left="0.70866141732283472" right="0.70866141732283472" top="0.74803149606299213" bottom="0.74803149606299213" header="0" footer="0"/>
  <pageSetup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opLeftCell="A33" workbookViewId="0">
      <selection activeCell="W49" sqref="W49"/>
    </sheetView>
  </sheetViews>
  <sheetFormatPr defaultColWidth="14.42578125" defaultRowHeight="15" customHeight="1"/>
  <cols>
    <col min="1" max="1" width="5.140625" customWidth="1"/>
    <col min="2" max="2" width="18.5703125" customWidth="1"/>
    <col min="3" max="3" width="23.28515625" customWidth="1"/>
    <col min="4" max="21" width="5.7109375" customWidth="1"/>
    <col min="22" max="22" width="8.7109375" customWidth="1"/>
    <col min="23" max="23" width="17.140625" customWidth="1"/>
    <col min="24" max="24" width="16.7109375" customWidth="1"/>
    <col min="25" max="25" width="25" customWidth="1"/>
    <col min="26" max="26" width="8.7109375" customWidth="1"/>
  </cols>
  <sheetData>
    <row r="1" spans="1:25" ht="22.5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</row>
    <row r="2" spans="1:25" ht="15.75">
      <c r="A2" s="96" t="s">
        <v>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</row>
    <row r="3" spans="1:25">
      <c r="A3" s="97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</row>
    <row r="4" spans="1:25">
      <c r="A4" s="98" t="s">
        <v>2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</row>
    <row r="5" spans="1:25" ht="15.75" customHeight="1">
      <c r="A5" s="102" t="s">
        <v>3</v>
      </c>
      <c r="B5" s="101"/>
      <c r="C5" s="99" t="s">
        <v>4</v>
      </c>
      <c r="D5" s="100"/>
      <c r="E5" s="100"/>
      <c r="F5" s="100"/>
      <c r="G5" s="100"/>
      <c r="H5" s="100"/>
      <c r="I5" s="100"/>
      <c r="J5" s="101"/>
      <c r="K5" s="102" t="s">
        <v>5</v>
      </c>
      <c r="L5" s="100"/>
      <c r="M5" s="100"/>
      <c r="N5" s="100"/>
      <c r="O5" s="101"/>
      <c r="P5" s="103" t="s">
        <v>6</v>
      </c>
      <c r="Q5" s="100"/>
      <c r="R5" s="100"/>
      <c r="S5" s="100"/>
      <c r="T5" s="100"/>
      <c r="U5" s="101"/>
    </row>
    <row r="6" spans="1:25" ht="15.75" customHeight="1">
      <c r="A6" s="102" t="s">
        <v>7</v>
      </c>
      <c r="B6" s="101"/>
      <c r="C6" s="99" t="s">
        <v>8</v>
      </c>
      <c r="D6" s="100"/>
      <c r="E6" s="100"/>
      <c r="F6" s="100"/>
      <c r="G6" s="100"/>
      <c r="H6" s="100"/>
      <c r="I6" s="100"/>
      <c r="J6" s="101"/>
      <c r="K6" s="102" t="s">
        <v>9</v>
      </c>
      <c r="L6" s="100"/>
      <c r="M6" s="100"/>
      <c r="N6" s="100"/>
      <c r="O6" s="101"/>
      <c r="P6" s="99" t="s">
        <v>10</v>
      </c>
      <c r="Q6" s="100"/>
      <c r="R6" s="100"/>
      <c r="S6" s="100"/>
      <c r="T6" s="100"/>
      <c r="U6" s="101"/>
    </row>
    <row r="7" spans="1:25" ht="15.75" customHeight="1">
      <c r="A7" s="102" t="s">
        <v>11</v>
      </c>
      <c r="B7" s="101"/>
      <c r="C7" s="99" t="s">
        <v>12</v>
      </c>
      <c r="D7" s="100"/>
      <c r="E7" s="100"/>
      <c r="F7" s="100"/>
      <c r="G7" s="100"/>
      <c r="H7" s="100"/>
      <c r="I7" s="100"/>
      <c r="J7" s="101"/>
      <c r="K7" s="102" t="s">
        <v>13</v>
      </c>
      <c r="L7" s="100"/>
      <c r="M7" s="100"/>
      <c r="N7" s="100"/>
      <c r="O7" s="101"/>
      <c r="P7" s="99" t="s">
        <v>14</v>
      </c>
      <c r="Q7" s="100"/>
      <c r="R7" s="100"/>
      <c r="S7" s="100"/>
      <c r="T7" s="100"/>
      <c r="U7" s="101"/>
    </row>
    <row r="8" spans="1:25" ht="15.75" customHeight="1">
      <c r="A8" s="102" t="s">
        <v>15</v>
      </c>
      <c r="B8" s="101"/>
      <c r="C8" s="99" t="s">
        <v>437</v>
      </c>
      <c r="D8" s="100"/>
      <c r="E8" s="100"/>
      <c r="F8" s="100"/>
      <c r="G8" s="100"/>
      <c r="H8" s="100"/>
      <c r="I8" s="100"/>
      <c r="J8" s="101"/>
      <c r="K8" s="102" t="s">
        <v>17</v>
      </c>
      <c r="L8" s="100"/>
      <c r="M8" s="100"/>
      <c r="N8" s="100"/>
      <c r="O8" s="101"/>
      <c r="P8" s="99" t="s">
        <v>141</v>
      </c>
      <c r="Q8" s="100"/>
      <c r="R8" s="100"/>
      <c r="S8" s="100"/>
      <c r="T8" s="100"/>
      <c r="U8" s="101"/>
    </row>
    <row r="9" spans="1:25">
      <c r="A9" s="3"/>
      <c r="B9" s="3"/>
      <c r="C9" s="3" t="str">
        <f>UPPER(A3)</f>
        <v/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5" ht="30" customHeight="1">
      <c r="A10" s="115" t="s">
        <v>19</v>
      </c>
      <c r="B10" s="109" t="s">
        <v>20</v>
      </c>
      <c r="C10" s="109" t="s">
        <v>21</v>
      </c>
      <c r="D10" s="111" t="s">
        <v>22</v>
      </c>
      <c r="E10" s="100"/>
      <c r="F10" s="101"/>
      <c r="G10" s="111" t="s">
        <v>23</v>
      </c>
      <c r="H10" s="100"/>
      <c r="I10" s="101"/>
      <c r="J10" s="111" t="s">
        <v>24</v>
      </c>
      <c r="K10" s="100"/>
      <c r="L10" s="101"/>
      <c r="M10" s="111" t="s">
        <v>25</v>
      </c>
      <c r="N10" s="100"/>
      <c r="O10" s="101"/>
      <c r="P10" s="111" t="s">
        <v>26</v>
      </c>
      <c r="Q10" s="100"/>
      <c r="R10" s="101"/>
      <c r="S10" s="111" t="s">
        <v>372</v>
      </c>
      <c r="T10" s="100"/>
      <c r="U10" s="101"/>
    </row>
    <row r="11" spans="1:25">
      <c r="A11" s="105"/>
      <c r="B11" s="105"/>
      <c r="C11" s="105"/>
      <c r="D11" s="4" t="s">
        <v>28</v>
      </c>
      <c r="E11" s="4" t="s">
        <v>29</v>
      </c>
      <c r="F11" s="4" t="s">
        <v>30</v>
      </c>
      <c r="G11" s="4" t="s">
        <v>28</v>
      </c>
      <c r="H11" s="4" t="s">
        <v>29</v>
      </c>
      <c r="I11" s="4" t="s">
        <v>31</v>
      </c>
      <c r="J11" s="4" t="s">
        <v>28</v>
      </c>
      <c r="K11" s="4" t="s">
        <v>29</v>
      </c>
      <c r="L11" s="4" t="s">
        <v>31</v>
      </c>
      <c r="M11" s="4" t="s">
        <v>28</v>
      </c>
      <c r="N11" s="4" t="s">
        <v>29</v>
      </c>
      <c r="O11" s="4" t="s">
        <v>31</v>
      </c>
      <c r="P11" s="4" t="s">
        <v>28</v>
      </c>
      <c r="Q11" s="4" t="s">
        <v>29</v>
      </c>
      <c r="R11" s="4" t="s">
        <v>31</v>
      </c>
      <c r="S11" s="4" t="s">
        <v>28</v>
      </c>
      <c r="T11" s="4" t="s">
        <v>29</v>
      </c>
      <c r="U11" s="4" t="s">
        <v>31</v>
      </c>
    </row>
    <row r="12" spans="1:25">
      <c r="A12" s="106"/>
      <c r="B12" s="106"/>
      <c r="C12" s="106"/>
      <c r="D12" s="5" t="s">
        <v>32</v>
      </c>
      <c r="E12" s="5" t="s">
        <v>33</v>
      </c>
      <c r="F12" s="5" t="s">
        <v>34</v>
      </c>
      <c r="G12" s="5" t="s">
        <v>32</v>
      </c>
      <c r="H12" s="5" t="s">
        <v>33</v>
      </c>
      <c r="I12" s="5" t="s">
        <v>34</v>
      </c>
      <c r="J12" s="5" t="s">
        <v>32</v>
      </c>
      <c r="K12" s="5" t="s">
        <v>33</v>
      </c>
      <c r="L12" s="5" t="s">
        <v>34</v>
      </c>
      <c r="M12" s="5" t="s">
        <v>32</v>
      </c>
      <c r="N12" s="5" t="s">
        <v>33</v>
      </c>
      <c r="O12" s="5" t="s">
        <v>34</v>
      </c>
      <c r="P12" s="5" t="s">
        <v>32</v>
      </c>
      <c r="Q12" s="5" t="s">
        <v>33</v>
      </c>
      <c r="R12" s="5" t="s">
        <v>34</v>
      </c>
      <c r="S12" s="5" t="s">
        <v>32</v>
      </c>
      <c r="T12" s="5" t="s">
        <v>33</v>
      </c>
      <c r="U12" s="5" t="s">
        <v>34</v>
      </c>
    </row>
    <row r="13" spans="1:25">
      <c r="A13" s="8">
        <v>1</v>
      </c>
      <c r="B13" s="9" t="s">
        <v>438</v>
      </c>
      <c r="C13" s="34" t="s">
        <v>439</v>
      </c>
      <c r="D13" s="64">
        <v>48</v>
      </c>
      <c r="E13" s="64">
        <v>25</v>
      </c>
      <c r="F13" s="64">
        <v>5</v>
      </c>
      <c r="G13" s="11">
        <v>34</v>
      </c>
      <c r="H13" s="65">
        <v>24</v>
      </c>
      <c r="I13" s="11">
        <v>5</v>
      </c>
      <c r="J13" s="11">
        <v>14</v>
      </c>
      <c r="K13" s="11">
        <v>23</v>
      </c>
      <c r="L13" s="5"/>
      <c r="M13" s="11">
        <v>8</v>
      </c>
      <c r="N13" s="11">
        <v>22</v>
      </c>
      <c r="O13" s="11">
        <v>5</v>
      </c>
      <c r="P13" s="11">
        <v>41</v>
      </c>
      <c r="Q13" s="11">
        <v>24</v>
      </c>
      <c r="R13" s="11">
        <v>5</v>
      </c>
      <c r="S13" s="11">
        <v>20</v>
      </c>
      <c r="T13" s="11">
        <v>25</v>
      </c>
      <c r="U13" s="11">
        <v>5</v>
      </c>
      <c r="W13" s="93" t="str">
        <f>IF(OR(D13="ab",G13="ab", J13="ab",M13="ab",P13="ab",S13="ab"),"Absent",IF(AND(D13&gt;=20,G13&gt;=20,J13&gt;=20,M13&gt;=20,P13&gt;=20,S13&gt;=20),"Pass","Fail"))</f>
        <v>Fail</v>
      </c>
      <c r="X13" s="66"/>
      <c r="Y13" s="67"/>
    </row>
    <row r="14" spans="1:25">
      <c r="A14" s="8">
        <v>2</v>
      </c>
      <c r="B14" s="9" t="s">
        <v>440</v>
      </c>
      <c r="C14" s="34" t="s">
        <v>441</v>
      </c>
      <c r="D14" s="64">
        <v>31</v>
      </c>
      <c r="E14" s="64">
        <v>25</v>
      </c>
      <c r="F14" s="64">
        <v>5</v>
      </c>
      <c r="G14" s="11">
        <v>6</v>
      </c>
      <c r="H14" s="65">
        <v>25</v>
      </c>
      <c r="I14" s="11">
        <v>5</v>
      </c>
      <c r="J14" s="11">
        <v>18</v>
      </c>
      <c r="K14" s="11">
        <v>25</v>
      </c>
      <c r="L14" s="5"/>
      <c r="M14" s="11">
        <v>9</v>
      </c>
      <c r="N14" s="11">
        <v>22</v>
      </c>
      <c r="O14" s="11">
        <v>5</v>
      </c>
      <c r="P14" s="11">
        <v>40</v>
      </c>
      <c r="Q14" s="11">
        <v>24</v>
      </c>
      <c r="R14" s="11">
        <v>5</v>
      </c>
      <c r="S14" s="11">
        <v>4</v>
      </c>
      <c r="T14" s="11">
        <v>20</v>
      </c>
      <c r="U14" s="11">
        <v>5</v>
      </c>
      <c r="W14" s="93" t="str">
        <f t="shared" ref="W14:W41" si="0">IF(OR(D14="ab",G14="ab", J14="ab",M14="ab",P14="ab",S14="ab"),"Absent",IF(AND(D14&gt;=20,G14&gt;=20,J14&gt;=20,M14&gt;=20,P14&gt;=20,S14&gt;=20),"Pass","Fail"))</f>
        <v>Fail</v>
      </c>
      <c r="X14" s="68"/>
      <c r="Y14" s="69"/>
    </row>
    <row r="15" spans="1:25">
      <c r="A15" s="8">
        <v>3</v>
      </c>
      <c r="B15" s="9" t="s">
        <v>442</v>
      </c>
      <c r="C15" s="34" t="s">
        <v>443</v>
      </c>
      <c r="D15" s="64">
        <v>32</v>
      </c>
      <c r="E15" s="64">
        <v>25</v>
      </c>
      <c r="F15" s="64">
        <v>5</v>
      </c>
      <c r="G15" s="11">
        <v>22</v>
      </c>
      <c r="H15" s="11">
        <v>24</v>
      </c>
      <c r="I15" s="11">
        <v>5</v>
      </c>
      <c r="J15" s="11">
        <v>8</v>
      </c>
      <c r="K15" s="11">
        <v>25</v>
      </c>
      <c r="L15" s="5"/>
      <c r="M15" s="11">
        <v>6</v>
      </c>
      <c r="N15" s="11">
        <v>21</v>
      </c>
      <c r="O15" s="11">
        <v>5</v>
      </c>
      <c r="P15" s="11">
        <v>22</v>
      </c>
      <c r="Q15" s="11">
        <v>21</v>
      </c>
      <c r="R15" s="11">
        <v>5</v>
      </c>
      <c r="S15" s="11">
        <v>9</v>
      </c>
      <c r="T15" s="11">
        <v>20</v>
      </c>
      <c r="U15" s="11">
        <v>5</v>
      </c>
      <c r="W15" s="93" t="str">
        <f t="shared" si="0"/>
        <v>Fail</v>
      </c>
      <c r="X15" s="70"/>
      <c r="Y15" s="67"/>
    </row>
    <row r="16" spans="1:25">
      <c r="A16" s="8">
        <v>4</v>
      </c>
      <c r="B16" s="9" t="s">
        <v>444</v>
      </c>
      <c r="C16" s="34" t="s">
        <v>445</v>
      </c>
      <c r="D16" s="64">
        <v>20</v>
      </c>
      <c r="E16" s="64">
        <v>25</v>
      </c>
      <c r="F16" s="64">
        <v>5</v>
      </c>
      <c r="G16" s="11">
        <v>23</v>
      </c>
      <c r="H16" s="11">
        <v>25</v>
      </c>
      <c r="I16" s="11">
        <v>5</v>
      </c>
      <c r="J16" s="11">
        <v>13</v>
      </c>
      <c r="K16" s="11">
        <v>0</v>
      </c>
      <c r="L16" s="5"/>
      <c r="M16" s="11">
        <v>2</v>
      </c>
      <c r="N16" s="11">
        <v>23</v>
      </c>
      <c r="O16" s="11">
        <v>5</v>
      </c>
      <c r="P16" s="11">
        <v>1</v>
      </c>
      <c r="Q16" s="11">
        <v>21</v>
      </c>
      <c r="R16" s="11">
        <v>50</v>
      </c>
      <c r="S16" s="11">
        <v>12</v>
      </c>
      <c r="T16" s="11">
        <v>10</v>
      </c>
      <c r="U16" s="11">
        <v>5</v>
      </c>
      <c r="W16" s="93" t="str">
        <f t="shared" si="0"/>
        <v>Fail</v>
      </c>
      <c r="X16" s="68"/>
      <c r="Y16" s="69"/>
    </row>
    <row r="17" spans="1:25">
      <c r="A17" s="8">
        <v>5</v>
      </c>
      <c r="B17" s="9" t="s">
        <v>446</v>
      </c>
      <c r="C17" s="34" t="s">
        <v>447</v>
      </c>
      <c r="D17" s="64">
        <v>28</v>
      </c>
      <c r="E17" s="64">
        <v>25</v>
      </c>
      <c r="F17" s="64">
        <v>5</v>
      </c>
      <c r="G17" s="11">
        <v>21</v>
      </c>
      <c r="H17" s="11">
        <v>25</v>
      </c>
      <c r="I17" s="11">
        <v>5</v>
      </c>
      <c r="J17" s="11">
        <v>8</v>
      </c>
      <c r="K17" s="11">
        <v>25</v>
      </c>
      <c r="L17" s="5"/>
      <c r="M17" s="11">
        <v>9</v>
      </c>
      <c r="N17" s="11">
        <v>23</v>
      </c>
      <c r="O17" s="11">
        <v>5</v>
      </c>
      <c r="P17" s="11">
        <v>26</v>
      </c>
      <c r="Q17" s="11">
        <v>21</v>
      </c>
      <c r="R17" s="11">
        <v>5</v>
      </c>
      <c r="S17" s="11">
        <v>24</v>
      </c>
      <c r="T17" s="11">
        <v>25</v>
      </c>
      <c r="U17" s="11">
        <v>5</v>
      </c>
      <c r="W17" s="93" t="str">
        <f t="shared" si="0"/>
        <v>Fail</v>
      </c>
      <c r="X17" s="71"/>
      <c r="Y17" s="72"/>
    </row>
    <row r="18" spans="1:25">
      <c r="A18" s="8">
        <v>6</v>
      </c>
      <c r="B18" s="9" t="s">
        <v>448</v>
      </c>
      <c r="C18" s="34" t="s">
        <v>449</v>
      </c>
      <c r="D18" s="64">
        <v>37</v>
      </c>
      <c r="E18" s="64">
        <v>25</v>
      </c>
      <c r="F18" s="64">
        <v>5</v>
      </c>
      <c r="G18" s="11">
        <v>29</v>
      </c>
      <c r="H18" s="11">
        <v>25</v>
      </c>
      <c r="I18" s="11">
        <v>5</v>
      </c>
      <c r="J18" s="11">
        <v>28</v>
      </c>
      <c r="K18" s="11">
        <v>25</v>
      </c>
      <c r="L18" s="5"/>
      <c r="M18" s="11">
        <v>16</v>
      </c>
      <c r="N18" s="11">
        <v>21</v>
      </c>
      <c r="O18" s="11">
        <v>5</v>
      </c>
      <c r="P18" s="11">
        <v>45</v>
      </c>
      <c r="Q18" s="11">
        <v>24</v>
      </c>
      <c r="R18" s="11">
        <v>5</v>
      </c>
      <c r="S18" s="11">
        <v>5</v>
      </c>
      <c r="T18" s="11">
        <v>25</v>
      </c>
      <c r="U18" s="11">
        <v>5</v>
      </c>
      <c r="W18" s="93" t="str">
        <f t="shared" si="0"/>
        <v>Fail</v>
      </c>
      <c r="X18" s="73"/>
      <c r="Y18" s="13"/>
    </row>
    <row r="19" spans="1:25">
      <c r="A19" s="8">
        <v>7</v>
      </c>
      <c r="B19" s="9" t="s">
        <v>450</v>
      </c>
      <c r="C19" s="34" t="s">
        <v>451</v>
      </c>
      <c r="D19" s="64">
        <v>23</v>
      </c>
      <c r="E19" s="64">
        <v>25</v>
      </c>
      <c r="F19" s="64">
        <v>5</v>
      </c>
      <c r="G19" s="5" t="s">
        <v>74</v>
      </c>
      <c r="H19" s="11">
        <v>24</v>
      </c>
      <c r="I19" s="11">
        <v>5</v>
      </c>
      <c r="J19" s="11">
        <v>1</v>
      </c>
      <c r="K19" s="11">
        <v>25</v>
      </c>
      <c r="L19" s="5"/>
      <c r="M19" s="11">
        <v>2</v>
      </c>
      <c r="N19" s="11">
        <v>19</v>
      </c>
      <c r="O19" s="11">
        <v>5</v>
      </c>
      <c r="P19" s="11">
        <v>0</v>
      </c>
      <c r="Q19" s="11">
        <v>20</v>
      </c>
      <c r="R19" s="11">
        <v>5</v>
      </c>
      <c r="S19" s="11">
        <v>0</v>
      </c>
      <c r="T19" s="11">
        <v>25</v>
      </c>
      <c r="U19" s="11">
        <v>5</v>
      </c>
      <c r="W19" s="93" t="str">
        <f t="shared" si="0"/>
        <v>Absent</v>
      </c>
      <c r="X19" s="74"/>
      <c r="Y19" s="7"/>
    </row>
    <row r="20" spans="1:25">
      <c r="A20" s="8">
        <v>8</v>
      </c>
      <c r="B20" s="9" t="s">
        <v>452</v>
      </c>
      <c r="C20" s="34" t="s">
        <v>453</v>
      </c>
      <c r="D20" s="64">
        <v>3</v>
      </c>
      <c r="E20" s="64">
        <v>21</v>
      </c>
      <c r="F20" s="64">
        <v>5</v>
      </c>
      <c r="G20" s="11">
        <v>4</v>
      </c>
      <c r="H20" s="11">
        <v>24</v>
      </c>
      <c r="I20" s="11">
        <v>5</v>
      </c>
      <c r="J20" s="11" t="s">
        <v>74</v>
      </c>
      <c r="K20" s="11">
        <v>0</v>
      </c>
      <c r="L20" s="5"/>
      <c r="M20" s="11" t="s">
        <v>74</v>
      </c>
      <c r="N20" s="11">
        <v>15</v>
      </c>
      <c r="O20" s="11">
        <v>5</v>
      </c>
      <c r="P20" s="11">
        <v>3</v>
      </c>
      <c r="Q20" s="11">
        <v>21</v>
      </c>
      <c r="R20" s="11">
        <v>0</v>
      </c>
      <c r="S20" s="11">
        <v>3</v>
      </c>
      <c r="T20" s="11">
        <v>25</v>
      </c>
      <c r="U20" s="11">
        <v>5</v>
      </c>
      <c r="W20" s="93" t="str">
        <f t="shared" si="0"/>
        <v>Absent</v>
      </c>
      <c r="X20" s="73"/>
      <c r="Y20" s="13"/>
    </row>
    <row r="21" spans="1:25" ht="15.75" customHeight="1">
      <c r="A21" s="8">
        <v>9</v>
      </c>
      <c r="B21" s="9" t="s">
        <v>454</v>
      </c>
      <c r="C21" s="34" t="s">
        <v>455</v>
      </c>
      <c r="D21" s="64">
        <v>29</v>
      </c>
      <c r="E21" s="64">
        <v>25</v>
      </c>
      <c r="F21" s="64">
        <v>5</v>
      </c>
      <c r="G21" s="11">
        <v>38</v>
      </c>
      <c r="H21" s="11">
        <v>25</v>
      </c>
      <c r="I21" s="11">
        <v>5</v>
      </c>
      <c r="J21" s="11">
        <v>31</v>
      </c>
      <c r="K21" s="11">
        <v>25</v>
      </c>
      <c r="L21" s="5"/>
      <c r="M21" s="11">
        <v>20</v>
      </c>
      <c r="N21" s="11">
        <v>21</v>
      </c>
      <c r="O21" s="11">
        <v>5</v>
      </c>
      <c r="P21" s="11">
        <v>39</v>
      </c>
      <c r="Q21" s="11">
        <v>23</v>
      </c>
      <c r="R21" s="11">
        <v>5</v>
      </c>
      <c r="S21" s="11">
        <v>34</v>
      </c>
      <c r="T21" s="11">
        <v>25</v>
      </c>
      <c r="U21" s="11">
        <v>5</v>
      </c>
      <c r="W21" s="93" t="str">
        <f t="shared" si="0"/>
        <v>Pass</v>
      </c>
      <c r="X21" s="74"/>
      <c r="Y21" s="7"/>
    </row>
    <row r="22" spans="1:25" ht="15.75" customHeight="1">
      <c r="A22" s="8">
        <v>10</v>
      </c>
      <c r="B22" s="9" t="s">
        <v>456</v>
      </c>
      <c r="C22" s="34" t="s">
        <v>457</v>
      </c>
      <c r="D22" s="64">
        <v>20</v>
      </c>
      <c r="E22" s="64">
        <v>25</v>
      </c>
      <c r="F22" s="64">
        <v>5</v>
      </c>
      <c r="G22" s="11">
        <v>24</v>
      </c>
      <c r="H22" s="11">
        <v>25</v>
      </c>
      <c r="I22" s="11">
        <v>5</v>
      </c>
      <c r="J22" s="11">
        <v>11</v>
      </c>
      <c r="K22" s="11">
        <v>25</v>
      </c>
      <c r="L22" s="5"/>
      <c r="M22" s="11">
        <v>3</v>
      </c>
      <c r="N22" s="11">
        <v>24</v>
      </c>
      <c r="O22" s="11">
        <v>5</v>
      </c>
      <c r="P22" s="11">
        <v>25</v>
      </c>
      <c r="Q22" s="11">
        <v>22</v>
      </c>
      <c r="R22" s="11">
        <v>5</v>
      </c>
      <c r="S22" s="11">
        <v>14</v>
      </c>
      <c r="T22" s="11">
        <v>25</v>
      </c>
      <c r="U22" s="11">
        <v>5</v>
      </c>
      <c r="W22" s="93" t="str">
        <f t="shared" si="0"/>
        <v>Fail</v>
      </c>
      <c r="X22" s="73"/>
      <c r="Y22" s="13"/>
    </row>
    <row r="23" spans="1:25" ht="15.75" customHeight="1">
      <c r="A23" s="8">
        <v>11</v>
      </c>
      <c r="B23" s="9" t="s">
        <v>458</v>
      </c>
      <c r="C23" s="34" t="s">
        <v>459</v>
      </c>
      <c r="D23" s="64">
        <v>23</v>
      </c>
      <c r="E23" s="64">
        <v>25</v>
      </c>
      <c r="F23" s="64">
        <v>5</v>
      </c>
      <c r="G23" s="5" t="s">
        <v>74</v>
      </c>
      <c r="H23" s="5"/>
      <c r="I23" s="11"/>
      <c r="J23" s="11">
        <v>18</v>
      </c>
      <c r="K23" s="11">
        <v>18</v>
      </c>
      <c r="L23" s="5"/>
      <c r="M23" s="11">
        <v>4</v>
      </c>
      <c r="N23" s="11">
        <v>21</v>
      </c>
      <c r="O23" s="11">
        <v>5</v>
      </c>
      <c r="P23" s="11">
        <v>26</v>
      </c>
      <c r="Q23" s="11">
        <v>22</v>
      </c>
      <c r="R23" s="11">
        <v>0</v>
      </c>
      <c r="S23" s="11">
        <v>4</v>
      </c>
      <c r="T23" s="11">
        <v>5</v>
      </c>
      <c r="U23" s="11">
        <v>5</v>
      </c>
      <c r="W23" s="93" t="str">
        <f t="shared" si="0"/>
        <v>Absent</v>
      </c>
      <c r="X23" s="74"/>
      <c r="Y23" s="7"/>
    </row>
    <row r="24" spans="1:25" ht="15.75" customHeight="1">
      <c r="A24" s="8">
        <v>12</v>
      </c>
      <c r="B24" s="9" t="s">
        <v>460</v>
      </c>
      <c r="C24" s="34" t="s">
        <v>461</v>
      </c>
      <c r="D24" s="64">
        <v>25</v>
      </c>
      <c r="E24" s="64">
        <v>25</v>
      </c>
      <c r="F24" s="64">
        <v>5</v>
      </c>
      <c r="G24" s="11">
        <v>25</v>
      </c>
      <c r="H24" s="11">
        <v>25</v>
      </c>
      <c r="I24" s="11">
        <v>5</v>
      </c>
      <c r="J24" s="11">
        <v>3</v>
      </c>
      <c r="K24" s="11">
        <v>25</v>
      </c>
      <c r="L24" s="5"/>
      <c r="M24" s="11">
        <v>2</v>
      </c>
      <c r="N24" s="11">
        <v>23</v>
      </c>
      <c r="O24" s="11">
        <v>5</v>
      </c>
      <c r="P24" s="11">
        <v>17</v>
      </c>
      <c r="Q24" s="11">
        <v>22</v>
      </c>
      <c r="R24" s="11">
        <v>5</v>
      </c>
      <c r="S24" s="11">
        <v>20</v>
      </c>
      <c r="T24" s="11">
        <v>25</v>
      </c>
      <c r="U24" s="11">
        <v>5</v>
      </c>
      <c r="W24" s="93" t="str">
        <f t="shared" si="0"/>
        <v>Fail</v>
      </c>
      <c r="X24" s="73"/>
      <c r="Y24" s="13"/>
    </row>
    <row r="25" spans="1:25" ht="15.75" customHeight="1">
      <c r="A25" s="8">
        <v>13</v>
      </c>
      <c r="B25" s="9" t="s">
        <v>462</v>
      </c>
      <c r="C25" s="34" t="s">
        <v>463</v>
      </c>
      <c r="D25" s="64">
        <v>34</v>
      </c>
      <c r="E25" s="64">
        <v>25</v>
      </c>
      <c r="F25" s="64">
        <v>5</v>
      </c>
      <c r="G25" s="11">
        <v>37</v>
      </c>
      <c r="H25" s="11">
        <v>25</v>
      </c>
      <c r="I25" s="11">
        <v>5</v>
      </c>
      <c r="J25" s="11">
        <v>26</v>
      </c>
      <c r="K25" s="11">
        <v>25</v>
      </c>
      <c r="L25" s="5"/>
      <c r="M25" s="11">
        <v>24</v>
      </c>
      <c r="N25" s="11">
        <v>21</v>
      </c>
      <c r="O25" s="11">
        <v>5</v>
      </c>
      <c r="P25" s="11">
        <v>50</v>
      </c>
      <c r="Q25" s="11">
        <v>24</v>
      </c>
      <c r="R25" s="11">
        <v>5</v>
      </c>
      <c r="S25" s="11">
        <v>32</v>
      </c>
      <c r="T25" s="11">
        <v>25</v>
      </c>
      <c r="U25" s="11">
        <v>5</v>
      </c>
      <c r="W25" s="93" t="str">
        <f t="shared" si="0"/>
        <v>Pass</v>
      </c>
      <c r="X25" s="74"/>
      <c r="Y25" s="7"/>
    </row>
    <row r="26" spans="1:25" ht="15.75" customHeight="1">
      <c r="A26" s="8">
        <v>14</v>
      </c>
      <c r="B26" s="9" t="s">
        <v>464</v>
      </c>
      <c r="C26" s="34" t="s">
        <v>465</v>
      </c>
      <c r="D26" s="64">
        <v>40</v>
      </c>
      <c r="E26" s="64">
        <v>25</v>
      </c>
      <c r="F26" s="64">
        <v>5</v>
      </c>
      <c r="G26" s="11">
        <v>22</v>
      </c>
      <c r="H26" s="11">
        <v>19</v>
      </c>
      <c r="I26" s="11">
        <v>5</v>
      </c>
      <c r="J26" s="11">
        <v>21</v>
      </c>
      <c r="K26" s="11">
        <v>25</v>
      </c>
      <c r="L26" s="5"/>
      <c r="M26" s="11">
        <v>10</v>
      </c>
      <c r="N26" s="11">
        <v>15</v>
      </c>
      <c r="O26" s="11">
        <v>5</v>
      </c>
      <c r="P26" s="11">
        <v>40</v>
      </c>
      <c r="Q26" s="11">
        <v>24</v>
      </c>
      <c r="R26" s="11">
        <v>5</v>
      </c>
      <c r="S26" s="11">
        <v>12</v>
      </c>
      <c r="T26" s="11">
        <v>20</v>
      </c>
      <c r="U26" s="11">
        <v>5</v>
      </c>
      <c r="W26" s="93" t="str">
        <f t="shared" si="0"/>
        <v>Fail</v>
      </c>
      <c r="X26" s="73"/>
      <c r="Y26" s="13"/>
    </row>
    <row r="27" spans="1:25" ht="15.75" customHeight="1">
      <c r="A27" s="8">
        <v>15</v>
      </c>
      <c r="B27" s="9" t="s">
        <v>466</v>
      </c>
      <c r="C27" s="34" t="s">
        <v>467</v>
      </c>
      <c r="D27" s="64">
        <v>36</v>
      </c>
      <c r="E27" s="64">
        <v>25</v>
      </c>
      <c r="F27" s="64">
        <v>5</v>
      </c>
      <c r="G27" s="11">
        <v>22</v>
      </c>
      <c r="H27" s="11">
        <v>25</v>
      </c>
      <c r="I27" s="11">
        <v>5</v>
      </c>
      <c r="J27" s="11">
        <v>7</v>
      </c>
      <c r="K27" s="11">
        <v>25</v>
      </c>
      <c r="L27" s="5"/>
      <c r="M27" s="11">
        <v>12</v>
      </c>
      <c r="N27" s="11">
        <v>22</v>
      </c>
      <c r="O27" s="11">
        <v>5</v>
      </c>
      <c r="P27" s="11">
        <v>30</v>
      </c>
      <c r="Q27" s="11">
        <v>23</v>
      </c>
      <c r="R27" s="11">
        <v>5</v>
      </c>
      <c r="S27" s="11">
        <v>17</v>
      </c>
      <c r="T27" s="11">
        <v>20</v>
      </c>
      <c r="U27" s="11">
        <v>5</v>
      </c>
      <c r="W27" s="93" t="str">
        <f t="shared" si="0"/>
        <v>Fail</v>
      </c>
      <c r="X27" s="74"/>
      <c r="Y27" s="7"/>
    </row>
    <row r="28" spans="1:25" ht="15.75" customHeight="1">
      <c r="A28" s="8">
        <v>16</v>
      </c>
      <c r="B28" s="9" t="s">
        <v>468</v>
      </c>
      <c r="C28" s="34" t="s">
        <v>469</v>
      </c>
      <c r="D28" s="64">
        <v>10</v>
      </c>
      <c r="E28" s="64">
        <v>21</v>
      </c>
      <c r="F28" s="64">
        <v>5</v>
      </c>
      <c r="G28" s="16">
        <v>9</v>
      </c>
      <c r="H28" s="16">
        <v>25</v>
      </c>
      <c r="I28" s="11">
        <v>5</v>
      </c>
      <c r="J28" s="15">
        <v>0</v>
      </c>
      <c r="K28" s="15">
        <v>25</v>
      </c>
      <c r="L28" s="14"/>
      <c r="M28" s="15">
        <v>5</v>
      </c>
      <c r="N28" s="15">
        <v>23</v>
      </c>
      <c r="O28" s="15">
        <v>5</v>
      </c>
      <c r="P28" s="16">
        <v>0</v>
      </c>
      <c r="Q28" s="16">
        <v>20</v>
      </c>
      <c r="R28" s="16">
        <v>0</v>
      </c>
      <c r="S28" s="15">
        <v>0</v>
      </c>
      <c r="T28" s="11">
        <v>4</v>
      </c>
      <c r="U28" s="11">
        <v>5</v>
      </c>
      <c r="W28" s="93" t="str">
        <f t="shared" si="0"/>
        <v>Fail</v>
      </c>
      <c r="X28" s="73"/>
      <c r="Y28" s="13"/>
    </row>
    <row r="29" spans="1:25" ht="15.75" customHeight="1">
      <c r="A29" s="8">
        <v>17</v>
      </c>
      <c r="B29" s="9" t="s">
        <v>470</v>
      </c>
      <c r="C29" s="34" t="s">
        <v>471</v>
      </c>
      <c r="D29" s="64">
        <v>38</v>
      </c>
      <c r="E29" s="64">
        <v>25</v>
      </c>
      <c r="F29" s="64">
        <v>5</v>
      </c>
      <c r="G29" s="16">
        <v>39</v>
      </c>
      <c r="H29" s="16">
        <v>25</v>
      </c>
      <c r="I29" s="11">
        <v>5</v>
      </c>
      <c r="J29" s="15">
        <v>37</v>
      </c>
      <c r="K29" s="15">
        <v>25</v>
      </c>
      <c r="L29" s="14"/>
      <c r="M29" s="15">
        <v>22</v>
      </c>
      <c r="N29" s="15">
        <v>21</v>
      </c>
      <c r="O29" s="15">
        <v>5</v>
      </c>
      <c r="P29" s="16">
        <v>47</v>
      </c>
      <c r="Q29" s="16">
        <v>24</v>
      </c>
      <c r="R29" s="16">
        <v>5</v>
      </c>
      <c r="S29" s="15">
        <v>39</v>
      </c>
      <c r="T29" s="11">
        <v>25</v>
      </c>
      <c r="U29" s="11">
        <v>5</v>
      </c>
      <c r="W29" s="93" t="str">
        <f t="shared" si="0"/>
        <v>Pass</v>
      </c>
      <c r="X29" s="74"/>
      <c r="Y29" s="7"/>
    </row>
    <row r="30" spans="1:25" ht="15.75" customHeight="1">
      <c r="A30" s="8">
        <v>18</v>
      </c>
      <c r="B30" s="9" t="s">
        <v>472</v>
      </c>
      <c r="C30" s="34" t="s">
        <v>473</v>
      </c>
      <c r="D30" s="64">
        <v>26</v>
      </c>
      <c r="E30" s="64">
        <v>25</v>
      </c>
      <c r="F30" s="64">
        <v>5</v>
      </c>
      <c r="G30" s="16">
        <v>18</v>
      </c>
      <c r="H30" s="16">
        <v>25</v>
      </c>
      <c r="I30" s="11">
        <v>5</v>
      </c>
      <c r="J30" s="15">
        <v>4</v>
      </c>
      <c r="K30" s="15">
        <v>25</v>
      </c>
      <c r="L30" s="14"/>
      <c r="M30" s="15">
        <v>4</v>
      </c>
      <c r="N30" s="15">
        <v>21</v>
      </c>
      <c r="O30" s="15">
        <v>5</v>
      </c>
      <c r="P30" s="16">
        <v>29</v>
      </c>
      <c r="Q30" s="16">
        <v>22</v>
      </c>
      <c r="R30" s="16">
        <v>5</v>
      </c>
      <c r="S30" s="15">
        <v>9</v>
      </c>
      <c r="T30" s="11">
        <v>10</v>
      </c>
      <c r="U30" s="11">
        <v>5</v>
      </c>
      <c r="W30" s="93" t="str">
        <f t="shared" si="0"/>
        <v>Fail</v>
      </c>
      <c r="X30" s="73"/>
      <c r="Y30" s="13"/>
    </row>
    <row r="31" spans="1:25" ht="15.75" customHeight="1">
      <c r="A31" s="8">
        <v>19</v>
      </c>
      <c r="B31" s="9" t="s">
        <v>474</v>
      </c>
      <c r="C31" s="34" t="s">
        <v>475</v>
      </c>
      <c r="D31" s="64">
        <v>41</v>
      </c>
      <c r="E31" s="64">
        <v>25</v>
      </c>
      <c r="F31" s="64">
        <v>5</v>
      </c>
      <c r="G31" s="16">
        <v>36</v>
      </c>
      <c r="H31" s="16">
        <v>24</v>
      </c>
      <c r="I31" s="11">
        <v>5</v>
      </c>
      <c r="J31" s="15">
        <v>40</v>
      </c>
      <c r="K31" s="15">
        <v>25</v>
      </c>
      <c r="L31" s="14"/>
      <c r="M31" s="15">
        <v>25</v>
      </c>
      <c r="N31" s="15">
        <v>20</v>
      </c>
      <c r="O31" s="15">
        <v>5</v>
      </c>
      <c r="P31" s="16">
        <v>31</v>
      </c>
      <c r="Q31" s="16">
        <v>23</v>
      </c>
      <c r="R31" s="16">
        <v>5</v>
      </c>
      <c r="S31" s="15">
        <v>24</v>
      </c>
      <c r="T31" s="11">
        <v>25</v>
      </c>
      <c r="U31" s="11">
        <v>5</v>
      </c>
      <c r="W31" s="93" t="str">
        <f t="shared" si="0"/>
        <v>Pass</v>
      </c>
      <c r="X31" s="74"/>
      <c r="Y31" s="7"/>
    </row>
    <row r="32" spans="1:25" ht="15.75" customHeight="1">
      <c r="A32" s="8">
        <v>20</v>
      </c>
      <c r="B32" s="9" t="s">
        <v>476</v>
      </c>
      <c r="C32" s="34" t="s">
        <v>477</v>
      </c>
      <c r="D32" s="64">
        <v>24</v>
      </c>
      <c r="E32" s="64">
        <v>25</v>
      </c>
      <c r="F32" s="64">
        <v>5</v>
      </c>
      <c r="G32" s="16">
        <v>19</v>
      </c>
      <c r="H32" s="16">
        <v>23</v>
      </c>
      <c r="I32" s="11">
        <v>5</v>
      </c>
      <c r="J32" s="15">
        <v>7</v>
      </c>
      <c r="K32" s="15">
        <v>25</v>
      </c>
      <c r="L32" s="14"/>
      <c r="M32" s="15">
        <v>11</v>
      </c>
      <c r="N32" s="15">
        <v>23</v>
      </c>
      <c r="O32" s="15">
        <v>5</v>
      </c>
      <c r="P32" s="16">
        <v>27</v>
      </c>
      <c r="Q32" s="16">
        <v>22</v>
      </c>
      <c r="R32" s="16">
        <v>5</v>
      </c>
      <c r="S32" s="15">
        <v>12</v>
      </c>
      <c r="T32" s="11">
        <v>20</v>
      </c>
      <c r="U32" s="11">
        <v>5</v>
      </c>
      <c r="W32" s="93" t="str">
        <f t="shared" si="0"/>
        <v>Fail</v>
      </c>
      <c r="X32" s="73"/>
      <c r="Y32" s="13"/>
    </row>
    <row r="33" spans="1:25" ht="15.75" customHeight="1">
      <c r="A33" s="8">
        <v>21</v>
      </c>
      <c r="B33" s="9" t="s">
        <v>478</v>
      </c>
      <c r="C33" s="34" t="s">
        <v>479</v>
      </c>
      <c r="D33" s="64">
        <v>38</v>
      </c>
      <c r="E33" s="64">
        <v>25</v>
      </c>
      <c r="F33" s="64">
        <v>5</v>
      </c>
      <c r="G33" s="16">
        <v>30</v>
      </c>
      <c r="H33" s="16">
        <v>24</v>
      </c>
      <c r="I33" s="11">
        <v>5</v>
      </c>
      <c r="J33" s="15">
        <v>28</v>
      </c>
      <c r="K33" s="15">
        <v>25</v>
      </c>
      <c r="L33" s="14"/>
      <c r="M33" s="15">
        <v>29</v>
      </c>
      <c r="N33" s="15">
        <v>23</v>
      </c>
      <c r="O33" s="15">
        <v>5</v>
      </c>
      <c r="P33" s="16">
        <v>38</v>
      </c>
      <c r="Q33" s="16">
        <v>23</v>
      </c>
      <c r="R33" s="16">
        <v>5</v>
      </c>
      <c r="S33" s="15">
        <v>27</v>
      </c>
      <c r="T33" s="11">
        <v>25</v>
      </c>
      <c r="U33" s="11">
        <v>5</v>
      </c>
      <c r="W33" s="93" t="str">
        <f t="shared" si="0"/>
        <v>Pass</v>
      </c>
      <c r="X33" s="74"/>
      <c r="Y33" s="7"/>
    </row>
    <row r="34" spans="1:25" ht="15.75" customHeight="1">
      <c r="A34" s="8">
        <v>22</v>
      </c>
      <c r="B34" s="9" t="s">
        <v>480</v>
      </c>
      <c r="C34" s="34" t="s">
        <v>481</v>
      </c>
      <c r="D34" s="64">
        <v>40</v>
      </c>
      <c r="E34" s="64">
        <v>25</v>
      </c>
      <c r="F34" s="64">
        <v>5</v>
      </c>
      <c r="G34" s="16">
        <v>21</v>
      </c>
      <c r="H34" s="16">
        <v>17</v>
      </c>
      <c r="I34" s="11">
        <v>5</v>
      </c>
      <c r="J34" s="15">
        <v>13</v>
      </c>
      <c r="K34" s="15">
        <v>25</v>
      </c>
      <c r="L34" s="14"/>
      <c r="M34" s="15">
        <v>3</v>
      </c>
      <c r="N34" s="15">
        <v>21</v>
      </c>
      <c r="O34" s="15">
        <v>5</v>
      </c>
      <c r="P34" s="16">
        <v>31</v>
      </c>
      <c r="Q34" s="16">
        <v>23</v>
      </c>
      <c r="R34" s="16">
        <v>5</v>
      </c>
      <c r="S34" s="15">
        <v>15</v>
      </c>
      <c r="T34" s="11">
        <v>20</v>
      </c>
      <c r="U34" s="11">
        <v>5</v>
      </c>
      <c r="W34" s="93" t="str">
        <f t="shared" si="0"/>
        <v>Fail</v>
      </c>
      <c r="X34" s="73"/>
      <c r="Y34" s="13"/>
    </row>
    <row r="35" spans="1:25" ht="15.75" customHeight="1">
      <c r="A35" s="8">
        <v>23</v>
      </c>
      <c r="B35" s="9" t="s">
        <v>482</v>
      </c>
      <c r="C35" s="34" t="s">
        <v>483</v>
      </c>
      <c r="D35" s="64">
        <v>14</v>
      </c>
      <c r="E35" s="64">
        <v>21</v>
      </c>
      <c r="F35" s="64">
        <v>5</v>
      </c>
      <c r="G35" s="16">
        <v>14</v>
      </c>
      <c r="H35" s="16">
        <v>25</v>
      </c>
      <c r="I35" s="11">
        <v>5</v>
      </c>
      <c r="J35" s="15">
        <v>3</v>
      </c>
      <c r="K35" s="15">
        <v>25</v>
      </c>
      <c r="L35" s="14"/>
      <c r="M35" s="15">
        <v>2</v>
      </c>
      <c r="N35" s="15">
        <v>20</v>
      </c>
      <c r="O35" s="15">
        <v>5</v>
      </c>
      <c r="P35" s="16">
        <v>0</v>
      </c>
      <c r="Q35" s="16">
        <v>20</v>
      </c>
      <c r="R35" s="16">
        <v>0</v>
      </c>
      <c r="S35" s="15">
        <v>6</v>
      </c>
      <c r="T35" s="11">
        <v>5</v>
      </c>
      <c r="U35" s="11">
        <v>5</v>
      </c>
      <c r="W35" s="93" t="str">
        <f t="shared" si="0"/>
        <v>Fail</v>
      </c>
      <c r="X35" s="74"/>
      <c r="Y35" s="7"/>
    </row>
    <row r="36" spans="1:25" ht="15.75" customHeight="1">
      <c r="A36" s="8">
        <v>24</v>
      </c>
      <c r="B36" s="9" t="s">
        <v>484</v>
      </c>
      <c r="C36" s="34" t="s">
        <v>485</v>
      </c>
      <c r="D36" s="64">
        <v>21</v>
      </c>
      <c r="E36" s="64">
        <v>25</v>
      </c>
      <c r="F36" s="64">
        <v>5</v>
      </c>
      <c r="G36" s="16">
        <v>15</v>
      </c>
      <c r="H36" s="16">
        <v>25</v>
      </c>
      <c r="I36" s="11">
        <v>5</v>
      </c>
      <c r="J36" s="15">
        <v>1</v>
      </c>
      <c r="K36" s="15">
        <v>25</v>
      </c>
      <c r="L36" s="14"/>
      <c r="M36" s="15">
        <v>3</v>
      </c>
      <c r="N36" s="15">
        <v>23</v>
      </c>
      <c r="O36" s="15">
        <v>5</v>
      </c>
      <c r="P36" s="16">
        <v>0</v>
      </c>
      <c r="Q36" s="16">
        <v>20</v>
      </c>
      <c r="R36" s="16">
        <v>5</v>
      </c>
      <c r="S36" s="15">
        <v>3</v>
      </c>
      <c r="T36" s="11">
        <v>5</v>
      </c>
      <c r="U36" s="11">
        <v>5</v>
      </c>
      <c r="W36" s="93" t="str">
        <f t="shared" si="0"/>
        <v>Fail</v>
      </c>
      <c r="X36" s="73"/>
      <c r="Y36" s="13"/>
    </row>
    <row r="37" spans="1:25" ht="15.75" customHeight="1">
      <c r="A37" s="8">
        <v>25</v>
      </c>
      <c r="B37" s="9" t="s">
        <v>486</v>
      </c>
      <c r="C37" s="34" t="s">
        <v>487</v>
      </c>
      <c r="D37" s="64">
        <v>47</v>
      </c>
      <c r="E37" s="64">
        <v>25</v>
      </c>
      <c r="F37" s="64">
        <v>5</v>
      </c>
      <c r="G37" s="16">
        <v>43</v>
      </c>
      <c r="H37" s="16">
        <v>24</v>
      </c>
      <c r="I37" s="11">
        <v>5</v>
      </c>
      <c r="J37" s="15">
        <v>39</v>
      </c>
      <c r="K37" s="15">
        <v>25</v>
      </c>
      <c r="L37" s="14"/>
      <c r="M37" s="15">
        <v>35</v>
      </c>
      <c r="N37" s="15">
        <v>20</v>
      </c>
      <c r="O37" s="15">
        <v>5</v>
      </c>
      <c r="P37" s="16">
        <v>50</v>
      </c>
      <c r="Q37" s="16">
        <v>24</v>
      </c>
      <c r="R37" s="16">
        <v>5</v>
      </c>
      <c r="S37" s="15">
        <v>40</v>
      </c>
      <c r="T37" s="11">
        <v>25</v>
      </c>
      <c r="U37" s="11">
        <v>5</v>
      </c>
      <c r="W37" s="93" t="str">
        <f t="shared" si="0"/>
        <v>Pass</v>
      </c>
      <c r="X37" s="74"/>
      <c r="Y37" s="7"/>
    </row>
    <row r="38" spans="1:25" ht="15.75" customHeight="1">
      <c r="A38" s="8">
        <v>26</v>
      </c>
      <c r="B38" s="9" t="s">
        <v>488</v>
      </c>
      <c r="C38" s="34" t="s">
        <v>489</v>
      </c>
      <c r="D38" s="64">
        <v>20</v>
      </c>
      <c r="E38" s="64">
        <v>25</v>
      </c>
      <c r="F38" s="64">
        <v>5</v>
      </c>
      <c r="G38" s="16">
        <v>10</v>
      </c>
      <c r="H38" s="16">
        <v>20</v>
      </c>
      <c r="I38" s="11">
        <v>5</v>
      </c>
      <c r="J38" s="15">
        <v>2</v>
      </c>
      <c r="K38" s="15">
        <v>25</v>
      </c>
      <c r="L38" s="14"/>
      <c r="M38" s="15">
        <v>1</v>
      </c>
      <c r="N38" s="15">
        <v>24</v>
      </c>
      <c r="O38" s="15">
        <v>5</v>
      </c>
      <c r="P38" s="16">
        <v>4</v>
      </c>
      <c r="Q38" s="16">
        <v>21</v>
      </c>
      <c r="R38" s="16">
        <v>0</v>
      </c>
      <c r="S38" s="15">
        <v>0</v>
      </c>
      <c r="T38" s="11">
        <v>5</v>
      </c>
      <c r="U38" s="11">
        <v>5</v>
      </c>
      <c r="W38" s="93" t="str">
        <f t="shared" si="0"/>
        <v>Fail</v>
      </c>
      <c r="X38" s="73"/>
      <c r="Y38" s="13"/>
    </row>
    <row r="39" spans="1:25" ht="15.75" customHeight="1">
      <c r="A39" s="8">
        <v>27</v>
      </c>
      <c r="B39" s="9" t="s">
        <v>490</v>
      </c>
      <c r="C39" s="34" t="s">
        <v>491</v>
      </c>
      <c r="D39" s="64">
        <v>38</v>
      </c>
      <c r="E39" s="64">
        <v>25</v>
      </c>
      <c r="F39" s="64">
        <v>5</v>
      </c>
      <c r="G39" s="16">
        <v>25</v>
      </c>
      <c r="H39" s="16">
        <v>24</v>
      </c>
      <c r="I39" s="11">
        <v>5</v>
      </c>
      <c r="J39" s="15">
        <v>10</v>
      </c>
      <c r="K39" s="15">
        <v>25</v>
      </c>
      <c r="L39" s="14"/>
      <c r="M39" s="15">
        <v>11</v>
      </c>
      <c r="N39" s="15">
        <v>24</v>
      </c>
      <c r="O39" s="15">
        <v>5</v>
      </c>
      <c r="P39" s="16">
        <v>10</v>
      </c>
      <c r="Q39" s="16">
        <v>21</v>
      </c>
      <c r="R39" s="16">
        <v>5</v>
      </c>
      <c r="S39" s="15">
        <v>6</v>
      </c>
      <c r="T39" s="11">
        <v>10</v>
      </c>
      <c r="U39" s="11">
        <v>5</v>
      </c>
      <c r="W39" s="93" t="str">
        <f t="shared" si="0"/>
        <v>Fail</v>
      </c>
      <c r="X39" s="74"/>
      <c r="Y39" s="7"/>
    </row>
    <row r="40" spans="1:25" ht="15.75" customHeight="1">
      <c r="A40" s="8">
        <v>28</v>
      </c>
      <c r="B40" s="9" t="s">
        <v>492</v>
      </c>
      <c r="C40" s="34" t="s">
        <v>493</v>
      </c>
      <c r="D40" s="64">
        <v>43</v>
      </c>
      <c r="E40" s="64">
        <v>25</v>
      </c>
      <c r="F40" s="64">
        <v>5</v>
      </c>
      <c r="G40" s="16">
        <v>22</v>
      </c>
      <c r="H40" s="16">
        <v>25</v>
      </c>
      <c r="I40" s="11">
        <v>5</v>
      </c>
      <c r="J40" s="15">
        <v>12</v>
      </c>
      <c r="K40" s="15">
        <v>25</v>
      </c>
      <c r="L40" s="14"/>
      <c r="M40" s="15">
        <v>7</v>
      </c>
      <c r="N40" s="15">
        <v>24</v>
      </c>
      <c r="O40" s="15">
        <v>5</v>
      </c>
      <c r="P40" s="16">
        <v>26</v>
      </c>
      <c r="Q40" s="16">
        <v>22</v>
      </c>
      <c r="R40" s="16">
        <v>4</v>
      </c>
      <c r="S40" s="15">
        <v>7</v>
      </c>
      <c r="T40" s="11">
        <v>16</v>
      </c>
      <c r="U40" s="11">
        <v>5</v>
      </c>
      <c r="W40" s="93" t="str">
        <f t="shared" si="0"/>
        <v>Fail</v>
      </c>
      <c r="X40" s="73"/>
      <c r="Y40" s="13"/>
    </row>
    <row r="41" spans="1:25" ht="15.75" customHeight="1">
      <c r="A41" s="8">
        <v>29</v>
      </c>
      <c r="B41" s="9" t="s">
        <v>494</v>
      </c>
      <c r="C41" s="34" t="s">
        <v>495</v>
      </c>
      <c r="D41" s="64">
        <v>32</v>
      </c>
      <c r="E41" s="64">
        <v>25</v>
      </c>
      <c r="F41" s="64">
        <v>5</v>
      </c>
      <c r="G41" s="16">
        <v>27</v>
      </c>
      <c r="H41" s="16">
        <v>25</v>
      </c>
      <c r="I41" s="11">
        <v>5</v>
      </c>
      <c r="J41" s="15">
        <v>24</v>
      </c>
      <c r="K41" s="15">
        <v>25</v>
      </c>
      <c r="L41" s="14"/>
      <c r="M41" s="15">
        <v>11</v>
      </c>
      <c r="N41" s="15">
        <v>22</v>
      </c>
      <c r="O41" s="15">
        <v>5</v>
      </c>
      <c r="P41" s="16">
        <v>31</v>
      </c>
      <c r="Q41" s="16">
        <v>23</v>
      </c>
      <c r="R41" s="16">
        <v>5</v>
      </c>
      <c r="S41" s="15">
        <v>24</v>
      </c>
      <c r="T41" s="11">
        <v>25</v>
      </c>
      <c r="U41" s="11">
        <v>5</v>
      </c>
      <c r="W41" s="93" t="str">
        <f t="shared" si="0"/>
        <v>Fail</v>
      </c>
      <c r="X41" s="74"/>
      <c r="Y41" s="7"/>
    </row>
    <row r="42" spans="1:25" ht="15.75" customHeight="1">
      <c r="A42" s="8">
        <v>30</v>
      </c>
      <c r="B42" s="14"/>
      <c r="C42" s="14"/>
      <c r="D42" s="75"/>
      <c r="E42" s="75"/>
      <c r="F42" s="76"/>
      <c r="G42" s="14"/>
      <c r="H42" s="14"/>
      <c r="I42" s="14"/>
      <c r="J42" s="77"/>
      <c r="K42" s="14"/>
      <c r="L42" s="14"/>
      <c r="M42" s="14"/>
      <c r="N42" s="77"/>
      <c r="O42" s="14"/>
      <c r="P42" s="14"/>
      <c r="Q42" s="14"/>
      <c r="R42" s="14"/>
      <c r="S42" s="14"/>
      <c r="T42" s="14"/>
      <c r="U42" s="14"/>
      <c r="W42" s="6"/>
      <c r="X42" s="73"/>
      <c r="Y42" s="13"/>
    </row>
    <row r="43" spans="1:25" ht="15.75" customHeight="1">
      <c r="A43" s="112" t="s">
        <v>134</v>
      </c>
      <c r="B43" s="100"/>
      <c r="C43" s="101"/>
      <c r="D43" s="110"/>
      <c r="E43" s="100"/>
      <c r="F43" s="101"/>
      <c r="G43" s="110"/>
      <c r="H43" s="100"/>
      <c r="I43" s="101"/>
      <c r="J43" s="110"/>
      <c r="K43" s="100"/>
      <c r="L43" s="101"/>
      <c r="M43" s="110"/>
      <c r="N43" s="100"/>
      <c r="O43" s="101"/>
      <c r="P43" s="110"/>
      <c r="Q43" s="100"/>
      <c r="R43" s="101"/>
      <c r="S43" s="18" t="s">
        <v>436</v>
      </c>
      <c r="T43" s="19"/>
      <c r="U43" s="20"/>
      <c r="W43" s="12"/>
      <c r="X43" s="74"/>
      <c r="Y43" s="7"/>
    </row>
    <row r="44" spans="1:25" ht="15.75" customHeight="1">
      <c r="W44" s="6"/>
      <c r="X44" s="73"/>
      <c r="Y44" s="13"/>
    </row>
    <row r="45" spans="1:25" ht="15.75" customHeight="1">
      <c r="W45" s="12"/>
      <c r="X45" s="74"/>
      <c r="Y45" s="7"/>
    </row>
    <row r="46" spans="1:25" ht="15.75" customHeight="1">
      <c r="A46" s="97" t="s">
        <v>138</v>
      </c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W46" s="6">
        <f>COUNTIF(W13:W41,"=Pass")</f>
        <v>6</v>
      </c>
      <c r="X46" s="73"/>
      <c r="Y46" s="13"/>
    </row>
    <row r="47" spans="1:25" ht="15.75" customHeight="1">
      <c r="V47">
        <v>6</v>
      </c>
      <c r="W47" s="12">
        <v>6</v>
      </c>
      <c r="X47" s="74"/>
      <c r="Y47" s="7"/>
    </row>
    <row r="48" spans="1:25" ht="15.75" customHeight="1">
      <c r="C48" t="s">
        <v>533</v>
      </c>
      <c r="D48">
        <v>29</v>
      </c>
      <c r="E48" s="84"/>
      <c r="F48" s="84"/>
      <c r="G48" s="84">
        <v>29</v>
      </c>
      <c r="H48" s="84"/>
      <c r="I48" s="84"/>
      <c r="J48" s="84">
        <v>29</v>
      </c>
      <c r="K48" s="84"/>
      <c r="L48" s="84"/>
      <c r="M48" s="84">
        <v>29</v>
      </c>
      <c r="N48" s="84"/>
      <c r="O48" s="84"/>
      <c r="P48" s="84">
        <v>29</v>
      </c>
      <c r="Q48" s="84"/>
      <c r="R48" s="84"/>
      <c r="S48" s="84">
        <v>29</v>
      </c>
      <c r="V48">
        <v>29</v>
      </c>
      <c r="W48" s="6"/>
      <c r="X48" s="73"/>
      <c r="Y48" s="13"/>
    </row>
    <row r="49" spans="3:25" ht="15.75" customHeight="1">
      <c r="C49" t="s">
        <v>534</v>
      </c>
      <c r="D49">
        <f>D48-D50</f>
        <v>29</v>
      </c>
      <c r="E49" s="84"/>
      <c r="F49" s="84"/>
      <c r="G49" s="84">
        <f t="shared" ref="G49:S49" si="1">G48-G50</f>
        <v>27</v>
      </c>
      <c r="H49" s="84"/>
      <c r="I49" s="84"/>
      <c r="J49" s="84">
        <f t="shared" si="1"/>
        <v>28</v>
      </c>
      <c r="K49" s="84"/>
      <c r="L49" s="84"/>
      <c r="M49" s="84">
        <f t="shared" si="1"/>
        <v>28</v>
      </c>
      <c r="N49" s="84"/>
      <c r="O49" s="84"/>
      <c r="P49" s="84">
        <f t="shared" si="1"/>
        <v>29</v>
      </c>
      <c r="Q49" s="84"/>
      <c r="R49" s="84"/>
      <c r="S49" s="84">
        <f t="shared" si="1"/>
        <v>29</v>
      </c>
      <c r="V49">
        <f>V47/V48</f>
        <v>0.20689655172413793</v>
      </c>
      <c r="W49" s="12"/>
      <c r="X49" s="74"/>
      <c r="Y49" s="7"/>
    </row>
    <row r="50" spans="3:25" ht="15.75" customHeight="1">
      <c r="C50" t="s">
        <v>535</v>
      </c>
      <c r="D50">
        <f>COUNTIF(D13:D41,"AB")</f>
        <v>0</v>
      </c>
      <c r="E50" s="84"/>
      <c r="F50" s="84"/>
      <c r="G50" s="84">
        <f t="shared" ref="G50:S50" si="2">COUNTIF(G13:G41,"AB")</f>
        <v>2</v>
      </c>
      <c r="H50" s="84"/>
      <c r="I50" s="84"/>
      <c r="J50" s="84">
        <f t="shared" si="2"/>
        <v>1</v>
      </c>
      <c r="K50" s="84"/>
      <c r="L50" s="84"/>
      <c r="M50" s="84">
        <f t="shared" si="2"/>
        <v>1</v>
      </c>
      <c r="N50" s="84"/>
      <c r="O50" s="84"/>
      <c r="P50" s="84">
        <f t="shared" si="2"/>
        <v>0</v>
      </c>
      <c r="Q50" s="84"/>
      <c r="R50" s="84"/>
      <c r="S50" s="84">
        <f t="shared" si="2"/>
        <v>0</v>
      </c>
      <c r="W50" s="6"/>
      <c r="X50" s="7"/>
      <c r="Y50" s="67"/>
    </row>
    <row r="51" spans="3:25" ht="15.75" customHeight="1">
      <c r="C51" t="s">
        <v>536</v>
      </c>
      <c r="D51">
        <f>COUNTIF(D13:D41,"&gt;=20")</f>
        <v>26</v>
      </c>
      <c r="E51" s="84"/>
      <c r="F51" s="84"/>
      <c r="G51" s="84">
        <f t="shared" ref="G51:S51" si="3">COUNTIF(G13:G41,"&gt;=20")</f>
        <v>19</v>
      </c>
      <c r="H51" s="84"/>
      <c r="I51" s="84"/>
      <c r="J51" s="84">
        <f t="shared" si="3"/>
        <v>9</v>
      </c>
      <c r="K51" s="84"/>
      <c r="L51" s="84"/>
      <c r="M51" s="84">
        <f t="shared" si="3"/>
        <v>6</v>
      </c>
      <c r="N51" s="84"/>
      <c r="O51" s="84"/>
      <c r="P51" s="84">
        <f t="shared" si="3"/>
        <v>20</v>
      </c>
      <c r="Q51" s="84"/>
      <c r="R51" s="84"/>
      <c r="S51" s="84">
        <f t="shared" si="3"/>
        <v>10</v>
      </c>
    </row>
    <row r="52" spans="3:25" ht="15.75" customHeight="1">
      <c r="C52" t="s">
        <v>537</v>
      </c>
      <c r="D52">
        <f>COUNTIF(D13:D41,"&lt;20")</f>
        <v>3</v>
      </c>
      <c r="E52" s="84"/>
      <c r="F52" s="84"/>
      <c r="G52" s="84">
        <f t="shared" ref="G52:S52" si="4">COUNTIF(G13:G41,"&lt;20")</f>
        <v>8</v>
      </c>
      <c r="H52" s="84"/>
      <c r="I52" s="84"/>
      <c r="J52" s="84">
        <f t="shared" si="4"/>
        <v>19</v>
      </c>
      <c r="K52" s="84"/>
      <c r="L52" s="84"/>
      <c r="M52" s="84">
        <f t="shared" si="4"/>
        <v>22</v>
      </c>
      <c r="N52" s="84"/>
      <c r="O52" s="84"/>
      <c r="P52" s="84">
        <f t="shared" si="4"/>
        <v>9</v>
      </c>
      <c r="Q52" s="84"/>
      <c r="R52" s="84"/>
      <c r="S52" s="84">
        <f t="shared" si="4"/>
        <v>19</v>
      </c>
    </row>
    <row r="53" spans="3:25" ht="15.75" customHeight="1">
      <c r="C53" t="s">
        <v>538</v>
      </c>
      <c r="D53" t="str">
        <f>ROUNDUP(D51/D48*100,0)&amp;"%"</f>
        <v>90%</v>
      </c>
      <c r="E53" s="84"/>
      <c r="F53" s="84"/>
      <c r="G53" s="84" t="str">
        <f t="shared" ref="G53:S53" si="5">ROUNDUP(G51/G48*100,0)&amp;"%"</f>
        <v>66%</v>
      </c>
      <c r="H53" s="84"/>
      <c r="I53" s="84"/>
      <c r="J53" s="84" t="str">
        <f t="shared" si="5"/>
        <v>32%</v>
      </c>
      <c r="K53" s="84"/>
      <c r="L53" s="84"/>
      <c r="M53" s="84" t="str">
        <f t="shared" si="5"/>
        <v>21%</v>
      </c>
      <c r="N53" s="84"/>
      <c r="O53" s="84"/>
      <c r="P53" s="84" t="str">
        <f t="shared" si="5"/>
        <v>69%</v>
      </c>
      <c r="Q53" s="84"/>
      <c r="R53" s="84"/>
      <c r="S53" s="84" t="str">
        <f t="shared" si="5"/>
        <v>35%</v>
      </c>
    </row>
    <row r="54" spans="3:25" ht="15.75" customHeight="1"/>
    <row r="55" spans="3:25" ht="15.75" customHeight="1"/>
    <row r="56" spans="3:25" ht="15.75" customHeight="1"/>
    <row r="57" spans="3:25" ht="15.75" customHeight="1">
      <c r="D57">
        <v>29</v>
      </c>
      <c r="G57">
        <v>29</v>
      </c>
      <c r="J57">
        <v>29</v>
      </c>
      <c r="M57">
        <v>29</v>
      </c>
      <c r="P57">
        <v>29</v>
      </c>
      <c r="S57">
        <v>29</v>
      </c>
    </row>
    <row r="58" spans="3:25" ht="15.75" customHeight="1">
      <c r="D58">
        <v>29</v>
      </c>
      <c r="G58">
        <v>27</v>
      </c>
      <c r="J58">
        <v>28</v>
      </c>
      <c r="M58">
        <v>28</v>
      </c>
      <c r="P58">
        <v>29</v>
      </c>
      <c r="S58">
        <v>29</v>
      </c>
    </row>
    <row r="59" spans="3:25" ht="15.75" customHeight="1">
      <c r="D59">
        <v>0</v>
      </c>
      <c r="G59">
        <v>2</v>
      </c>
      <c r="J59">
        <v>1</v>
      </c>
      <c r="M59">
        <v>1</v>
      </c>
      <c r="P59">
        <v>0</v>
      </c>
      <c r="S59">
        <v>0</v>
      </c>
    </row>
    <row r="60" spans="3:25" ht="15.75" customHeight="1">
      <c r="D60">
        <v>26</v>
      </c>
      <c r="G60">
        <v>19</v>
      </c>
      <c r="J60">
        <v>9</v>
      </c>
      <c r="M60">
        <v>6</v>
      </c>
      <c r="P60">
        <v>20</v>
      </c>
      <c r="S60">
        <v>10</v>
      </c>
    </row>
    <row r="61" spans="3:25" ht="15.75" customHeight="1">
      <c r="D61">
        <v>3</v>
      </c>
      <c r="G61">
        <v>8</v>
      </c>
      <c r="J61">
        <v>19</v>
      </c>
      <c r="M61">
        <v>22</v>
      </c>
      <c r="P61">
        <v>9</v>
      </c>
      <c r="S61">
        <v>19</v>
      </c>
    </row>
    <row r="62" spans="3:25" ht="15.75" customHeight="1">
      <c r="D62" t="s">
        <v>539</v>
      </c>
      <c r="G62" t="s">
        <v>540</v>
      </c>
      <c r="J62" t="s">
        <v>541</v>
      </c>
      <c r="M62" t="s">
        <v>542</v>
      </c>
      <c r="P62" t="s">
        <v>543</v>
      </c>
      <c r="S62" t="s">
        <v>544</v>
      </c>
    </row>
    <row r="63" spans="3:25" ht="15.75" customHeight="1"/>
    <row r="64" spans="3:25" ht="15.75" customHeight="1"/>
    <row r="65" spans="4:9" ht="15.75" customHeight="1">
      <c r="D65" s="84">
        <v>29</v>
      </c>
      <c r="E65" s="84">
        <v>29</v>
      </c>
      <c r="F65" s="84">
        <v>0</v>
      </c>
      <c r="G65" s="84">
        <v>26</v>
      </c>
      <c r="H65" s="84">
        <v>3</v>
      </c>
      <c r="I65" s="84" t="s">
        <v>539</v>
      </c>
    </row>
    <row r="66" spans="4:9" ht="15.75" customHeight="1">
      <c r="D66" s="84">
        <v>29</v>
      </c>
      <c r="E66" s="84">
        <v>27</v>
      </c>
      <c r="F66" s="84">
        <v>2</v>
      </c>
      <c r="G66" s="84">
        <v>19</v>
      </c>
      <c r="H66" s="84">
        <v>8</v>
      </c>
      <c r="I66" s="84" t="s">
        <v>540</v>
      </c>
    </row>
    <row r="67" spans="4:9" ht="15.75" customHeight="1">
      <c r="D67" s="84">
        <v>29</v>
      </c>
      <c r="E67" s="84">
        <v>28</v>
      </c>
      <c r="F67" s="84">
        <v>1</v>
      </c>
      <c r="G67" s="84">
        <v>9</v>
      </c>
      <c r="H67" s="84">
        <v>19</v>
      </c>
      <c r="I67" s="84" t="s">
        <v>541</v>
      </c>
    </row>
    <row r="68" spans="4:9" ht="15.75" customHeight="1">
      <c r="D68" s="84">
        <v>29</v>
      </c>
      <c r="E68" s="84">
        <v>28</v>
      </c>
      <c r="F68" s="84">
        <v>1</v>
      </c>
      <c r="G68" s="84">
        <v>6</v>
      </c>
      <c r="H68" s="84">
        <v>22</v>
      </c>
      <c r="I68" s="84" t="s">
        <v>542</v>
      </c>
    </row>
    <row r="69" spans="4:9" ht="15.75" customHeight="1">
      <c r="D69" s="84">
        <v>29</v>
      </c>
      <c r="E69" s="84">
        <v>29</v>
      </c>
      <c r="F69" s="84">
        <v>0</v>
      </c>
      <c r="G69" s="84">
        <v>20</v>
      </c>
      <c r="H69" s="84">
        <v>9</v>
      </c>
      <c r="I69" s="84" t="s">
        <v>543</v>
      </c>
    </row>
    <row r="70" spans="4:9" ht="15.75" customHeight="1">
      <c r="D70" s="84">
        <v>29</v>
      </c>
      <c r="E70" s="84">
        <v>29</v>
      </c>
      <c r="F70" s="84">
        <v>0</v>
      </c>
      <c r="G70" s="84">
        <v>10</v>
      </c>
      <c r="H70" s="84">
        <v>19</v>
      </c>
      <c r="I70" s="84" t="s">
        <v>544</v>
      </c>
    </row>
    <row r="71" spans="4:9" ht="15.75" customHeight="1"/>
    <row r="72" spans="4:9" ht="15.75" customHeight="1">
      <c r="D72" s="84"/>
      <c r="E72" s="84"/>
      <c r="F72" s="84"/>
      <c r="G72" s="84"/>
      <c r="H72" s="84"/>
      <c r="I72" s="84"/>
    </row>
    <row r="73" spans="4:9" ht="15.75" customHeight="1">
      <c r="D73" s="84"/>
      <c r="E73" s="84"/>
      <c r="F73" s="84"/>
      <c r="G73" s="84"/>
      <c r="H73" s="84"/>
      <c r="I73" s="84"/>
    </row>
    <row r="74" spans="4:9" ht="15.75" customHeight="1"/>
    <row r="75" spans="4:9" ht="15.75" customHeight="1">
      <c r="D75" s="84"/>
      <c r="E75" s="84"/>
      <c r="F75" s="84"/>
      <c r="G75" s="84"/>
      <c r="H75" s="84"/>
      <c r="I75" s="84"/>
    </row>
    <row r="76" spans="4:9" ht="15.75" customHeight="1">
      <c r="D76" s="84"/>
      <c r="E76" s="84"/>
      <c r="F76" s="84"/>
      <c r="G76" s="84"/>
      <c r="H76" s="84"/>
      <c r="I76" s="84"/>
    </row>
    <row r="77" spans="4:9" ht="15.75" customHeight="1"/>
    <row r="78" spans="4:9" ht="15.75" customHeight="1">
      <c r="D78" s="84"/>
      <c r="E78" s="84"/>
      <c r="F78" s="84"/>
      <c r="G78" s="84"/>
      <c r="H78" s="84"/>
      <c r="I78" s="84"/>
    </row>
    <row r="79" spans="4:9" ht="15.75" customHeight="1">
      <c r="D79" s="84"/>
      <c r="E79" s="84"/>
      <c r="F79" s="84"/>
      <c r="G79" s="84"/>
      <c r="H79" s="84"/>
      <c r="I79" s="84"/>
    </row>
    <row r="80" spans="4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P43:R43"/>
    <mergeCell ref="A46:U46"/>
    <mergeCell ref="D10:F10"/>
    <mergeCell ref="G10:I10"/>
    <mergeCell ref="A43:C43"/>
    <mergeCell ref="D43:F43"/>
    <mergeCell ref="G43:I43"/>
    <mergeCell ref="J43:L43"/>
    <mergeCell ref="M43:O43"/>
    <mergeCell ref="J10:L10"/>
    <mergeCell ref="M10:O10"/>
    <mergeCell ref="P10:R10"/>
    <mergeCell ref="S10:U10"/>
    <mergeCell ref="A8:B8"/>
    <mergeCell ref="C8:J8"/>
    <mergeCell ref="K8:O8"/>
    <mergeCell ref="P8:U8"/>
    <mergeCell ref="A10:A12"/>
    <mergeCell ref="B10:B12"/>
    <mergeCell ref="C10:C12"/>
    <mergeCell ref="K7:O7"/>
    <mergeCell ref="P7:U7"/>
    <mergeCell ref="A5:B5"/>
    <mergeCell ref="A6:B6"/>
    <mergeCell ref="C6:J6"/>
    <mergeCell ref="K6:O6"/>
    <mergeCell ref="P6:U6"/>
    <mergeCell ref="A7:B7"/>
    <mergeCell ref="C7:J7"/>
    <mergeCell ref="A1:U1"/>
    <mergeCell ref="A2:U2"/>
    <mergeCell ref="A3:U3"/>
    <mergeCell ref="A4:U4"/>
    <mergeCell ref="C5:J5"/>
    <mergeCell ref="K5:O5"/>
    <mergeCell ref="P5:U5"/>
  </mergeCells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opLeftCell="A21" workbookViewId="0">
      <selection activeCell="D38" sqref="D38"/>
    </sheetView>
  </sheetViews>
  <sheetFormatPr defaultColWidth="14.42578125" defaultRowHeight="15" customHeight="1"/>
  <cols>
    <col min="1" max="1" width="4.28515625" customWidth="1"/>
    <col min="2" max="2" width="19" customWidth="1"/>
    <col min="3" max="3" width="23.28515625" customWidth="1"/>
    <col min="4" max="21" width="5.7109375" customWidth="1"/>
    <col min="22" max="26" width="8.7109375" customWidth="1"/>
  </cols>
  <sheetData>
    <row r="1" spans="1:23" ht="22.5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</row>
    <row r="2" spans="1:23" ht="15.75">
      <c r="A2" s="96" t="s">
        <v>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</row>
    <row r="3" spans="1:23">
      <c r="A3" s="97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</row>
    <row r="4" spans="1:23">
      <c r="A4" s="98" t="s">
        <v>2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</row>
    <row r="5" spans="1:23" ht="15.75">
      <c r="A5" s="102" t="s">
        <v>3</v>
      </c>
      <c r="B5" s="101"/>
      <c r="C5" s="99" t="s">
        <v>4</v>
      </c>
      <c r="D5" s="100"/>
      <c r="E5" s="100"/>
      <c r="F5" s="100"/>
      <c r="G5" s="100"/>
      <c r="H5" s="100"/>
      <c r="I5" s="100"/>
      <c r="J5" s="101"/>
      <c r="K5" s="102" t="s">
        <v>5</v>
      </c>
      <c r="L5" s="100"/>
      <c r="M5" s="100"/>
      <c r="N5" s="100"/>
      <c r="O5" s="101"/>
      <c r="P5" s="103" t="s">
        <v>6</v>
      </c>
      <c r="Q5" s="100"/>
      <c r="R5" s="100"/>
      <c r="S5" s="100"/>
      <c r="T5" s="100"/>
      <c r="U5" s="101"/>
    </row>
    <row r="6" spans="1:23">
      <c r="A6" s="102" t="s">
        <v>7</v>
      </c>
      <c r="B6" s="101"/>
      <c r="C6" s="99" t="s">
        <v>8</v>
      </c>
      <c r="D6" s="100"/>
      <c r="E6" s="100"/>
      <c r="F6" s="100"/>
      <c r="G6" s="100"/>
      <c r="H6" s="100"/>
      <c r="I6" s="100"/>
      <c r="J6" s="101"/>
      <c r="K6" s="102" t="s">
        <v>9</v>
      </c>
      <c r="L6" s="100"/>
      <c r="M6" s="100"/>
      <c r="N6" s="100"/>
      <c r="O6" s="101"/>
      <c r="P6" s="99" t="s">
        <v>10</v>
      </c>
      <c r="Q6" s="100"/>
      <c r="R6" s="100"/>
      <c r="S6" s="100"/>
      <c r="T6" s="100"/>
      <c r="U6" s="101"/>
    </row>
    <row r="7" spans="1:23">
      <c r="A7" s="102" t="s">
        <v>11</v>
      </c>
      <c r="B7" s="101"/>
      <c r="C7" s="99" t="s">
        <v>12</v>
      </c>
      <c r="D7" s="100"/>
      <c r="E7" s="100"/>
      <c r="F7" s="100"/>
      <c r="G7" s="100"/>
      <c r="H7" s="100"/>
      <c r="I7" s="100"/>
      <c r="J7" s="101"/>
      <c r="K7" s="102" t="s">
        <v>13</v>
      </c>
      <c r="L7" s="100"/>
      <c r="M7" s="100"/>
      <c r="N7" s="100"/>
      <c r="O7" s="101"/>
      <c r="P7" s="99" t="s">
        <v>14</v>
      </c>
      <c r="Q7" s="100"/>
      <c r="R7" s="100"/>
      <c r="S7" s="100"/>
      <c r="T7" s="100"/>
      <c r="U7" s="101"/>
    </row>
    <row r="8" spans="1:23">
      <c r="A8" s="102" t="s">
        <v>15</v>
      </c>
      <c r="B8" s="101"/>
      <c r="C8" s="99" t="s">
        <v>496</v>
      </c>
      <c r="D8" s="100"/>
      <c r="E8" s="100"/>
      <c r="F8" s="100"/>
      <c r="G8" s="100"/>
      <c r="H8" s="100"/>
      <c r="I8" s="100"/>
      <c r="J8" s="101"/>
      <c r="K8" s="102" t="s">
        <v>17</v>
      </c>
      <c r="L8" s="100"/>
      <c r="M8" s="100"/>
      <c r="N8" s="100"/>
      <c r="O8" s="101"/>
      <c r="P8" s="99" t="s">
        <v>18</v>
      </c>
      <c r="Q8" s="100"/>
      <c r="R8" s="100"/>
      <c r="S8" s="100"/>
      <c r="T8" s="100"/>
      <c r="U8" s="101"/>
    </row>
    <row r="9" spans="1:23">
      <c r="A9" s="3"/>
      <c r="B9" s="3"/>
      <c r="C9" s="3" t="str">
        <f>UPPER(A3)</f>
        <v/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3" ht="30" customHeight="1">
      <c r="A10" s="115" t="s">
        <v>19</v>
      </c>
      <c r="B10" s="109" t="s">
        <v>20</v>
      </c>
      <c r="C10" s="109" t="s">
        <v>21</v>
      </c>
      <c r="D10" s="111" t="s">
        <v>22</v>
      </c>
      <c r="E10" s="100"/>
      <c r="F10" s="101"/>
      <c r="G10" s="111" t="s">
        <v>23</v>
      </c>
      <c r="H10" s="100"/>
      <c r="I10" s="101"/>
      <c r="J10" s="111" t="s">
        <v>497</v>
      </c>
      <c r="K10" s="100"/>
      <c r="L10" s="101"/>
      <c r="M10" s="111" t="s">
        <v>498</v>
      </c>
      <c r="N10" s="100"/>
      <c r="O10" s="101"/>
      <c r="P10" s="111" t="s">
        <v>499</v>
      </c>
      <c r="Q10" s="100"/>
      <c r="R10" s="101"/>
      <c r="S10" s="111" t="s">
        <v>500</v>
      </c>
      <c r="T10" s="100"/>
      <c r="U10" s="101"/>
    </row>
    <row r="11" spans="1:23">
      <c r="A11" s="105"/>
      <c r="B11" s="105"/>
      <c r="C11" s="105"/>
      <c r="D11" s="4" t="s">
        <v>28</v>
      </c>
      <c r="E11" s="4" t="s">
        <v>29</v>
      </c>
      <c r="F11" s="4" t="s">
        <v>30</v>
      </c>
      <c r="G11" s="4" t="s">
        <v>28</v>
      </c>
      <c r="H11" s="4" t="s">
        <v>29</v>
      </c>
      <c r="I11" s="4" t="s">
        <v>31</v>
      </c>
      <c r="J11" s="4" t="s">
        <v>28</v>
      </c>
      <c r="K11" s="4" t="s">
        <v>29</v>
      </c>
      <c r="L11" s="4" t="s">
        <v>31</v>
      </c>
      <c r="M11" s="4" t="s">
        <v>28</v>
      </c>
      <c r="N11" s="4" t="s">
        <v>29</v>
      </c>
      <c r="O11" s="4" t="s">
        <v>31</v>
      </c>
      <c r="P11" s="4" t="s">
        <v>28</v>
      </c>
      <c r="Q11" s="4" t="s">
        <v>29</v>
      </c>
      <c r="R11" s="4" t="s">
        <v>31</v>
      </c>
      <c r="S11" s="4" t="s">
        <v>28</v>
      </c>
      <c r="T11" s="4" t="s">
        <v>29</v>
      </c>
      <c r="U11" s="4" t="s">
        <v>31</v>
      </c>
    </row>
    <row r="12" spans="1:23">
      <c r="A12" s="106"/>
      <c r="B12" s="106"/>
      <c r="C12" s="106"/>
      <c r="D12" s="5" t="s">
        <v>32</v>
      </c>
      <c r="E12" s="5" t="s">
        <v>33</v>
      </c>
      <c r="F12" s="5" t="s">
        <v>34</v>
      </c>
      <c r="G12" s="5" t="s">
        <v>32</v>
      </c>
      <c r="H12" s="5" t="s">
        <v>33</v>
      </c>
      <c r="I12" s="5" t="s">
        <v>34</v>
      </c>
      <c r="J12" s="5" t="s">
        <v>32</v>
      </c>
      <c r="K12" s="5" t="s">
        <v>33</v>
      </c>
      <c r="L12" s="5" t="s">
        <v>34</v>
      </c>
      <c r="M12" s="5" t="s">
        <v>32</v>
      </c>
      <c r="N12" s="5" t="s">
        <v>33</v>
      </c>
      <c r="O12" s="5" t="s">
        <v>34</v>
      </c>
      <c r="P12" s="5" t="s">
        <v>32</v>
      </c>
      <c r="Q12" s="5" t="s">
        <v>33</v>
      </c>
      <c r="R12" s="5" t="s">
        <v>34</v>
      </c>
      <c r="S12" s="5" t="s">
        <v>32</v>
      </c>
      <c r="T12" s="5" t="s">
        <v>33</v>
      </c>
      <c r="U12" s="5" t="s">
        <v>34</v>
      </c>
    </row>
    <row r="13" spans="1:23">
      <c r="A13" s="78">
        <v>1</v>
      </c>
      <c r="B13" s="9" t="s">
        <v>501</v>
      </c>
      <c r="C13" s="79" t="s">
        <v>502</v>
      </c>
      <c r="D13" s="16">
        <v>41</v>
      </c>
      <c r="E13" s="16">
        <v>23</v>
      </c>
      <c r="F13" s="16">
        <v>5</v>
      </c>
      <c r="G13" s="16">
        <v>41</v>
      </c>
      <c r="H13" s="14"/>
      <c r="I13" s="16">
        <v>5</v>
      </c>
      <c r="J13" s="16">
        <v>42</v>
      </c>
      <c r="K13" s="14"/>
      <c r="L13" s="16">
        <v>5</v>
      </c>
      <c r="M13" s="80">
        <v>45</v>
      </c>
      <c r="N13" s="16">
        <v>23</v>
      </c>
      <c r="O13" s="16">
        <v>5</v>
      </c>
      <c r="P13" s="16">
        <v>44</v>
      </c>
      <c r="Q13" s="16">
        <v>25</v>
      </c>
      <c r="R13" s="16">
        <v>5</v>
      </c>
      <c r="S13" s="16">
        <v>40</v>
      </c>
      <c r="T13" s="16">
        <v>25</v>
      </c>
      <c r="U13" s="16">
        <v>5</v>
      </c>
      <c r="W13" s="89" t="str">
        <f>IF(OR(D13="ab",G13="ab", J13="ab",M13="ab",P13="ab",S13="ab"),"Absent",IF(AND(D13&gt;=20,G13&gt;=20,J13&gt;=20,M13&gt;=20,P13&gt;=20,S13&gt;=20),"Pass","Fail"))</f>
        <v>Pass</v>
      </c>
    </row>
    <row r="14" spans="1:23">
      <c r="A14" s="78">
        <v>2</v>
      </c>
      <c r="B14" s="9" t="s">
        <v>503</v>
      </c>
      <c r="C14" s="79" t="s">
        <v>504</v>
      </c>
      <c r="D14" s="16">
        <v>25</v>
      </c>
      <c r="E14" s="16">
        <v>25</v>
      </c>
      <c r="F14" s="16">
        <v>5</v>
      </c>
      <c r="G14" s="16">
        <v>25</v>
      </c>
      <c r="H14" s="14"/>
      <c r="I14" s="16">
        <v>5</v>
      </c>
      <c r="J14" s="16">
        <v>42</v>
      </c>
      <c r="K14" s="14"/>
      <c r="L14" s="16">
        <v>5</v>
      </c>
      <c r="M14" s="81">
        <v>25</v>
      </c>
      <c r="N14" s="16">
        <v>23</v>
      </c>
      <c r="O14" s="16">
        <v>5</v>
      </c>
      <c r="P14" s="16">
        <v>29</v>
      </c>
      <c r="Q14" s="16">
        <v>23</v>
      </c>
      <c r="R14" s="16">
        <v>5</v>
      </c>
      <c r="S14" s="16">
        <v>21</v>
      </c>
      <c r="T14" s="16">
        <v>25</v>
      </c>
      <c r="U14" s="16">
        <v>5</v>
      </c>
      <c r="W14" s="89" t="str">
        <f t="shared" ref="W14:W27" si="0">IF(OR(D14="ab",G14="ab", J14="ab",M14="ab",P14="ab",S14="ab"),"Absent",IF(AND(D14&gt;=20,G14&gt;=20,J14&gt;=20,M14&gt;=20,P14&gt;=20,S14&gt;=20),"Pass","Fail"))</f>
        <v>Pass</v>
      </c>
    </row>
    <row r="15" spans="1:23">
      <c r="A15" s="78">
        <v>3</v>
      </c>
      <c r="B15" s="9" t="s">
        <v>505</v>
      </c>
      <c r="C15" s="79" t="s">
        <v>267</v>
      </c>
      <c r="D15" s="16">
        <v>20</v>
      </c>
      <c r="E15" s="16">
        <v>25</v>
      </c>
      <c r="F15" s="16">
        <v>5</v>
      </c>
      <c r="G15" s="16">
        <v>18</v>
      </c>
      <c r="H15" s="14"/>
      <c r="I15" s="16">
        <v>5</v>
      </c>
      <c r="J15" s="16">
        <v>20</v>
      </c>
      <c r="K15" s="14"/>
      <c r="L15" s="16">
        <v>5</v>
      </c>
      <c r="M15" s="82">
        <v>25</v>
      </c>
      <c r="N15" s="16">
        <v>23</v>
      </c>
      <c r="O15" s="16">
        <v>5</v>
      </c>
      <c r="P15" s="16">
        <v>25</v>
      </c>
      <c r="Q15" s="16">
        <v>21</v>
      </c>
      <c r="R15" s="16">
        <v>5</v>
      </c>
      <c r="S15" s="16">
        <v>10</v>
      </c>
      <c r="T15" s="16">
        <v>22</v>
      </c>
      <c r="U15" s="16">
        <v>5</v>
      </c>
      <c r="W15" s="89" t="str">
        <f t="shared" si="0"/>
        <v>Fail</v>
      </c>
    </row>
    <row r="16" spans="1:23">
      <c r="A16" s="78">
        <v>4</v>
      </c>
      <c r="B16" s="9" t="s">
        <v>506</v>
      </c>
      <c r="C16" s="79" t="s">
        <v>507</v>
      </c>
      <c r="D16" s="16">
        <v>36</v>
      </c>
      <c r="E16" s="16">
        <v>24</v>
      </c>
      <c r="F16" s="16">
        <v>5</v>
      </c>
      <c r="G16" s="16">
        <v>28</v>
      </c>
      <c r="H16" s="14"/>
      <c r="I16" s="16">
        <v>5</v>
      </c>
      <c r="J16" s="16">
        <v>47</v>
      </c>
      <c r="K16" s="14"/>
      <c r="L16" s="16">
        <v>5</v>
      </c>
      <c r="M16" s="82">
        <v>35</v>
      </c>
      <c r="N16" s="16">
        <v>25</v>
      </c>
      <c r="O16" s="16">
        <v>5</v>
      </c>
      <c r="P16" s="16">
        <v>36</v>
      </c>
      <c r="Q16" s="16">
        <v>24</v>
      </c>
      <c r="R16" s="16">
        <v>5</v>
      </c>
      <c r="S16" s="16">
        <v>24</v>
      </c>
      <c r="T16" s="16">
        <v>25</v>
      </c>
      <c r="U16" s="16">
        <v>5</v>
      </c>
      <c r="W16" s="89" t="str">
        <f t="shared" si="0"/>
        <v>Pass</v>
      </c>
    </row>
    <row r="17" spans="1:23">
      <c r="A17" s="78">
        <v>5</v>
      </c>
      <c r="B17" s="9" t="s">
        <v>508</v>
      </c>
      <c r="C17" s="79" t="s">
        <v>509</v>
      </c>
      <c r="D17" s="16">
        <v>10</v>
      </c>
      <c r="E17" s="16">
        <v>23</v>
      </c>
      <c r="F17" s="16">
        <v>5</v>
      </c>
      <c r="G17" s="16">
        <v>4</v>
      </c>
      <c r="H17" s="14"/>
      <c r="I17" s="16">
        <v>5</v>
      </c>
      <c r="J17" s="16">
        <v>18</v>
      </c>
      <c r="K17" s="14"/>
      <c r="L17" s="16">
        <v>5</v>
      </c>
      <c r="M17" s="82">
        <v>13</v>
      </c>
      <c r="N17" s="16">
        <v>20</v>
      </c>
      <c r="O17" s="16">
        <v>5</v>
      </c>
      <c r="P17" s="16">
        <v>11</v>
      </c>
      <c r="Q17" s="16">
        <v>21</v>
      </c>
      <c r="R17" s="16">
        <v>5</v>
      </c>
      <c r="S17" s="16">
        <v>16</v>
      </c>
      <c r="T17" s="16">
        <v>20</v>
      </c>
      <c r="U17" s="16">
        <v>5</v>
      </c>
      <c r="W17" s="89" t="str">
        <f t="shared" si="0"/>
        <v>Fail</v>
      </c>
    </row>
    <row r="18" spans="1:23">
      <c r="A18" s="78">
        <v>6</v>
      </c>
      <c r="B18" s="9" t="s">
        <v>510</v>
      </c>
      <c r="C18" s="79" t="s">
        <v>511</v>
      </c>
      <c r="D18" s="16">
        <v>38</v>
      </c>
      <c r="E18" s="16">
        <v>25</v>
      </c>
      <c r="F18" s="16">
        <v>5</v>
      </c>
      <c r="G18" s="16">
        <v>32</v>
      </c>
      <c r="H18" s="14"/>
      <c r="I18" s="16">
        <v>5</v>
      </c>
      <c r="J18" s="16">
        <v>47</v>
      </c>
      <c r="K18" s="14"/>
      <c r="L18" s="16">
        <v>5</v>
      </c>
      <c r="M18" s="82">
        <v>47</v>
      </c>
      <c r="N18" s="16">
        <v>23</v>
      </c>
      <c r="O18" s="16">
        <v>5</v>
      </c>
      <c r="P18" s="16">
        <v>32</v>
      </c>
      <c r="Q18" s="16">
        <v>25</v>
      </c>
      <c r="R18" s="16">
        <v>5</v>
      </c>
      <c r="S18" s="16">
        <v>31</v>
      </c>
      <c r="T18" s="16">
        <v>25</v>
      </c>
      <c r="U18" s="16">
        <v>5</v>
      </c>
      <c r="W18" s="89" t="str">
        <f t="shared" si="0"/>
        <v>Pass</v>
      </c>
    </row>
    <row r="19" spans="1:23">
      <c r="A19" s="78">
        <v>7</v>
      </c>
      <c r="B19" s="9" t="s">
        <v>512</v>
      </c>
      <c r="C19" s="79" t="s">
        <v>513</v>
      </c>
      <c r="D19" s="16">
        <v>21</v>
      </c>
      <c r="E19" s="16">
        <v>22</v>
      </c>
      <c r="F19" s="16">
        <v>5</v>
      </c>
      <c r="G19" s="16">
        <v>7</v>
      </c>
      <c r="H19" s="14"/>
      <c r="I19" s="16">
        <v>5</v>
      </c>
      <c r="J19" s="16">
        <v>20</v>
      </c>
      <c r="K19" s="14"/>
      <c r="L19" s="16">
        <v>5</v>
      </c>
      <c r="M19" s="82">
        <v>20</v>
      </c>
      <c r="N19" s="16">
        <v>20</v>
      </c>
      <c r="O19" s="16">
        <v>5</v>
      </c>
      <c r="P19" s="16">
        <v>11</v>
      </c>
      <c r="Q19" s="16">
        <v>22</v>
      </c>
      <c r="R19" s="16">
        <v>5</v>
      </c>
      <c r="S19" s="16">
        <v>23</v>
      </c>
      <c r="T19" s="16">
        <v>22</v>
      </c>
      <c r="U19" s="16">
        <v>5</v>
      </c>
      <c r="W19" s="89" t="str">
        <f t="shared" si="0"/>
        <v>Fail</v>
      </c>
    </row>
    <row r="20" spans="1:23">
      <c r="A20" s="78">
        <v>8</v>
      </c>
      <c r="B20" s="9" t="s">
        <v>514</v>
      </c>
      <c r="C20" s="79" t="s">
        <v>515</v>
      </c>
      <c r="D20" s="16">
        <v>34</v>
      </c>
      <c r="E20" s="16">
        <v>21</v>
      </c>
      <c r="F20" s="16">
        <v>5</v>
      </c>
      <c r="G20" s="16">
        <v>24</v>
      </c>
      <c r="H20" s="14"/>
      <c r="I20" s="16">
        <v>5</v>
      </c>
      <c r="J20" s="16">
        <v>38</v>
      </c>
      <c r="K20" s="14"/>
      <c r="L20" s="16">
        <v>5</v>
      </c>
      <c r="M20" s="82">
        <v>34</v>
      </c>
      <c r="N20" s="16">
        <v>23</v>
      </c>
      <c r="O20" s="16">
        <v>5</v>
      </c>
      <c r="P20" s="16">
        <v>30</v>
      </c>
      <c r="Q20" s="16">
        <v>24</v>
      </c>
      <c r="R20" s="16">
        <v>5</v>
      </c>
      <c r="S20" s="16">
        <v>31</v>
      </c>
      <c r="T20" s="16">
        <v>25</v>
      </c>
      <c r="U20" s="16">
        <v>5</v>
      </c>
      <c r="W20" s="89" t="str">
        <f t="shared" si="0"/>
        <v>Pass</v>
      </c>
    </row>
    <row r="21" spans="1:23" ht="15.75" customHeight="1">
      <c r="A21" s="78">
        <v>9</v>
      </c>
      <c r="B21" s="9" t="s">
        <v>516</v>
      </c>
      <c r="C21" s="79" t="s">
        <v>517</v>
      </c>
      <c r="D21" s="16">
        <v>14</v>
      </c>
      <c r="E21" s="16">
        <v>25</v>
      </c>
      <c r="F21" s="16">
        <v>5</v>
      </c>
      <c r="G21" s="16">
        <v>19</v>
      </c>
      <c r="H21" s="14"/>
      <c r="I21" s="16">
        <v>5</v>
      </c>
      <c r="J21" s="16">
        <v>24</v>
      </c>
      <c r="K21" s="14"/>
      <c r="L21" s="16">
        <v>5</v>
      </c>
      <c r="M21" s="82">
        <v>14</v>
      </c>
      <c r="N21" s="16">
        <v>20</v>
      </c>
      <c r="O21" s="16">
        <v>5</v>
      </c>
      <c r="P21" s="83" t="s">
        <v>43</v>
      </c>
      <c r="Q21" s="16">
        <v>22</v>
      </c>
      <c r="R21" s="16">
        <v>5</v>
      </c>
      <c r="S21" s="83" t="s">
        <v>43</v>
      </c>
      <c r="T21" s="16">
        <v>23</v>
      </c>
      <c r="U21" s="16">
        <v>5</v>
      </c>
      <c r="W21" s="89" t="str">
        <f t="shared" si="0"/>
        <v>Absent</v>
      </c>
    </row>
    <row r="22" spans="1:23" ht="15.75" customHeight="1">
      <c r="A22" s="78">
        <v>10</v>
      </c>
      <c r="B22" s="9" t="s">
        <v>518</v>
      </c>
      <c r="C22" s="79" t="s">
        <v>519</v>
      </c>
      <c r="D22" s="16">
        <v>16</v>
      </c>
      <c r="E22" s="16">
        <v>24</v>
      </c>
      <c r="F22" s="16">
        <v>5</v>
      </c>
      <c r="G22" s="16">
        <v>20</v>
      </c>
      <c r="H22" s="14"/>
      <c r="I22" s="16">
        <v>5</v>
      </c>
      <c r="J22" s="16">
        <v>22</v>
      </c>
      <c r="K22" s="14"/>
      <c r="L22" s="16">
        <v>5</v>
      </c>
      <c r="M22" s="82">
        <v>15</v>
      </c>
      <c r="N22" s="16">
        <v>20</v>
      </c>
      <c r="O22" s="16">
        <v>5</v>
      </c>
      <c r="P22" s="16">
        <v>23</v>
      </c>
      <c r="Q22" s="16">
        <v>23</v>
      </c>
      <c r="R22" s="16">
        <v>5</v>
      </c>
      <c r="S22" s="16">
        <v>21</v>
      </c>
      <c r="T22" s="16">
        <v>23</v>
      </c>
      <c r="U22" s="16">
        <v>5</v>
      </c>
      <c r="W22" s="89" t="str">
        <f t="shared" si="0"/>
        <v>Fail</v>
      </c>
    </row>
    <row r="23" spans="1:23" ht="15.75" customHeight="1">
      <c r="A23" s="78">
        <v>11</v>
      </c>
      <c r="B23" s="9" t="s">
        <v>520</v>
      </c>
      <c r="C23" s="79" t="s">
        <v>521</v>
      </c>
      <c r="D23" s="16">
        <v>20</v>
      </c>
      <c r="E23" s="16">
        <v>25</v>
      </c>
      <c r="F23" s="16">
        <v>5</v>
      </c>
      <c r="G23" s="16">
        <v>15</v>
      </c>
      <c r="H23" s="14"/>
      <c r="I23" s="16">
        <v>5</v>
      </c>
      <c r="J23" s="16">
        <v>5</v>
      </c>
      <c r="K23" s="14"/>
      <c r="L23" s="16">
        <v>5</v>
      </c>
      <c r="M23" s="82">
        <v>25</v>
      </c>
      <c r="N23" s="16">
        <v>23</v>
      </c>
      <c r="O23" s="16">
        <v>5</v>
      </c>
      <c r="P23" s="16">
        <v>20</v>
      </c>
      <c r="Q23" s="16">
        <v>23</v>
      </c>
      <c r="R23" s="16">
        <v>5</v>
      </c>
      <c r="S23" s="16">
        <v>18</v>
      </c>
      <c r="T23" s="16">
        <v>25</v>
      </c>
      <c r="U23" s="16">
        <v>5</v>
      </c>
      <c r="W23" s="89" t="str">
        <f t="shared" si="0"/>
        <v>Fail</v>
      </c>
    </row>
    <row r="24" spans="1:23" ht="15.75" customHeight="1">
      <c r="A24" s="78">
        <v>12</v>
      </c>
      <c r="B24" s="9" t="s">
        <v>522</v>
      </c>
      <c r="C24" s="79" t="s">
        <v>523</v>
      </c>
      <c r="D24" s="16">
        <v>32</v>
      </c>
      <c r="E24" s="16">
        <v>25</v>
      </c>
      <c r="F24" s="16">
        <v>5</v>
      </c>
      <c r="G24" s="16">
        <v>25</v>
      </c>
      <c r="H24" s="14"/>
      <c r="I24" s="16">
        <v>5</v>
      </c>
      <c r="J24" s="16">
        <v>31</v>
      </c>
      <c r="K24" s="14"/>
      <c r="L24" s="16">
        <v>5</v>
      </c>
      <c r="M24" s="82">
        <v>25</v>
      </c>
      <c r="N24" s="16">
        <v>20</v>
      </c>
      <c r="O24" s="16">
        <v>5</v>
      </c>
      <c r="P24" s="16">
        <v>26</v>
      </c>
      <c r="Q24" s="16">
        <v>22</v>
      </c>
      <c r="R24" s="16">
        <v>5</v>
      </c>
      <c r="S24" s="16">
        <v>24</v>
      </c>
      <c r="T24" s="16">
        <v>24</v>
      </c>
      <c r="U24" s="16">
        <v>5</v>
      </c>
      <c r="W24" s="89" t="str">
        <f t="shared" si="0"/>
        <v>Pass</v>
      </c>
    </row>
    <row r="25" spans="1:23" ht="15.75" customHeight="1">
      <c r="A25" s="78">
        <v>13</v>
      </c>
      <c r="B25" s="9" t="s">
        <v>524</v>
      </c>
      <c r="C25" s="79" t="s">
        <v>525</v>
      </c>
      <c r="D25" s="16">
        <v>26</v>
      </c>
      <c r="E25" s="16">
        <v>25</v>
      </c>
      <c r="F25" s="16">
        <v>5</v>
      </c>
      <c r="G25" s="16">
        <v>27</v>
      </c>
      <c r="H25" s="14"/>
      <c r="I25" s="16">
        <v>5</v>
      </c>
      <c r="J25" s="16">
        <v>37</v>
      </c>
      <c r="K25" s="14"/>
      <c r="L25" s="16">
        <v>5</v>
      </c>
      <c r="M25" s="81">
        <v>23</v>
      </c>
      <c r="N25" s="16">
        <v>23</v>
      </c>
      <c r="O25" s="16">
        <v>5</v>
      </c>
      <c r="P25" s="16">
        <v>21</v>
      </c>
      <c r="Q25" s="16">
        <v>23</v>
      </c>
      <c r="R25" s="16">
        <v>5</v>
      </c>
      <c r="S25" s="16">
        <v>27</v>
      </c>
      <c r="T25" s="16">
        <v>25</v>
      </c>
      <c r="U25" s="16">
        <v>5</v>
      </c>
      <c r="W25" s="89" t="str">
        <f t="shared" si="0"/>
        <v>Pass</v>
      </c>
    </row>
    <row r="26" spans="1:23" ht="15.75" customHeight="1">
      <c r="A26" s="78">
        <v>14</v>
      </c>
      <c r="B26" s="9" t="s">
        <v>526</v>
      </c>
      <c r="C26" s="79" t="s">
        <v>527</v>
      </c>
      <c r="D26" s="91" t="s">
        <v>43</v>
      </c>
      <c r="E26" s="91" t="s">
        <v>43</v>
      </c>
      <c r="F26" s="91" t="s">
        <v>43</v>
      </c>
      <c r="G26" s="16">
        <v>44</v>
      </c>
      <c r="H26" s="14"/>
      <c r="I26" s="16">
        <v>5</v>
      </c>
      <c r="J26" s="16">
        <v>48</v>
      </c>
      <c r="K26" s="14"/>
      <c r="L26" s="16">
        <v>5</v>
      </c>
      <c r="M26" s="82">
        <v>50</v>
      </c>
      <c r="N26" s="16">
        <v>25</v>
      </c>
      <c r="O26" s="16">
        <v>5</v>
      </c>
      <c r="P26" s="16">
        <v>50</v>
      </c>
      <c r="Q26" s="16">
        <v>25</v>
      </c>
      <c r="R26" s="16">
        <v>5</v>
      </c>
      <c r="S26" s="16">
        <v>50</v>
      </c>
      <c r="T26" s="16">
        <v>25</v>
      </c>
      <c r="U26" s="16">
        <v>5</v>
      </c>
      <c r="W26" s="89" t="str">
        <f t="shared" si="0"/>
        <v>Absent</v>
      </c>
    </row>
    <row r="27" spans="1:23" ht="15.75" customHeight="1">
      <c r="A27" s="78">
        <v>15</v>
      </c>
      <c r="B27" s="9" t="s">
        <v>528</v>
      </c>
      <c r="C27" s="79" t="s">
        <v>529</v>
      </c>
      <c r="D27" s="16">
        <v>29</v>
      </c>
      <c r="E27" s="16">
        <v>24</v>
      </c>
      <c r="F27" s="16">
        <v>5</v>
      </c>
      <c r="G27" s="16">
        <v>25</v>
      </c>
      <c r="H27" s="14"/>
      <c r="I27" s="16">
        <v>5</v>
      </c>
      <c r="J27" s="16">
        <v>38</v>
      </c>
      <c r="K27" s="14"/>
      <c r="L27" s="16">
        <v>5</v>
      </c>
      <c r="M27" s="82">
        <v>45</v>
      </c>
      <c r="N27" s="16">
        <v>20</v>
      </c>
      <c r="O27" s="16">
        <v>5</v>
      </c>
      <c r="P27" s="16">
        <v>20</v>
      </c>
      <c r="Q27" s="16">
        <v>22</v>
      </c>
      <c r="R27" s="16">
        <v>5</v>
      </c>
      <c r="S27" s="16">
        <v>33</v>
      </c>
      <c r="T27" s="16">
        <v>25</v>
      </c>
      <c r="U27" s="16">
        <v>5</v>
      </c>
      <c r="W27" s="89" t="str">
        <f t="shared" si="0"/>
        <v>Pass</v>
      </c>
    </row>
    <row r="28" spans="1:23" ht="15.75" customHeight="1">
      <c r="A28" s="112" t="s">
        <v>134</v>
      </c>
      <c r="B28" s="100"/>
      <c r="C28" s="101"/>
      <c r="D28" s="110"/>
      <c r="E28" s="100"/>
      <c r="F28" s="101"/>
      <c r="G28" s="110"/>
      <c r="H28" s="100"/>
      <c r="I28" s="101"/>
      <c r="J28" s="110"/>
      <c r="K28" s="100"/>
      <c r="L28" s="101"/>
      <c r="M28" s="110"/>
      <c r="N28" s="100"/>
      <c r="O28" s="101"/>
      <c r="P28" s="110" t="s">
        <v>530</v>
      </c>
      <c r="Q28" s="100"/>
      <c r="R28" s="101"/>
      <c r="S28" s="110" t="s">
        <v>530</v>
      </c>
      <c r="T28" s="100"/>
      <c r="U28" s="101"/>
    </row>
    <row r="29" spans="1:23" ht="15.75" customHeight="1"/>
    <row r="30" spans="1:23" ht="15.75" customHeight="1"/>
    <row r="31" spans="1:23" ht="15.75" customHeight="1">
      <c r="A31" s="97" t="s">
        <v>138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W31">
        <v>8</v>
      </c>
    </row>
    <row r="32" spans="1:23" ht="15.75" customHeight="1">
      <c r="W32">
        <v>15</v>
      </c>
    </row>
    <row r="33" spans="3:23" ht="15.75" customHeight="1">
      <c r="W33">
        <f>W31/W32</f>
        <v>0.53333333333333333</v>
      </c>
    </row>
    <row r="34" spans="3:23" ht="15.75" customHeight="1">
      <c r="C34" s="92" t="s">
        <v>533</v>
      </c>
      <c r="D34" s="88">
        <v>15</v>
      </c>
      <c r="E34" s="88"/>
      <c r="F34" s="88"/>
      <c r="G34" s="88">
        <v>15</v>
      </c>
      <c r="H34" s="88"/>
      <c r="I34" s="88"/>
      <c r="J34" s="88">
        <v>15</v>
      </c>
      <c r="K34" s="88"/>
      <c r="L34" s="88"/>
      <c r="M34" s="88">
        <v>15</v>
      </c>
      <c r="N34" s="88"/>
      <c r="O34" s="88"/>
      <c r="P34" s="88">
        <v>15</v>
      </c>
      <c r="Q34" s="88"/>
      <c r="R34" s="88"/>
      <c r="S34" s="88">
        <v>15</v>
      </c>
    </row>
    <row r="35" spans="3:23" ht="15.75" customHeight="1">
      <c r="C35" s="88" t="s">
        <v>534</v>
      </c>
      <c r="D35" s="88">
        <f>D34-D36</f>
        <v>14</v>
      </c>
      <c r="E35" s="88"/>
      <c r="F35" s="88"/>
      <c r="G35" s="88">
        <f t="shared" ref="G35:S35" si="1">G34-G36</f>
        <v>15</v>
      </c>
      <c r="H35" s="88"/>
      <c r="I35" s="88"/>
      <c r="J35" s="88">
        <f t="shared" si="1"/>
        <v>15</v>
      </c>
      <c r="K35" s="88"/>
      <c r="L35" s="88"/>
      <c r="M35" s="88">
        <f t="shared" si="1"/>
        <v>15</v>
      </c>
      <c r="N35" s="88"/>
      <c r="O35" s="88"/>
      <c r="P35" s="88">
        <f t="shared" si="1"/>
        <v>14</v>
      </c>
      <c r="Q35" s="88"/>
      <c r="R35" s="88"/>
      <c r="S35" s="88">
        <f t="shared" si="1"/>
        <v>14</v>
      </c>
    </row>
    <row r="36" spans="3:23" ht="15.75" customHeight="1">
      <c r="C36" s="88" t="s">
        <v>535</v>
      </c>
      <c r="D36" s="88">
        <f>COUNTIF(D13:D27,"AB")</f>
        <v>1</v>
      </c>
      <c r="E36" s="88"/>
      <c r="F36" s="88"/>
      <c r="G36" s="88">
        <f t="shared" ref="G36:S36" si="2">COUNTIF(G13:G27,"AB")</f>
        <v>0</v>
      </c>
      <c r="H36" s="88"/>
      <c r="I36" s="88"/>
      <c r="J36" s="88">
        <f t="shared" si="2"/>
        <v>0</v>
      </c>
      <c r="K36" s="88"/>
      <c r="L36" s="88"/>
      <c r="M36" s="88">
        <f t="shared" si="2"/>
        <v>0</v>
      </c>
      <c r="N36" s="88"/>
      <c r="O36" s="88"/>
      <c r="P36" s="88">
        <f t="shared" si="2"/>
        <v>1</v>
      </c>
      <c r="Q36" s="88"/>
      <c r="R36" s="88"/>
      <c r="S36" s="88">
        <f t="shared" si="2"/>
        <v>1</v>
      </c>
    </row>
    <row r="37" spans="3:23" ht="15.75" customHeight="1">
      <c r="C37" s="88" t="s">
        <v>536</v>
      </c>
      <c r="D37" s="88">
        <f>COUNTIF(D13:D27,"&gt;=20")</f>
        <v>11</v>
      </c>
      <c r="E37" s="88"/>
      <c r="F37" s="88"/>
      <c r="G37" s="88">
        <f t="shared" ref="G37:S37" si="3">COUNTIF(G13:G27,"&gt;=20")</f>
        <v>10</v>
      </c>
      <c r="H37" s="88"/>
      <c r="I37" s="88"/>
      <c r="J37" s="88">
        <f t="shared" si="3"/>
        <v>13</v>
      </c>
      <c r="K37" s="88"/>
      <c r="L37" s="88"/>
      <c r="M37" s="88">
        <f t="shared" si="3"/>
        <v>12</v>
      </c>
      <c r="N37" s="88"/>
      <c r="O37" s="88"/>
      <c r="P37" s="88">
        <f t="shared" si="3"/>
        <v>12</v>
      </c>
      <c r="Q37" s="88"/>
      <c r="R37" s="88"/>
      <c r="S37" s="88">
        <f t="shared" si="3"/>
        <v>11</v>
      </c>
    </row>
    <row r="38" spans="3:23" ht="15.75" customHeight="1">
      <c r="C38" s="88" t="s">
        <v>537</v>
      </c>
      <c r="D38" s="88">
        <f>COUNTIF(D13:D27,"&lt;20")</f>
        <v>3</v>
      </c>
      <c r="E38" s="88"/>
      <c r="F38" s="88"/>
      <c r="G38" s="88">
        <f t="shared" ref="G38:S38" si="4">COUNTIF(G13:G27,"&lt;20")</f>
        <v>5</v>
      </c>
      <c r="H38" s="88"/>
      <c r="I38" s="88"/>
      <c r="J38" s="88">
        <f t="shared" si="4"/>
        <v>2</v>
      </c>
      <c r="K38" s="88"/>
      <c r="L38" s="88"/>
      <c r="M38" s="88">
        <f t="shared" si="4"/>
        <v>3</v>
      </c>
      <c r="N38" s="88"/>
      <c r="O38" s="88"/>
      <c r="P38" s="88">
        <f t="shared" si="4"/>
        <v>2</v>
      </c>
      <c r="Q38" s="88"/>
      <c r="R38" s="88"/>
      <c r="S38" s="88">
        <f t="shared" si="4"/>
        <v>3</v>
      </c>
    </row>
    <row r="39" spans="3:23" ht="15.75" customHeight="1">
      <c r="C39" s="88" t="s">
        <v>538</v>
      </c>
      <c r="D39" s="88" t="str">
        <f>ROUNDUP(D37/D34*100,0)&amp;"%"</f>
        <v>74%</v>
      </c>
      <c r="E39" s="88"/>
      <c r="F39" s="88"/>
      <c r="G39" s="88" t="str">
        <f t="shared" ref="G39:S39" si="5">ROUNDUP(G37/G34*100,0)&amp;"%"</f>
        <v>67%</v>
      </c>
      <c r="H39" s="88"/>
      <c r="I39" s="88"/>
      <c r="J39" s="88" t="str">
        <f t="shared" si="5"/>
        <v>87%</v>
      </c>
      <c r="K39" s="88"/>
      <c r="L39" s="88"/>
      <c r="M39" s="88" t="str">
        <f t="shared" si="5"/>
        <v>80%</v>
      </c>
      <c r="N39" s="88"/>
      <c r="O39" s="88"/>
      <c r="P39" s="88" t="str">
        <f t="shared" si="5"/>
        <v>80%</v>
      </c>
      <c r="Q39" s="88"/>
      <c r="R39" s="88"/>
      <c r="S39" s="88" t="str">
        <f t="shared" si="5"/>
        <v>74%</v>
      </c>
    </row>
    <row r="40" spans="3:23" ht="15.75" customHeight="1"/>
    <row r="41" spans="3:23" ht="15.75" customHeight="1"/>
    <row r="42" spans="3:23" ht="15.75" customHeight="1">
      <c r="D42">
        <v>15</v>
      </c>
      <c r="G42">
        <v>15</v>
      </c>
      <c r="J42">
        <v>15</v>
      </c>
      <c r="M42">
        <v>15</v>
      </c>
      <c r="P42">
        <v>15</v>
      </c>
      <c r="S42">
        <v>15</v>
      </c>
    </row>
    <row r="43" spans="3:23" ht="15.75" customHeight="1">
      <c r="D43">
        <v>14</v>
      </c>
      <c r="G43">
        <v>15</v>
      </c>
      <c r="J43">
        <v>15</v>
      </c>
      <c r="M43">
        <v>15</v>
      </c>
      <c r="P43">
        <v>14</v>
      </c>
      <c r="S43">
        <v>14</v>
      </c>
    </row>
    <row r="44" spans="3:23" ht="15.75" customHeight="1">
      <c r="D44">
        <v>1</v>
      </c>
      <c r="G44">
        <v>0</v>
      </c>
      <c r="J44">
        <v>0</v>
      </c>
      <c r="M44">
        <v>0</v>
      </c>
      <c r="P44">
        <v>1</v>
      </c>
      <c r="S44">
        <v>1</v>
      </c>
    </row>
    <row r="45" spans="3:23" ht="15.75" customHeight="1">
      <c r="D45">
        <v>11</v>
      </c>
      <c r="G45">
        <v>10</v>
      </c>
      <c r="J45">
        <v>13</v>
      </c>
      <c r="M45">
        <v>12</v>
      </c>
      <c r="P45">
        <v>12</v>
      </c>
      <c r="S45">
        <v>11</v>
      </c>
    </row>
    <row r="46" spans="3:23" ht="15.75" customHeight="1">
      <c r="D46">
        <v>3</v>
      </c>
      <c r="G46">
        <v>5</v>
      </c>
      <c r="J46">
        <v>2</v>
      </c>
      <c r="M46">
        <v>3</v>
      </c>
      <c r="P46">
        <v>2</v>
      </c>
      <c r="S46">
        <v>3</v>
      </c>
    </row>
    <row r="47" spans="3:23" ht="15.75" customHeight="1">
      <c r="D47" t="s">
        <v>557</v>
      </c>
      <c r="G47" t="s">
        <v>558</v>
      </c>
      <c r="J47" t="s">
        <v>559</v>
      </c>
      <c r="M47" t="s">
        <v>555</v>
      </c>
      <c r="P47" t="s">
        <v>555</v>
      </c>
      <c r="S47" t="s">
        <v>557</v>
      </c>
    </row>
    <row r="48" spans="3:23" ht="15.75" customHeight="1"/>
    <row r="49" spans="4:9" ht="15.75" customHeight="1"/>
    <row r="50" spans="4:9" ht="15.75" customHeight="1">
      <c r="D50" s="88">
        <v>15</v>
      </c>
      <c r="E50" s="88">
        <v>14</v>
      </c>
      <c r="F50" s="88">
        <v>1</v>
      </c>
      <c r="G50" s="88">
        <v>11</v>
      </c>
      <c r="H50" s="88">
        <v>3</v>
      </c>
      <c r="I50" s="88" t="s">
        <v>557</v>
      </c>
    </row>
    <row r="51" spans="4:9" ht="15.75" customHeight="1">
      <c r="D51" s="88">
        <v>15</v>
      </c>
      <c r="E51" s="88">
        <v>15</v>
      </c>
      <c r="F51" s="88">
        <v>0</v>
      </c>
      <c r="G51" s="88">
        <v>10</v>
      </c>
      <c r="H51" s="88">
        <v>5</v>
      </c>
      <c r="I51" s="88" t="s">
        <v>558</v>
      </c>
    </row>
    <row r="52" spans="4:9" ht="15.75" customHeight="1">
      <c r="D52" s="88">
        <v>15</v>
      </c>
      <c r="E52" s="88">
        <v>15</v>
      </c>
      <c r="F52" s="88">
        <v>0</v>
      </c>
      <c r="G52" s="88">
        <v>13</v>
      </c>
      <c r="H52" s="88">
        <v>2</v>
      </c>
      <c r="I52" s="88" t="s">
        <v>559</v>
      </c>
    </row>
    <row r="53" spans="4:9" ht="15.75" customHeight="1">
      <c r="D53" s="88">
        <v>15</v>
      </c>
      <c r="E53" s="88">
        <v>15</v>
      </c>
      <c r="F53" s="88">
        <v>0</v>
      </c>
      <c r="G53" s="88">
        <v>12</v>
      </c>
      <c r="H53" s="88">
        <v>3</v>
      </c>
      <c r="I53" s="88" t="s">
        <v>555</v>
      </c>
    </row>
    <row r="54" spans="4:9" ht="15.75" customHeight="1">
      <c r="D54" s="88">
        <v>15</v>
      </c>
      <c r="E54" s="88">
        <v>14</v>
      </c>
      <c r="F54" s="88">
        <v>1</v>
      </c>
      <c r="G54" s="88">
        <v>12</v>
      </c>
      <c r="H54" s="88">
        <v>2</v>
      </c>
      <c r="I54" s="88" t="s">
        <v>555</v>
      </c>
    </row>
    <row r="55" spans="4:9" ht="15.75" customHeight="1">
      <c r="D55" s="88">
        <v>15</v>
      </c>
      <c r="E55" s="88">
        <v>14</v>
      </c>
      <c r="F55" s="88">
        <v>1</v>
      </c>
      <c r="G55" s="88">
        <v>11</v>
      </c>
      <c r="H55" s="88">
        <v>3</v>
      </c>
      <c r="I55" s="88" t="s">
        <v>557</v>
      </c>
    </row>
    <row r="56" spans="4:9" ht="15.75" customHeight="1"/>
    <row r="57" spans="4:9" ht="15.75" customHeight="1">
      <c r="D57" s="88"/>
      <c r="E57" s="88"/>
      <c r="F57" s="88"/>
      <c r="G57" s="88"/>
      <c r="H57" s="88"/>
      <c r="I57" s="88"/>
    </row>
    <row r="58" spans="4:9" ht="15.75" customHeight="1">
      <c r="D58" s="88"/>
      <c r="E58" s="88"/>
      <c r="F58" s="88"/>
      <c r="G58" s="88"/>
      <c r="H58" s="88"/>
      <c r="I58" s="88"/>
    </row>
    <row r="59" spans="4:9" ht="15.75" customHeight="1"/>
    <row r="60" spans="4:9" ht="15.75" customHeight="1">
      <c r="D60" s="88"/>
      <c r="E60" s="88"/>
      <c r="F60" s="88"/>
      <c r="G60" s="88"/>
      <c r="H60" s="88"/>
      <c r="I60" s="88"/>
    </row>
    <row r="61" spans="4:9" ht="15.75" customHeight="1">
      <c r="D61" s="88"/>
      <c r="E61" s="88"/>
      <c r="F61" s="88"/>
      <c r="G61" s="88"/>
      <c r="H61" s="88"/>
      <c r="I61" s="88"/>
    </row>
    <row r="62" spans="4:9" ht="15.75" customHeight="1"/>
    <row r="63" spans="4:9" ht="15.75" customHeight="1">
      <c r="D63" s="88"/>
      <c r="E63" s="88"/>
      <c r="F63" s="88"/>
      <c r="G63" s="88"/>
      <c r="H63" s="88"/>
      <c r="I63" s="88"/>
    </row>
    <row r="64" spans="4:9" ht="15.75" customHeight="1">
      <c r="D64" s="88"/>
      <c r="E64" s="88"/>
      <c r="F64" s="88"/>
      <c r="G64" s="88"/>
      <c r="H64" s="88"/>
      <c r="I64" s="88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P28:R28"/>
    <mergeCell ref="S28:U28"/>
    <mergeCell ref="A31:U31"/>
    <mergeCell ref="D10:F10"/>
    <mergeCell ref="G10:I10"/>
    <mergeCell ref="A28:C28"/>
    <mergeCell ref="D28:F28"/>
    <mergeCell ref="G28:I28"/>
    <mergeCell ref="J28:L28"/>
    <mergeCell ref="M28:O28"/>
    <mergeCell ref="J10:L10"/>
    <mergeCell ref="M10:O10"/>
    <mergeCell ref="P10:R10"/>
    <mergeCell ref="S10:U10"/>
    <mergeCell ref="A8:B8"/>
    <mergeCell ref="C8:J8"/>
    <mergeCell ref="K8:O8"/>
    <mergeCell ref="P8:U8"/>
    <mergeCell ref="A10:A12"/>
    <mergeCell ref="B10:B12"/>
    <mergeCell ref="C10:C12"/>
    <mergeCell ref="K7:O7"/>
    <mergeCell ref="P7:U7"/>
    <mergeCell ref="A5:B5"/>
    <mergeCell ref="A6:B6"/>
    <mergeCell ref="C6:J6"/>
    <mergeCell ref="K6:O6"/>
    <mergeCell ref="P6:U6"/>
    <mergeCell ref="A7:B7"/>
    <mergeCell ref="C7:J7"/>
    <mergeCell ref="A1:U1"/>
    <mergeCell ref="A2:U2"/>
    <mergeCell ref="A3:U3"/>
    <mergeCell ref="A4:U4"/>
    <mergeCell ref="C5:J5"/>
    <mergeCell ref="K5:O5"/>
    <mergeCell ref="P5:U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BSC AIDS (A) </vt:lpstr>
      <vt:lpstr>BSC AIDS (B)</vt:lpstr>
      <vt:lpstr>BSC AI&amp;ML</vt:lpstr>
      <vt:lpstr>BCA (A)</vt:lpstr>
      <vt:lpstr>BCA (B)</vt:lpstr>
      <vt:lpstr>BCA AI&amp;ML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lastPrinted>2025-10-13T16:32:47Z</cp:lastPrinted>
  <dcterms:modified xsi:type="dcterms:W3CDTF">2025-10-28T08:11:26Z</dcterms:modified>
</cp:coreProperties>
</file>