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A63A198A-309C-43DD-9733-524A0E12923C}" xr6:coauthVersionLast="47" xr6:coauthVersionMax="47" xr10:uidLastSave="{00000000-0000-0000-0000-000000000000}"/>
  <bookViews>
    <workbookView xWindow="885" yWindow="0" windowWidth="27810" windowHeight="15585" activeTab="3" xr2:uid="{00000000-000D-0000-FFFF-FFFF00000000}"/>
  </bookViews>
  <sheets>
    <sheet name="상대참조" sheetId="5" r:id="rId1"/>
    <sheet name="절대참조" sheetId="9" r:id="rId2"/>
    <sheet name="혼합참조" sheetId="3" r:id="rId3"/>
    <sheet name="이름참조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5" i="9"/>
  <c r="F5" i="5"/>
  <c r="F6" i="5"/>
  <c r="F7" i="5"/>
  <c r="F8" i="5"/>
  <c r="F9" i="5"/>
  <c r="F10" i="5"/>
  <c r="F11" i="5"/>
  <c r="F12" i="5"/>
  <c r="F13" i="5"/>
  <c r="F14" i="5"/>
  <c r="F15" i="5"/>
  <c r="F16" i="5"/>
  <c r="F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E4" i="5"/>
  <c r="D4" i="5"/>
</calcChain>
</file>

<file path=xl/sharedStrings.xml><?xml version="1.0" encoding="utf-8"?>
<sst xmlns="http://schemas.openxmlformats.org/spreadsheetml/2006/main" count="75" uniqueCount="74">
  <si>
    <t>수량</t>
    <phoneticPr fontId="2" type="noConversion"/>
  </si>
  <si>
    <t>단가</t>
    <phoneticPr fontId="2" type="noConversion"/>
  </si>
  <si>
    <t>제품명</t>
    <phoneticPr fontId="2" type="noConversion"/>
  </si>
  <si>
    <t>세율</t>
    <phoneticPr fontId="6" type="noConversion"/>
  </si>
  <si>
    <t>부가세</t>
    <phoneticPr fontId="4" type="noConversion"/>
  </si>
  <si>
    <t>합계</t>
    <phoneticPr fontId="4" type="noConversion"/>
  </si>
  <si>
    <t>금액</t>
    <phoneticPr fontId="2" type="noConversion"/>
  </si>
  <si>
    <t>데님바지</t>
    <phoneticPr fontId="2" type="noConversion"/>
  </si>
  <si>
    <t>V가디건</t>
    <phoneticPr fontId="2" type="noConversion"/>
  </si>
  <si>
    <t>라운드가디건</t>
    <phoneticPr fontId="2" type="noConversion"/>
  </si>
  <si>
    <t>쉬폰블라우스</t>
    <phoneticPr fontId="2" type="noConversion"/>
  </si>
  <si>
    <t>일자면바지</t>
    <phoneticPr fontId="2" type="noConversion"/>
  </si>
  <si>
    <t>니트티셔츠</t>
    <phoneticPr fontId="2" type="noConversion"/>
  </si>
  <si>
    <t>A라인스커트</t>
    <phoneticPr fontId="2" type="noConversion"/>
  </si>
  <si>
    <t>플레어스커트</t>
    <phoneticPr fontId="2" type="noConversion"/>
  </si>
  <si>
    <t>9부면바지</t>
    <phoneticPr fontId="2" type="noConversion"/>
  </si>
  <si>
    <t>사파리점퍼</t>
    <phoneticPr fontId="2" type="noConversion"/>
  </si>
  <si>
    <t>후드티셔츠</t>
    <phoneticPr fontId="2" type="noConversion"/>
  </si>
  <si>
    <t>레인코트</t>
    <phoneticPr fontId="2" type="noConversion"/>
  </si>
  <si>
    <t>니트블라우스</t>
    <phoneticPr fontId="2" type="noConversion"/>
  </si>
  <si>
    <t>환율</t>
    <phoneticPr fontId="2" type="noConversion"/>
  </si>
  <si>
    <t>단가($)</t>
    <phoneticPr fontId="6" type="noConversion"/>
  </si>
  <si>
    <t>금액(원)</t>
    <phoneticPr fontId="2" type="noConversion"/>
  </si>
  <si>
    <t>브라질 산토스</t>
    <phoneticPr fontId="2" type="noConversion"/>
  </si>
  <si>
    <t>인도네시아 만델링</t>
    <phoneticPr fontId="2" type="noConversion"/>
  </si>
  <si>
    <t>하와이 코나</t>
    <phoneticPr fontId="2" type="noConversion"/>
  </si>
  <si>
    <t xml:space="preserve">콜롬비아 수푸리모 </t>
    <phoneticPr fontId="2" type="noConversion"/>
  </si>
  <si>
    <t>자메이카 블루마운틴</t>
    <phoneticPr fontId="2" type="noConversion"/>
  </si>
  <si>
    <t>케냐 AA</t>
    <phoneticPr fontId="2" type="noConversion"/>
  </si>
  <si>
    <t>에디오피아 이가체프</t>
    <phoneticPr fontId="2" type="noConversion"/>
  </si>
  <si>
    <t>과테말라 SHB</t>
    <phoneticPr fontId="2" type="noConversion"/>
  </si>
  <si>
    <t>모카시다모</t>
    <phoneticPr fontId="2" type="noConversion"/>
  </si>
  <si>
    <t>온두라스 SHB</t>
    <phoneticPr fontId="2" type="noConversion"/>
  </si>
  <si>
    <t>엘살바도르 팬시 SHB</t>
    <phoneticPr fontId="2" type="noConversion"/>
  </si>
  <si>
    <t>탄자니아 AA</t>
    <phoneticPr fontId="2" type="noConversion"/>
  </si>
  <si>
    <t>생두명</t>
    <phoneticPr fontId="2" type="noConversion"/>
  </si>
  <si>
    <t>커피 생두 수입표</t>
    <phoneticPr fontId="2" type="noConversion"/>
  </si>
  <si>
    <t>중량(kg)</t>
    <phoneticPr fontId="2" type="noConversion"/>
  </si>
  <si>
    <t>생산량</t>
    <phoneticPr fontId="2" type="noConversion"/>
  </si>
  <si>
    <t>판매량</t>
    <phoneticPr fontId="2" type="noConversion"/>
  </si>
  <si>
    <t>재고량</t>
    <phoneticPr fontId="2" type="noConversion"/>
  </si>
  <si>
    <t>배송료</t>
    <phoneticPr fontId="6" type="noConversion"/>
  </si>
  <si>
    <t>할인율</t>
    <phoneticPr fontId="6" type="noConversion"/>
  </si>
  <si>
    <t>이동디스크 500G</t>
    <phoneticPr fontId="2" type="noConversion"/>
  </si>
  <si>
    <t>블루투스 마우스</t>
    <phoneticPr fontId="2" type="noConversion"/>
  </si>
  <si>
    <t>이동디스크 1T</t>
    <phoneticPr fontId="2" type="noConversion"/>
  </si>
  <si>
    <t>태블릿 32G</t>
    <phoneticPr fontId="2" type="noConversion"/>
  </si>
  <si>
    <t>MP3 16G</t>
    <phoneticPr fontId="2" type="noConversion"/>
  </si>
  <si>
    <t>MP3 32G</t>
    <phoneticPr fontId="2" type="noConversion"/>
  </si>
  <si>
    <t>태블릿 64G</t>
    <phoneticPr fontId="2" type="noConversion"/>
  </si>
  <si>
    <t>키보드 103/106</t>
    <phoneticPr fontId="2" type="noConversion"/>
  </si>
  <si>
    <t>디지털 카메라</t>
    <phoneticPr fontId="2" type="noConversion"/>
  </si>
  <si>
    <t>CF 메모리 32G</t>
    <phoneticPr fontId="2" type="noConversion"/>
  </si>
  <si>
    <t>SD 메모리 16G</t>
    <phoneticPr fontId="2" type="noConversion"/>
  </si>
  <si>
    <t>판매율</t>
    <phoneticPr fontId="2" type="noConversion"/>
  </si>
  <si>
    <t>지역</t>
    <phoneticPr fontId="2" type="noConversion"/>
  </si>
  <si>
    <t>서울</t>
    <phoneticPr fontId="2" type="noConversion"/>
  </si>
  <si>
    <t>제주</t>
    <phoneticPr fontId="2" type="noConversion"/>
  </si>
  <si>
    <t>경기</t>
    <phoneticPr fontId="2" type="noConversion"/>
  </si>
  <si>
    <t>강원</t>
    <phoneticPr fontId="2" type="noConversion"/>
  </si>
  <si>
    <t>상품 판매 내역서</t>
    <phoneticPr fontId="6" type="noConversion"/>
  </si>
  <si>
    <t>상품</t>
    <phoneticPr fontId="4" type="noConversion"/>
  </si>
  <si>
    <t xml:space="preserve">조사지역 : </t>
    <phoneticPr fontId="2" type="noConversion"/>
  </si>
  <si>
    <t>서울</t>
    <phoneticPr fontId="2" type="noConversion"/>
  </si>
  <si>
    <t>브라질 알투아</t>
    <phoneticPr fontId="2" type="noConversion"/>
  </si>
  <si>
    <t>에디오피아 시다모</t>
    <phoneticPr fontId="2" type="noConversion"/>
  </si>
  <si>
    <t>모카 마타리</t>
    <phoneticPr fontId="2" type="noConversion"/>
  </si>
  <si>
    <t>충청</t>
    <phoneticPr fontId="2" type="noConversion"/>
  </si>
  <si>
    <t>전라</t>
    <phoneticPr fontId="2" type="noConversion"/>
  </si>
  <si>
    <t>경상</t>
    <phoneticPr fontId="2" type="noConversion"/>
  </si>
  <si>
    <t>운임</t>
    <phoneticPr fontId="2" type="noConversion"/>
  </si>
  <si>
    <t>인상률</t>
    <phoneticPr fontId="2" type="noConversion"/>
  </si>
  <si>
    <t>2020년 운임 인상표</t>
    <phoneticPr fontId="2" type="noConversion"/>
  </si>
  <si>
    <t>판매금액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</si>
</sst>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[$$-409]* #,##0.00_ ;_-[$$-409]* \-#,##0.00\ ;_-[$$-409]* &quot;-&quot;??_ ;_-@_ "/>
    <numFmt numFmtId="177" formatCode="_-\$* #,##0.000_ ;_-\$* \-#,##0.000\ ;_-\$* &quot;-&quot;???_ ;_-@_ "/>
    <numFmt numFmtId="178" formatCode="_-[$₩-412]* #,##0_-;\-[$₩-412]* #,##0_-;_-[$₩-412]* &quot;-&quot;??_-;_-@_-"/>
    <numFmt numFmtId="179" formatCode="_-* #,##0_-;\-* #,##0_-;_-* &quot;-&quot;??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9" tint="-0.49998474074526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/>
    <xf numFmtId="41" fontId="3" fillId="0" borderId="0" xfId="1" applyFont="1">
      <alignment vertical="center"/>
    </xf>
    <xf numFmtId="41" fontId="3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/>
    <xf numFmtId="9" fontId="3" fillId="0" borderId="0" xfId="0" applyNumberFormat="1" applyFont="1" applyAlignment="1"/>
    <xf numFmtId="41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6" xfId="0" applyFont="1" applyBorder="1">
      <alignment vertical="center"/>
    </xf>
    <xf numFmtId="41" fontId="3" fillId="0" borderId="6" xfId="1" applyFont="1" applyBorder="1">
      <alignment vertical="center"/>
    </xf>
    <xf numFmtId="0" fontId="3" fillId="0" borderId="10" xfId="0" applyFont="1" applyBorder="1" applyAlignment="1"/>
    <xf numFmtId="0" fontId="3" fillId="0" borderId="11" xfId="0" applyFont="1" applyBorder="1">
      <alignment vertical="center"/>
    </xf>
    <xf numFmtId="0" fontId="7" fillId="2" borderId="7" xfId="0" applyFont="1" applyFill="1" applyBorder="1" applyAlignment="1">
      <alignment horizontal="center"/>
    </xf>
    <xf numFmtId="176" fontId="3" fillId="0" borderId="11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8" fontId="3" fillId="0" borderId="8" xfId="1" applyNumberFormat="1" applyFont="1" applyBorder="1">
      <alignment vertical="center"/>
    </xf>
    <xf numFmtId="178" fontId="3" fillId="0" borderId="12" xfId="1" applyNumberFormat="1" applyFont="1" applyBorder="1">
      <alignment vertical="center"/>
    </xf>
    <xf numFmtId="178" fontId="3" fillId="0" borderId="19" xfId="1" applyNumberFormat="1" applyFont="1" applyFill="1" applyBorder="1" applyAlignment="1">
      <alignment vertical="center"/>
    </xf>
    <xf numFmtId="9" fontId="3" fillId="0" borderId="20" xfId="2" applyFont="1" applyFill="1" applyBorder="1" applyAlignment="1">
      <alignment vertical="center"/>
    </xf>
    <xf numFmtId="9" fontId="3" fillId="0" borderId="21" xfId="2" applyFont="1" applyFill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1" fontId="5" fillId="0" borderId="16" xfId="1" applyFont="1" applyBorder="1" applyAlignment="1">
      <alignment horizontal="right" vertical="center"/>
    </xf>
    <xf numFmtId="41" fontId="5" fillId="0" borderId="6" xfId="1" applyFont="1" applyBorder="1" applyAlignment="1">
      <alignment horizontal="right" vertical="center"/>
    </xf>
    <xf numFmtId="41" fontId="5" fillId="0" borderId="18" xfId="1" applyFont="1" applyBorder="1" applyAlignment="1">
      <alignment horizontal="right" vertical="center"/>
    </xf>
    <xf numFmtId="0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9" fontId="13" fillId="7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left" vertical="center"/>
    </xf>
    <xf numFmtId="41" fontId="5" fillId="0" borderId="1" xfId="1" applyFont="1" applyBorder="1" applyAlignment="1">
      <alignment horizontal="left" vertical="center"/>
    </xf>
    <xf numFmtId="41" fontId="5" fillId="0" borderId="1" xfId="1" applyFont="1" applyBorder="1" applyAlignment="1">
      <alignment horizontal="center" vertical="center"/>
    </xf>
    <xf numFmtId="41" fontId="13" fillId="8" borderId="1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6699"/>
      <color rgb="FF88ACD8"/>
      <color rgb="FFFFEFFF"/>
      <color rgb="FFFAF5B8"/>
      <color rgb="FFD8D17A"/>
      <color rgb="FFE6D5F3"/>
      <color rgb="FFD6E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90" zoomScaleNormal="190" workbookViewId="0">
      <selection activeCell="H10" sqref="H10"/>
    </sheetView>
  </sheetViews>
  <sheetFormatPr defaultRowHeight="16.5" x14ac:dyDescent="0.3"/>
  <cols>
    <col min="1" max="1" width="18.375" bestFit="1" customWidth="1"/>
    <col min="4" max="4" width="11" bestFit="1" customWidth="1"/>
    <col min="5" max="6" width="10.625" customWidth="1"/>
  </cols>
  <sheetData>
    <row r="1" spans="1:7" ht="24.75" customHeight="1" x14ac:dyDescent="0.3">
      <c r="A1" s="51"/>
      <c r="B1" s="52"/>
      <c r="C1" s="52"/>
      <c r="D1" s="52"/>
      <c r="E1" s="52"/>
      <c r="F1" t="s">
        <v>6</v>
      </c>
      <c r="G1">
        <v>500</v>
      </c>
    </row>
    <row r="2" spans="1:7" x14ac:dyDescent="0.3">
      <c r="D2" s="1" t="s">
        <v>62</v>
      </c>
      <c r="E2" s="1" t="s">
        <v>63</v>
      </c>
    </row>
    <row r="3" spans="1:7" ht="19.5" customHeight="1" x14ac:dyDescent="0.3">
      <c r="A3" s="39" t="s">
        <v>2</v>
      </c>
      <c r="B3" s="39" t="s">
        <v>38</v>
      </c>
      <c r="C3" s="39" t="s">
        <v>39</v>
      </c>
      <c r="D3" s="39" t="s">
        <v>40</v>
      </c>
      <c r="E3" s="39" t="s">
        <v>54</v>
      </c>
      <c r="F3" s="59" t="s">
        <v>73</v>
      </c>
    </row>
    <row r="4" spans="1:7" x14ac:dyDescent="0.3">
      <c r="A4" s="12" t="s">
        <v>15</v>
      </c>
      <c r="B4" s="33">
        <v>230</v>
      </c>
      <c r="C4" s="3">
        <v>200</v>
      </c>
      <c r="D4" s="33">
        <f>B4-C4</f>
        <v>30</v>
      </c>
      <c r="E4" s="34">
        <f>C4/B4</f>
        <v>0.86956521739130432</v>
      </c>
      <c r="F4" s="60">
        <f>C4*G$1</f>
        <v>100000</v>
      </c>
    </row>
    <row r="5" spans="1:7" x14ac:dyDescent="0.3">
      <c r="A5" s="12" t="s">
        <v>13</v>
      </c>
      <c r="B5" s="33">
        <v>220</v>
      </c>
      <c r="C5" s="3">
        <v>200</v>
      </c>
      <c r="D5" s="33">
        <f t="shared" ref="D5:D16" si="0">B5-C5</f>
        <v>20</v>
      </c>
      <c r="E5" s="34">
        <f t="shared" ref="E5:E16" si="1">C5/B5</f>
        <v>0.90909090909090906</v>
      </c>
      <c r="F5" s="60">
        <f t="shared" ref="F5:F16" si="2">C5*G$1</f>
        <v>100000</v>
      </c>
    </row>
    <row r="6" spans="1:7" x14ac:dyDescent="0.3">
      <c r="A6" s="12" t="s">
        <v>8</v>
      </c>
      <c r="B6" s="33">
        <v>500</v>
      </c>
      <c r="C6" s="3">
        <v>450</v>
      </c>
      <c r="D6" s="33">
        <f t="shared" si="0"/>
        <v>50</v>
      </c>
      <c r="E6" s="34">
        <f t="shared" si="1"/>
        <v>0.9</v>
      </c>
      <c r="F6" s="60">
        <f t="shared" si="2"/>
        <v>225000</v>
      </c>
    </row>
    <row r="7" spans="1:7" x14ac:dyDescent="0.3">
      <c r="A7" s="12" t="s">
        <v>19</v>
      </c>
      <c r="B7" s="3">
        <v>260</v>
      </c>
      <c r="C7" s="3">
        <v>230</v>
      </c>
      <c r="D7" s="33">
        <f t="shared" si="0"/>
        <v>30</v>
      </c>
      <c r="E7" s="34">
        <f t="shared" si="1"/>
        <v>0.88461538461538458</v>
      </c>
      <c r="F7" s="60">
        <f t="shared" si="2"/>
        <v>115000</v>
      </c>
    </row>
    <row r="8" spans="1:7" x14ac:dyDescent="0.3">
      <c r="A8" s="12" t="s">
        <v>12</v>
      </c>
      <c r="B8" s="33">
        <v>320</v>
      </c>
      <c r="C8" s="3">
        <v>320</v>
      </c>
      <c r="D8" s="33">
        <f t="shared" si="0"/>
        <v>0</v>
      </c>
      <c r="E8" s="34">
        <f t="shared" si="1"/>
        <v>1</v>
      </c>
      <c r="F8" s="60">
        <f t="shared" si="2"/>
        <v>160000</v>
      </c>
    </row>
    <row r="9" spans="1:7" x14ac:dyDescent="0.3">
      <c r="A9" s="12" t="s">
        <v>7</v>
      </c>
      <c r="B9" s="33">
        <v>120</v>
      </c>
      <c r="C9" s="3">
        <v>100</v>
      </c>
      <c r="D9" s="33">
        <f t="shared" si="0"/>
        <v>20</v>
      </c>
      <c r="E9" s="34">
        <f t="shared" si="1"/>
        <v>0.83333333333333337</v>
      </c>
      <c r="F9" s="60">
        <f t="shared" si="2"/>
        <v>50000</v>
      </c>
    </row>
    <row r="10" spans="1:7" x14ac:dyDescent="0.3">
      <c r="A10" s="12" t="s">
        <v>9</v>
      </c>
      <c r="B10" s="33">
        <v>180</v>
      </c>
      <c r="C10" s="3">
        <v>180</v>
      </c>
      <c r="D10" s="33">
        <f t="shared" si="0"/>
        <v>0</v>
      </c>
      <c r="E10" s="34">
        <f t="shared" si="1"/>
        <v>1</v>
      </c>
      <c r="F10" s="60">
        <f t="shared" si="2"/>
        <v>90000</v>
      </c>
    </row>
    <row r="11" spans="1:7" x14ac:dyDescent="0.3">
      <c r="A11" s="12" t="s">
        <v>18</v>
      </c>
      <c r="B11" s="3">
        <v>250</v>
      </c>
      <c r="C11" s="3">
        <v>200</v>
      </c>
      <c r="D11" s="33">
        <f t="shared" si="0"/>
        <v>50</v>
      </c>
      <c r="E11" s="34">
        <f t="shared" si="1"/>
        <v>0.8</v>
      </c>
      <c r="F11" s="60">
        <f t="shared" si="2"/>
        <v>100000</v>
      </c>
    </row>
    <row r="12" spans="1:7" x14ac:dyDescent="0.3">
      <c r="A12" s="12" t="s">
        <v>16</v>
      </c>
      <c r="B12" s="3">
        <v>200</v>
      </c>
      <c r="C12" s="3">
        <v>200</v>
      </c>
      <c r="D12" s="33">
        <f t="shared" si="0"/>
        <v>0</v>
      </c>
      <c r="E12" s="34">
        <f t="shared" si="1"/>
        <v>1</v>
      </c>
      <c r="F12" s="60">
        <f t="shared" si="2"/>
        <v>100000</v>
      </c>
    </row>
    <row r="13" spans="1:7" x14ac:dyDescent="0.3">
      <c r="A13" s="12" t="s">
        <v>10</v>
      </c>
      <c r="B13" s="33">
        <v>430</v>
      </c>
      <c r="C13" s="3">
        <v>400</v>
      </c>
      <c r="D13" s="33">
        <f t="shared" si="0"/>
        <v>30</v>
      </c>
      <c r="E13" s="34">
        <f t="shared" si="1"/>
        <v>0.93023255813953487</v>
      </c>
      <c r="F13" s="60">
        <f t="shared" si="2"/>
        <v>200000</v>
      </c>
    </row>
    <row r="14" spans="1:7" x14ac:dyDescent="0.3">
      <c r="A14" s="12" t="s">
        <v>11</v>
      </c>
      <c r="B14" s="33">
        <v>230</v>
      </c>
      <c r="C14" s="3">
        <v>200</v>
      </c>
      <c r="D14" s="33">
        <f t="shared" si="0"/>
        <v>30</v>
      </c>
      <c r="E14" s="34">
        <f t="shared" si="1"/>
        <v>0.86956521739130432</v>
      </c>
      <c r="F14" s="60">
        <f t="shared" si="2"/>
        <v>100000</v>
      </c>
    </row>
    <row r="15" spans="1:7" x14ac:dyDescent="0.3">
      <c r="A15" s="12" t="s">
        <v>14</v>
      </c>
      <c r="B15" s="33">
        <v>320</v>
      </c>
      <c r="C15" s="3">
        <v>150</v>
      </c>
      <c r="D15" s="33">
        <f t="shared" si="0"/>
        <v>170</v>
      </c>
      <c r="E15" s="34">
        <f t="shared" si="1"/>
        <v>0.46875</v>
      </c>
      <c r="F15" s="60">
        <f t="shared" si="2"/>
        <v>75000</v>
      </c>
    </row>
    <row r="16" spans="1:7" x14ac:dyDescent="0.3">
      <c r="A16" s="12" t="s">
        <v>17</v>
      </c>
      <c r="B16" s="3">
        <v>100</v>
      </c>
      <c r="C16" s="3">
        <v>80</v>
      </c>
      <c r="D16" s="33">
        <f t="shared" si="0"/>
        <v>20</v>
      </c>
      <c r="E16" s="34">
        <f t="shared" si="1"/>
        <v>0.8</v>
      </c>
      <c r="F16" s="60">
        <f t="shared" si="2"/>
        <v>40000</v>
      </c>
    </row>
  </sheetData>
  <sortState xmlns:xlrd2="http://schemas.microsoft.com/office/spreadsheetml/2017/richdata2" ref="A4:E16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="160" zoomScaleNormal="160" workbookViewId="0">
      <selection activeCell="F7" sqref="F7"/>
    </sheetView>
  </sheetViews>
  <sheetFormatPr defaultRowHeight="16.5" x14ac:dyDescent="0.3"/>
  <cols>
    <col min="1" max="1" width="31.75" style="2" bestFit="1" customWidth="1"/>
    <col min="2" max="2" width="9.875" style="2" customWidth="1"/>
    <col min="3" max="3" width="9" style="2"/>
    <col min="4" max="4" width="12.75" style="2" customWidth="1"/>
    <col min="5" max="16384" width="9" style="2"/>
  </cols>
  <sheetData>
    <row r="1" spans="1:4" ht="32.25" customHeight="1" thickBot="1" x14ac:dyDescent="0.35">
      <c r="A1" s="53" t="s">
        <v>36</v>
      </c>
      <c r="B1" s="53"/>
      <c r="C1" s="53"/>
      <c r="D1" s="53"/>
    </row>
    <row r="2" spans="1:4" ht="18" customHeight="1" thickBot="1" x14ac:dyDescent="0.35">
      <c r="C2" s="20" t="s">
        <v>20</v>
      </c>
      <c r="D2" s="23">
        <v>1150</v>
      </c>
    </row>
    <row r="3" spans="1:4" ht="17.25" thickBot="1" x14ac:dyDescent="0.35"/>
    <row r="4" spans="1:4" ht="17.25" thickBot="1" x14ac:dyDescent="0.35">
      <c r="A4" s="41" t="s">
        <v>35</v>
      </c>
      <c r="B4" s="42" t="s">
        <v>21</v>
      </c>
      <c r="C4" s="42" t="s">
        <v>37</v>
      </c>
      <c r="D4" s="43" t="s">
        <v>22</v>
      </c>
    </row>
    <row r="5" spans="1:4" ht="18" thickTop="1" thickBot="1" x14ac:dyDescent="0.35">
      <c r="A5" s="18" t="s">
        <v>26</v>
      </c>
      <c r="B5" s="21">
        <v>4.5999999999999996</v>
      </c>
      <c r="C5" s="19">
        <v>300</v>
      </c>
      <c r="D5" s="24">
        <f>D$2*B5*C5</f>
        <v>1587000</v>
      </c>
    </row>
    <row r="6" spans="1:4" ht="18" thickTop="1" thickBot="1" x14ac:dyDescent="0.35">
      <c r="A6" s="14" t="s">
        <v>23</v>
      </c>
      <c r="B6" s="13">
        <v>4.2</v>
      </c>
      <c r="C6" s="7">
        <v>400</v>
      </c>
      <c r="D6" s="24">
        <f t="shared" ref="D6:D19" si="0">D$2*B6*C6</f>
        <v>1932000</v>
      </c>
    </row>
    <row r="7" spans="1:4" ht="18" thickTop="1" thickBot="1" x14ac:dyDescent="0.35">
      <c r="A7" s="14" t="s">
        <v>64</v>
      </c>
      <c r="B7" s="13">
        <v>4.5</v>
      </c>
      <c r="C7" s="7">
        <v>500</v>
      </c>
      <c r="D7" s="24">
        <f t="shared" si="0"/>
        <v>2587500</v>
      </c>
    </row>
    <row r="8" spans="1:4" ht="18" thickTop="1" thickBot="1" x14ac:dyDescent="0.35">
      <c r="A8" s="14" t="s">
        <v>28</v>
      </c>
      <c r="B8" s="13">
        <v>5.2</v>
      </c>
      <c r="C8" s="7">
        <v>150</v>
      </c>
      <c r="D8" s="24">
        <f t="shared" si="0"/>
        <v>897000</v>
      </c>
    </row>
    <row r="9" spans="1:4" ht="18" thickTop="1" thickBot="1" x14ac:dyDescent="0.35">
      <c r="A9" s="14" t="s">
        <v>34</v>
      </c>
      <c r="B9" s="13">
        <v>4.5999999999999996</v>
      </c>
      <c r="C9" s="7">
        <v>100</v>
      </c>
      <c r="D9" s="24">
        <f t="shared" si="0"/>
        <v>529000</v>
      </c>
    </row>
    <row r="10" spans="1:4" ht="18" thickTop="1" thickBot="1" x14ac:dyDescent="0.35">
      <c r="A10" s="14" t="s">
        <v>24</v>
      </c>
      <c r="B10" s="13">
        <v>5.0999999999999996</v>
      </c>
      <c r="C10" s="7">
        <v>200</v>
      </c>
      <c r="D10" s="24">
        <f t="shared" si="0"/>
        <v>1173000</v>
      </c>
    </row>
    <row r="11" spans="1:4" ht="18" thickTop="1" thickBot="1" x14ac:dyDescent="0.35">
      <c r="A11" s="14" t="s">
        <v>25</v>
      </c>
      <c r="B11" s="13">
        <v>6.2</v>
      </c>
      <c r="C11" s="7">
        <v>100</v>
      </c>
      <c r="D11" s="24">
        <f t="shared" si="0"/>
        <v>713000</v>
      </c>
    </row>
    <row r="12" spans="1:4" ht="18" thickTop="1" thickBot="1" x14ac:dyDescent="0.35">
      <c r="A12" s="14" t="s">
        <v>27</v>
      </c>
      <c r="B12" s="13">
        <v>5.7</v>
      </c>
      <c r="C12" s="7">
        <v>120</v>
      </c>
      <c r="D12" s="24">
        <f t="shared" si="0"/>
        <v>786600</v>
      </c>
    </row>
    <row r="13" spans="1:4" ht="18" thickTop="1" thickBot="1" x14ac:dyDescent="0.35">
      <c r="A13" s="14" t="s">
        <v>66</v>
      </c>
      <c r="B13" s="13">
        <v>4.8</v>
      </c>
      <c r="C13" s="7">
        <v>100</v>
      </c>
      <c r="D13" s="24">
        <f t="shared" si="0"/>
        <v>552000</v>
      </c>
    </row>
    <row r="14" spans="1:4" ht="18" thickTop="1" thickBot="1" x14ac:dyDescent="0.35">
      <c r="A14" s="14" t="s">
        <v>65</v>
      </c>
      <c r="B14" s="13">
        <v>4.4000000000000004</v>
      </c>
      <c r="C14" s="7">
        <v>500</v>
      </c>
      <c r="D14" s="24">
        <f t="shared" si="0"/>
        <v>2530000</v>
      </c>
    </row>
    <row r="15" spans="1:4" ht="18" thickTop="1" thickBot="1" x14ac:dyDescent="0.35">
      <c r="A15" s="14" t="s">
        <v>29</v>
      </c>
      <c r="B15" s="13">
        <v>4.7</v>
      </c>
      <c r="C15" s="7">
        <v>200</v>
      </c>
      <c r="D15" s="24">
        <f t="shared" si="0"/>
        <v>1081000</v>
      </c>
    </row>
    <row r="16" spans="1:4" ht="18" thickTop="1" thickBot="1" x14ac:dyDescent="0.35">
      <c r="A16" s="14" t="s">
        <v>30</v>
      </c>
      <c r="B16" s="13">
        <v>5.4</v>
      </c>
      <c r="C16" s="7">
        <v>100</v>
      </c>
      <c r="D16" s="24">
        <f t="shared" si="0"/>
        <v>621000</v>
      </c>
    </row>
    <row r="17" spans="1:4" ht="18" thickTop="1" thickBot="1" x14ac:dyDescent="0.35">
      <c r="A17" s="14" t="s">
        <v>31</v>
      </c>
      <c r="B17" s="13">
        <v>4.2</v>
      </c>
      <c r="C17" s="7">
        <v>50</v>
      </c>
      <c r="D17" s="24">
        <f t="shared" si="0"/>
        <v>241500</v>
      </c>
    </row>
    <row r="18" spans="1:4" ht="18" thickTop="1" thickBot="1" x14ac:dyDescent="0.35">
      <c r="A18" s="14" t="s">
        <v>32</v>
      </c>
      <c r="B18" s="13">
        <v>4.7</v>
      </c>
      <c r="C18" s="7">
        <v>50</v>
      </c>
      <c r="D18" s="24">
        <f t="shared" si="0"/>
        <v>270250</v>
      </c>
    </row>
    <row r="19" spans="1:4" ht="18" thickTop="1" thickBot="1" x14ac:dyDescent="0.35">
      <c r="A19" s="15" t="s">
        <v>33</v>
      </c>
      <c r="B19" s="22">
        <v>5.0999999999999996</v>
      </c>
      <c r="C19" s="16">
        <v>100</v>
      </c>
      <c r="D19" s="24">
        <f t="shared" si="0"/>
        <v>586500</v>
      </c>
    </row>
    <row r="20" spans="1:4" x14ac:dyDescent="0.3">
      <c r="A20" s="4"/>
      <c r="B20" s="4"/>
      <c r="C20" s="5"/>
    </row>
    <row r="21" spans="1:4" x14ac:dyDescent="0.3">
      <c r="A21" s="4"/>
      <c r="B21" s="4"/>
      <c r="C21" s="5"/>
    </row>
    <row r="22" spans="1:4" x14ac:dyDescent="0.3">
      <c r="A22" s="4"/>
      <c r="B22" s="4"/>
      <c r="C22" s="5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sqref="A1:F1"/>
    </sheetView>
  </sheetViews>
  <sheetFormatPr defaultRowHeight="16.5" x14ac:dyDescent="0.3"/>
  <cols>
    <col min="2" max="2" width="13" bestFit="1" customWidth="1"/>
    <col min="3" max="6" width="13.25" style="1" customWidth="1"/>
  </cols>
  <sheetData>
    <row r="1" spans="1:6" ht="28.5" customHeight="1" x14ac:dyDescent="0.3">
      <c r="A1" s="56" t="s">
        <v>72</v>
      </c>
      <c r="B1" s="57"/>
      <c r="C1" s="57"/>
      <c r="D1" s="57"/>
      <c r="E1" s="57"/>
      <c r="F1" s="57"/>
    </row>
    <row r="2" spans="1:6" ht="15.75" customHeight="1" x14ac:dyDescent="0.3"/>
    <row r="3" spans="1:6" ht="18" customHeight="1" x14ac:dyDescent="0.3">
      <c r="A3" s="55" t="s">
        <v>55</v>
      </c>
      <c r="B3" s="55" t="s">
        <v>70</v>
      </c>
      <c r="C3" s="54" t="s">
        <v>71</v>
      </c>
      <c r="D3" s="54"/>
      <c r="E3" s="54"/>
      <c r="F3" s="54"/>
    </row>
    <row r="4" spans="1:6" ht="18" customHeight="1" x14ac:dyDescent="0.3">
      <c r="A4" s="55"/>
      <c r="B4" s="55"/>
      <c r="C4" s="40">
        <v>0.03</v>
      </c>
      <c r="D4" s="40">
        <v>0.05</v>
      </c>
      <c r="E4" s="40">
        <v>0.08</v>
      </c>
      <c r="F4" s="40">
        <v>0.1</v>
      </c>
    </row>
    <row r="5" spans="1:6" ht="18" customHeight="1" x14ac:dyDescent="0.3">
      <c r="A5" s="35" t="s">
        <v>56</v>
      </c>
      <c r="B5" s="50">
        <v>55000</v>
      </c>
      <c r="C5" s="47"/>
      <c r="D5" s="47"/>
      <c r="E5" s="47"/>
      <c r="F5" s="47"/>
    </row>
    <row r="6" spans="1:6" ht="18" customHeight="1" x14ac:dyDescent="0.3">
      <c r="A6" s="35" t="s">
        <v>58</v>
      </c>
      <c r="B6" s="50">
        <v>65000</v>
      </c>
      <c r="C6" s="47"/>
      <c r="D6" s="47"/>
      <c r="E6" s="47"/>
      <c r="F6" s="47"/>
    </row>
    <row r="7" spans="1:6" ht="18" customHeight="1" x14ac:dyDescent="0.3">
      <c r="A7" s="35" t="s">
        <v>59</v>
      </c>
      <c r="B7" s="50">
        <v>70000</v>
      </c>
      <c r="C7" s="47"/>
      <c r="D7" s="47"/>
      <c r="E7" s="47"/>
      <c r="F7" s="47"/>
    </row>
    <row r="8" spans="1:6" ht="18" customHeight="1" x14ac:dyDescent="0.3">
      <c r="A8" s="35" t="s">
        <v>67</v>
      </c>
      <c r="B8" s="50">
        <v>70000</v>
      </c>
      <c r="C8" s="47"/>
      <c r="D8" s="47"/>
      <c r="E8" s="47"/>
      <c r="F8" s="47"/>
    </row>
    <row r="9" spans="1:6" ht="18" customHeight="1" x14ac:dyDescent="0.3">
      <c r="A9" s="35" t="s">
        <v>68</v>
      </c>
      <c r="B9" s="50">
        <v>75000</v>
      </c>
      <c r="C9" s="47"/>
      <c r="D9" s="47"/>
      <c r="E9" s="47"/>
      <c r="F9" s="47"/>
    </row>
    <row r="10" spans="1:6" ht="18" customHeight="1" x14ac:dyDescent="0.3">
      <c r="A10" s="35" t="s">
        <v>69</v>
      </c>
      <c r="B10" s="50">
        <v>75000</v>
      </c>
      <c r="C10" s="47"/>
      <c r="D10" s="47"/>
      <c r="E10" s="47"/>
      <c r="F10" s="47"/>
    </row>
    <row r="11" spans="1:6" ht="18" customHeight="1" x14ac:dyDescent="0.3">
      <c r="A11" s="35" t="s">
        <v>57</v>
      </c>
      <c r="B11" s="50">
        <v>100000</v>
      </c>
      <c r="C11" s="47"/>
      <c r="D11" s="47"/>
      <c r="E11" s="47"/>
      <c r="F11" s="47"/>
    </row>
  </sheetData>
  <mergeCells count="4">
    <mergeCell ref="C3:F3"/>
    <mergeCell ref="A3:A4"/>
    <mergeCell ref="B3:B4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zoomScale="175" zoomScaleNormal="175" workbookViewId="0">
      <selection activeCell="D3" sqref="D3"/>
    </sheetView>
  </sheetViews>
  <sheetFormatPr defaultRowHeight="16.5" x14ac:dyDescent="0.3"/>
  <cols>
    <col min="1" max="1" width="16.5" style="2" bestFit="1" customWidth="1"/>
    <col min="2" max="2" width="9.875" style="2" bestFit="1" customWidth="1"/>
    <col min="3" max="3" width="12.75" style="2" customWidth="1"/>
    <col min="4" max="4" width="14.375" style="2" customWidth="1"/>
    <col min="5" max="5" width="13.75" style="2" customWidth="1"/>
    <col min="6" max="6" width="16.25" style="2" customWidth="1"/>
    <col min="7" max="16384" width="9" style="2"/>
  </cols>
  <sheetData>
    <row r="1" spans="1:6" ht="27" thickBot="1" x14ac:dyDescent="0.55000000000000004">
      <c r="A1" s="58" t="s">
        <v>60</v>
      </c>
      <c r="B1" s="58"/>
      <c r="C1" s="58"/>
      <c r="D1" s="58"/>
      <c r="E1" s="58"/>
      <c r="F1" s="58"/>
    </row>
    <row r="2" spans="1:6" x14ac:dyDescent="0.3">
      <c r="A2" s="36" t="s">
        <v>41</v>
      </c>
      <c r="B2" s="25">
        <v>3500</v>
      </c>
      <c r="C2" s="4"/>
      <c r="D2" s="4"/>
      <c r="E2" s="4"/>
      <c r="F2" s="4"/>
    </row>
    <row r="3" spans="1:6" x14ac:dyDescent="0.3">
      <c r="A3" s="37" t="s">
        <v>42</v>
      </c>
      <c r="B3" s="26">
        <v>0.15</v>
      </c>
      <c r="C3" s="4"/>
      <c r="D3" s="4"/>
      <c r="E3" s="4"/>
      <c r="F3" s="9"/>
    </row>
    <row r="4" spans="1:6" ht="17.25" thickBot="1" x14ac:dyDescent="0.35">
      <c r="A4" s="38" t="s">
        <v>3</v>
      </c>
      <c r="B4" s="27">
        <v>0.1</v>
      </c>
      <c r="C4" s="4"/>
      <c r="D4" s="4"/>
      <c r="E4" s="4"/>
      <c r="F4" s="9"/>
    </row>
    <row r="5" spans="1:6" ht="17.25" thickBot="1" x14ac:dyDescent="0.35">
      <c r="A5" s="8"/>
      <c r="B5" s="10"/>
      <c r="C5" s="4"/>
      <c r="D5" s="4"/>
      <c r="E5" s="4"/>
      <c r="F5" s="9"/>
    </row>
    <row r="6" spans="1:6" ht="21" customHeight="1" x14ac:dyDescent="0.3">
      <c r="A6" s="44" t="s">
        <v>61</v>
      </c>
      <c r="B6" s="45" t="s">
        <v>0</v>
      </c>
      <c r="C6" s="45" t="s">
        <v>1</v>
      </c>
      <c r="D6" s="45" t="s">
        <v>6</v>
      </c>
      <c r="E6" s="45" t="s">
        <v>4</v>
      </c>
      <c r="F6" s="46" t="s">
        <v>5</v>
      </c>
    </row>
    <row r="7" spans="1:6" x14ac:dyDescent="0.3">
      <c r="A7" s="28" t="s">
        <v>52</v>
      </c>
      <c r="B7" s="11">
        <v>12</v>
      </c>
      <c r="C7" s="6">
        <v>83000</v>
      </c>
      <c r="D7" s="48"/>
      <c r="E7" s="49"/>
      <c r="F7" s="30"/>
    </row>
    <row r="8" spans="1:6" x14ac:dyDescent="0.3">
      <c r="A8" s="28" t="s">
        <v>47</v>
      </c>
      <c r="B8" s="11">
        <v>10</v>
      </c>
      <c r="C8" s="6">
        <v>156000</v>
      </c>
      <c r="D8" s="11"/>
      <c r="E8" s="11"/>
      <c r="F8" s="30"/>
    </row>
    <row r="9" spans="1:6" x14ac:dyDescent="0.3">
      <c r="A9" s="28" t="s">
        <v>48</v>
      </c>
      <c r="B9" s="11">
        <v>15</v>
      </c>
      <c r="C9" s="6">
        <v>246000</v>
      </c>
      <c r="D9" s="11"/>
      <c r="E9" s="11"/>
      <c r="F9" s="30"/>
    </row>
    <row r="10" spans="1:6" x14ac:dyDescent="0.3">
      <c r="A10" s="28" t="s">
        <v>53</v>
      </c>
      <c r="B10" s="11">
        <v>10</v>
      </c>
      <c r="C10" s="6">
        <v>28000</v>
      </c>
      <c r="D10" s="11"/>
      <c r="E10" s="11"/>
      <c r="F10" s="30"/>
    </row>
    <row r="11" spans="1:6" x14ac:dyDescent="0.3">
      <c r="A11" s="28" t="s">
        <v>51</v>
      </c>
      <c r="B11" s="11">
        <v>15</v>
      </c>
      <c r="C11" s="6">
        <v>352000</v>
      </c>
      <c r="D11" s="11"/>
      <c r="E11" s="11"/>
      <c r="F11" s="30"/>
    </row>
    <row r="12" spans="1:6" x14ac:dyDescent="0.3">
      <c r="A12" s="28" t="s">
        <v>44</v>
      </c>
      <c r="B12" s="11">
        <v>15</v>
      </c>
      <c r="C12" s="6">
        <v>28000</v>
      </c>
      <c r="D12" s="11"/>
      <c r="E12" s="11"/>
      <c r="F12" s="30"/>
    </row>
    <row r="13" spans="1:6" x14ac:dyDescent="0.3">
      <c r="A13" s="28" t="s">
        <v>45</v>
      </c>
      <c r="B13" s="11">
        <v>10</v>
      </c>
      <c r="C13" s="6">
        <v>128000</v>
      </c>
      <c r="D13" s="11"/>
      <c r="E13" s="11"/>
      <c r="F13" s="30"/>
    </row>
    <row r="14" spans="1:6" x14ac:dyDescent="0.3">
      <c r="A14" s="28" t="s">
        <v>43</v>
      </c>
      <c r="B14" s="11">
        <v>5</v>
      </c>
      <c r="C14" s="6">
        <v>78000</v>
      </c>
      <c r="D14" s="11"/>
      <c r="E14" s="11"/>
      <c r="F14" s="30"/>
    </row>
    <row r="15" spans="1:6" x14ac:dyDescent="0.3">
      <c r="A15" s="28" t="s">
        <v>50</v>
      </c>
      <c r="B15" s="11">
        <v>20</v>
      </c>
      <c r="C15" s="6">
        <v>36000</v>
      </c>
      <c r="D15" s="11"/>
      <c r="E15" s="11"/>
      <c r="F15" s="30"/>
    </row>
    <row r="16" spans="1:6" x14ac:dyDescent="0.3">
      <c r="A16" s="28" t="s">
        <v>46</v>
      </c>
      <c r="B16" s="11">
        <v>10</v>
      </c>
      <c r="C16" s="6">
        <v>543000</v>
      </c>
      <c r="D16" s="11"/>
      <c r="E16" s="11"/>
      <c r="F16" s="30"/>
    </row>
    <row r="17" spans="1:6" ht="17.25" thickBot="1" x14ac:dyDescent="0.35">
      <c r="A17" s="29" t="s">
        <v>49</v>
      </c>
      <c r="B17" s="31">
        <v>10</v>
      </c>
      <c r="C17" s="17">
        <v>632000</v>
      </c>
      <c r="D17" s="31"/>
      <c r="E17" s="31"/>
      <c r="F17" s="32"/>
    </row>
  </sheetData>
  <sortState xmlns:xlrd2="http://schemas.microsoft.com/office/spreadsheetml/2017/richdata2" ref="A7:F17">
    <sortCondition ref="A6"/>
  </sortState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상대참조</vt:lpstr>
      <vt:lpstr>절대참조</vt:lpstr>
      <vt:lpstr>혼합참조</vt:lpstr>
      <vt:lpstr>이름참조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2101강의실</cp:lastModifiedBy>
  <dcterms:created xsi:type="dcterms:W3CDTF">2011-02-24T12:52:54Z</dcterms:created>
  <dcterms:modified xsi:type="dcterms:W3CDTF">2025-02-08T02:14:48Z</dcterms:modified>
</cp:coreProperties>
</file>