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/>
  <mc:AlternateContent xmlns:mc="http://schemas.openxmlformats.org/markup-compatibility/2006">
    <mc:Choice Requires="x15">
      <x15ac:absPath xmlns:x15ac="http://schemas.microsoft.com/office/spreadsheetml/2010/11/ac" url="C:\Users\jose.afilho3\Desktop\excel\"/>
    </mc:Choice>
  </mc:AlternateContent>
  <xr:revisionPtr revIDLastSave="0" documentId="13_ncr:1_{F55D7A12-D5D7-42CB-AA8B-6ADE42557B85}" xr6:coauthVersionLast="36" xr6:coauthVersionMax="36" xr10:uidLastSave="{00000000-0000-0000-0000-000000000000}"/>
  <bookViews>
    <workbookView xWindow="0" yWindow="0" windowWidth="20490" windowHeight="7620" activeTab="2" xr2:uid="{00000000-000D-0000-FFFF-FFFF00000000}"/>
  </bookViews>
  <sheets>
    <sheet name="menu suspenso" sheetId="3" r:id="rId1"/>
    <sheet name="salarios" sheetId="1" r:id="rId2"/>
    <sheet name="Holerite" sheetId="2" r:id="rId3"/>
  </sheets>
  <definedNames>
    <definedName name="cargos">salarios!$E$2:$F$5</definedName>
    <definedName name="inss">Holerite!$D$7:$E$10</definedName>
    <definedName name="ir">Holerite!$A$7:$B$11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2" l="1"/>
  <c r="B3" i="2"/>
  <c r="C3" i="1"/>
  <c r="C4" i="1"/>
  <c r="C5" i="1"/>
  <c r="C6" i="1"/>
  <c r="C7" i="1"/>
  <c r="C2" i="1"/>
  <c r="D3" i="2" l="1"/>
  <c r="E3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 DE ASSIS FILHO</author>
  </authors>
  <commentList>
    <comment ref="B2" authorId="0" shapeId="0" xr:uid="{9983DA39-DCB1-44BD-B9DF-D8BACAD290AD}">
      <text>
        <r>
          <rPr>
            <b/>
            <sz val="9"/>
            <color indexed="81"/>
            <rFont val="Segoe UI"/>
            <family val="2"/>
          </rPr>
          <t>JOSE DE ASSIS FILHO:</t>
        </r>
        <r>
          <rPr>
            <sz val="9"/>
            <color indexed="81"/>
            <rFont val="Segoe UI"/>
            <family val="2"/>
          </rPr>
          <t xml:space="preserve">
Criando uma lista suspensa:
1) Criar uma fonte de dados separada
2) Selecionar a aba Dados
3) Selecionar Validação de dados
4) Permitir uma lista
5) Selecionar a fonte de dados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 DE ASSIS FILHO</author>
  </authors>
  <commentList>
    <comment ref="F1" authorId="0" shapeId="0" xr:uid="{B48DB091-8464-4091-8DF3-0C349D0E39C9}">
      <text>
        <r>
          <rPr>
            <b/>
            <sz val="9"/>
            <color indexed="81"/>
            <rFont val="Segoe UI"/>
            <charset val="1"/>
          </rPr>
          <t>JOSE DE ASSIS FILHO:</t>
        </r>
        <r>
          <rPr>
            <sz val="9"/>
            <color indexed="81"/>
            <rFont val="Segoe UI"/>
            <charset val="1"/>
          </rPr>
          <t xml:space="preserve">
tabela matriz:
Selecionar a fonte de dados, botão direito do mouse - definir nome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 DE ASSIS FILHO</author>
  </authors>
  <commentList>
    <comment ref="D3" authorId="0" shapeId="0" xr:uid="{CBA7814F-1C8D-40E7-9B45-04215903DA93}">
      <text>
        <r>
          <rPr>
            <b/>
            <sz val="9"/>
            <color indexed="81"/>
            <rFont val="Segoe UI"/>
            <charset val="1"/>
          </rPr>
          <t>JOSE DE ASSIS FILHO:</t>
        </r>
        <r>
          <rPr>
            <sz val="9"/>
            <color indexed="81"/>
            <rFont val="Segoe UI"/>
            <charset val="1"/>
          </rPr>
          <t xml:space="preserve">
Vale transporte (desconto)
6% do salário, limitado ao valor da entrega.
=SE(salário * 6% &lt; entrega ; salário * 6% ; entrega)</t>
        </r>
      </text>
    </comment>
  </commentList>
</comments>
</file>

<file path=xl/sharedStrings.xml><?xml version="1.0" encoding="utf-8"?>
<sst xmlns="http://schemas.openxmlformats.org/spreadsheetml/2006/main" count="55" uniqueCount="34">
  <si>
    <t xml:space="preserve">Nome </t>
  </si>
  <si>
    <t>Cargo</t>
  </si>
  <si>
    <t>Salário</t>
  </si>
  <si>
    <t>José de Assis</t>
  </si>
  <si>
    <t>Bill Gates</t>
  </si>
  <si>
    <t>Robson Vaamonde</t>
  </si>
  <si>
    <t>Sirlene Sanches</t>
  </si>
  <si>
    <t>Marisa Petroni</t>
  </si>
  <si>
    <t>Thallis da Silva</t>
  </si>
  <si>
    <t>SALÁRIO</t>
  </si>
  <si>
    <t>DESCONTO DE I.R.</t>
  </si>
  <si>
    <t>DESCONTO DE INSS</t>
  </si>
  <si>
    <t>LÍQUIDO À RECEBER</t>
  </si>
  <si>
    <t>FAIXA SALARIAL</t>
  </si>
  <si>
    <t>INSS</t>
  </si>
  <si>
    <t>DESCONTO VT</t>
  </si>
  <si>
    <t>Time</t>
  </si>
  <si>
    <t>Professor</t>
  </si>
  <si>
    <t>Edilson Silva</t>
  </si>
  <si>
    <t>Kelly Cristina</t>
  </si>
  <si>
    <t>Leandro Ramos</t>
  </si>
  <si>
    <t>Corinthians</t>
  </si>
  <si>
    <t>São Paulo</t>
  </si>
  <si>
    <t>Santos</t>
  </si>
  <si>
    <t>Palmeiras</t>
  </si>
  <si>
    <t>Diretor</t>
  </si>
  <si>
    <t>Estagiário</t>
  </si>
  <si>
    <t>Secretária</t>
  </si>
  <si>
    <t/>
  </si>
  <si>
    <t>TABELA DE DESCONTOS DO INSS</t>
  </si>
  <si>
    <t>TABELA DE DESCONTOS DO IR</t>
  </si>
  <si>
    <t>IR</t>
  </si>
  <si>
    <t>Entrega VT</t>
  </si>
  <si>
    <t>Funcionário: José de Assis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</si>
</sst>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44" formatCode="_-&quot;R$&quot;\ * #,##0.00_-;\-&quot;R$&quot;\ * #,##0.00_-;_-&quot;R$&quot;\ * &quot;-&quot;??_-;_-@_-"/>
  </numFmts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6"/>
      <color theme="9" tint="-0.499984740745262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b/>
      <sz val="11"/>
      <color theme="9" tint="0.7999816888943144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1" fillId="3" borderId="1" xfId="0" applyFont="1" applyFill="1" applyBorder="1" applyAlignment="1">
      <alignment horizontal="center"/>
    </xf>
    <xf numFmtId="44" fontId="0" fillId="0" borderId="1" xfId="0" applyNumberFormat="1" applyBorder="1"/>
    <xf numFmtId="0" fontId="0" fillId="0" borderId="1" xfId="0" applyFill="1" applyBorder="1"/>
    <xf numFmtId="8" fontId="0" fillId="0" borderId="1" xfId="0" applyNumberForma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44" fontId="0" fillId="0" borderId="1" xfId="0" applyNumberForma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quotePrefix="1"/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9" fillId="5" borderId="3" xfId="0" applyFont="1" applyFill="1" applyBorder="1" applyAlignment="1">
      <alignment horizontal="center"/>
    </xf>
    <xf numFmtId="0" fontId="9" fillId="5" borderId="4" xfId="0" applyFont="1" applyFill="1" applyBorder="1" applyAlignment="1">
      <alignment horizontal="center"/>
    </xf>
    <xf numFmtId="0" fontId="9" fillId="5" borderId="1" xfId="0" applyFont="1" applyFill="1" applyBorder="1"/>
    <xf numFmtId="0" fontId="4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335881</xdr:colOff>
      <xdr:row>5</xdr:row>
      <xdr:rowOff>125330</xdr:rowOff>
    </xdr:from>
    <xdr:to>
      <xdr:col>8</xdr:col>
      <xdr:colOff>456197</xdr:colOff>
      <xdr:row>14</xdr:row>
      <xdr:rowOff>85224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81D909FF-3151-4F1B-B723-42F0D16CFCFB}"/>
            </a:ext>
          </a:extLst>
        </xdr:cNvPr>
        <xdr:cNvSpPr/>
      </xdr:nvSpPr>
      <xdr:spPr>
        <a:xfrm>
          <a:off x="3208420" y="1077830"/>
          <a:ext cx="3639553" cy="1674394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400" b="1"/>
            <a:t>PROCV (Procurar na vertical "colunas")</a:t>
          </a:r>
        </a:p>
        <a:p>
          <a:pPr algn="l"/>
          <a:r>
            <a:rPr lang="pt-BR" sz="1400" b="1"/>
            <a:t>PROCV é uma pesquisa feita em outra tabela para</a:t>
          </a:r>
          <a:r>
            <a:rPr lang="pt-BR" sz="1400" b="1" baseline="0"/>
            <a:t> preenchimento de dados</a:t>
          </a:r>
        </a:p>
        <a:p>
          <a:pPr algn="l"/>
          <a:r>
            <a:rPr lang="pt-BR" sz="1400" b="1" baseline="0"/>
            <a:t>Dicas: </a:t>
          </a:r>
        </a:p>
        <a:p>
          <a:pPr algn="l"/>
          <a:r>
            <a:rPr lang="pt-BR" sz="1400" b="1" baseline="0"/>
            <a:t>1) Os valores procurados precisam ser iguais</a:t>
          </a:r>
        </a:p>
        <a:p>
          <a:pPr algn="l"/>
          <a:r>
            <a:rPr lang="pt-BR" sz="1400" b="1" baseline="0"/>
            <a:t>2) Não selecionar o cabeçalho da tabela matriz</a:t>
          </a:r>
          <a:endParaRPr lang="pt-BR" sz="1400" b="1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F6"/>
  <sheetViews>
    <sheetView zoomScale="230" zoomScaleNormal="230" workbookViewId="0">
      <selection activeCell="B6" sqref="B6"/>
    </sheetView>
  </sheetViews>
  <sheetFormatPr defaultRowHeight="15" x14ac:dyDescent="0.25"/>
  <cols>
    <col min="1" max="1" width="18.140625" customWidth="1"/>
    <col min="2" max="2" width="17.7109375" customWidth="1"/>
    <col min="6" max="6" width="11.140625" customWidth="1"/>
  </cols>
  <sheetData>
    <row r="1" spans="1:6" x14ac:dyDescent="0.25">
      <c r="A1" s="2" t="s">
        <v>17</v>
      </c>
      <c r="B1" s="2" t="s">
        <v>16</v>
      </c>
    </row>
    <row r="2" spans="1:6" x14ac:dyDescent="0.25">
      <c r="A2" s="1" t="s">
        <v>3</v>
      </c>
      <c r="B2" s="1" t="s">
        <v>21</v>
      </c>
      <c r="F2" t="s">
        <v>21</v>
      </c>
    </row>
    <row r="3" spans="1:6" x14ac:dyDescent="0.25">
      <c r="A3" s="1" t="s">
        <v>18</v>
      </c>
      <c r="B3" s="1" t="s">
        <v>22</v>
      </c>
      <c r="F3" t="s">
        <v>22</v>
      </c>
    </row>
    <row r="4" spans="1:6" x14ac:dyDescent="0.25">
      <c r="A4" s="1" t="s">
        <v>6</v>
      </c>
      <c r="B4" s="1" t="s">
        <v>21</v>
      </c>
      <c r="F4" t="s">
        <v>23</v>
      </c>
    </row>
    <row r="5" spans="1:6" x14ac:dyDescent="0.25">
      <c r="A5" s="1" t="s">
        <v>19</v>
      </c>
      <c r="B5" s="1" t="s">
        <v>23</v>
      </c>
      <c r="F5" t="s">
        <v>24</v>
      </c>
    </row>
    <row r="6" spans="1:6" x14ac:dyDescent="0.25">
      <c r="A6" s="1" t="s">
        <v>20</v>
      </c>
      <c r="B6" s="1" t="s">
        <v>24</v>
      </c>
    </row>
  </sheetData>
  <dataValidations count="1">
    <dataValidation type="list" allowBlank="1" showInputMessage="1" showErrorMessage="1" sqref="B2:B6" xr:uid="{2F2937CC-F577-421C-9E64-BB12E800DDE7}">
      <formula1>$F$2:$F$5</formula1>
    </dataValidation>
  </dataValidations>
  <pageMargins left="0.511811024" right="0.511811024" top="0.78740157499999996" bottom="0.78740157499999996" header="0.31496062000000002" footer="0.31496062000000002"/>
  <pageSetup paperSize="0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H7"/>
  <sheetViews>
    <sheetView zoomScale="150" zoomScaleNormal="150" workbookViewId="0">
      <selection activeCell="C9" sqref="C9"/>
    </sheetView>
  </sheetViews>
  <sheetFormatPr defaultRowHeight="15" x14ac:dyDescent="0.25"/>
  <cols>
    <col min="1" max="1" width="17.85546875" bestFit="1" customWidth="1"/>
    <col min="2" max="2" width="11.85546875" customWidth="1"/>
    <col min="3" max="3" width="13.28515625" bestFit="1" customWidth="1"/>
    <col min="5" max="5" width="10.42578125" bestFit="1" customWidth="1"/>
    <col min="6" max="6" width="13.28515625" bestFit="1" customWidth="1"/>
    <col min="7" max="7" width="8" customWidth="1"/>
    <col min="8" max="8" width="11.85546875" customWidth="1"/>
    <col min="9" max="9" width="11.5703125" customWidth="1"/>
  </cols>
  <sheetData>
    <row r="1" spans="1:8" x14ac:dyDescent="0.25">
      <c r="A1" s="2" t="s">
        <v>0</v>
      </c>
      <c r="B1" s="2" t="s">
        <v>1</v>
      </c>
      <c r="C1" s="13" t="s">
        <v>2</v>
      </c>
      <c r="E1" s="3" t="s">
        <v>1</v>
      </c>
      <c r="F1" s="3" t="s">
        <v>2</v>
      </c>
      <c r="H1" t="s">
        <v>17</v>
      </c>
    </row>
    <row r="2" spans="1:8" x14ac:dyDescent="0.25">
      <c r="A2" s="1" t="s">
        <v>3</v>
      </c>
      <c r="B2" s="1" t="s">
        <v>17</v>
      </c>
      <c r="C2" s="4">
        <f>VLOOKUP(B2,cargos,2,FALSE)</f>
        <v>3500</v>
      </c>
      <c r="E2" s="1" t="s">
        <v>25</v>
      </c>
      <c r="F2" s="4">
        <v>20000</v>
      </c>
      <c r="H2" t="s">
        <v>25</v>
      </c>
    </row>
    <row r="3" spans="1:8" x14ac:dyDescent="0.25">
      <c r="A3" s="1" t="s">
        <v>4</v>
      </c>
      <c r="B3" s="1" t="s">
        <v>25</v>
      </c>
      <c r="C3" s="4">
        <f>VLOOKUP(B3,cargos,2,FALSE)</f>
        <v>20000</v>
      </c>
      <c r="E3" s="1" t="s">
        <v>17</v>
      </c>
      <c r="F3" s="4">
        <v>3500</v>
      </c>
      <c r="H3" t="s">
        <v>26</v>
      </c>
    </row>
    <row r="4" spans="1:8" x14ac:dyDescent="0.25">
      <c r="A4" s="1" t="s">
        <v>6</v>
      </c>
      <c r="B4" s="1" t="s">
        <v>17</v>
      </c>
      <c r="C4" s="4">
        <f>VLOOKUP(B4,cargos,2,FALSE)</f>
        <v>3500</v>
      </c>
      <c r="E4" s="1" t="s">
        <v>27</v>
      </c>
      <c r="F4" s="4">
        <v>2000</v>
      </c>
      <c r="H4" t="s">
        <v>27</v>
      </c>
    </row>
    <row r="5" spans="1:8" x14ac:dyDescent="0.25">
      <c r="A5" s="1" t="s">
        <v>5</v>
      </c>
      <c r="B5" s="1" t="s">
        <v>17</v>
      </c>
      <c r="C5" s="4">
        <f>VLOOKUP(B5,cargos,2,FALSE)</f>
        <v>3500</v>
      </c>
      <c r="E5" s="1" t="s">
        <v>26</v>
      </c>
      <c r="F5" s="4">
        <v>1050</v>
      </c>
    </row>
    <row r="6" spans="1:8" x14ac:dyDescent="0.25">
      <c r="A6" s="1" t="s">
        <v>7</v>
      </c>
      <c r="B6" s="1" t="s">
        <v>27</v>
      </c>
      <c r="C6" s="4">
        <f>VLOOKUP(B6,cargos,2,FALSE)</f>
        <v>2000</v>
      </c>
    </row>
    <row r="7" spans="1:8" x14ac:dyDescent="0.25">
      <c r="A7" s="5" t="s">
        <v>8</v>
      </c>
      <c r="B7" s="1" t="s">
        <v>26</v>
      </c>
      <c r="C7" s="4">
        <f>VLOOKUP(B7,cargos,2,FALSE)</f>
        <v>1050</v>
      </c>
    </row>
  </sheetData>
  <dataValidations count="1">
    <dataValidation type="list" allowBlank="1" showInputMessage="1" showErrorMessage="1" sqref="E2:E5 B2:B7" xr:uid="{00000000-0002-0000-0000-000000000000}">
      <formula1>$H$1:$H$4</formula1>
    </dataValidation>
  </dataValidations>
  <pageMargins left="0.511811024" right="0.511811024" top="0.78740157499999996" bottom="0.78740157499999996" header="0.31496062000000002" footer="0.31496062000000002"/>
  <pageSetup paperSize="0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tabSelected="1" zoomScale="150" zoomScaleNormal="150" workbookViewId="0">
      <selection activeCell="C8" sqref="C8"/>
    </sheetView>
  </sheetViews>
  <sheetFormatPr defaultRowHeight="15" x14ac:dyDescent="0.25"/>
  <cols>
    <col min="1" max="1" width="16.7109375" customWidth="1"/>
    <col min="2" max="2" width="21.85546875" bestFit="1" customWidth="1"/>
    <col min="3" max="3" width="18.85546875" bestFit="1" customWidth="1"/>
    <col min="4" max="4" width="18.42578125" bestFit="1" customWidth="1"/>
    <col min="5" max="5" width="18.5703125" bestFit="1" customWidth="1"/>
    <col min="7" max="7" width="15.140625" bestFit="1" customWidth="1"/>
  </cols>
  <sheetData>
    <row r="1" spans="1:6" ht="30" customHeight="1" x14ac:dyDescent="0.25">
      <c r="A1" s="20" t="s">
        <v>33</v>
      </c>
      <c r="B1" s="20"/>
      <c r="C1" s="20"/>
      <c r="D1" s="20"/>
      <c r="E1" s="20"/>
    </row>
    <row r="2" spans="1:6" x14ac:dyDescent="0.25">
      <c r="A2" s="9" t="s">
        <v>9</v>
      </c>
      <c r="B2" s="9" t="s">
        <v>10</v>
      </c>
      <c r="C2" s="9" t="s">
        <v>11</v>
      </c>
      <c r="D2" s="10" t="s">
        <v>15</v>
      </c>
      <c r="E2" s="9" t="s">
        <v>12</v>
      </c>
    </row>
    <row r="3" spans="1:6" x14ac:dyDescent="0.25">
      <c r="A3" s="6">
        <v>2826</v>
      </c>
      <c r="B3" s="7">
        <f>VLOOKUP(A3,ir,2,TRUE)</f>
        <v>7.4999999999999997E-2</v>
      </c>
      <c r="C3" s="8">
        <f>VLOOKUP(A3,inss,2,TRUE)</f>
        <v>0.09</v>
      </c>
      <c r="D3" s="12">
        <f>IF(A3 * 6% &lt;= E12,A3 * 6%,E12)</f>
        <v>169.56</v>
      </c>
      <c r="E3" s="16">
        <f>A3-(A3*B3)-(A3*C3)-D3</f>
        <v>2190.15</v>
      </c>
    </row>
    <row r="5" spans="1:6" x14ac:dyDescent="0.25">
      <c r="A5" s="17" t="s">
        <v>30</v>
      </c>
      <c r="B5" s="18"/>
      <c r="D5" s="17" t="s">
        <v>29</v>
      </c>
      <c r="E5" s="18"/>
    </row>
    <row r="6" spans="1:6" x14ac:dyDescent="0.25">
      <c r="A6" s="11" t="s">
        <v>13</v>
      </c>
      <c r="B6" s="11" t="s">
        <v>31</v>
      </c>
      <c r="D6" s="11" t="s">
        <v>13</v>
      </c>
      <c r="E6" s="11" t="s">
        <v>14</v>
      </c>
    </row>
    <row r="7" spans="1:6" x14ac:dyDescent="0.25">
      <c r="A7" s="6">
        <v>1045</v>
      </c>
      <c r="B7" s="15">
        <v>0</v>
      </c>
      <c r="D7" s="6">
        <v>1045</v>
      </c>
      <c r="E7" s="7">
        <v>7.4999999999999997E-2</v>
      </c>
    </row>
    <row r="8" spans="1:6" x14ac:dyDescent="0.25">
      <c r="A8" s="6">
        <v>2825.65</v>
      </c>
      <c r="B8" s="7">
        <v>7.4999999999999997E-2</v>
      </c>
      <c r="D8" s="6">
        <v>2089.6</v>
      </c>
      <c r="E8" s="7">
        <v>0.09</v>
      </c>
    </row>
    <row r="9" spans="1:6" x14ac:dyDescent="0.25">
      <c r="A9" s="6">
        <v>3751.05</v>
      </c>
      <c r="B9" s="7">
        <v>0.15</v>
      </c>
      <c r="D9" s="6">
        <v>3134.4</v>
      </c>
      <c r="E9" s="7">
        <v>0.12</v>
      </c>
    </row>
    <row r="10" spans="1:6" x14ac:dyDescent="0.25">
      <c r="A10" s="6">
        <v>4664.68</v>
      </c>
      <c r="B10" s="7">
        <v>0.22500000000000001</v>
      </c>
      <c r="D10" s="6">
        <v>6101.06</v>
      </c>
      <c r="E10" s="7">
        <v>0.14000000000000001</v>
      </c>
      <c r="F10" s="14" t="s">
        <v>28</v>
      </c>
    </row>
    <row r="11" spans="1:6" x14ac:dyDescent="0.25">
      <c r="A11" s="6">
        <v>6101.06</v>
      </c>
      <c r="B11" s="7">
        <v>0.27500000000000002</v>
      </c>
    </row>
    <row r="12" spans="1:6" x14ac:dyDescent="0.25">
      <c r="D12" s="19" t="s">
        <v>32</v>
      </c>
      <c r="E12" s="4">
        <v>300</v>
      </c>
    </row>
  </sheetData>
  <mergeCells count="3">
    <mergeCell ref="A1:E1"/>
    <mergeCell ref="D5:E5"/>
    <mergeCell ref="A5:B5"/>
  </mergeCells>
  <pageMargins left="0.511811024" right="0.511811024" top="0.78740157499999996" bottom="0.78740157499999996" header="0.31496062000000002" footer="0.31496062000000002"/>
  <pageSetup paperSize="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3</vt:i4>
      </vt:variant>
    </vt:vector>
  </HeadingPairs>
  <TitlesOfParts>
    <vt:vector size="6" baseType="lpstr">
      <vt:lpstr>menu suspenso</vt:lpstr>
      <vt:lpstr>salarios</vt:lpstr>
      <vt:lpstr>Holerite</vt:lpstr>
      <vt:lpstr>cargos</vt:lpstr>
      <vt:lpstr>inss</vt:lpstr>
      <vt:lpstr>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DE ASSIS FILHO</dc:creator>
  <cp:lastModifiedBy>JOSE DE ASSIS FILHO</cp:lastModifiedBy>
  <dcterms:created xsi:type="dcterms:W3CDTF">2019-03-09T19:53:01Z</dcterms:created>
  <dcterms:modified xsi:type="dcterms:W3CDTF">2021-06-18T19:14:27Z</dcterms:modified>
</cp:coreProperties>
</file>