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kelry\Downloads\"/>
    </mc:Choice>
  </mc:AlternateContent>
  <xr:revisionPtr revIDLastSave="0" documentId="13_ncr:1_{7A78A86D-7927-4DE9-B885-F5A994D7C061}" xr6:coauthVersionLast="47" xr6:coauthVersionMax="47" xr10:uidLastSave="{00000000-0000-0000-0000-000000000000}"/>
  <bookViews>
    <workbookView xWindow="-120" yWindow="-120" windowWidth="20730" windowHeight="11040" xr2:uid="{53379EE3-402A-4605-8497-DC3C46FE1080}"/>
  </bookViews>
  <sheets>
    <sheet name="Atividade prática - Aula 4" sheetId="2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0" l="1"/>
  <c r="G13" i="20"/>
  <c r="D51" i="20" l="1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H6" i="20"/>
  <c r="H7" i="20"/>
  <c r="H8" i="20"/>
  <c r="H9" i="20"/>
  <c r="G9" i="20"/>
  <c r="G8" i="20"/>
  <c r="G7" i="20"/>
  <c r="G6" i="20"/>
  <c r="H5" i="20"/>
  <c r="G5" i="20"/>
  <c r="H4" i="20"/>
  <c r="G4" i="20"/>
  <c r="H3" i="20"/>
  <c r="G3" i="20"/>
  <c r="G2" i="20"/>
  <c r="H2" i="20"/>
  <c r="G11" i="20" l="1"/>
  <c r="I2" i="20"/>
  <c r="I8" i="20"/>
  <c r="I5" i="20"/>
  <c r="H12" i="20"/>
  <c r="I13" i="20"/>
  <c r="I3" i="20"/>
  <c r="G12" i="20"/>
  <c r="H11" i="20"/>
  <c r="I7" i="20"/>
  <c r="I6" i="20"/>
  <c r="I12" i="20" s="1"/>
  <c r="I4" i="20"/>
  <c r="I9" i="20"/>
  <c r="I11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tc={FC73EE76-CE0E-4234-979F-DD9E78515CEF}</author>
  </authors>
  <commentList>
    <comment ref="A1" authorId="0" shapeId="0" xr:uid="{FC73EE76-CE0E-4234-979F-DD9E78515C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Os dados foram retirados de alguma fonte ou são fictíctios?
No primeiro caso, favor indicar a fonte utilzada para conferirmos.
No segundo caso, inserir o crédito na tabela da seguinte forma:
Dados fictícios produzidos pela SEDUC-SP.
Responder:
    A autora respondeu, via e-mail no dia 11/03, que os dados são fictícios. Crédito inserido.</t>
      </text>
    </comment>
  </commentList>
</comments>
</file>

<file path=xl/sharedStrings.xml><?xml version="1.0" encoding="utf-8"?>
<sst xmlns="http://schemas.openxmlformats.org/spreadsheetml/2006/main" count="71" uniqueCount="25">
  <si>
    <t>Produto</t>
  </si>
  <si>
    <t>Preço de venda (R$)</t>
  </si>
  <si>
    <t>Unidades vendidas</t>
  </si>
  <si>
    <t>Receita total (R$)</t>
  </si>
  <si>
    <t>Medidas</t>
  </si>
  <si>
    <t>Celular Samsung</t>
  </si>
  <si>
    <t>Média</t>
  </si>
  <si>
    <t>Celular Apple</t>
  </si>
  <si>
    <t>Mediana</t>
  </si>
  <si>
    <t>Celular Motorola</t>
  </si>
  <si>
    <t>Moda</t>
  </si>
  <si>
    <t>Celular Huawei</t>
  </si>
  <si>
    <t>Mínimo</t>
  </si>
  <si>
    <t>Celular Xaomi</t>
  </si>
  <si>
    <t>Q1</t>
  </si>
  <si>
    <t>Celular Positivo</t>
  </si>
  <si>
    <t>Q2</t>
  </si>
  <si>
    <t>Celular LG</t>
  </si>
  <si>
    <t>Q3</t>
  </si>
  <si>
    <t>Máximo</t>
  </si>
  <si>
    <t>Amplitude</t>
  </si>
  <si>
    <t>AIQ</t>
  </si>
  <si>
    <t>Variância</t>
  </si>
  <si>
    <t>Desvio padrão</t>
  </si>
  <si>
    <t>Dados fictícios produzidos pela SEDUC-SP.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</si>
</sst>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2"/>
    </font>
    <font>
      <sz val="8"/>
      <name val="Aptos Narrow"/>
      <family val="2"/>
      <scheme val="minor"/>
    </font>
    <font>
      <sz val="11"/>
      <color theme="1"/>
      <name val="Poppins"/>
    </font>
    <font>
      <b/>
      <sz val="10"/>
      <color theme="1"/>
      <name val="Poppins"/>
    </font>
    <font>
      <sz val="10"/>
      <color theme="1"/>
      <name val="Poppi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4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</cellXfs>
  <cellStyles count="2">
    <cellStyle name="Normal" xfId="0" builtinId="0"/>
    <cellStyle name="Normal 2" xfId="1" xr:uid="{F3AAC19D-D696-445D-A183-83C507C4D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Fernando de Almeida Biondo" id="{6B61C658-E318-4911-B2F4-773165928E73}" userId="S::lalmeida@vanzolini-ead.org.br::fbb42b79-c328-44c3-a308-d293f07ae16e" providerId="AD"/>
  <person displayName="Kelrya Costa Nunes" id="{56FB5A82-8445-4AEF-B661-A17683495BCD}" userId="S::kelrya_nunes@vanzolini-ead.org.br::d1d0b06c-843e-433b-b454-a3eb8487bb05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10T16:44:38.29" personId="{6B61C658-E318-4911-B2F4-773165928E73}" id="{FC73EE76-CE0E-4234-979F-DD9E78515CEF}" done="1">
    <text>Os dados foram retirados de alguma fonte ou são fictíctios?
No primeiro caso, favor indicar a fonte utilzada para conferirmos.
No segundo caso, inserir o crédito na tabela da seguinte forma:
Dados fictícios produzidos pela SEDUC-SP.</text>
  </threadedComment>
  <threadedComment ref="A1" dT="2025-03-11T18:09:38.84" personId="{56FB5A82-8445-4AEF-B661-A17683495BCD}" id="{018D285E-129C-4D51-93D8-162BE2B9AD2C}" parentId="{FC73EE76-CE0E-4234-979F-DD9E78515CEF}">
    <text>A autora respondeu, via e-mail no dia 11/03, que os dados são fictícios. Crédito inserido.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80B3-EC3D-4074-BB1C-48A455E6AFBF}">
  <dimension ref="A1:I51"/>
  <sheetViews>
    <sheetView showGridLines="0" tabSelected="1" workbookViewId="0">
      <selection activeCell="D5" sqref="D5"/>
    </sheetView>
  </sheetViews>
  <sheetFormatPr defaultColWidth="17.42578125" defaultRowHeight="21.75" x14ac:dyDescent="0.6"/>
  <cols>
    <col min="1" max="1" width="19.7109375" style="3" bestFit="1" customWidth="1"/>
    <col min="2" max="2" width="23.28515625" style="3" bestFit="1" customWidth="1"/>
    <col min="3" max="3" width="22.140625" style="3" bestFit="1" customWidth="1"/>
    <col min="4" max="4" width="20.42578125" style="3" bestFit="1" customWidth="1"/>
    <col min="5" max="5" width="9.140625" style="3" customWidth="1"/>
    <col min="6" max="6" width="25.140625" style="3" customWidth="1"/>
    <col min="7" max="7" width="23.28515625" style="3" bestFit="1" customWidth="1"/>
    <col min="8" max="8" width="22.140625" style="3" bestFit="1" customWidth="1"/>
    <col min="9" max="9" width="20.42578125" style="3" bestFit="1" customWidth="1"/>
    <col min="10" max="16384" width="17.42578125" style="1"/>
  </cols>
  <sheetData>
    <row r="1" spans="1:9" x14ac:dyDescent="0.6">
      <c r="A1" s="7" t="s">
        <v>0</v>
      </c>
      <c r="B1" s="7" t="s">
        <v>1</v>
      </c>
      <c r="C1" s="7" t="s">
        <v>2</v>
      </c>
      <c r="D1" s="7" t="s">
        <v>3</v>
      </c>
      <c r="F1" s="8" t="s">
        <v>4</v>
      </c>
      <c r="G1" s="8" t="s">
        <v>1</v>
      </c>
      <c r="H1" s="8" t="s">
        <v>2</v>
      </c>
      <c r="I1" s="8" t="s">
        <v>3</v>
      </c>
    </row>
    <row r="2" spans="1:9" x14ac:dyDescent="0.6">
      <c r="A2" s="4" t="s">
        <v>5</v>
      </c>
      <c r="B2" s="5">
        <v>1815</v>
      </c>
      <c r="C2" s="6">
        <v>30</v>
      </c>
      <c r="D2" s="5">
        <f>B2*C2</f>
        <v>54450</v>
      </c>
      <c r="F2" s="2" t="s">
        <v>6</v>
      </c>
      <c r="G2" s="5">
        <f>AVERAGE(B2:B51)</f>
        <v>1977.9376000000004</v>
      </c>
      <c r="H2" s="6">
        <f>AVERAGE(C2:C51)</f>
        <v>17.399999999999999</v>
      </c>
      <c r="I2" s="5">
        <f>AVERAGE(D2:D51)</f>
        <v>32922.008000000002</v>
      </c>
    </row>
    <row r="3" spans="1:9" x14ac:dyDescent="0.6">
      <c r="A3" s="4" t="s">
        <v>7</v>
      </c>
      <c r="B3" s="5">
        <v>5163.74</v>
      </c>
      <c r="C3" s="6">
        <v>25</v>
      </c>
      <c r="D3" s="5">
        <f t="shared" ref="D3:D51" si="0">B3*C3</f>
        <v>129093.5</v>
      </c>
      <c r="F3" s="2" t="s">
        <v>8</v>
      </c>
      <c r="G3" s="5">
        <f>MEDIAN(B2:B51)</f>
        <v>1619</v>
      </c>
      <c r="H3" s="6">
        <f t="shared" ref="H3:I3" si="1">MEDIAN(C2:C51)</f>
        <v>20</v>
      </c>
      <c r="I3" s="5">
        <f t="shared" si="1"/>
        <v>25509.35</v>
      </c>
    </row>
    <row r="4" spans="1:9" x14ac:dyDescent="0.6">
      <c r="A4" s="4" t="s">
        <v>9</v>
      </c>
      <c r="B4" s="5">
        <v>1619</v>
      </c>
      <c r="C4" s="6">
        <v>30</v>
      </c>
      <c r="D4" s="5">
        <f t="shared" si="0"/>
        <v>48570</v>
      </c>
      <c r="F4" s="2" t="s">
        <v>10</v>
      </c>
      <c r="G4" s="5">
        <f>_xlfn.MODE.SNGL(B2:B51)</f>
        <v>1815</v>
      </c>
      <c r="H4" s="6">
        <f t="shared" ref="H4:I4" si="2">_xlfn.MODE.SNGL(C2:C51)</f>
        <v>25</v>
      </c>
      <c r="I4" s="5">
        <f t="shared" si="2"/>
        <v>18150</v>
      </c>
    </row>
    <row r="5" spans="1:9" x14ac:dyDescent="0.6">
      <c r="A5" s="4" t="s">
        <v>11</v>
      </c>
      <c r="B5" s="5">
        <v>1260</v>
      </c>
      <c r="C5" s="6">
        <v>25</v>
      </c>
      <c r="D5" s="5">
        <f t="shared" si="0"/>
        <v>31500</v>
      </c>
      <c r="F5" s="2" t="s">
        <v>12</v>
      </c>
      <c r="G5" s="5">
        <f>QUARTILE(B2:B51,0)</f>
        <v>629.1</v>
      </c>
      <c r="H5" s="6">
        <f t="shared" ref="H5:I5" si="3">QUARTILE(C2:C51,0)</f>
        <v>5</v>
      </c>
      <c r="I5" s="5">
        <f t="shared" si="3"/>
        <v>3145.5</v>
      </c>
    </row>
    <row r="6" spans="1:9" x14ac:dyDescent="0.6">
      <c r="A6" s="4" t="s">
        <v>13</v>
      </c>
      <c r="B6" s="5">
        <v>1889</v>
      </c>
      <c r="C6" s="6">
        <v>20</v>
      </c>
      <c r="D6" s="5">
        <f t="shared" si="0"/>
        <v>37780</v>
      </c>
      <c r="F6" s="2" t="s">
        <v>14</v>
      </c>
      <c r="G6" s="5">
        <f>QUARTILE(B2:B51,1)</f>
        <v>1260</v>
      </c>
      <c r="H6" s="6">
        <f t="shared" ref="H6:I6" si="4">QUARTILE(C2:C51,1)</f>
        <v>10</v>
      </c>
      <c r="I6" s="5">
        <f t="shared" si="4"/>
        <v>18150</v>
      </c>
    </row>
    <row r="7" spans="1:9" x14ac:dyDescent="0.6">
      <c r="A7" s="4" t="s">
        <v>15</v>
      </c>
      <c r="B7" s="5">
        <v>629.1</v>
      </c>
      <c r="C7" s="6">
        <v>30</v>
      </c>
      <c r="D7" s="5">
        <f t="shared" si="0"/>
        <v>18873</v>
      </c>
      <c r="F7" s="2" t="s">
        <v>16</v>
      </c>
      <c r="G7" s="5">
        <f>QUARTILE(B2:B51,2)</f>
        <v>1619</v>
      </c>
      <c r="H7" s="6">
        <f t="shared" ref="H7:I7" si="5">QUARTILE(C2:C51,2)</f>
        <v>20</v>
      </c>
      <c r="I7" s="5">
        <f t="shared" si="5"/>
        <v>25509.35</v>
      </c>
    </row>
    <row r="8" spans="1:9" x14ac:dyDescent="0.6">
      <c r="A8" s="4" t="s">
        <v>17</v>
      </c>
      <c r="B8" s="5">
        <v>1493</v>
      </c>
      <c r="C8" s="6">
        <v>5</v>
      </c>
      <c r="D8" s="5">
        <f t="shared" si="0"/>
        <v>7465</v>
      </c>
      <c r="F8" s="2" t="s">
        <v>18</v>
      </c>
      <c r="G8" s="5">
        <f>QUARTILE(B2:B51,3)</f>
        <v>1889</v>
      </c>
      <c r="H8" s="6">
        <f t="shared" ref="H8:I8" si="6">QUARTILE(C2:C51,3)</f>
        <v>25</v>
      </c>
      <c r="I8" s="5">
        <f t="shared" si="6"/>
        <v>37780</v>
      </c>
    </row>
    <row r="9" spans="1:9" x14ac:dyDescent="0.6">
      <c r="A9" s="4" t="s">
        <v>5</v>
      </c>
      <c r="B9" s="5">
        <v>1815</v>
      </c>
      <c r="C9" s="6">
        <v>10</v>
      </c>
      <c r="D9" s="5">
        <f t="shared" si="0"/>
        <v>18150</v>
      </c>
      <c r="F9" s="2" t="s">
        <v>19</v>
      </c>
      <c r="G9" s="5">
        <f>QUARTILE(B2:B51,4)</f>
        <v>5163.74</v>
      </c>
      <c r="H9" s="6">
        <f t="shared" ref="H9:I9" si="7">QUARTILE(C2:C51,4)</f>
        <v>30</v>
      </c>
      <c r="I9" s="5">
        <f t="shared" si="7"/>
        <v>129093.5</v>
      </c>
    </row>
    <row r="10" spans="1:9" x14ac:dyDescent="0.6">
      <c r="A10" s="4" t="s">
        <v>7</v>
      </c>
      <c r="B10" s="5">
        <v>5163.74</v>
      </c>
      <c r="C10" s="6">
        <v>5</v>
      </c>
      <c r="D10" s="5">
        <f t="shared" si="0"/>
        <v>25818.699999999997</v>
      </c>
    </row>
    <row r="11" spans="1:9" x14ac:dyDescent="0.6">
      <c r="A11" s="4" t="s">
        <v>9</v>
      </c>
      <c r="B11" s="5">
        <v>1619</v>
      </c>
      <c r="C11" s="6">
        <v>10</v>
      </c>
      <c r="D11" s="5">
        <f t="shared" si="0"/>
        <v>16190</v>
      </c>
      <c r="F11" s="2" t="s">
        <v>20</v>
      </c>
      <c r="G11" s="5">
        <f>G9-G5</f>
        <v>4534.6399999999994</v>
      </c>
      <c r="H11" s="5">
        <f t="shared" ref="H11:I11" si="8">H9-H5</f>
        <v>25</v>
      </c>
      <c r="I11" s="5">
        <f t="shared" si="8"/>
        <v>125948</v>
      </c>
    </row>
    <row r="12" spans="1:9" x14ac:dyDescent="0.6">
      <c r="A12" s="4" t="s">
        <v>11</v>
      </c>
      <c r="B12" s="5">
        <v>1260</v>
      </c>
      <c r="C12" s="6">
        <v>15</v>
      </c>
      <c r="D12" s="5">
        <f t="shared" si="0"/>
        <v>18900</v>
      </c>
      <c r="F12" s="2" t="s">
        <v>21</v>
      </c>
      <c r="G12" s="5">
        <f>G8-G6</f>
        <v>629</v>
      </c>
      <c r="H12" s="5">
        <f t="shared" ref="H12:I12" si="9">H8-H6</f>
        <v>15</v>
      </c>
      <c r="I12" s="5">
        <f t="shared" si="9"/>
        <v>19630</v>
      </c>
    </row>
    <row r="13" spans="1:9" x14ac:dyDescent="0.6">
      <c r="A13" s="4" t="s">
        <v>13</v>
      </c>
      <c r="B13" s="5">
        <v>1889</v>
      </c>
      <c r="C13" s="6">
        <v>10</v>
      </c>
      <c r="D13" s="5">
        <f t="shared" si="0"/>
        <v>18890</v>
      </c>
      <c r="F13" s="2" t="s">
        <v>22</v>
      </c>
      <c r="G13" s="5">
        <f>_xlfn.VAR.P(B2:B51)</f>
        <v>1804094.0541702386</v>
      </c>
      <c r="H13" s="5">
        <f t="shared" ref="H13:I13" si="10">_xlfn.VAR.P(C2:C51)</f>
        <v>66.239999999999995</v>
      </c>
      <c r="I13" s="5">
        <f t="shared" si="10"/>
        <v>773232877.48233533</v>
      </c>
    </row>
    <row r="14" spans="1:9" x14ac:dyDescent="0.6">
      <c r="A14" s="4" t="s">
        <v>15</v>
      </c>
      <c r="B14" s="5">
        <v>629.1</v>
      </c>
      <c r="C14" s="6">
        <v>25</v>
      </c>
      <c r="D14" s="5">
        <f t="shared" si="0"/>
        <v>15727.5</v>
      </c>
      <c r="F14" s="2" t="s">
        <v>23</v>
      </c>
      <c r="G14" s="5"/>
      <c r="H14" s="5"/>
      <c r="I14" s="5"/>
    </row>
    <row r="15" spans="1:9" x14ac:dyDescent="0.6">
      <c r="A15" s="4" t="s">
        <v>17</v>
      </c>
      <c r="B15" s="5">
        <v>1493</v>
      </c>
      <c r="C15" s="6">
        <v>15</v>
      </c>
      <c r="D15" s="5">
        <f t="shared" si="0"/>
        <v>22395</v>
      </c>
    </row>
    <row r="16" spans="1:9" x14ac:dyDescent="0.6">
      <c r="A16" s="4" t="s">
        <v>5</v>
      </c>
      <c r="B16" s="5">
        <v>1815</v>
      </c>
      <c r="C16" s="6">
        <v>10</v>
      </c>
      <c r="D16" s="5">
        <f t="shared" si="0"/>
        <v>18150</v>
      </c>
      <c r="F16" s="3" t="s">
        <v>24</v>
      </c>
    </row>
    <row r="17" spans="1:4" x14ac:dyDescent="0.6">
      <c r="A17" s="4" t="s">
        <v>7</v>
      </c>
      <c r="B17" s="5">
        <v>5163.74</v>
      </c>
      <c r="C17" s="6">
        <v>20</v>
      </c>
      <c r="D17" s="5">
        <f t="shared" si="0"/>
        <v>103274.79999999999</v>
      </c>
    </row>
    <row r="18" spans="1:4" x14ac:dyDescent="0.6">
      <c r="A18" s="4" t="s">
        <v>9</v>
      </c>
      <c r="B18" s="5">
        <v>1619</v>
      </c>
      <c r="C18" s="6">
        <v>10</v>
      </c>
      <c r="D18" s="5">
        <f t="shared" si="0"/>
        <v>16190</v>
      </c>
    </row>
    <row r="19" spans="1:4" x14ac:dyDescent="0.6">
      <c r="A19" s="4" t="s">
        <v>11</v>
      </c>
      <c r="B19" s="5">
        <v>1260</v>
      </c>
      <c r="C19" s="6">
        <v>25</v>
      </c>
      <c r="D19" s="5">
        <f t="shared" si="0"/>
        <v>31500</v>
      </c>
    </row>
    <row r="20" spans="1:4" x14ac:dyDescent="0.6">
      <c r="A20" s="4" t="s">
        <v>13</v>
      </c>
      <c r="B20" s="5">
        <v>1889</v>
      </c>
      <c r="C20" s="6">
        <v>5</v>
      </c>
      <c r="D20" s="5">
        <f t="shared" si="0"/>
        <v>9445</v>
      </c>
    </row>
    <row r="21" spans="1:4" x14ac:dyDescent="0.6">
      <c r="A21" s="4" t="s">
        <v>15</v>
      </c>
      <c r="B21" s="5">
        <v>629.1</v>
      </c>
      <c r="C21" s="6">
        <v>30</v>
      </c>
      <c r="D21" s="5">
        <f t="shared" si="0"/>
        <v>18873</v>
      </c>
    </row>
    <row r="22" spans="1:4" x14ac:dyDescent="0.6">
      <c r="A22" s="4" t="s">
        <v>17</v>
      </c>
      <c r="B22" s="5">
        <v>1493</v>
      </c>
      <c r="C22" s="6">
        <v>25</v>
      </c>
      <c r="D22" s="5">
        <f t="shared" si="0"/>
        <v>37325</v>
      </c>
    </row>
    <row r="23" spans="1:4" x14ac:dyDescent="0.6">
      <c r="A23" s="4" t="s">
        <v>5</v>
      </c>
      <c r="B23" s="5">
        <v>1815</v>
      </c>
      <c r="C23" s="6">
        <v>10</v>
      </c>
      <c r="D23" s="5">
        <f t="shared" si="0"/>
        <v>18150</v>
      </c>
    </row>
    <row r="24" spans="1:4" x14ac:dyDescent="0.6">
      <c r="A24" s="4" t="s">
        <v>7</v>
      </c>
      <c r="B24" s="5">
        <v>5163.74</v>
      </c>
      <c r="C24" s="6">
        <v>5</v>
      </c>
      <c r="D24" s="5">
        <f t="shared" si="0"/>
        <v>25818.699999999997</v>
      </c>
    </row>
    <row r="25" spans="1:4" x14ac:dyDescent="0.6">
      <c r="A25" s="4" t="s">
        <v>9</v>
      </c>
      <c r="B25" s="5">
        <v>1619</v>
      </c>
      <c r="C25" s="6">
        <v>25</v>
      </c>
      <c r="D25" s="5">
        <f t="shared" si="0"/>
        <v>40475</v>
      </c>
    </row>
    <row r="26" spans="1:4" x14ac:dyDescent="0.6">
      <c r="A26" s="4" t="s">
        <v>11</v>
      </c>
      <c r="B26" s="5">
        <v>1260</v>
      </c>
      <c r="C26" s="6">
        <v>25</v>
      </c>
      <c r="D26" s="5">
        <f t="shared" si="0"/>
        <v>31500</v>
      </c>
    </row>
    <row r="27" spans="1:4" x14ac:dyDescent="0.6">
      <c r="A27" s="4" t="s">
        <v>13</v>
      </c>
      <c r="B27" s="5">
        <v>1889</v>
      </c>
      <c r="C27" s="6">
        <v>25</v>
      </c>
      <c r="D27" s="5">
        <f t="shared" si="0"/>
        <v>47225</v>
      </c>
    </row>
    <row r="28" spans="1:4" x14ac:dyDescent="0.6">
      <c r="A28" s="4" t="s">
        <v>15</v>
      </c>
      <c r="B28" s="5">
        <v>629.1</v>
      </c>
      <c r="C28" s="6">
        <v>25</v>
      </c>
      <c r="D28" s="5">
        <f t="shared" si="0"/>
        <v>15727.5</v>
      </c>
    </row>
    <row r="29" spans="1:4" x14ac:dyDescent="0.6">
      <c r="A29" s="4" t="s">
        <v>17</v>
      </c>
      <c r="B29" s="5">
        <v>1493</v>
      </c>
      <c r="C29" s="6">
        <v>5</v>
      </c>
      <c r="D29" s="5">
        <f t="shared" si="0"/>
        <v>7465</v>
      </c>
    </row>
    <row r="30" spans="1:4" x14ac:dyDescent="0.6">
      <c r="A30" s="4" t="s">
        <v>5</v>
      </c>
      <c r="B30" s="5">
        <v>1815</v>
      </c>
      <c r="C30" s="6">
        <v>15</v>
      </c>
      <c r="D30" s="5">
        <f t="shared" si="0"/>
        <v>27225</v>
      </c>
    </row>
    <row r="31" spans="1:4" x14ac:dyDescent="0.6">
      <c r="A31" s="4" t="s">
        <v>7</v>
      </c>
      <c r="B31" s="5">
        <v>5163.74</v>
      </c>
      <c r="C31" s="6">
        <v>10</v>
      </c>
      <c r="D31" s="5">
        <f t="shared" si="0"/>
        <v>51637.399999999994</v>
      </c>
    </row>
    <row r="32" spans="1:4" x14ac:dyDescent="0.6">
      <c r="A32" s="4" t="s">
        <v>9</v>
      </c>
      <c r="B32" s="5">
        <v>1619</v>
      </c>
      <c r="C32" s="6">
        <v>25</v>
      </c>
      <c r="D32" s="5">
        <f t="shared" si="0"/>
        <v>40475</v>
      </c>
    </row>
    <row r="33" spans="1:4" x14ac:dyDescent="0.6">
      <c r="A33" s="4" t="s">
        <v>11</v>
      </c>
      <c r="B33" s="5">
        <v>1260</v>
      </c>
      <c r="C33" s="6">
        <v>20</v>
      </c>
      <c r="D33" s="5">
        <f t="shared" si="0"/>
        <v>25200</v>
      </c>
    </row>
    <row r="34" spans="1:4" x14ac:dyDescent="0.6">
      <c r="A34" s="4" t="s">
        <v>13</v>
      </c>
      <c r="B34" s="5">
        <v>1889</v>
      </c>
      <c r="C34" s="6">
        <v>10</v>
      </c>
      <c r="D34" s="5">
        <f t="shared" si="0"/>
        <v>18890</v>
      </c>
    </row>
    <row r="35" spans="1:4" x14ac:dyDescent="0.6">
      <c r="A35" s="4" t="s">
        <v>15</v>
      </c>
      <c r="B35" s="5">
        <v>629.1</v>
      </c>
      <c r="C35" s="6">
        <v>5</v>
      </c>
      <c r="D35" s="5">
        <f t="shared" si="0"/>
        <v>3145.5</v>
      </c>
    </row>
    <row r="36" spans="1:4" x14ac:dyDescent="0.6">
      <c r="A36" s="4" t="s">
        <v>17</v>
      </c>
      <c r="B36" s="5">
        <v>1493</v>
      </c>
      <c r="C36" s="6">
        <v>10</v>
      </c>
      <c r="D36" s="5">
        <f t="shared" si="0"/>
        <v>14930</v>
      </c>
    </row>
    <row r="37" spans="1:4" x14ac:dyDescent="0.6">
      <c r="A37" s="4" t="s">
        <v>5</v>
      </c>
      <c r="B37" s="5">
        <v>1815</v>
      </c>
      <c r="C37" s="6">
        <v>10</v>
      </c>
      <c r="D37" s="5">
        <f t="shared" si="0"/>
        <v>18150</v>
      </c>
    </row>
    <row r="38" spans="1:4" x14ac:dyDescent="0.6">
      <c r="A38" s="4" t="s">
        <v>7</v>
      </c>
      <c r="B38" s="5">
        <v>5163.74</v>
      </c>
      <c r="C38" s="6">
        <v>25</v>
      </c>
      <c r="D38" s="5">
        <f t="shared" si="0"/>
        <v>129093.5</v>
      </c>
    </row>
    <row r="39" spans="1:4" x14ac:dyDescent="0.6">
      <c r="A39" s="4" t="s">
        <v>9</v>
      </c>
      <c r="B39" s="5">
        <v>1619</v>
      </c>
      <c r="C39" s="6">
        <v>20</v>
      </c>
      <c r="D39" s="5">
        <f t="shared" si="0"/>
        <v>32380</v>
      </c>
    </row>
    <row r="40" spans="1:4" x14ac:dyDescent="0.6">
      <c r="A40" s="4" t="s">
        <v>11</v>
      </c>
      <c r="B40" s="5">
        <v>1260</v>
      </c>
      <c r="C40" s="6">
        <v>25</v>
      </c>
      <c r="D40" s="5">
        <f t="shared" si="0"/>
        <v>31500</v>
      </c>
    </row>
    <row r="41" spans="1:4" x14ac:dyDescent="0.6">
      <c r="A41" s="4" t="s">
        <v>13</v>
      </c>
      <c r="B41" s="5">
        <v>1889</v>
      </c>
      <c r="C41" s="6">
        <v>20</v>
      </c>
      <c r="D41" s="5">
        <f t="shared" si="0"/>
        <v>37780</v>
      </c>
    </row>
    <row r="42" spans="1:4" x14ac:dyDescent="0.6">
      <c r="A42" s="4" t="s">
        <v>15</v>
      </c>
      <c r="B42" s="5">
        <v>629.1</v>
      </c>
      <c r="C42" s="6">
        <v>10</v>
      </c>
      <c r="D42" s="5">
        <f t="shared" si="0"/>
        <v>6291</v>
      </c>
    </row>
    <row r="43" spans="1:4" x14ac:dyDescent="0.6">
      <c r="A43" s="4" t="s">
        <v>17</v>
      </c>
      <c r="B43" s="5">
        <v>1493</v>
      </c>
      <c r="C43" s="6">
        <v>25</v>
      </c>
      <c r="D43" s="5">
        <f t="shared" si="0"/>
        <v>37325</v>
      </c>
    </row>
    <row r="44" spans="1:4" x14ac:dyDescent="0.6">
      <c r="A44" s="4" t="s">
        <v>5</v>
      </c>
      <c r="B44" s="5">
        <v>1815</v>
      </c>
      <c r="C44" s="6">
        <v>25</v>
      </c>
      <c r="D44" s="5">
        <f t="shared" si="0"/>
        <v>45375</v>
      </c>
    </row>
    <row r="45" spans="1:4" x14ac:dyDescent="0.6">
      <c r="A45" s="4" t="s">
        <v>7</v>
      </c>
      <c r="B45" s="5">
        <v>5163.74</v>
      </c>
      <c r="C45" s="6">
        <v>20</v>
      </c>
      <c r="D45" s="5">
        <f t="shared" si="0"/>
        <v>103274.79999999999</v>
      </c>
    </row>
    <row r="46" spans="1:4" x14ac:dyDescent="0.6">
      <c r="A46" s="4" t="s">
        <v>9</v>
      </c>
      <c r="B46" s="5">
        <v>1619</v>
      </c>
      <c r="C46" s="6">
        <v>25</v>
      </c>
      <c r="D46" s="5">
        <f t="shared" si="0"/>
        <v>40475</v>
      </c>
    </row>
    <row r="47" spans="1:4" x14ac:dyDescent="0.6">
      <c r="A47" s="4" t="s">
        <v>11</v>
      </c>
      <c r="B47" s="5">
        <v>1260</v>
      </c>
      <c r="C47" s="6">
        <v>20</v>
      </c>
      <c r="D47" s="5">
        <f t="shared" si="0"/>
        <v>25200</v>
      </c>
    </row>
    <row r="48" spans="1:4" x14ac:dyDescent="0.6">
      <c r="A48" s="4" t="s">
        <v>13</v>
      </c>
      <c r="B48" s="5">
        <v>1889</v>
      </c>
      <c r="C48" s="6">
        <v>20</v>
      </c>
      <c r="D48" s="5">
        <f t="shared" si="0"/>
        <v>37780</v>
      </c>
    </row>
    <row r="49" spans="1:4" x14ac:dyDescent="0.6">
      <c r="A49" s="4" t="s">
        <v>15</v>
      </c>
      <c r="B49" s="5">
        <v>629.1</v>
      </c>
      <c r="C49" s="6">
        <v>15</v>
      </c>
      <c r="D49" s="5">
        <f t="shared" si="0"/>
        <v>9436.5</v>
      </c>
    </row>
    <row r="50" spans="1:4" x14ac:dyDescent="0.6">
      <c r="A50" s="4" t="s">
        <v>17</v>
      </c>
      <c r="B50" s="5">
        <v>1493</v>
      </c>
      <c r="C50" s="6">
        <v>5</v>
      </c>
      <c r="D50" s="5">
        <f t="shared" si="0"/>
        <v>7465</v>
      </c>
    </row>
    <row r="51" spans="1:4" x14ac:dyDescent="0.6">
      <c r="A51" s="4" t="s">
        <v>5</v>
      </c>
      <c r="B51" s="5">
        <v>1815</v>
      </c>
      <c r="C51" s="6">
        <v>10</v>
      </c>
      <c r="D51" s="5">
        <f t="shared" si="0"/>
        <v>18150</v>
      </c>
    </row>
  </sheetData>
  <phoneticPr fontId="2" type="noConversion"/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BC48984297F4B98A614CFB7C11745" ma:contentTypeVersion="14" ma:contentTypeDescription="Create a new document." ma:contentTypeScope="" ma:versionID="55c5b76856bbfa5ed0f7a7ca6faa173b">
  <xsd:schema xmlns:xsd="http://www.w3.org/2001/XMLSchema" xmlns:xs="http://www.w3.org/2001/XMLSchema" xmlns:p="http://schemas.microsoft.com/office/2006/metadata/properties" xmlns:ns2="8d22ea81-52b9-45af-b08e-fb86e14d2ced" xmlns:ns3="80007b76-de8b-4f3d-a15d-def611034b03" targetNamespace="http://schemas.microsoft.com/office/2006/metadata/properties" ma:root="true" ma:fieldsID="26ed734a92f278233f74a4c15f96fe2b" ns2:_="" ns3:_="">
    <xsd:import namespace="8d22ea81-52b9-45af-b08e-fb86e14d2ced"/>
    <xsd:import namespace="80007b76-de8b-4f3d-a15d-def611034b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2ea81-52b9-45af-b08e-fb86e14d2c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85b3961-dbc6-48b8-bc39-d38047892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07b76-de8b-4f3d-a15d-def611034b0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d25430d-6fa9-4921-8025-1f9d108feaec}" ma:internalName="TaxCatchAll" ma:showField="CatchAllData" ma:web="80007b76-de8b-4f3d-a15d-def611034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22ea81-52b9-45af-b08e-fb86e14d2ced">
      <Terms xmlns="http://schemas.microsoft.com/office/infopath/2007/PartnerControls"/>
    </lcf76f155ced4ddcb4097134ff3c332f>
    <TaxCatchAll xmlns="80007b76-de8b-4f3d-a15d-def611034b03" xsi:nil="true"/>
  </documentManagement>
</p:properties>
</file>

<file path=customXml/itemProps1.xml><?xml version="1.0" encoding="utf-8"?>
<ds:datastoreItem xmlns:ds="http://schemas.openxmlformats.org/officeDocument/2006/customXml" ds:itemID="{94526BDF-A7F8-4ED8-B3B4-3D0A145FBB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22ea81-52b9-45af-b08e-fb86e14d2ced"/>
    <ds:schemaRef ds:uri="80007b76-de8b-4f3d-a15d-def611034b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23E619-69FB-4167-A3FE-1FC3655494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D564F3-65CA-4056-A0D4-6FBD37723B24}">
  <ds:schemaRefs>
    <ds:schemaRef ds:uri="http://schemas.microsoft.com/office/2006/metadata/properties"/>
    <ds:schemaRef ds:uri="http://schemas.microsoft.com/office/infopath/2007/PartnerControls"/>
    <ds:schemaRef ds:uri="8d22ea81-52b9-45af-b08e-fb86e14d2ced"/>
    <ds:schemaRef ds:uri="80007b76-de8b-4f3d-a15d-def611034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prática - Aula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José Mendonça</dc:creator>
  <cp:keywords/>
  <dc:description/>
  <cp:lastModifiedBy>Kelrya Costa Nunes</cp:lastModifiedBy>
  <cp:revision/>
  <dcterms:created xsi:type="dcterms:W3CDTF">2024-11-05T21:23:22Z</dcterms:created>
  <dcterms:modified xsi:type="dcterms:W3CDTF">2025-03-11T18:10:21Z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0x0101008FDBC48984297F4B98A614CFB7C11745</vt:lpwstr>
  </property>
  <property fmtid="{D5CDD505-2E9C-101B-9397-08002B2CF9AE}" pid="3" name="MediaServiceImageTags">
    <vt:lpwstr/>
  </property>
</Properties>
</file>