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D:\Dropbox\R_Files\Data\"/>
    </mc:Choice>
  </mc:AlternateContent>
  <xr:revisionPtr revIDLastSave="0" documentId="13_ncr:1_{122E3CE7-A750-489D-9C44-DB3E6296F923}" xr6:coauthVersionLast="47" xr6:coauthVersionMax="47" xr10:uidLastSave="{00000000-0000-0000-0000-000000000000}"/>
  <bookViews>
    <workbookView xWindow="5900" yWindow="5750" windowWidth="24810" windowHeight="14570" activeTab="4" xr2:uid="{00000000-000D-0000-FFFF-FFFF00000000}"/>
  </bookViews>
  <sheets>
    <sheet name="Overview" sheetId="1" r:id="rId1"/>
    <sheet name="Data" sheetId="2" r:id="rId2"/>
    <sheet name="Core" sheetId="3" r:id="rId3"/>
    <sheet name="Top 20" sheetId="4" r:id="rId4"/>
    <sheet name="Top 20 LOG" sheetId="5" r:id="rId5"/>
    <sheet name="Top 5" sheetId="6"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6" l="1"/>
  <c r="G6" i="6"/>
  <c r="G5" i="6"/>
  <c r="G4" i="6"/>
  <c r="G3" i="6"/>
  <c r="G2" i="6"/>
  <c r="F7" i="6"/>
  <c r="F6" i="6"/>
  <c r="F5" i="6"/>
  <c r="F4" i="6"/>
  <c r="F3" i="6"/>
  <c r="F2" i="6"/>
  <c r="C8" i="6"/>
  <c r="B8" i="6"/>
  <c r="G8" i="6"/>
  <c r="F8" i="6"/>
  <c r="E7" i="6"/>
  <c r="E6" i="6"/>
  <c r="E5" i="6"/>
  <c r="E4" i="6"/>
  <c r="E3" i="6"/>
  <c r="E2" i="6"/>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G2" i="5"/>
  <c r="F2" i="5"/>
  <c r="E2" i="5"/>
  <c r="E22" i="4"/>
  <c r="E21" i="4"/>
  <c r="E20" i="4"/>
  <c r="E19" i="4"/>
  <c r="E18" i="4"/>
  <c r="E17" i="4"/>
  <c r="E16" i="4"/>
  <c r="E15" i="4"/>
  <c r="E14" i="4"/>
  <c r="E13" i="4"/>
  <c r="E12" i="4"/>
  <c r="E11" i="4"/>
  <c r="E10" i="4"/>
  <c r="E9" i="4"/>
  <c r="E8" i="4"/>
  <c r="E7" i="4"/>
  <c r="E6" i="4"/>
  <c r="E5" i="4"/>
  <c r="E4" i="4"/>
  <c r="E3" i="4"/>
  <c r="E2" i="4"/>
  <c r="E216" i="3"/>
  <c r="E146" i="3"/>
  <c r="E222" i="3"/>
  <c r="E113" i="3"/>
  <c r="E68" i="3"/>
  <c r="E161" i="3"/>
  <c r="E157" i="3"/>
  <c r="E53" i="3"/>
  <c r="E175" i="3"/>
  <c r="E21" i="3"/>
  <c r="E9" i="3"/>
  <c r="E217" i="3"/>
  <c r="E218" i="3"/>
  <c r="E123" i="3"/>
  <c r="E114" i="3"/>
  <c r="E209" i="3"/>
  <c r="E192" i="3"/>
  <c r="E171" i="3"/>
  <c r="E210" i="3"/>
  <c r="E96" i="3"/>
  <c r="E51" i="3"/>
  <c r="E38" i="3"/>
  <c r="E90" i="3"/>
  <c r="E65" i="3"/>
  <c r="E150" i="3"/>
  <c r="E84" i="3"/>
  <c r="E67" i="3"/>
  <c r="E27" i="3"/>
  <c r="E15" i="3"/>
  <c r="E195" i="3"/>
  <c r="E166" i="3"/>
  <c r="E221" i="3"/>
  <c r="E199" i="3"/>
  <c r="E111" i="3"/>
  <c r="E62" i="3"/>
  <c r="E156" i="3"/>
  <c r="E34" i="3"/>
  <c r="E16" i="3"/>
  <c r="E154" i="3"/>
  <c r="E214" i="3"/>
  <c r="E80" i="3"/>
  <c r="E13" i="3"/>
  <c r="E220" i="3"/>
  <c r="E83" i="3"/>
  <c r="E26" i="3"/>
  <c r="E110" i="3"/>
  <c r="E106" i="3"/>
  <c r="E50" i="3"/>
  <c r="E194" i="3"/>
  <c r="E134" i="3"/>
  <c r="E181" i="3"/>
  <c r="E158" i="3"/>
  <c r="E144" i="3"/>
  <c r="E5" i="3"/>
  <c r="E190" i="3"/>
  <c r="E6" i="3"/>
  <c r="E174" i="3"/>
  <c r="E138" i="3"/>
  <c r="E179" i="3"/>
  <c r="E30" i="3"/>
  <c r="E169" i="3"/>
  <c r="E213" i="3"/>
  <c r="E196" i="3"/>
  <c r="E162" i="3"/>
  <c r="E120" i="3"/>
  <c r="E152" i="3"/>
  <c r="E121" i="3"/>
  <c r="E155" i="3"/>
  <c r="E61" i="3"/>
  <c r="E11" i="3"/>
  <c r="E25" i="3"/>
  <c r="E183" i="3"/>
  <c r="E105" i="3"/>
  <c r="E43" i="3"/>
  <c r="E182" i="3"/>
  <c r="E178" i="3"/>
  <c r="E73" i="3"/>
  <c r="E64" i="3"/>
  <c r="E148" i="3"/>
  <c r="E159" i="3"/>
  <c r="E151" i="3"/>
  <c r="E41" i="3"/>
  <c r="E129" i="3"/>
  <c r="E82" i="3"/>
  <c r="E215" i="3"/>
  <c r="E186" i="3"/>
  <c r="E57" i="3"/>
  <c r="E28" i="3"/>
  <c r="E180" i="3"/>
  <c r="E40" i="3"/>
  <c r="E7" i="3"/>
  <c r="E69" i="3"/>
  <c r="E44" i="3"/>
  <c r="E24" i="3"/>
  <c r="E86" i="3"/>
  <c r="E47" i="3"/>
  <c r="E197" i="3"/>
  <c r="E78" i="3"/>
  <c r="E59" i="3"/>
  <c r="E100" i="3"/>
  <c r="E37" i="3"/>
  <c r="E12" i="3"/>
  <c r="E136" i="3"/>
  <c r="E118" i="3"/>
  <c r="E58" i="3"/>
  <c r="E211" i="3"/>
  <c r="E133" i="3"/>
  <c r="E109" i="3"/>
  <c r="E189" i="3"/>
  <c r="E188" i="3"/>
  <c r="E71" i="3"/>
  <c r="E10" i="3"/>
  <c r="E48" i="3"/>
  <c r="E29" i="3"/>
  <c r="E32" i="3"/>
  <c r="E198" i="3"/>
  <c r="E75" i="3"/>
  <c r="E42" i="3"/>
  <c r="E94" i="3"/>
  <c r="E85" i="3"/>
  <c r="E125" i="3"/>
  <c r="E184" i="3"/>
  <c r="E107" i="3"/>
  <c r="E147" i="3"/>
  <c r="E76" i="3"/>
  <c r="E185" i="3"/>
  <c r="E160" i="3"/>
  <c r="E3" i="3"/>
  <c r="E74" i="3"/>
  <c r="E63" i="3"/>
  <c r="E212" i="3"/>
  <c r="E103" i="3"/>
  <c r="E2" i="3"/>
  <c r="E98" i="3"/>
  <c r="E202" i="3"/>
  <c r="E177" i="3"/>
  <c r="E101" i="3"/>
  <c r="E89" i="3"/>
  <c r="E139" i="3"/>
  <c r="E52" i="3"/>
  <c r="E108" i="3"/>
  <c r="E54" i="3"/>
  <c r="E143" i="3"/>
  <c r="E56" i="3"/>
  <c r="E14" i="3"/>
  <c r="E153" i="3"/>
  <c r="E112" i="3"/>
  <c r="E45" i="3"/>
  <c r="E187" i="3"/>
  <c r="E130" i="3"/>
  <c r="E173" i="3"/>
  <c r="E172" i="3"/>
  <c r="E91" i="3"/>
  <c r="E127" i="3"/>
  <c r="E36" i="3"/>
  <c r="E205" i="3"/>
  <c r="E33" i="3"/>
  <c r="E145" i="3"/>
  <c r="E135" i="3"/>
  <c r="E97" i="3"/>
  <c r="E206" i="3"/>
  <c r="E176" i="3"/>
  <c r="E128" i="3"/>
  <c r="E141" i="3"/>
  <c r="E20" i="3"/>
  <c r="E17" i="3"/>
  <c r="E204" i="3"/>
  <c r="E137" i="3"/>
  <c r="E49" i="3"/>
  <c r="E92" i="3"/>
  <c r="E8" i="3"/>
  <c r="E72" i="3"/>
  <c r="E203" i="3"/>
  <c r="E165" i="3"/>
  <c r="E140" i="3"/>
  <c r="E4" i="3"/>
  <c r="E116" i="3"/>
  <c r="E104" i="3"/>
  <c r="E87" i="3"/>
  <c r="E23" i="3"/>
  <c r="E124" i="3"/>
  <c r="E126" i="3"/>
  <c r="E39" i="3"/>
  <c r="E131" i="3"/>
  <c r="E18" i="3"/>
  <c r="E164" i="3"/>
  <c r="E163" i="3"/>
  <c r="E167" i="3"/>
  <c r="E66" i="3"/>
  <c r="E46" i="3"/>
  <c r="E77" i="3"/>
  <c r="E119" i="3"/>
  <c r="E117" i="3"/>
  <c r="E93" i="3"/>
  <c r="E19" i="3"/>
  <c r="E102" i="3"/>
  <c r="E208" i="3"/>
  <c r="E200" i="3"/>
  <c r="E122" i="3"/>
  <c r="E31" i="3"/>
  <c r="E168" i="3"/>
  <c r="E60" i="3"/>
  <c r="E79" i="3"/>
  <c r="E99" i="3"/>
  <c r="E191" i="3"/>
  <c r="E132" i="3"/>
  <c r="E81" i="3"/>
  <c r="E55" i="3"/>
  <c r="E201" i="3"/>
  <c r="E207" i="3"/>
  <c r="E70" i="3"/>
  <c r="E95" i="3"/>
  <c r="E115" i="3"/>
  <c r="E88" i="3"/>
  <c r="E170" i="3"/>
  <c r="E149" i="3"/>
  <c r="E22" i="3"/>
  <c r="E35" i="3"/>
  <c r="E142" i="3"/>
  <c r="E193" i="3"/>
  <c r="E219" i="3"/>
  <c r="H222" i="2"/>
  <c r="H220" i="2"/>
  <c r="H211" i="2"/>
  <c r="H210" i="2"/>
  <c r="H191" i="2"/>
  <c r="H25" i="2"/>
  <c r="H207" i="2"/>
  <c r="H204" i="2"/>
  <c r="H180" i="2"/>
  <c r="H221" i="2"/>
  <c r="H206" i="2"/>
  <c r="H183" i="2"/>
  <c r="H214" i="2"/>
  <c r="H217" i="2"/>
  <c r="H193" i="2"/>
  <c r="H190" i="2"/>
  <c r="H161" i="2"/>
  <c r="H216" i="2"/>
  <c r="H205" i="2"/>
  <c r="H138" i="2"/>
  <c r="H174" i="2"/>
  <c r="H117" i="2"/>
  <c r="H168" i="2"/>
  <c r="H160" i="2"/>
  <c r="H92" i="2"/>
  <c r="H172" i="2"/>
  <c r="H126" i="2"/>
  <c r="H192" i="2"/>
  <c r="H164" i="2"/>
  <c r="H107" i="2"/>
  <c r="H88" i="2"/>
  <c r="H151" i="2"/>
  <c r="H137" i="2"/>
  <c r="H219" i="2"/>
  <c r="H148" i="2"/>
  <c r="H198" i="2"/>
  <c r="H147" i="2"/>
  <c r="H67" i="2"/>
  <c r="H166" i="2"/>
  <c r="H114" i="2"/>
  <c r="H62" i="2"/>
  <c r="H134" i="2"/>
  <c r="H113" i="2"/>
  <c r="H187" i="2"/>
  <c r="H56" i="2"/>
  <c r="H162" i="2"/>
  <c r="H184" i="2"/>
  <c r="H50" i="2"/>
  <c r="H101" i="2"/>
  <c r="H171" i="2"/>
  <c r="H97" i="2"/>
  <c r="H26" i="2"/>
  <c r="H159" i="2"/>
  <c r="H209" i="2"/>
  <c r="H74" i="2"/>
  <c r="H87" i="2"/>
  <c r="H155" i="2"/>
  <c r="H143" i="2"/>
  <c r="H13" i="2"/>
  <c r="H208" i="2"/>
  <c r="H157" i="2"/>
  <c r="H14" i="2"/>
  <c r="H170" i="2"/>
  <c r="H142" i="2"/>
  <c r="H18" i="2"/>
  <c r="H72" i="2"/>
  <c r="H61" i="2"/>
  <c r="H71" i="2"/>
  <c r="H165" i="2"/>
  <c r="H173" i="2"/>
  <c r="H144" i="2"/>
  <c r="H96" i="2"/>
  <c r="H120" i="2"/>
  <c r="H218" i="2"/>
  <c r="H77" i="2"/>
  <c r="H99" i="2"/>
  <c r="H203" i="2"/>
  <c r="H140" i="2"/>
  <c r="H49" i="2"/>
  <c r="H35" i="2"/>
  <c r="H189" i="2"/>
  <c r="H2" i="2"/>
  <c r="H37" i="2"/>
  <c r="H116" i="2"/>
  <c r="H36" i="2"/>
  <c r="H22" i="2"/>
  <c r="H80" i="2"/>
  <c r="H84" i="2"/>
  <c r="H158" i="2"/>
  <c r="H156" i="2"/>
  <c r="H65" i="2"/>
  <c r="H177" i="2"/>
  <c r="H200" i="2"/>
  <c r="H176" i="2"/>
  <c r="H59" i="2"/>
  <c r="H64" i="2"/>
  <c r="H215" i="2"/>
  <c r="H73" i="2"/>
  <c r="H8" i="2"/>
  <c r="H48" i="2"/>
  <c r="H55" i="2"/>
  <c r="H119" i="2"/>
  <c r="H102" i="2"/>
  <c r="H197" i="2"/>
  <c r="H150" i="2"/>
  <c r="H60" i="2"/>
  <c r="H69" i="2"/>
  <c r="H39" i="2"/>
  <c r="H3" i="2"/>
  <c r="H199" i="2"/>
  <c r="H115" i="2"/>
  <c r="H196" i="2"/>
  <c r="H179" i="2"/>
  <c r="H182" i="2"/>
  <c r="H17" i="2"/>
  <c r="H123" i="2"/>
  <c r="H100" i="2"/>
  <c r="H202" i="2"/>
  <c r="H41" i="2"/>
  <c r="H76" i="2"/>
  <c r="H42" i="2"/>
  <c r="H82" i="2"/>
  <c r="H91" i="2"/>
  <c r="H7" i="2"/>
  <c r="H86" i="2"/>
  <c r="H46" i="2"/>
  <c r="H188" i="2"/>
  <c r="H24" i="2"/>
  <c r="H89" i="2"/>
  <c r="H31" i="2"/>
  <c r="H30" i="2"/>
  <c r="H128" i="2"/>
  <c r="H104" i="2"/>
  <c r="H139" i="2"/>
  <c r="H4" i="2"/>
  <c r="H45" i="2"/>
  <c r="H63" i="2"/>
  <c r="H125" i="2"/>
  <c r="H103" i="2"/>
  <c r="H146" i="2"/>
  <c r="H201" i="2"/>
  <c r="H85" i="2"/>
  <c r="H154" i="2"/>
  <c r="H27" i="2"/>
  <c r="H145" i="2"/>
  <c r="H175" i="2"/>
  <c r="H213" i="2"/>
  <c r="H131" i="2"/>
  <c r="H70" i="2"/>
  <c r="H10" i="2"/>
  <c r="H106" i="2"/>
  <c r="H112" i="2"/>
  <c r="H136" i="2"/>
  <c r="H53" i="2"/>
  <c r="H124" i="2"/>
  <c r="H98" i="2"/>
  <c r="H19" i="2"/>
  <c r="H94" i="2"/>
  <c r="H118" i="2"/>
  <c r="H195" i="2"/>
  <c r="H29" i="2"/>
  <c r="H44" i="2"/>
  <c r="H93" i="2"/>
  <c r="H186" i="2"/>
  <c r="H149" i="2"/>
  <c r="H127" i="2"/>
  <c r="H11" i="2"/>
  <c r="H79" i="2"/>
  <c r="H130" i="2"/>
  <c r="H81" i="2"/>
  <c r="H32" i="2"/>
  <c r="H110" i="2"/>
  <c r="H51" i="2"/>
  <c r="H178" i="2"/>
  <c r="H141" i="2"/>
  <c r="H20" i="2"/>
  <c r="H83" i="2"/>
  <c r="H16" i="2"/>
  <c r="H133" i="2"/>
  <c r="H194" i="2"/>
  <c r="H34" i="2"/>
  <c r="H163" i="2"/>
  <c r="H212" i="2"/>
  <c r="H9" i="2"/>
  <c r="H105" i="2"/>
  <c r="H152" i="2"/>
  <c r="H21" i="2"/>
  <c r="H122" i="2"/>
  <c r="H75" i="2"/>
  <c r="H185" i="2"/>
  <c r="H54" i="2"/>
  <c r="H135" i="2"/>
  <c r="H129" i="2"/>
  <c r="H12" i="2"/>
  <c r="H15" i="2"/>
  <c r="H108" i="2"/>
  <c r="H109" i="2"/>
  <c r="H181" i="2"/>
  <c r="H33" i="2"/>
  <c r="H68" i="2"/>
  <c r="H66" i="2"/>
  <c r="H40" i="2"/>
  <c r="H153" i="2"/>
  <c r="H23" i="2"/>
  <c r="H121" i="2"/>
  <c r="H43" i="2"/>
  <c r="H58" i="2"/>
  <c r="H78" i="2"/>
  <c r="H167" i="2"/>
  <c r="H169" i="2"/>
  <c r="H38" i="2"/>
  <c r="H57" i="2"/>
  <c r="H28" i="2"/>
  <c r="H111" i="2"/>
  <c r="H132" i="2"/>
  <c r="H5" i="2"/>
  <c r="H6" i="2"/>
  <c r="H52" i="2"/>
  <c r="H95" i="2"/>
  <c r="H47" i="2"/>
  <c r="H90" i="2"/>
</calcChain>
</file>

<file path=xl/sharedStrings.xml><?xml version="1.0" encoding="utf-8"?>
<sst xmlns="http://schemas.openxmlformats.org/spreadsheetml/2006/main" count="554" uniqueCount="266">
  <si>
    <t>Statistic as Excel data file</t>
  </si>
  <si>
    <t>Coronavirus (COVID-19) death rate in countries with confirmed deaths and over 1,000 reported cases as of April 26, 2022, by country</t>
  </si>
  <si>
    <t>Access data</t>
  </si>
  <si>
    <t>Source</t>
  </si>
  <si>
    <t>Johns Hopkins University</t>
  </si>
  <si>
    <t>Conducted by</t>
  </si>
  <si>
    <t>Survey period</t>
  </si>
  <si>
    <t>Data as of April 26, 2022, 09:21 CET</t>
  </si>
  <si>
    <t>Region</t>
  </si>
  <si>
    <t>Worldwide</t>
  </si>
  <si>
    <t>Type of survey</t>
  </si>
  <si>
    <t>n.a.</t>
  </si>
  <si>
    <t>Number of respondents</t>
  </si>
  <si>
    <t>Age group</t>
  </si>
  <si>
    <t>Special characteristics</t>
  </si>
  <si>
    <t>Figures without the country's dependencies, more information in the "Details" tab.</t>
  </si>
  <si>
    <t>Note</t>
  </si>
  <si>
    <t>For this statistic, numbers reported by Johns Hopkins University were used. Note that numbers can change fast, sometimes within minutes, after they show on this platform. Some countries report openly that numbers are not complete, due to testing capacity, so numbers can by definition not be complete. Additionally, the numbers shown here are not an automated update but a manual one. It's Statista's policy to update these numbers at least once per day, but we strive to do this more frequently than that. 
² The source reports the numbers for the United Kingdom, France, the Netherlands and Denmark with additional territories included. For example, the overall number for France includes Martinique and Quadeloupe whereas the source included Curacao, Aruba and (the Dutch part of) Saint Martin in the numbers for the Netherlands. This was also true for the United States, which includes numbers for Guam, Puerto Rico, the (U.S.) Virgin Islands and the Northern Mariana Islands. To avoid confusion, these additional dependencies have been excluded in the table provided here: the UK, France, Netherlands, Denmark and the US only refer to the main countries (or the 50 states, in the case of the United States). 
The source changed its methodology for the United States on March 24, 2020, as it switched from data collection via states to data collection via counties. 
On the morning of March 28, 2020, Australia's death toll briefly showed over 450 deaths, an increase from the reported 14 until then. After review, this number was not used as it was seemingly caused by a misclassification in one of the states. This was confirmed later on the day. 
For further information about the coronavirus (COVID-19) pandemic, please visit our dedicated Facts and Figures page.</t>
  </si>
  <si>
    <t>Description</t>
  </si>
  <si>
    <t>COVID-19 rate of death, or the known deaths divided by confirmed cases, was over ten percent in Yemen, the only country that has 1,000 or more cases. This according to a calculation that combines coronavirus stats on both deaths and registered cases for 221 different countries. Note that death rates are not the same as the chance of dying from an infection or the number of deaths based on an at-risk population. By April 26, 2022, the virus had infected over 510.2 million people worldwide, and led to a loss of 6.2 million. The source seemingly does not differentiate between "the Wuhan strain" (2019-nCOV) of COVID-19, "the Kent mutation" (B.1.1.7) that appeared in the UK in late 2020, the 2021 Delta variant (B.1.617.2) from India or the Omicron variant (B.1.1.529) from South Africa.
 Where are these numbers coming from? 
The numbers shown here were collected by Johns Hopkins University, a source that manually checks the data with domestic health authorities. For the majority of countries, this is from national authorities. In some cases, like China, the United States, Canada or Australia, city reports or other various state authorities were consulted. In this statistic, these separately reported numbers were put together. Note that Statista aims to also provide domestic source material for a more complete picture, and not to just look at one particular source. Examples are these statistics on the confirmed coronavirus cases in Russia or the COVID-19 cases in Italy , both of which are from domestic sources. For more information or other freely accessible content, please visit our dedicated Facts and Figures page.
 A word on the flaws of numbers like this 
People are right to ask whether these numbers are at all representative or not for several reasons. First, countries worldwide decide differently on who gets tested for the virus, meaning that comparing case numbers or death rates could to some extent be misleading. Germany, for example, started testing relatively early once the country’s first case was confirmed in Bavaria in January 2020, whereas Italy tests for the coronavirus postmortem. Second, not all people go to see (or can see, due to testing capacity) a doctor when they have mild symptoms. Countries like Norway and the Netherlands, for example, recommend people with non-severe symptoms to just stay at home. This means not all cases are known all the time, which could significantly alter the death rate as it is presented here. Third and finally, numbers like this change very frequently depending on how the pandemic spreads or the national healthcare capacity. It is therefore recommended to look at other (freely accessible) content that dives more into specifics, such as the coronavirus testing capacity in India or the number of hospital beds in the UK . Only with additional pieces of information can you get the full picture, something that this statistic in its current state simply cannot provide.</t>
  </si>
  <si>
    <t>Publication</t>
  </si>
  <si>
    <t>Published by</t>
  </si>
  <si>
    <t>Publication date</t>
  </si>
  <si>
    <t>April 2022</t>
  </si>
  <si>
    <t>Original source</t>
  </si>
  <si>
    <t>jhu.edu</t>
  </si>
  <si>
    <t>ID</t>
  </si>
  <si>
    <t>1105914</t>
  </si>
  <si>
    <t>Confirmed cases</t>
  </si>
  <si>
    <t>Réunion</t>
  </si>
  <si>
    <t>Yemen</t>
  </si>
  <si>
    <t>Sudan</t>
  </si>
  <si>
    <t>Peru</t>
  </si>
  <si>
    <t>Mexico</t>
  </si>
  <si>
    <t>Syria</t>
  </si>
  <si>
    <t>Somalia</t>
  </si>
  <si>
    <t>Egypt</t>
  </si>
  <si>
    <t>Afghanistan</t>
  </si>
  <si>
    <t>Bosnia and Herzegovina</t>
  </si>
  <si>
    <t>Ecuador</t>
  </si>
  <si>
    <t>Liberia</t>
  </si>
  <si>
    <t>Niger</t>
  </si>
  <si>
    <t>Bulgaria</t>
  </si>
  <si>
    <t>Burma</t>
  </si>
  <si>
    <t>Malawi</t>
  </si>
  <si>
    <t>Gambia</t>
  </si>
  <si>
    <t>North Macedonia</t>
  </si>
  <si>
    <t>Paraguay</t>
  </si>
  <si>
    <t>Tunisia</t>
  </si>
  <si>
    <t>Haiti</t>
  </si>
  <si>
    <t>South Africa</t>
  </si>
  <si>
    <t>Tonga</t>
  </si>
  <si>
    <t>Trinidad and Tobago</t>
  </si>
  <si>
    <t>Chad</t>
  </si>
  <si>
    <t>Algeria</t>
  </si>
  <si>
    <t>Indonesia</t>
  </si>
  <si>
    <t>Honduras</t>
  </si>
  <si>
    <t>El Salvador</t>
  </si>
  <si>
    <t>Namibia</t>
  </si>
  <si>
    <t>Sri Lanka</t>
  </si>
  <si>
    <t>Hungary</t>
  </si>
  <si>
    <t>Bolivia</t>
  </si>
  <si>
    <t>Mali</t>
  </si>
  <si>
    <t>Tanzania</t>
  </si>
  <si>
    <t>Bahamas</t>
  </si>
  <si>
    <t>Colombia</t>
  </si>
  <si>
    <t>Senegal</t>
  </si>
  <si>
    <t>Jamaica</t>
  </si>
  <si>
    <t>Romania</t>
  </si>
  <si>
    <t>Cambodia</t>
  </si>
  <si>
    <t>Ukraine</t>
  </si>
  <si>
    <t>Moldova</t>
  </si>
  <si>
    <t>Zimbabwe</t>
  </si>
  <si>
    <t>Uganda</t>
  </si>
  <si>
    <t>Brazil</t>
  </si>
  <si>
    <t>Madagascar</t>
  </si>
  <si>
    <t>Lesotho</t>
  </si>
  <si>
    <t>Guinea-Bissau</t>
  </si>
  <si>
    <t>Guatemala</t>
  </si>
  <si>
    <t>Russia</t>
  </si>
  <si>
    <t>Armenia</t>
  </si>
  <si>
    <t>Pakistan</t>
  </si>
  <si>
    <t>Eswatini</t>
  </si>
  <si>
    <t>Comoros</t>
  </si>
  <si>
    <t>Iran</t>
  </si>
  <si>
    <t>Guyana</t>
  </si>
  <si>
    <t>Poland</t>
  </si>
  <si>
    <t>Angola</t>
  </si>
  <si>
    <t>Burkina Faso</t>
  </si>
  <si>
    <t>Antigua and Barbuda</t>
  </si>
  <si>
    <t>Kenya</t>
  </si>
  <si>
    <t>Suriname</t>
  </si>
  <si>
    <t>Mauritania</t>
  </si>
  <si>
    <t>Philippines</t>
  </si>
  <si>
    <t>Sierra Leone</t>
  </si>
  <si>
    <t>Chile</t>
  </si>
  <si>
    <t>Cameroon</t>
  </si>
  <si>
    <t>Congo (Brazzaville)</t>
  </si>
  <si>
    <t>Ethiopia</t>
  </si>
  <si>
    <t>Saint Lucia</t>
  </si>
  <si>
    <t>Congo (Kinshasa)</t>
  </si>
  <si>
    <t>Grenada</t>
  </si>
  <si>
    <t>Bangladesh</t>
  </si>
  <si>
    <t>Kyrgyzstan</t>
  </si>
  <si>
    <t>Papua New Guinea</t>
  </si>
  <si>
    <t>Argentina</t>
  </si>
  <si>
    <t>Croatia</t>
  </si>
  <si>
    <t>Taiwan*</t>
  </si>
  <si>
    <t>Morocco</t>
  </si>
  <si>
    <t>Kosovo</t>
  </si>
  <si>
    <t>Kazakhstan</t>
  </si>
  <si>
    <t>Fiji</t>
  </si>
  <si>
    <t>Libya</t>
  </si>
  <si>
    <t>Albania</t>
  </si>
  <si>
    <t>Saint Vincent and the Grenadines</t>
  </si>
  <si>
    <t>Nicaragua</t>
  </si>
  <si>
    <t>Zambia</t>
  </si>
  <si>
    <t>Nigeria</t>
  </si>
  <si>
    <t>USA¹</t>
  </si>
  <si>
    <t>Sao Tome and Principe</t>
  </si>
  <si>
    <t>Azerbaijan</t>
  </si>
  <si>
    <t>Nepal</t>
  </si>
  <si>
    <t>India</t>
  </si>
  <si>
    <t>Djibouti</t>
  </si>
  <si>
    <t>Guinea</t>
  </si>
  <si>
    <t>Saudi Arabia</t>
  </si>
  <si>
    <t>Belize</t>
  </si>
  <si>
    <t>Montenegro</t>
  </si>
  <si>
    <t>Equatorial Guinea</t>
  </si>
  <si>
    <t>Rwanda</t>
  </si>
  <si>
    <t>Oman</t>
  </si>
  <si>
    <t>Venezuela</t>
  </si>
  <si>
    <t>Iraq</t>
  </si>
  <si>
    <t>Panama</t>
  </si>
  <si>
    <t>Eritrea</t>
  </si>
  <si>
    <t>Canada</t>
  </si>
  <si>
    <t>Czechia</t>
  </si>
  <si>
    <t>Georgia</t>
  </si>
  <si>
    <t>Italy</t>
  </si>
  <si>
    <t>Bermuda</t>
  </si>
  <si>
    <t>Costa Rica</t>
  </si>
  <si>
    <t>Solomon Islands</t>
  </si>
  <si>
    <t>British Virgin Islands</t>
  </si>
  <si>
    <t>Mozambique</t>
  </si>
  <si>
    <t>Cote d'Ivoire</t>
  </si>
  <si>
    <t>Lebanon</t>
  </si>
  <si>
    <t>Ghana</t>
  </si>
  <si>
    <t>French Polynesia</t>
  </si>
  <si>
    <t>Spain</t>
  </si>
  <si>
    <t>Greece</t>
  </si>
  <si>
    <t>Botswana</t>
  </si>
  <si>
    <t>West Bank and Gaza</t>
  </si>
  <si>
    <t>Lithuania</t>
  </si>
  <si>
    <t>Sint Maarten</t>
  </si>
  <si>
    <t>Jordan</t>
  </si>
  <si>
    <t>Puerto Rico</t>
  </si>
  <si>
    <t>Uruguay</t>
  </si>
  <si>
    <t>Malaysia</t>
  </si>
  <si>
    <t>Serbia</t>
  </si>
  <si>
    <t>United Kingdom¹</t>
  </si>
  <si>
    <t>South Sudan</t>
  </si>
  <si>
    <t>Slovakia</t>
  </si>
  <si>
    <t>Belgium</t>
  </si>
  <si>
    <t>Cuba</t>
  </si>
  <si>
    <t>Saint Kitts and Nevis</t>
  </si>
  <si>
    <t>Central African Republic</t>
  </si>
  <si>
    <t>Malta</t>
  </si>
  <si>
    <t>Dominican Republic</t>
  </si>
  <si>
    <t>Sweden</t>
  </si>
  <si>
    <t>Togo</t>
  </si>
  <si>
    <t>Guam</t>
  </si>
  <si>
    <t>Cabo Verde</t>
  </si>
  <si>
    <t>Belarus</t>
  </si>
  <si>
    <t>San Marino</t>
  </si>
  <si>
    <t>Tajikistan</t>
  </si>
  <si>
    <t>Latvia</t>
  </si>
  <si>
    <t>China</t>
  </si>
  <si>
    <t>Virgin Islands (U.S.)</t>
  </si>
  <si>
    <t>Uzbekistan</t>
  </si>
  <si>
    <t>Thailand</t>
  </si>
  <si>
    <t>Turkey</t>
  </si>
  <si>
    <t>Slovenia</t>
  </si>
  <si>
    <t>Curacao</t>
  </si>
  <si>
    <t>Guadeloupe</t>
  </si>
  <si>
    <t>Gabon</t>
  </si>
  <si>
    <t>Aruba</t>
  </si>
  <si>
    <t>Martinique</t>
  </si>
  <si>
    <t>St Martin</t>
  </si>
  <si>
    <t>Turks and Caicos Islands</t>
  </si>
  <si>
    <t>Benin</t>
  </si>
  <si>
    <t>Portugal</t>
  </si>
  <si>
    <t>Gibraltar</t>
  </si>
  <si>
    <t>Barbados</t>
  </si>
  <si>
    <t>Timor-Leste</t>
  </si>
  <si>
    <t>Germany</t>
  </si>
  <si>
    <t>Dominica</t>
  </si>
  <si>
    <t>New Caledonia</t>
  </si>
  <si>
    <t>France¹</t>
  </si>
  <si>
    <t>Mayotte</t>
  </si>
  <si>
    <t>Liechtenstein</t>
  </si>
  <si>
    <t>Monaco</t>
  </si>
  <si>
    <t>French Guiana</t>
  </si>
  <si>
    <t>Ireland</t>
  </si>
  <si>
    <t>Luxembourg</t>
  </si>
  <si>
    <t>Mauritius</t>
  </si>
  <si>
    <t>Estonia</t>
  </si>
  <si>
    <t>Austria</t>
  </si>
  <si>
    <t>Kiribati</t>
  </si>
  <si>
    <t>Vietnam</t>
  </si>
  <si>
    <t>Kuwait</t>
  </si>
  <si>
    <t>American Samoa</t>
  </si>
  <si>
    <t>Seychelles</t>
  </si>
  <si>
    <t>Japan</t>
  </si>
  <si>
    <t>Switzerland</t>
  </si>
  <si>
    <t>Andorra</t>
  </si>
  <si>
    <t>Finland</t>
  </si>
  <si>
    <t>Laos</t>
  </si>
  <si>
    <t>Bonaire, Sint Eustatius and Saba</t>
  </si>
  <si>
    <t>Anguilla</t>
  </si>
  <si>
    <t>Isle of Man</t>
  </si>
  <si>
    <t>Northern Mariana Islands</t>
  </si>
  <si>
    <t>Netherlands¹</t>
  </si>
  <si>
    <t>Israel</t>
  </si>
  <si>
    <t>Bahrain</t>
  </si>
  <si>
    <t>United Arab Emirates</t>
  </si>
  <si>
    <t>Jersey</t>
  </si>
  <si>
    <t>Mongolia</t>
  </si>
  <si>
    <t>Cyprus</t>
  </si>
  <si>
    <t>Norway</t>
  </si>
  <si>
    <t>Denmark¹</t>
  </si>
  <si>
    <t>Vanuatu</t>
  </si>
  <si>
    <t>Qatar</t>
  </si>
  <si>
    <t>Samoa</t>
  </si>
  <si>
    <t>Guernsey</t>
  </si>
  <si>
    <t>Greenland</t>
  </si>
  <si>
    <t>Maldives</t>
  </si>
  <si>
    <t>Brunei</t>
  </si>
  <si>
    <t>Palau</t>
  </si>
  <si>
    <t>Saint Barthelemy</t>
  </si>
  <si>
    <t>South Korea</t>
  </si>
  <si>
    <t>Cayman Islands</t>
  </si>
  <si>
    <t>Australia</t>
  </si>
  <si>
    <t>Singapore</t>
  </si>
  <si>
    <t>Burundi</t>
  </si>
  <si>
    <t>Faroe Islands</t>
  </si>
  <si>
    <t>New Zealand</t>
  </si>
  <si>
    <t>Iceland</t>
  </si>
  <si>
    <t>Saint Pierre and Miquelon</t>
  </si>
  <si>
    <t>Bhutan</t>
  </si>
  <si>
    <t>New Zealand (Cook Islands)</t>
  </si>
  <si>
    <t>Cases in last 7 days</t>
  </si>
  <si>
    <t>Daily increase (# cases)</t>
  </si>
  <si>
    <t>Number of deaths</t>
  </si>
  <si>
    <t>Daily increase (# deaths)</t>
  </si>
  <si>
    <t>Death rate (%)</t>
  </si>
  <si>
    <t>Survival Rate (%)</t>
  </si>
  <si>
    <t>NAME</t>
  </si>
  <si>
    <t>CASES</t>
  </si>
  <si>
    <t>DEATHS</t>
  </si>
  <si>
    <t>D_RATE</t>
  </si>
  <si>
    <t>S_RATE</t>
  </si>
  <si>
    <t>Log_Case</t>
  </si>
  <si>
    <t>Log_Death</t>
  </si>
  <si>
    <t>% Cases</t>
  </si>
  <si>
    <t>% Deaths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</si>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</sst>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3">
    <xf numFmtId="0" fontId="0" fillId="0" borderId="0" xfId="0"/>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2" fillId="0" borderId="0" xfId="0" applyFont="1"/>
    <xf numFmtId="0" fontId="3"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4" fontId="0" fillId="0" borderId="0" xfId="0" applyNumberFormat="1" applyFont="1" applyFill="1" applyBorder="1" applyAlignment="1" applyProtection="1">
      <alignment horizontal="right" vertical="center"/>
    </xf>
    <xf numFmtId="4" fontId="0" fillId="0" borderId="0" xfId="0" applyNumberFormat="1"/>
    <xf numFmtId="0" fontId="0" fillId="0" borderId="0" xfId="0" applyNumberFormat="1" applyFont="1" applyFill="1" applyBorder="1" applyAlignment="1" applyProtection="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'Top 20'!$B$1</c:f>
              <c:strCache>
                <c:ptCount val="1"/>
                <c:pt idx="0">
                  <c:v>CASES</c:v>
                </c:pt>
              </c:strCache>
            </c:strRef>
          </c:tx>
          <c:spPr>
            <a:ln w="28575" cap="rnd">
              <a:solidFill>
                <a:schemeClr val="accent1"/>
              </a:solidFill>
              <a:round/>
            </a:ln>
            <a:effectLst/>
          </c:spPr>
          <c:marker>
            <c:symbol val="none"/>
          </c:marker>
          <c:cat>
            <c:strRef>
              <c:f>'Top 20'!$A$2:$A$22</c:f>
              <c:strCache>
                <c:ptCount val="21"/>
                <c:pt idx="0">
                  <c:v>USA¹</c:v>
                </c:pt>
                <c:pt idx="1">
                  <c:v>India</c:v>
                </c:pt>
                <c:pt idx="2">
                  <c:v>Brazil</c:v>
                </c:pt>
                <c:pt idx="3">
                  <c:v>France¹</c:v>
                </c:pt>
                <c:pt idx="4">
                  <c:v>Germany</c:v>
                </c:pt>
                <c:pt idx="5">
                  <c:v>United Kingdom¹</c:v>
                </c:pt>
                <c:pt idx="6">
                  <c:v>Russia</c:v>
                </c:pt>
                <c:pt idx="7">
                  <c:v>South Korea</c:v>
                </c:pt>
                <c:pt idx="8">
                  <c:v>Italy</c:v>
                </c:pt>
                <c:pt idx="9">
                  <c:v>Turkey</c:v>
                </c:pt>
                <c:pt idx="10">
                  <c:v>Spain</c:v>
                </c:pt>
                <c:pt idx="11">
                  <c:v>Vietnam</c:v>
                </c:pt>
                <c:pt idx="12">
                  <c:v>Argentina</c:v>
                </c:pt>
                <c:pt idx="13">
                  <c:v>Netherlands¹</c:v>
                </c:pt>
                <c:pt idx="14">
                  <c:v>Japan</c:v>
                </c:pt>
                <c:pt idx="15">
                  <c:v>Iran</c:v>
                </c:pt>
                <c:pt idx="16">
                  <c:v>Colombia</c:v>
                </c:pt>
                <c:pt idx="17">
                  <c:v>Indonesia</c:v>
                </c:pt>
                <c:pt idx="18">
                  <c:v>Poland</c:v>
                </c:pt>
                <c:pt idx="19">
                  <c:v>Australia</c:v>
                </c:pt>
                <c:pt idx="20">
                  <c:v>Mexico</c:v>
                </c:pt>
              </c:strCache>
            </c:strRef>
          </c:cat>
          <c:val>
            <c:numRef>
              <c:f>'Top 20'!$B$2:$B$22</c:f>
              <c:numCache>
                <c:formatCode>#,##0</c:formatCode>
                <c:ptCount val="21"/>
                <c:pt idx="0">
                  <c:v>80442894</c:v>
                </c:pt>
                <c:pt idx="1">
                  <c:v>43060097</c:v>
                </c:pt>
                <c:pt idx="2">
                  <c:v>30355919</c:v>
                </c:pt>
                <c:pt idx="3">
                  <c:v>26997401</c:v>
                </c:pt>
                <c:pt idx="4">
                  <c:v>24337394</c:v>
                </c:pt>
                <c:pt idx="5">
                  <c:v>21804931</c:v>
                </c:pt>
                <c:pt idx="6">
                  <c:v>17880154</c:v>
                </c:pt>
                <c:pt idx="7">
                  <c:v>17009865</c:v>
                </c:pt>
                <c:pt idx="8">
                  <c:v>16161339</c:v>
                </c:pt>
                <c:pt idx="9">
                  <c:v>15021151</c:v>
                </c:pt>
                <c:pt idx="10">
                  <c:v>11786036</c:v>
                </c:pt>
                <c:pt idx="11">
                  <c:v>10571772</c:v>
                </c:pt>
                <c:pt idx="12">
                  <c:v>9072230</c:v>
                </c:pt>
                <c:pt idx="13">
                  <c:v>8028407</c:v>
                </c:pt>
                <c:pt idx="14">
                  <c:v>7681363</c:v>
                </c:pt>
                <c:pt idx="15">
                  <c:v>7217117</c:v>
                </c:pt>
                <c:pt idx="16">
                  <c:v>6091551</c:v>
                </c:pt>
                <c:pt idx="17">
                  <c:v>6044467</c:v>
                </c:pt>
                <c:pt idx="18">
                  <c:v>5991464</c:v>
                </c:pt>
                <c:pt idx="19">
                  <c:v>5756791</c:v>
                </c:pt>
                <c:pt idx="20">
                  <c:v>5733925</c:v>
                </c:pt>
              </c:numCache>
            </c:numRef>
          </c:val>
          <c:smooth val="0"/>
          <c:extLst>
            <c:ext xmlns:c16="http://schemas.microsoft.com/office/drawing/2014/chart" uri="{C3380CC4-5D6E-409C-BE32-E72D297353CC}">
              <c16:uniqueId val="{00000000-D379-4070-B040-F20B7CC15820}"/>
            </c:ext>
          </c:extLst>
        </c:ser>
        <c:ser>
          <c:idx val="1"/>
          <c:order val="1"/>
          <c:tx>
            <c:strRef>
              <c:f>'Top 20'!$C$1</c:f>
              <c:strCache>
                <c:ptCount val="1"/>
                <c:pt idx="0">
                  <c:v>DEATHS</c:v>
                </c:pt>
              </c:strCache>
            </c:strRef>
          </c:tx>
          <c:spPr>
            <a:ln w="28575" cap="rnd">
              <a:solidFill>
                <a:schemeClr val="accent2"/>
              </a:solidFill>
              <a:round/>
            </a:ln>
            <a:effectLst/>
          </c:spPr>
          <c:marker>
            <c:symbol val="none"/>
          </c:marker>
          <c:cat>
            <c:strRef>
              <c:f>'Top 20'!$A$2:$A$22</c:f>
              <c:strCache>
                <c:ptCount val="21"/>
                <c:pt idx="0">
                  <c:v>USA¹</c:v>
                </c:pt>
                <c:pt idx="1">
                  <c:v>India</c:v>
                </c:pt>
                <c:pt idx="2">
                  <c:v>Brazil</c:v>
                </c:pt>
                <c:pt idx="3">
                  <c:v>France¹</c:v>
                </c:pt>
                <c:pt idx="4">
                  <c:v>Germany</c:v>
                </c:pt>
                <c:pt idx="5">
                  <c:v>United Kingdom¹</c:v>
                </c:pt>
                <c:pt idx="6">
                  <c:v>Russia</c:v>
                </c:pt>
                <c:pt idx="7">
                  <c:v>South Korea</c:v>
                </c:pt>
                <c:pt idx="8">
                  <c:v>Italy</c:v>
                </c:pt>
                <c:pt idx="9">
                  <c:v>Turkey</c:v>
                </c:pt>
                <c:pt idx="10">
                  <c:v>Spain</c:v>
                </c:pt>
                <c:pt idx="11">
                  <c:v>Vietnam</c:v>
                </c:pt>
                <c:pt idx="12">
                  <c:v>Argentina</c:v>
                </c:pt>
                <c:pt idx="13">
                  <c:v>Netherlands¹</c:v>
                </c:pt>
                <c:pt idx="14">
                  <c:v>Japan</c:v>
                </c:pt>
                <c:pt idx="15">
                  <c:v>Iran</c:v>
                </c:pt>
                <c:pt idx="16">
                  <c:v>Colombia</c:v>
                </c:pt>
                <c:pt idx="17">
                  <c:v>Indonesia</c:v>
                </c:pt>
                <c:pt idx="18">
                  <c:v>Poland</c:v>
                </c:pt>
                <c:pt idx="19">
                  <c:v>Australia</c:v>
                </c:pt>
                <c:pt idx="20">
                  <c:v>Mexico</c:v>
                </c:pt>
              </c:strCache>
            </c:strRef>
          </c:cat>
          <c:val>
            <c:numRef>
              <c:f>'Top 20'!$C$2:$C$22</c:f>
              <c:numCache>
                <c:formatCode>#,##0</c:formatCode>
                <c:ptCount val="21"/>
                <c:pt idx="0">
                  <c:v>986896</c:v>
                </c:pt>
                <c:pt idx="1">
                  <c:v>522223</c:v>
                </c:pt>
                <c:pt idx="2">
                  <c:v>662964</c:v>
                </c:pt>
                <c:pt idx="3">
                  <c:v>137854</c:v>
                </c:pt>
                <c:pt idx="4">
                  <c:v>134489</c:v>
                </c:pt>
                <c:pt idx="5">
                  <c:v>173060</c:v>
                </c:pt>
                <c:pt idx="6">
                  <c:v>367521</c:v>
                </c:pt>
                <c:pt idx="7">
                  <c:v>22243</c:v>
                </c:pt>
                <c:pt idx="8">
                  <c:v>162781</c:v>
                </c:pt>
                <c:pt idx="9">
                  <c:v>98706</c:v>
                </c:pt>
                <c:pt idx="10">
                  <c:v>103908</c:v>
                </c:pt>
                <c:pt idx="11">
                  <c:v>43021</c:v>
                </c:pt>
                <c:pt idx="12">
                  <c:v>128542</c:v>
                </c:pt>
                <c:pt idx="13">
                  <c:v>21643</c:v>
                </c:pt>
                <c:pt idx="14">
                  <c:v>29344</c:v>
                </c:pt>
                <c:pt idx="15">
                  <c:v>140996</c:v>
                </c:pt>
                <c:pt idx="16">
                  <c:v>139780</c:v>
                </c:pt>
                <c:pt idx="17">
                  <c:v>156133</c:v>
                </c:pt>
                <c:pt idx="18">
                  <c:v>115948</c:v>
                </c:pt>
                <c:pt idx="19">
                  <c:v>7052</c:v>
                </c:pt>
                <c:pt idx="20">
                  <c:v>324134</c:v>
                </c:pt>
              </c:numCache>
            </c:numRef>
          </c:val>
          <c:smooth val="0"/>
          <c:extLst>
            <c:ext xmlns:c16="http://schemas.microsoft.com/office/drawing/2014/chart" uri="{C3380CC4-5D6E-409C-BE32-E72D297353CC}">
              <c16:uniqueId val="{00000001-D379-4070-B040-F20B7CC15820}"/>
            </c:ext>
          </c:extLst>
        </c:ser>
        <c:dLbls>
          <c:showLegendKey val="0"/>
          <c:showVal val="0"/>
          <c:showCatName val="0"/>
          <c:showSerName val="0"/>
          <c:showPercent val="0"/>
          <c:showBubbleSize val="0"/>
        </c:dLbls>
        <c:smooth val="0"/>
        <c:axId val="1899575184"/>
        <c:axId val="1899576432"/>
      </c:lineChart>
      <c:catAx>
        <c:axId val="189957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576432"/>
        <c:crosses val="autoZero"/>
        <c:auto val="1"/>
        <c:lblAlgn val="ctr"/>
        <c:lblOffset val="100"/>
        <c:noMultiLvlLbl val="0"/>
      </c:catAx>
      <c:valAx>
        <c:axId val="1899576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57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'Top 20 LOG'!$B$1</c:f>
              <c:strCache>
                <c:ptCount val="1"/>
                <c:pt idx="0">
                  <c:v>CASES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20 LOG'!$A$2:$A$22</c:f>
              <c:strCache>
                <c:ptCount val="21"/>
                <c:pt idx="0">
                  <c:v>USA¹</c:v>
                </c:pt>
                <c:pt idx="1">
                  <c:v>India</c:v>
                </c:pt>
                <c:pt idx="2">
                  <c:v>Brazil</c:v>
                </c:pt>
                <c:pt idx="3">
                  <c:v>France¹</c:v>
                </c:pt>
                <c:pt idx="4">
                  <c:v>Germany</c:v>
                </c:pt>
                <c:pt idx="5">
                  <c:v>United Kingdom¹</c:v>
                </c:pt>
                <c:pt idx="6">
                  <c:v>Russia</c:v>
                </c:pt>
                <c:pt idx="7">
                  <c:v>South Korea</c:v>
                </c:pt>
                <c:pt idx="8">
                  <c:v>Italy</c:v>
                </c:pt>
                <c:pt idx="9">
                  <c:v>Turkey</c:v>
                </c:pt>
                <c:pt idx="10">
                  <c:v>Spain</c:v>
                </c:pt>
                <c:pt idx="11">
                  <c:v>Vietnam</c:v>
                </c:pt>
                <c:pt idx="12">
                  <c:v>Argentina</c:v>
                </c:pt>
                <c:pt idx="13">
                  <c:v>Netherlands¹</c:v>
                </c:pt>
                <c:pt idx="14">
                  <c:v>Japan</c:v>
                </c:pt>
                <c:pt idx="15">
                  <c:v>Iran</c:v>
                </c:pt>
                <c:pt idx="16">
                  <c:v>Colombia</c:v>
                </c:pt>
                <c:pt idx="17">
                  <c:v>Indonesia</c:v>
                </c:pt>
                <c:pt idx="18">
                  <c:v>Poland</c:v>
                </c:pt>
                <c:pt idx="19">
                  <c:v>Australia</c:v>
                </c:pt>
                <c:pt idx="20">
                  <c:v>Mexico</c:v>
                </c:pt>
              </c:strCache>
            </c:strRef>
          </c:cat>
          <c:val>
            <c:numRef>
              <c:f>'Top 20 LOG'!$B$2:$B$22</c:f>
              <c:numCache>
                <c:formatCode>#,##0</c:formatCode>
                <c:ptCount val="21"/>
                <c:pt idx="0">
                  <c:v>80442894</c:v>
                </c:pt>
                <c:pt idx="1">
                  <c:v>43060097</c:v>
                </c:pt>
                <c:pt idx="2">
                  <c:v>30355919</c:v>
                </c:pt>
                <c:pt idx="3">
                  <c:v>26997401</c:v>
                </c:pt>
                <c:pt idx="4">
                  <c:v>24337394</c:v>
                </c:pt>
                <c:pt idx="5">
                  <c:v>21804931</c:v>
                </c:pt>
                <c:pt idx="6">
                  <c:v>17880154</c:v>
                </c:pt>
                <c:pt idx="7">
                  <c:v>17009865</c:v>
                </c:pt>
                <c:pt idx="8">
                  <c:v>16161339</c:v>
                </c:pt>
                <c:pt idx="9">
                  <c:v>15021151</c:v>
                </c:pt>
                <c:pt idx="10">
                  <c:v>11786036</c:v>
                </c:pt>
                <c:pt idx="11">
                  <c:v>10571772</c:v>
                </c:pt>
                <c:pt idx="12">
                  <c:v>9072230</c:v>
                </c:pt>
                <c:pt idx="13">
                  <c:v>8028407</c:v>
                </c:pt>
                <c:pt idx="14">
                  <c:v>7681363</c:v>
                </c:pt>
                <c:pt idx="15">
                  <c:v>7217117</c:v>
                </c:pt>
                <c:pt idx="16">
                  <c:v>6091551</c:v>
                </c:pt>
                <c:pt idx="17">
                  <c:v>6044467</c:v>
                </c:pt>
                <c:pt idx="18">
                  <c:v>5991464</c:v>
                </c:pt>
                <c:pt idx="19">
                  <c:v>5756791</c:v>
                </c:pt>
                <c:pt idx="20">
                  <c:v>5733925</c:v>
                </c:pt>
              </c:numCache>
            </c:numRef>
          </c:val>
          <c:smooth val="0"/>
          <c:extLst>
            <c:ext xmlns:c16="http://schemas.microsoft.com/office/drawing/2014/chart" uri="{C3380CC4-5D6E-409C-BE32-E72D297353CC}">
              <c16:uniqueId val="{00000000-0F0A-4C14-961C-8A1644F288B3}"/>
            </c:ext>
          </c:extLst>
        </c:ser>
        <c:ser>
          <c:idx val="1"/>
          <c:order val="1"/>
          <c:tx>
            <c:strRef>
              <c:f>'Top 20 LOG'!$C$1</c:f>
              <c:strCache>
                <c:ptCount val="1"/>
                <c:pt idx="0">
                  <c:v>DEATHS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 20 LOG'!$A$2:$A$22</c:f>
              <c:strCache>
                <c:ptCount val="21"/>
                <c:pt idx="0">
                  <c:v>USA¹</c:v>
                </c:pt>
                <c:pt idx="1">
                  <c:v>India</c:v>
                </c:pt>
                <c:pt idx="2">
                  <c:v>Brazil</c:v>
                </c:pt>
                <c:pt idx="3">
                  <c:v>France¹</c:v>
                </c:pt>
                <c:pt idx="4">
                  <c:v>Germany</c:v>
                </c:pt>
                <c:pt idx="5">
                  <c:v>United Kingdom¹</c:v>
                </c:pt>
                <c:pt idx="6">
                  <c:v>Russia</c:v>
                </c:pt>
                <c:pt idx="7">
                  <c:v>South Korea</c:v>
                </c:pt>
                <c:pt idx="8">
                  <c:v>Italy</c:v>
                </c:pt>
                <c:pt idx="9">
                  <c:v>Turkey</c:v>
                </c:pt>
                <c:pt idx="10">
                  <c:v>Spain</c:v>
                </c:pt>
                <c:pt idx="11">
                  <c:v>Vietnam</c:v>
                </c:pt>
                <c:pt idx="12">
                  <c:v>Argentina</c:v>
                </c:pt>
                <c:pt idx="13">
                  <c:v>Netherlands¹</c:v>
                </c:pt>
                <c:pt idx="14">
                  <c:v>Japan</c:v>
                </c:pt>
                <c:pt idx="15">
                  <c:v>Iran</c:v>
                </c:pt>
                <c:pt idx="16">
                  <c:v>Colombia</c:v>
                </c:pt>
                <c:pt idx="17">
                  <c:v>Indonesia</c:v>
                </c:pt>
                <c:pt idx="18">
                  <c:v>Poland</c:v>
                </c:pt>
                <c:pt idx="19">
                  <c:v>Australia</c:v>
                </c:pt>
                <c:pt idx="20">
                  <c:v>Mexico</c:v>
                </c:pt>
              </c:strCache>
            </c:strRef>
          </c:cat>
          <c:val>
            <c:numRef>
              <c:f>'Top 20 LOG'!$C$2:$C$22</c:f>
              <c:numCache>
                <c:formatCode>#,##0</c:formatCode>
                <c:ptCount val="21"/>
                <c:pt idx="0">
                  <c:v>986896</c:v>
                </c:pt>
                <c:pt idx="1">
                  <c:v>522223</c:v>
                </c:pt>
                <c:pt idx="2">
                  <c:v>662964</c:v>
                </c:pt>
                <c:pt idx="3">
                  <c:v>137854</c:v>
                </c:pt>
                <c:pt idx="4">
                  <c:v>134489</c:v>
                </c:pt>
                <c:pt idx="5">
                  <c:v>173060</c:v>
                </c:pt>
                <c:pt idx="6">
                  <c:v>367521</c:v>
                </c:pt>
                <c:pt idx="7">
                  <c:v>22243</c:v>
                </c:pt>
                <c:pt idx="8">
                  <c:v>162781</c:v>
                </c:pt>
                <c:pt idx="9">
                  <c:v>98706</c:v>
                </c:pt>
                <c:pt idx="10">
                  <c:v>103908</c:v>
                </c:pt>
                <c:pt idx="11">
                  <c:v>43021</c:v>
                </c:pt>
                <c:pt idx="12">
                  <c:v>128542</c:v>
                </c:pt>
                <c:pt idx="13">
                  <c:v>21643</c:v>
                </c:pt>
                <c:pt idx="14">
                  <c:v>29344</c:v>
                </c:pt>
                <c:pt idx="15">
                  <c:v>140996</c:v>
                </c:pt>
                <c:pt idx="16">
                  <c:v>139780</c:v>
                </c:pt>
                <c:pt idx="17">
                  <c:v>156133</c:v>
                </c:pt>
                <c:pt idx="18">
                  <c:v>115948</c:v>
                </c:pt>
                <c:pt idx="19">
                  <c:v>7052</c:v>
                </c:pt>
                <c:pt idx="20">
                  <c:v>324134</c:v>
                </c:pt>
              </c:numCache>
            </c:numRef>
          </c:val>
          <c:smooth val="0"/>
          <c:extLst>
            <c:ext xmlns:c16="http://schemas.microsoft.com/office/drawing/2014/chart" uri="{C3380CC4-5D6E-409C-BE32-E72D297353CC}">
              <c16:uniqueId val="{00000002-0F0A-4C14-961C-8A1644F288B3}"/>
            </c:ext>
          </c:extLst>
        </c:ser>
        <c:dLbls>
          <c:showLegendKey val="0"/>
          <c:showVal val="0"/>
          <c:showCatName val="0"/>
          <c:showSerName val="0"/>
          <c:showPercent val="0"/>
          <c:showBubbleSize val="0"/>
        </c:dLbls>
        <c:marker val="1"/>
        <c:smooth val="0"/>
        <c:axId val="1757826832"/>
        <c:axId val="1757828912"/>
      </c:lineChart>
      <c:catAx>
        <c:axId val="175782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828912"/>
        <c:crosses val="autoZero"/>
        <c:auto val="1"/>
        <c:lblAlgn val="ctr"/>
        <c:lblOffset val="100"/>
        <c:noMultiLvlLbl val="0"/>
      </c:catAx>
      <c:valAx>
        <c:axId val="1757828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82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'Top 5'!$F$1</c:f>
              <c:strCache>
                <c:ptCount val="1"/>
                <c:pt idx="0">
                  <c:v>% Cases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5'!$A$2:$A$7</c:f>
              <c:strCache>
                <c:ptCount val="6"/>
                <c:pt idx="0">
                  <c:v>USA¹</c:v>
                </c:pt>
                <c:pt idx="1">
                  <c:v>India</c:v>
                </c:pt>
                <c:pt idx="2">
                  <c:v>Brazil</c:v>
                </c:pt>
                <c:pt idx="3">
                  <c:v>France¹</c:v>
                </c:pt>
                <c:pt idx="4">
                  <c:v>Germany</c:v>
                </c:pt>
                <c:pt idx="5">
                  <c:v>United Kingdom¹</c:v>
                </c:pt>
              </c:strCache>
            </c:strRef>
          </c:cat>
          <c:val>
            <c:numRef>
              <c:f>'Top 5'!$F$2:$F$7</c:f>
              <c:numCache>
                <c:formatCode>#,##0</c:formatCode>
                <c:ptCount val="6"/>
                <c:pt idx="0">
                  <c:v>35.437611175778166</c:v>
                </c:pt>
                <c:pt idx="1">
                  <c:v>18.969319709921077</c:v>
                </c:pt>
                <c:pt idx="2">
                  <c:v>13.372731896063023</c:v>
                </c:pt>
                <c:pt idx="3">
                  <c:v>11.893199657816446</c:v>
                </c:pt>
                <c:pt idx="4">
                  <c:v>10.721383365492997</c:v>
                </c:pt>
                <c:pt idx="5">
                  <c:v>9.6057541949282896</c:v>
                </c:pt>
              </c:numCache>
            </c:numRef>
          </c:val>
          <c:extLst>
            <c:ext xmlns:c16="http://schemas.microsoft.com/office/drawing/2014/chart" uri="{C3380CC4-5D6E-409C-BE32-E72D297353CC}">
              <c16:uniqueId val="{00000000-0B88-442E-ADBC-14A9F03FC7F1}"/>
            </c:ext>
          </c:extLst>
        </c:ser>
        <c:dLbls>
          <c:dLblPos val="in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'Top 5'!$A$1:$A$8</c15:sqref>
                        </c15:formulaRef>
                      </c:ext>
                    </c:extLst>
                    <c:strCache>
                      <c:ptCount val="8"/>
                      <c:pt idx="0">
                        <c:v>NAME</c:v>
                      </c:pt>
                      <c:pt idx="1">
                        <c:v>USA¹</c:v>
                      </c:pt>
                      <c:pt idx="2">
                        <c:v>India</c:v>
                      </c:pt>
                      <c:pt idx="3">
                        <c:v>Brazil</c:v>
                      </c:pt>
                      <c:pt idx="4">
                        <c:v>France¹</c:v>
                      </c:pt>
                      <c:pt idx="5">
                        <c:v>Germany</c:v>
                      </c:pt>
                      <c:pt idx="6">
                        <c:v>United Kingdom¹</c:v>
                      </c:pt>
                      <c:pt idx="7">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'Top 5'!$A$2:$A$7</c15:sqref>
                        </c15:formulaRef>
                      </c:ext>
                    </c:extLst>
                    <c:strCache>
                      <c:ptCount val="6"/>
                      <c:pt idx="0">
                        <c:v>USA¹</c:v>
                      </c:pt>
                      <c:pt idx="1">
                        <c:v>India</c:v>
                      </c:pt>
                      <c:pt idx="2">
                        <c:v>Brazil</c:v>
                      </c:pt>
                      <c:pt idx="3">
                        <c:v>France¹</c:v>
                      </c:pt>
                      <c:pt idx="4">
                        <c:v>Germany</c:v>
                      </c:pt>
                      <c:pt idx="5">
                        <c:v>United Kingdom¹</c:v>
                      </c:pt>
                    </c:strCache>
                  </c:strRef>
                </c:cat>
                <c:val>
                  <c:numLit>
                    <c:formatCode>General</c:formatCode>
                    <c:ptCount val="1"/>
                    <c:pt idx="0">
                      <c:v>1</c:v>
                    </c:pt>
                  </c:numLit>
                </c:val>
                <c:extLst>
                  <c:ext xmlns:c16="http://schemas.microsoft.com/office/drawing/2014/chart" uri="{C3380CC4-5D6E-409C-BE32-E72D297353CC}">
                    <c16:uniqueId val="{00000002-0B88-442E-ADBC-14A9F03FC7F1}"/>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'Top 5'!$G$1</c:f>
              <c:strCache>
                <c:ptCount val="1"/>
                <c:pt idx="0">
                  <c:v>% 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73-4F5A-BEDD-8D15AA1241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73-4F5A-BEDD-8D15AA1241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73-4F5A-BEDD-8D15AA1241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73-4F5A-BEDD-8D15AA1241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73-4F5A-BEDD-8D15AA1241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D73-4F5A-BEDD-8D15AA1241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5'!$A$2:$A$7</c:f>
              <c:strCache>
                <c:ptCount val="6"/>
                <c:pt idx="0">
                  <c:v>USA¹</c:v>
                </c:pt>
                <c:pt idx="1">
                  <c:v>India</c:v>
                </c:pt>
                <c:pt idx="2">
                  <c:v>Brazil</c:v>
                </c:pt>
                <c:pt idx="3">
                  <c:v>France¹</c:v>
                </c:pt>
                <c:pt idx="4">
                  <c:v>Germany</c:v>
                </c:pt>
                <c:pt idx="5">
                  <c:v>United Kingdom¹</c:v>
                </c:pt>
              </c:strCache>
            </c:strRef>
          </c:cat>
          <c:val>
            <c:numRef>
              <c:f>'Top 5'!$G$2:$G$7</c:f>
              <c:numCache>
                <c:formatCode>#,##0</c:formatCode>
                <c:ptCount val="6"/>
                <c:pt idx="0">
                  <c:v>37.703964796755365</c:v>
                </c:pt>
                <c:pt idx="1">
                  <c:v>19.951319701423426</c:v>
                </c:pt>
                <c:pt idx="2">
                  <c:v>25.328273006999847</c:v>
                </c:pt>
                <c:pt idx="3">
                  <c:v>5.2666566315922987</c:v>
                </c:pt>
                <c:pt idx="4">
                  <c:v>5.1380981598373401</c:v>
                </c:pt>
                <c:pt idx="5">
                  <c:v>6.6116877033917278</c:v>
                </c:pt>
              </c:numCache>
            </c:numRef>
          </c:val>
          <c:extLst>
            <c:ext xmlns:c16="http://schemas.microsoft.com/office/drawing/2014/chart" uri="{C3380CC4-5D6E-409C-BE32-E72D297353CC}">
              <c16:uniqueId val="{0000000C-2D73-4F5A-BEDD-8D15AA12413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193674</xdr:colOff>
      <xdr:row>1</xdr:row>
      <xdr:rowOff>139700</xdr:rowOff>
    </xdr:from>
    <xdr:to>
      <xdr:col>16</xdr:col>
      <xdr:colOff>231774</xdr:colOff>
      <xdr:row>37</xdr:row>
      <xdr:rowOff>28575</xdr:rowOff>
    </xdr:to>
    <xdr:graphicFrame macro="">
      <xdr:nvGraphicFramePr>
        <xdr:cNvPr id="6" name="Chart 5">
          <a:extLst>
            <a:ext uri="{FF2B5EF4-FFF2-40B4-BE49-F238E27FC236}">
              <a16:creationId xmlns:a16="http://schemas.microsoft.com/office/drawing/2014/main" id="{51FBA44D-93EA-4E33-BD64-3E0D3D2CB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xdr:colOff>
      <xdr:row>0</xdr:row>
      <xdr:rowOff>123824</xdr:rowOff>
    </xdr:from>
    <xdr:to>
      <xdr:col>17</xdr:col>
      <xdr:colOff>333375</xdr:colOff>
      <xdr:row>26</xdr:row>
      <xdr:rowOff>76199</xdr:rowOff>
    </xdr:to>
    <xdr:graphicFrame macro="">
      <xdr:nvGraphicFramePr>
        <xdr:cNvPr id="2" name="Chart 1">
          <a:extLst>
            <a:ext uri="{FF2B5EF4-FFF2-40B4-BE49-F238E27FC236}">
              <a16:creationId xmlns:a16="http://schemas.microsoft.com/office/drawing/2014/main" id="{0FBB2CBC-8F72-4430-B676-0967CA908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1368425</xdr:colOff>
      <xdr:row>12</xdr:row>
      <xdr:rowOff>12700</xdr:rowOff>
    </xdr:from>
    <xdr:to>
      <xdr:col>6</xdr:col>
      <xdr:colOff>479425</xdr:colOff>
      <xdr:row>28</xdr:row>
      <xdr:rowOff>117475</xdr:rowOff>
    </xdr:to>
    <xdr:graphicFrame macro="">
      <xdr:nvGraphicFramePr>
        <xdr:cNvPr id="3" name="Chart 2">
          <a:extLst>
            <a:ext uri="{FF2B5EF4-FFF2-40B4-BE49-F238E27FC236}">
              <a16:creationId xmlns:a16="http://schemas.microsoft.com/office/drawing/2014/main" id="{6EC5D558-06F7-4D6E-B21A-55691A762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365125</xdr:colOff>
      <xdr:row>11</xdr:row>
      <xdr:rowOff>95250</xdr:rowOff>
    </xdr:from>
    <xdr:to>
      <xdr:col>15</xdr:col>
      <xdr:colOff>60325</xdr:colOff>
      <xdr:row>28</xdr:row>
      <xdr:rowOff>38100</xdr:rowOff>
    </xdr:to>
    <xdr:graphicFrame macro="">
      <xdr:nvGraphicFramePr>
        <xdr:cNvPr id="4" name="Chart 3">
          <a:extLst>
            <a:ext uri="{FF2B5EF4-FFF2-40B4-BE49-F238E27FC236}">
              <a16:creationId xmlns:a16="http://schemas.microsoft.com/office/drawing/2014/main" id="{F06C7C68-D577-49A2-AD8B-B31769DB7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05914/coronavirus-death-rates-worldwid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40625" defaultRowHeight="12.75" x14ac:dyDescent="0.2"/>
  <cols>
    <col min="2" max="2" width="25.7109375" customWidth="1"/>
    <col min="3" max="3" width="70.7109375" customWidth="1"/>
  </cols>
  <sheetData>
    <row r="3" spans="2:10" x14ac:dyDescent="0.2">
      <c r="B3" s="2" t="s">
        <v>0</v>
      </c>
    </row>
    <row r="4" spans="2:10" x14ac:dyDescent="0.2">
      <c r="B4" s="3" t="s">
        <v>1</v>
      </c>
    </row>
    <row r="5" spans="2:10" x14ac:dyDescent="0.2">
      <c r="B5" s="4" t="s">
        <v>2</v>
      </c>
    </row>
    <row r="8" spans="2:10" x14ac:dyDescent="0.2">
      <c r="B8" s="2" t="s">
        <v>3</v>
      </c>
      <c r="E8" s="2" t="s">
        <v>18</v>
      </c>
    </row>
    <row r="9" spans="2:10" x14ac:dyDescent="0.2">
      <c r="E9" s="11" t="s">
        <v>19</v>
      </c>
      <c r="F9" s="12"/>
      <c r="G9" s="12"/>
      <c r="H9" s="12"/>
      <c r="I9" s="12"/>
      <c r="J9" s="12"/>
    </row>
    <row r="10" spans="2:10" x14ac:dyDescent="0.2">
      <c r="B10" s="3" t="s">
        <v>3</v>
      </c>
      <c r="C10" s="3" t="s">
        <v>4</v>
      </c>
      <c r="E10" s="12"/>
      <c r="F10" s="12"/>
      <c r="G10" s="12"/>
      <c r="H10" s="12"/>
      <c r="I10" s="12"/>
      <c r="J10" s="12"/>
    </row>
    <row r="11" spans="2:10" x14ac:dyDescent="0.2">
      <c r="B11" s="3" t="s">
        <v>5</v>
      </c>
      <c r="C11" s="3" t="s">
        <v>4</v>
      </c>
      <c r="E11" s="12"/>
      <c r="F11" s="12"/>
      <c r="G11" s="12"/>
      <c r="H11" s="12"/>
      <c r="I11" s="12"/>
      <c r="J11" s="12"/>
    </row>
    <row r="12" spans="2:10" x14ac:dyDescent="0.2">
      <c r="B12" s="3" t="s">
        <v>6</v>
      </c>
      <c r="C12" s="3" t="s">
        <v>7</v>
      </c>
      <c r="E12" s="12"/>
      <c r="F12" s="12"/>
      <c r="G12" s="12"/>
      <c r="H12" s="12"/>
      <c r="I12" s="12"/>
      <c r="J12" s="12"/>
    </row>
    <row r="13" spans="2:10" x14ac:dyDescent="0.2">
      <c r="B13" s="3" t="s">
        <v>8</v>
      </c>
      <c r="C13" s="3" t="s">
        <v>9</v>
      </c>
      <c r="E13" s="12"/>
      <c r="F13" s="12"/>
      <c r="G13" s="12"/>
      <c r="H13" s="12"/>
      <c r="I13" s="12"/>
      <c r="J13" s="12"/>
    </row>
    <row r="14" spans="2:10" x14ac:dyDescent="0.2">
      <c r="B14" s="3" t="s">
        <v>10</v>
      </c>
      <c r="C14" s="5" t="s">
        <v>11</v>
      </c>
      <c r="E14" s="12"/>
      <c r="F14" s="12"/>
      <c r="G14" s="12"/>
      <c r="H14" s="12"/>
      <c r="I14" s="12"/>
      <c r="J14" s="12"/>
    </row>
    <row r="15" spans="2:10" x14ac:dyDescent="0.2">
      <c r="B15" s="3" t="s">
        <v>12</v>
      </c>
      <c r="C15" s="5" t="s">
        <v>11</v>
      </c>
      <c r="E15" s="12"/>
      <c r="F15" s="12"/>
      <c r="G15" s="12"/>
      <c r="H15" s="12"/>
      <c r="I15" s="12"/>
      <c r="J15" s="12"/>
    </row>
    <row r="16" spans="2:10" x14ac:dyDescent="0.2">
      <c r="B16" s="3" t="s">
        <v>13</v>
      </c>
      <c r="C16" s="5" t="s">
        <v>11</v>
      </c>
      <c r="E16" s="12"/>
      <c r="F16" s="12"/>
      <c r="G16" s="12"/>
      <c r="H16" s="12"/>
      <c r="I16" s="12"/>
      <c r="J16" s="12"/>
    </row>
    <row r="17" spans="2:10" x14ac:dyDescent="0.2">
      <c r="B17" s="3" t="s">
        <v>14</v>
      </c>
      <c r="C17" s="3" t="s">
        <v>15</v>
      </c>
      <c r="E17" s="12"/>
      <c r="F17" s="12"/>
      <c r="G17" s="12"/>
      <c r="H17" s="12"/>
      <c r="I17" s="12"/>
      <c r="J17" s="12"/>
    </row>
    <row r="18" spans="2:10" ht="369.75" x14ac:dyDescent="0.2">
      <c r="B18" s="6" t="s">
        <v>16</v>
      </c>
      <c r="C18" s="6" t="s">
        <v>17</v>
      </c>
      <c r="E18" s="12"/>
      <c r="F18" s="12"/>
      <c r="G18" s="12"/>
      <c r="H18" s="12"/>
      <c r="I18" s="12"/>
      <c r="J18" s="12"/>
    </row>
    <row r="19" spans="2:10" x14ac:dyDescent="0.2">
      <c r="E19" s="12"/>
      <c r="F19" s="12"/>
      <c r="G19" s="12"/>
      <c r="H19" s="12"/>
      <c r="I19" s="12"/>
      <c r="J19" s="12"/>
    </row>
    <row r="20" spans="2:10" x14ac:dyDescent="0.2">
      <c r="B20" s="2" t="s">
        <v>20</v>
      </c>
      <c r="E20" s="12"/>
      <c r="F20" s="12"/>
      <c r="G20" s="12"/>
      <c r="H20" s="12"/>
      <c r="I20" s="12"/>
      <c r="J20" s="12"/>
    </row>
    <row r="21" spans="2:10" x14ac:dyDescent="0.2">
      <c r="E21" s="12"/>
      <c r="F21" s="12"/>
      <c r="G21" s="12"/>
      <c r="H21" s="12"/>
      <c r="I21" s="12"/>
      <c r="J21" s="12"/>
    </row>
    <row r="22" spans="2:10" x14ac:dyDescent="0.2">
      <c r="B22" s="3" t="s">
        <v>21</v>
      </c>
      <c r="C22" s="3" t="s">
        <v>4</v>
      </c>
      <c r="E22" s="12"/>
      <c r="F22" s="12"/>
      <c r="G22" s="12"/>
      <c r="H22" s="12"/>
      <c r="I22" s="12"/>
      <c r="J22" s="12"/>
    </row>
    <row r="23" spans="2:10" x14ac:dyDescent="0.2">
      <c r="B23" s="3" t="s">
        <v>22</v>
      </c>
      <c r="C23" s="3" t="s">
        <v>23</v>
      </c>
      <c r="E23" s="12"/>
      <c r="F23" s="12"/>
      <c r="G23" s="12"/>
      <c r="H23" s="12"/>
      <c r="I23" s="12"/>
      <c r="J23" s="12"/>
    </row>
    <row r="24" spans="2:10" x14ac:dyDescent="0.2">
      <c r="B24" s="3" t="s">
        <v>24</v>
      </c>
      <c r="C24" s="3" t="s">
        <v>25</v>
      </c>
      <c r="E24" s="12"/>
      <c r="F24" s="12"/>
      <c r="G24" s="12"/>
      <c r="H24" s="12"/>
      <c r="I24" s="12"/>
      <c r="J24" s="12"/>
    </row>
    <row r="25" spans="2:10" x14ac:dyDescent="0.2">
      <c r="B25" s="3" t="s">
        <v>26</v>
      </c>
      <c r="C25" s="4" t="s">
        <v>27</v>
      </c>
      <c r="E25" s="12"/>
      <c r="F25" s="12"/>
      <c r="G25" s="12"/>
      <c r="H25" s="12"/>
      <c r="I25" s="12"/>
      <c r="J25" s="12"/>
    </row>
    <row r="26" spans="2:10" x14ac:dyDescent="0.2">
      <c r="E26" s="12"/>
      <c r="F26" s="12"/>
      <c r="G26" s="12"/>
      <c r="H26" s="12"/>
      <c r="I26" s="12"/>
      <c r="J26" s="12"/>
    </row>
    <row r="27" spans="2:10" x14ac:dyDescent="0.2">
      <c r="E27" s="12"/>
      <c r="F27" s="12"/>
      <c r="G27" s="12"/>
      <c r="H27" s="12"/>
      <c r="I27" s="12"/>
      <c r="J27" s="12"/>
    </row>
    <row r="28" spans="2:10" x14ac:dyDescent="0.2">
      <c r="E28" s="12"/>
      <c r="F28" s="12"/>
      <c r="G28" s="12"/>
      <c r="H28" s="12"/>
      <c r="I28" s="12"/>
      <c r="J28" s="12"/>
    </row>
    <row r="29" spans="2:10" x14ac:dyDescent="0.2">
      <c r="E29" s="12"/>
      <c r="F29" s="12"/>
      <c r="G29" s="12"/>
      <c r="H29" s="12"/>
      <c r="I29" s="12"/>
      <c r="J29" s="12"/>
    </row>
    <row r="30" spans="2:10" x14ac:dyDescent="0.2">
      <c r="E30" s="12"/>
      <c r="F30" s="12"/>
      <c r="G30" s="12"/>
      <c r="H30" s="12"/>
      <c r="I30" s="12"/>
      <c r="J30" s="12"/>
    </row>
    <row r="31" spans="2:10" x14ac:dyDescent="0.2">
      <c r="E31" s="12"/>
      <c r="F31" s="12"/>
      <c r="G31" s="12"/>
      <c r="H31" s="12"/>
      <c r="I31" s="12"/>
      <c r="J31" s="12"/>
    </row>
    <row r="32" spans="2:10" x14ac:dyDescent="0.2">
      <c r="E32" s="12"/>
      <c r="F32" s="12"/>
      <c r="G32" s="12"/>
      <c r="H32" s="12"/>
      <c r="I32" s="12"/>
      <c r="J32" s="12"/>
    </row>
    <row r="33" spans="5:10" x14ac:dyDescent="0.2">
      <c r="E33" s="12"/>
      <c r="F33" s="12"/>
      <c r="G33" s="12"/>
      <c r="H33" s="12"/>
      <c r="I33" s="12"/>
      <c r="J33" s="12"/>
    </row>
    <row r="34" spans="5:10" x14ac:dyDescent="0.2">
      <c r="E34" s="12"/>
      <c r="F34" s="12"/>
      <c r="G34" s="12"/>
      <c r="H34" s="12"/>
      <c r="I34" s="12"/>
      <c r="J34" s="12"/>
    </row>
    <row r="35" spans="5:10" x14ac:dyDescent="0.2">
      <c r="E35" s="12"/>
      <c r="F35" s="12"/>
      <c r="G35" s="12"/>
      <c r="H35" s="12"/>
      <c r="I35" s="12"/>
      <c r="J35" s="12"/>
    </row>
    <row r="36" spans="5:10" x14ac:dyDescent="0.2">
      <c r="E36" s="12"/>
      <c r="F36" s="12"/>
      <c r="G36" s="12"/>
      <c r="H36" s="12"/>
      <c r="I36" s="12"/>
      <c r="J36" s="12"/>
    </row>
    <row r="37" spans="5:10" x14ac:dyDescent="0.2">
      <c r="E37" s="12"/>
      <c r="F37" s="12"/>
      <c r="G37" s="12"/>
      <c r="H37" s="12"/>
      <c r="I37" s="12"/>
      <c r="J37" s="12"/>
    </row>
    <row r="38" spans="5:10" x14ac:dyDescent="0.2">
      <c r="E38" s="12"/>
      <c r="F38" s="12"/>
      <c r="G38" s="12"/>
      <c r="H38" s="12"/>
      <c r="I38" s="12"/>
      <c r="J38" s="12"/>
    </row>
    <row r="39" spans="5:10" x14ac:dyDescent="0.2">
      <c r="E39" s="12"/>
      <c r="F39" s="12"/>
      <c r="G39" s="12"/>
      <c r="H39" s="12"/>
      <c r="I39" s="12"/>
      <c r="J39" s="12"/>
    </row>
    <row r="40" spans="5:10" x14ac:dyDescent="0.2">
      <c r="E40" s="12"/>
      <c r="F40" s="12"/>
      <c r="G40" s="12"/>
      <c r="H40" s="12"/>
      <c r="I40" s="12"/>
      <c r="J40" s="12"/>
    </row>
    <row r="41" spans="5:10" x14ac:dyDescent="0.2">
      <c r="E41" s="12"/>
      <c r="F41" s="12"/>
      <c r="G41" s="12"/>
      <c r="H41" s="12"/>
      <c r="I41" s="12"/>
      <c r="J41" s="12"/>
    </row>
    <row r="42" spans="5:10" x14ac:dyDescent="0.2">
      <c r="E42" s="12"/>
      <c r="F42" s="12"/>
      <c r="G42" s="12"/>
      <c r="H42" s="12"/>
      <c r="I42" s="12"/>
      <c r="J42" s="12"/>
    </row>
    <row r="43" spans="5:10" x14ac:dyDescent="0.2">
      <c r="E43" s="12"/>
      <c r="F43" s="12"/>
      <c r="G43" s="12"/>
      <c r="H43" s="12"/>
      <c r="I43" s="12"/>
      <c r="J43" s="12"/>
    </row>
    <row r="44" spans="5:10" x14ac:dyDescent="0.2">
      <c r="E44" s="12"/>
      <c r="F44" s="12"/>
      <c r="G44" s="12"/>
      <c r="H44" s="12"/>
      <c r="I44" s="12"/>
      <c r="J44" s="12"/>
    </row>
    <row r="45" spans="5:10" x14ac:dyDescent="0.2">
      <c r="E45" s="12"/>
      <c r="F45" s="12"/>
      <c r="G45" s="12"/>
      <c r="H45" s="12"/>
      <c r="I45" s="12"/>
      <c r="J45" s="12"/>
    </row>
    <row r="46" spans="5:10" x14ac:dyDescent="0.2">
      <c r="E46" s="12"/>
      <c r="F46" s="12"/>
      <c r="G46" s="12"/>
      <c r="H46" s="12"/>
      <c r="I46" s="12"/>
      <c r="J46" s="12"/>
    </row>
    <row r="47" spans="5:10" x14ac:dyDescent="0.2">
      <c r="E47" s="12"/>
      <c r="F47" s="12"/>
      <c r="G47" s="12"/>
      <c r="H47" s="12"/>
      <c r="I47" s="12"/>
      <c r="J47" s="12"/>
    </row>
    <row r="48" spans="5:10" x14ac:dyDescent="0.2">
      <c r="E48" s="12"/>
      <c r="F48" s="12"/>
      <c r="G48" s="12"/>
      <c r="H48" s="12"/>
      <c r="I48" s="12"/>
      <c r="J48" s="12"/>
    </row>
    <row r="49" spans="5:10" x14ac:dyDescent="0.2">
      <c r="E49" s="12"/>
      <c r="F49" s="12"/>
      <c r="G49" s="12"/>
      <c r="H49" s="12"/>
      <c r="I49" s="12"/>
      <c r="J49" s="12"/>
    </row>
    <row r="50" spans="5:10" x14ac:dyDescent="0.2">
      <c r="E50" s="12"/>
      <c r="F50" s="12"/>
      <c r="G50" s="12"/>
      <c r="H50" s="12"/>
      <c r="I50" s="12"/>
      <c r="J50" s="12"/>
    </row>
    <row r="51" spans="5:10" x14ac:dyDescent="0.2">
      <c r="E51" s="12"/>
      <c r="F51" s="12"/>
      <c r="G51" s="12"/>
      <c r="H51" s="12"/>
      <c r="I51" s="12"/>
      <c r="J51" s="12"/>
    </row>
    <row r="52" spans="5:10" x14ac:dyDescent="0.2">
      <c r="E52" s="12"/>
      <c r="F52" s="12"/>
      <c r="G52" s="12"/>
      <c r="H52" s="12"/>
      <c r="I52" s="12"/>
      <c r="J52" s="12"/>
    </row>
    <row r="53" spans="5:10" x14ac:dyDescent="0.2">
      <c r="E53" s="12"/>
      <c r="F53" s="12"/>
      <c r="G53" s="12"/>
      <c r="H53" s="12"/>
      <c r="I53" s="12"/>
      <c r="J53" s="12"/>
    </row>
    <row r="54" spans="5:10" x14ac:dyDescent="0.2">
      <c r="E54" s="12"/>
      <c r="F54" s="12"/>
      <c r="G54" s="12"/>
      <c r="H54" s="12"/>
      <c r="I54" s="12"/>
      <c r="J54" s="12"/>
    </row>
    <row r="55" spans="5:10" x14ac:dyDescent="0.2">
      <c r="E55" s="12"/>
      <c r="F55" s="12"/>
      <c r="G55" s="12"/>
      <c r="H55" s="12"/>
      <c r="I55" s="12"/>
      <c r="J55" s="12"/>
    </row>
    <row r="56" spans="5:10" x14ac:dyDescent="0.2">
      <c r="E56" s="12"/>
      <c r="F56" s="12"/>
      <c r="G56" s="12"/>
      <c r="H56" s="12"/>
      <c r="I56" s="12"/>
      <c r="J56" s="12"/>
    </row>
    <row r="57" spans="5:10" x14ac:dyDescent="0.2">
      <c r="E57" s="12"/>
      <c r="F57" s="12"/>
      <c r="G57" s="12"/>
      <c r="H57" s="12"/>
      <c r="I57" s="12"/>
      <c r="J57" s="12"/>
    </row>
    <row r="58" spans="5:10" x14ac:dyDescent="0.2">
      <c r="E58" s="12"/>
      <c r="F58" s="12"/>
      <c r="G58" s="12"/>
      <c r="H58" s="12"/>
      <c r="I58" s="12"/>
      <c r="J58" s="12"/>
    </row>
    <row r="59" spans="5:10" x14ac:dyDescent="0.2">
      <c r="E59" s="12"/>
      <c r="F59" s="12"/>
      <c r="G59" s="12"/>
      <c r="H59" s="12"/>
      <c r="I59" s="12"/>
      <c r="J59" s="12"/>
    </row>
    <row r="60" spans="5:10" x14ac:dyDescent="0.2">
      <c r="E60" s="12"/>
      <c r="F60" s="12"/>
      <c r="G60" s="12"/>
      <c r="H60" s="12"/>
      <c r="I60" s="12"/>
      <c r="J60" s="12"/>
    </row>
    <row r="61" spans="5:10" x14ac:dyDescent="0.2">
      <c r="E61" s="12"/>
      <c r="F61" s="12"/>
      <c r="G61" s="12"/>
      <c r="H61" s="12"/>
      <c r="I61" s="12"/>
      <c r="J61" s="12"/>
    </row>
    <row r="62" spans="5:10" x14ac:dyDescent="0.2">
      <c r="E62" s="12"/>
      <c r="F62" s="12"/>
      <c r="G62" s="12"/>
      <c r="H62" s="12"/>
      <c r="I62" s="12"/>
      <c r="J62" s="12"/>
    </row>
    <row r="63" spans="5:10" x14ac:dyDescent="0.2">
      <c r="E63" s="12"/>
      <c r="F63" s="12"/>
      <c r="G63" s="12"/>
      <c r="H63" s="12"/>
      <c r="I63" s="12"/>
      <c r="J63" s="12"/>
    </row>
    <row r="64" spans="5:10" x14ac:dyDescent="0.2">
      <c r="E64" s="12"/>
      <c r="F64" s="12"/>
      <c r="G64" s="12"/>
      <c r="H64" s="12"/>
      <c r="I64" s="12"/>
      <c r="J64" s="12"/>
    </row>
    <row r="65" spans="5:10" x14ac:dyDescent="0.2">
      <c r="E65" s="12"/>
      <c r="F65" s="12"/>
      <c r="G65" s="12"/>
      <c r="H65" s="12"/>
      <c r="I65" s="12"/>
      <c r="J65" s="12"/>
    </row>
    <row r="66" spans="5:10" x14ac:dyDescent="0.2">
      <c r="E66" s="12"/>
      <c r="F66" s="12"/>
      <c r="G66" s="12"/>
      <c r="H66" s="12"/>
      <c r="I66" s="12"/>
      <c r="J66" s="12"/>
    </row>
    <row r="67" spans="5:10" x14ac:dyDescent="0.2">
      <c r="E67" s="12"/>
      <c r="F67" s="12"/>
      <c r="G67" s="12"/>
      <c r="H67" s="12"/>
      <c r="I67" s="12"/>
      <c r="J67" s="12"/>
    </row>
    <row r="68" spans="5:10" x14ac:dyDescent="0.2">
      <c r="E68" s="12"/>
      <c r="F68" s="12"/>
      <c r="G68" s="12"/>
      <c r="H68" s="12"/>
      <c r="I68" s="12"/>
      <c r="J68" s="12"/>
    </row>
    <row r="69" spans="5:10" x14ac:dyDescent="0.2">
      <c r="E69" s="12"/>
      <c r="F69" s="12"/>
      <c r="G69" s="12"/>
      <c r="H69" s="12"/>
      <c r="I69" s="12"/>
      <c r="J69" s="12"/>
    </row>
    <row r="70" spans="5:10" x14ac:dyDescent="0.2">
      <c r="E70" s="12"/>
      <c r="F70" s="12"/>
      <c r="G70" s="12"/>
      <c r="H70" s="12"/>
      <c r="I70" s="12"/>
      <c r="J70" s="12"/>
    </row>
    <row r="71" spans="5:10" x14ac:dyDescent="0.2">
      <c r="E71" s="12"/>
      <c r="F71" s="12"/>
      <c r="G71" s="12"/>
      <c r="H71" s="12"/>
      <c r="I71" s="12"/>
      <c r="J71" s="12"/>
    </row>
    <row r="72" spans="5:10" x14ac:dyDescent="0.2">
      <c r="E72" s="12"/>
      <c r="F72" s="12"/>
      <c r="G72" s="12"/>
      <c r="H72" s="12"/>
      <c r="I72" s="12"/>
      <c r="J72" s="12"/>
    </row>
    <row r="73" spans="5:10" x14ac:dyDescent="0.2">
      <c r="E73" s="12"/>
      <c r="F73" s="12"/>
      <c r="G73" s="12"/>
      <c r="H73" s="12"/>
      <c r="I73" s="12"/>
      <c r="J73" s="12"/>
    </row>
    <row r="74" spans="5:10" x14ac:dyDescent="0.2">
      <c r="E74" s="12"/>
      <c r="F74" s="12"/>
      <c r="G74" s="12"/>
      <c r="H74" s="12"/>
      <c r="I74" s="12"/>
      <c r="J74" s="12"/>
    </row>
    <row r="75" spans="5:10" x14ac:dyDescent="0.2">
      <c r="E75" s="12"/>
      <c r="F75" s="12"/>
      <c r="G75" s="12"/>
      <c r="H75" s="12"/>
      <c r="I75" s="12"/>
      <c r="J75" s="12"/>
    </row>
    <row r="76" spans="5:10" x14ac:dyDescent="0.2">
      <c r="E76" s="12"/>
      <c r="F76" s="12"/>
      <c r="G76" s="12"/>
      <c r="H76" s="12"/>
      <c r="I76" s="12"/>
      <c r="J76" s="12"/>
    </row>
    <row r="77" spans="5:10" x14ac:dyDescent="0.2">
      <c r="E77" s="12"/>
      <c r="F77" s="12"/>
      <c r="G77" s="12"/>
      <c r="H77" s="12"/>
      <c r="I77" s="12"/>
      <c r="J77" s="12"/>
    </row>
    <row r="78" spans="5:10" x14ac:dyDescent="0.2">
      <c r="E78" s="12"/>
      <c r="F78" s="12"/>
      <c r="G78" s="12"/>
      <c r="H78" s="12"/>
      <c r="I78" s="12"/>
      <c r="J78" s="12"/>
    </row>
    <row r="79" spans="5:10" x14ac:dyDescent="0.2">
      <c r="E79" s="12"/>
      <c r="F79" s="12"/>
      <c r="G79" s="12"/>
      <c r="H79" s="12"/>
      <c r="I79" s="12"/>
      <c r="J79" s="12"/>
    </row>
    <row r="80" spans="5:10" x14ac:dyDescent="0.2">
      <c r="E80" s="12"/>
      <c r="F80" s="12"/>
      <c r="G80" s="12"/>
      <c r="H80" s="12"/>
      <c r="I80" s="12"/>
      <c r="J80" s="12"/>
    </row>
    <row r="81" spans="5:10" x14ac:dyDescent="0.2">
      <c r="E81" s="12"/>
      <c r="F81" s="12"/>
      <c r="G81" s="12"/>
      <c r="H81" s="12"/>
      <c r="I81" s="12"/>
      <c r="J81" s="12"/>
    </row>
    <row r="82" spans="5:10" x14ac:dyDescent="0.2">
      <c r="E82" s="12"/>
      <c r="F82" s="12"/>
      <c r="G82" s="12"/>
      <c r="H82" s="12"/>
      <c r="I82" s="12"/>
      <c r="J82" s="12"/>
    </row>
    <row r="83" spans="5:10" x14ac:dyDescent="0.2">
      <c r="E83" s="12"/>
      <c r="F83" s="12"/>
      <c r="G83" s="12"/>
      <c r="H83" s="12"/>
      <c r="I83" s="12"/>
      <c r="J83" s="12"/>
    </row>
    <row r="84" spans="5:10" x14ac:dyDescent="0.2">
      <c r="E84" s="12"/>
      <c r="F84" s="12"/>
      <c r="G84" s="12"/>
      <c r="H84" s="12"/>
      <c r="I84" s="12"/>
      <c r="J84" s="12"/>
    </row>
    <row r="85" spans="5:10" x14ac:dyDescent="0.2">
      <c r="E85" s="12"/>
      <c r="F85" s="12"/>
      <c r="G85" s="12"/>
      <c r="H85" s="12"/>
      <c r="I85" s="12"/>
      <c r="J85" s="12"/>
    </row>
    <row r="86" spans="5:10" x14ac:dyDescent="0.2">
      <c r="E86" s="12"/>
      <c r="F86" s="12"/>
      <c r="G86" s="12"/>
      <c r="H86" s="12"/>
      <c r="I86" s="12"/>
      <c r="J86" s="12"/>
    </row>
    <row r="87" spans="5:10" x14ac:dyDescent="0.2">
      <c r="E87" s="12"/>
      <c r="F87" s="12"/>
      <c r="G87" s="12"/>
      <c r="H87" s="12"/>
      <c r="I87" s="12"/>
      <c r="J87" s="12"/>
    </row>
    <row r="88" spans="5:10" x14ac:dyDescent="0.2">
      <c r="E88" s="12"/>
      <c r="F88" s="12"/>
      <c r="G88" s="12"/>
      <c r="H88" s="12"/>
      <c r="I88" s="12"/>
      <c r="J88" s="12"/>
    </row>
    <row r="89" spans="5:10" x14ac:dyDescent="0.2">
      <c r="E89" s="12"/>
      <c r="F89" s="12"/>
      <c r="G89" s="12"/>
      <c r="H89" s="12"/>
      <c r="I89" s="12"/>
      <c r="J89" s="12"/>
    </row>
    <row r="90" spans="5:10" x14ac:dyDescent="0.2">
      <c r="E90" s="12"/>
      <c r="F90" s="12"/>
      <c r="G90" s="12"/>
      <c r="H90" s="12"/>
      <c r="I90" s="12"/>
      <c r="J90" s="12"/>
    </row>
    <row r="91" spans="5:10" x14ac:dyDescent="0.2">
      <c r="E91" s="12"/>
      <c r="F91" s="12"/>
      <c r="G91" s="12"/>
      <c r="H91" s="12"/>
      <c r="I91" s="12"/>
      <c r="J91" s="12"/>
    </row>
    <row r="92" spans="5:10" x14ac:dyDescent="0.2">
      <c r="E92" s="12"/>
      <c r="F92" s="12"/>
      <c r="G92" s="12"/>
      <c r="H92" s="12"/>
      <c r="I92" s="12"/>
      <c r="J92" s="12"/>
    </row>
    <row r="93" spans="5:10" x14ac:dyDescent="0.2">
      <c r="E93" s="12"/>
      <c r="F93" s="12"/>
      <c r="G93" s="12"/>
      <c r="H93" s="12"/>
      <c r="I93" s="12"/>
      <c r="J93" s="12"/>
    </row>
    <row r="94" spans="5:10" x14ac:dyDescent="0.2">
      <c r="E94" s="12"/>
      <c r="F94" s="12"/>
      <c r="G94" s="12"/>
      <c r="H94" s="12"/>
      <c r="I94" s="12"/>
      <c r="J94" s="12"/>
    </row>
    <row r="95" spans="5:10" x14ac:dyDescent="0.2">
      <c r="E95" s="12"/>
      <c r="F95" s="12"/>
      <c r="G95" s="12"/>
      <c r="H95" s="12"/>
      <c r="I95" s="12"/>
      <c r="J95" s="12"/>
    </row>
    <row r="96" spans="5:10" x14ac:dyDescent="0.2">
      <c r="E96" s="12"/>
      <c r="F96" s="12"/>
      <c r="G96" s="12"/>
      <c r="H96" s="12"/>
      <c r="I96" s="12"/>
      <c r="J96" s="12"/>
    </row>
    <row r="97" spans="5:10" x14ac:dyDescent="0.2">
      <c r="E97" s="12"/>
      <c r="F97" s="12"/>
      <c r="G97" s="12"/>
      <c r="H97" s="12"/>
      <c r="I97" s="12"/>
      <c r="J97" s="12"/>
    </row>
    <row r="98" spans="5:10" x14ac:dyDescent="0.2">
      <c r="E98" s="12"/>
      <c r="F98" s="12"/>
      <c r="G98" s="12"/>
      <c r="H98" s="12"/>
      <c r="I98" s="12"/>
      <c r="J98" s="12"/>
    </row>
    <row r="99" spans="5:10" x14ac:dyDescent="0.2">
      <c r="E99" s="12"/>
      <c r="F99" s="12"/>
      <c r="G99" s="12"/>
      <c r="H99" s="12"/>
      <c r="I99" s="12"/>
      <c r="J99" s="12"/>
    </row>
    <row r="100" spans="5:10" x14ac:dyDescent="0.2">
      <c r="E100" s="12"/>
      <c r="F100" s="12"/>
      <c r="G100" s="12"/>
      <c r="H100" s="12"/>
      <c r="I100" s="12"/>
      <c r="J100" s="12"/>
    </row>
    <row r="101" spans="5:10" x14ac:dyDescent="0.2">
      <c r="E101" s="12"/>
      <c r="F101" s="12"/>
      <c r="G101" s="12"/>
      <c r="H101" s="12"/>
      <c r="I101" s="12"/>
      <c r="J101" s="12"/>
    </row>
    <row r="102" spans="5:10" x14ac:dyDescent="0.2">
      <c r="E102" s="12"/>
      <c r="F102" s="12"/>
      <c r="G102" s="12"/>
      <c r="H102" s="12"/>
      <c r="I102" s="12"/>
      <c r="J102" s="12"/>
    </row>
    <row r="103" spans="5:10" x14ac:dyDescent="0.2">
      <c r="E103" s="12"/>
      <c r="F103" s="12"/>
      <c r="G103" s="12"/>
      <c r="H103" s="12"/>
      <c r="I103" s="12"/>
      <c r="J103" s="12"/>
    </row>
    <row r="104" spans="5:10" x14ac:dyDescent="0.2">
      <c r="E104" s="12"/>
      <c r="F104" s="12"/>
      <c r="G104" s="12"/>
      <c r="H104" s="12"/>
      <c r="I104" s="12"/>
      <c r="J104" s="12"/>
    </row>
    <row r="105" spans="5:10" x14ac:dyDescent="0.2">
      <c r="E105" s="12"/>
      <c r="F105" s="12"/>
      <c r="G105" s="12"/>
      <c r="H105" s="12"/>
      <c r="I105" s="12"/>
      <c r="J105" s="12"/>
    </row>
    <row r="106" spans="5:10" x14ac:dyDescent="0.2">
      <c r="E106" s="12"/>
      <c r="F106" s="12"/>
      <c r="G106" s="12"/>
      <c r="H106" s="12"/>
      <c r="I106" s="12"/>
      <c r="J106" s="12"/>
    </row>
    <row r="107" spans="5:10" x14ac:dyDescent="0.2">
      <c r="E107" s="12"/>
      <c r="F107" s="12"/>
      <c r="G107" s="12"/>
      <c r="H107" s="12"/>
      <c r="I107" s="12"/>
      <c r="J107" s="12"/>
    </row>
    <row r="108" spans="5:10" x14ac:dyDescent="0.2">
      <c r="E108" s="12"/>
      <c r="F108" s="12"/>
      <c r="G108" s="12"/>
      <c r="H108" s="12"/>
      <c r="I108" s="12"/>
      <c r="J108" s="12"/>
    </row>
    <row r="109" spans="5:10" x14ac:dyDescent="0.2">
      <c r="E109" s="12"/>
      <c r="F109" s="12"/>
      <c r="G109" s="12"/>
      <c r="H109" s="12"/>
      <c r="I109" s="12"/>
      <c r="J109" s="12"/>
    </row>
    <row r="110" spans="5:10" x14ac:dyDescent="0.2">
      <c r="E110" s="12"/>
      <c r="F110" s="12"/>
      <c r="G110" s="12"/>
      <c r="H110" s="12"/>
      <c r="I110" s="12"/>
      <c r="J110" s="12"/>
    </row>
    <row r="111" spans="5:10" x14ac:dyDescent="0.2">
      <c r="E111" s="12"/>
      <c r="F111" s="12"/>
      <c r="G111" s="12"/>
      <c r="H111" s="12"/>
      <c r="I111" s="12"/>
      <c r="J111" s="12"/>
    </row>
    <row r="112" spans="5:10" x14ac:dyDescent="0.2">
      <c r="E112" s="12"/>
      <c r="F112" s="12"/>
      <c r="G112" s="12"/>
      <c r="H112" s="12"/>
      <c r="I112" s="12"/>
      <c r="J112" s="12"/>
    </row>
    <row r="113" spans="5:10" x14ac:dyDescent="0.2">
      <c r="E113" s="12"/>
      <c r="F113" s="12"/>
      <c r="G113" s="12"/>
      <c r="H113" s="12"/>
      <c r="I113" s="12"/>
      <c r="J113" s="12"/>
    </row>
    <row r="114" spans="5:10" x14ac:dyDescent="0.2">
      <c r="E114" s="12"/>
      <c r="F114" s="12"/>
      <c r="G114" s="12"/>
      <c r="H114" s="12"/>
      <c r="I114" s="12"/>
      <c r="J114" s="12"/>
    </row>
    <row r="115" spans="5:10" x14ac:dyDescent="0.2">
      <c r="E115" s="12"/>
      <c r="F115" s="12"/>
      <c r="G115" s="12"/>
      <c r="H115" s="12"/>
      <c r="I115" s="12"/>
      <c r="J115" s="12"/>
    </row>
    <row r="116" spans="5:10" x14ac:dyDescent="0.2">
      <c r="E116" s="12"/>
      <c r="F116" s="12"/>
      <c r="G116" s="12"/>
      <c r="H116" s="12"/>
      <c r="I116" s="12"/>
      <c r="J116" s="12"/>
    </row>
    <row r="117" spans="5:10" x14ac:dyDescent="0.2">
      <c r="E117" s="12"/>
      <c r="F117" s="12"/>
      <c r="G117" s="12"/>
      <c r="H117" s="12"/>
      <c r="I117" s="12"/>
      <c r="J117" s="12"/>
    </row>
    <row r="118" spans="5:10" x14ac:dyDescent="0.2">
      <c r="E118" s="12"/>
      <c r="F118" s="12"/>
      <c r="G118" s="12"/>
      <c r="H118" s="12"/>
      <c r="I118" s="12"/>
      <c r="J118" s="12"/>
    </row>
    <row r="119" spans="5:10" x14ac:dyDescent="0.2">
      <c r="E119" s="12"/>
      <c r="F119" s="12"/>
      <c r="G119" s="12"/>
      <c r="H119" s="12"/>
      <c r="I119" s="12"/>
      <c r="J119" s="12"/>
    </row>
    <row r="120" spans="5:10" x14ac:dyDescent="0.2">
      <c r="E120" s="12"/>
      <c r="F120" s="12"/>
      <c r="G120" s="12"/>
      <c r="H120" s="12"/>
      <c r="I120" s="12"/>
      <c r="J120" s="12"/>
    </row>
    <row r="121" spans="5:10" x14ac:dyDescent="0.2">
      <c r="E121" s="12"/>
      <c r="F121" s="12"/>
      <c r="G121" s="12"/>
      <c r="H121" s="12"/>
      <c r="I121" s="12"/>
      <c r="J121" s="12"/>
    </row>
    <row r="122" spans="5:10" x14ac:dyDescent="0.2">
      <c r="E122" s="12"/>
      <c r="F122" s="12"/>
      <c r="G122" s="12"/>
      <c r="H122" s="12"/>
      <c r="I122" s="12"/>
      <c r="J122" s="12"/>
    </row>
    <row r="123" spans="5:10" x14ac:dyDescent="0.2">
      <c r="E123" s="12"/>
      <c r="F123" s="12"/>
      <c r="G123" s="12"/>
      <c r="H123" s="12"/>
      <c r="I123" s="12"/>
      <c r="J123" s="12"/>
    </row>
    <row r="124" spans="5:10" x14ac:dyDescent="0.2">
      <c r="E124" s="12"/>
      <c r="F124" s="12"/>
      <c r="G124" s="12"/>
      <c r="H124" s="12"/>
      <c r="I124" s="12"/>
      <c r="J124" s="12"/>
    </row>
    <row r="125" spans="5:10" x14ac:dyDescent="0.2">
      <c r="E125" s="12"/>
      <c r="F125" s="12"/>
      <c r="G125" s="12"/>
      <c r="H125" s="12"/>
      <c r="I125" s="12"/>
      <c r="J125" s="12"/>
    </row>
    <row r="126" spans="5:10" x14ac:dyDescent="0.2">
      <c r="E126" s="12"/>
      <c r="F126" s="12"/>
      <c r="G126" s="12"/>
      <c r="H126" s="12"/>
      <c r="I126" s="12"/>
      <c r="J126" s="12"/>
    </row>
    <row r="127" spans="5:10" x14ac:dyDescent="0.2">
      <c r="E127" s="12"/>
      <c r="F127" s="12"/>
      <c r="G127" s="12"/>
      <c r="H127" s="12"/>
      <c r="I127" s="12"/>
      <c r="J127" s="12"/>
    </row>
    <row r="128" spans="5:10" x14ac:dyDescent="0.2">
      <c r="E128" s="12"/>
      <c r="F128" s="12"/>
      <c r="G128" s="12"/>
      <c r="H128" s="12"/>
      <c r="I128" s="12"/>
      <c r="J128" s="12"/>
    </row>
    <row r="129" spans="5:10" x14ac:dyDescent="0.2">
      <c r="E129" s="12"/>
      <c r="F129" s="12"/>
      <c r="G129" s="12"/>
      <c r="H129" s="12"/>
      <c r="I129" s="12"/>
      <c r="J129" s="12"/>
    </row>
    <row r="130" spans="5:10" x14ac:dyDescent="0.2">
      <c r="E130" s="12"/>
      <c r="F130" s="12"/>
      <c r="G130" s="12"/>
      <c r="H130" s="12"/>
      <c r="I130" s="12"/>
      <c r="J130" s="12"/>
    </row>
    <row r="131" spans="5:10" x14ac:dyDescent="0.2">
      <c r="E131" s="12"/>
      <c r="F131" s="12"/>
      <c r="G131" s="12"/>
      <c r="H131" s="12"/>
      <c r="I131" s="12"/>
      <c r="J131" s="12"/>
    </row>
    <row r="132" spans="5:10" x14ac:dyDescent="0.2">
      <c r="E132" s="12"/>
      <c r="F132" s="12"/>
      <c r="G132" s="12"/>
      <c r="H132" s="12"/>
      <c r="I132" s="12"/>
      <c r="J132" s="12"/>
    </row>
    <row r="133" spans="5:10" x14ac:dyDescent="0.2">
      <c r="E133" s="12"/>
      <c r="F133" s="12"/>
      <c r="G133" s="12"/>
      <c r="H133" s="12"/>
      <c r="I133" s="12"/>
      <c r="J133" s="12"/>
    </row>
    <row r="134" spans="5:10" x14ac:dyDescent="0.2">
      <c r="E134" s="12"/>
      <c r="F134" s="12"/>
      <c r="G134" s="12"/>
      <c r="H134" s="12"/>
      <c r="I134" s="12"/>
      <c r="J134" s="12"/>
    </row>
    <row r="135" spans="5:10" x14ac:dyDescent="0.2">
      <c r="E135" s="12"/>
      <c r="F135" s="12"/>
      <c r="G135" s="12"/>
      <c r="H135" s="12"/>
      <c r="I135" s="12"/>
      <c r="J135" s="12"/>
    </row>
    <row r="136" spans="5:10" x14ac:dyDescent="0.2">
      <c r="E136" s="12"/>
      <c r="F136" s="12"/>
      <c r="G136" s="12"/>
      <c r="H136" s="12"/>
      <c r="I136" s="12"/>
      <c r="J136" s="12"/>
    </row>
    <row r="137" spans="5:10" x14ac:dyDescent="0.2">
      <c r="E137" s="12"/>
      <c r="F137" s="12"/>
      <c r="G137" s="12"/>
      <c r="H137" s="12"/>
      <c r="I137" s="12"/>
      <c r="J137" s="12"/>
    </row>
    <row r="138" spans="5:10" x14ac:dyDescent="0.2">
      <c r="E138" s="12"/>
      <c r="F138" s="12"/>
      <c r="G138" s="12"/>
      <c r="H138" s="12"/>
      <c r="I138" s="12"/>
      <c r="J138" s="12"/>
    </row>
    <row r="139" spans="5:10" x14ac:dyDescent="0.2">
      <c r="E139" s="12"/>
      <c r="F139" s="12"/>
      <c r="G139" s="12"/>
      <c r="H139" s="12"/>
      <c r="I139" s="12"/>
      <c r="J139" s="12"/>
    </row>
    <row r="140" spans="5:10" x14ac:dyDescent="0.2">
      <c r="E140" s="12"/>
      <c r="F140" s="12"/>
      <c r="G140" s="12"/>
      <c r="H140" s="12"/>
      <c r="I140" s="12"/>
      <c r="J140" s="12"/>
    </row>
    <row r="141" spans="5:10" x14ac:dyDescent="0.2">
      <c r="E141" s="12"/>
      <c r="F141" s="12"/>
      <c r="G141" s="12"/>
      <c r="H141" s="12"/>
      <c r="I141" s="12"/>
      <c r="J141" s="12"/>
    </row>
    <row r="142" spans="5:10" x14ac:dyDescent="0.2">
      <c r="E142" s="12"/>
      <c r="F142" s="12"/>
      <c r="G142" s="12"/>
      <c r="H142" s="12"/>
      <c r="I142" s="12"/>
      <c r="J142" s="12"/>
    </row>
    <row r="143" spans="5:10" x14ac:dyDescent="0.2">
      <c r="E143" s="12"/>
      <c r="F143" s="12"/>
      <c r="G143" s="12"/>
      <c r="H143" s="12"/>
      <c r="I143" s="12"/>
      <c r="J143" s="12"/>
    </row>
    <row r="144" spans="5:10" x14ac:dyDescent="0.2">
      <c r="E144" s="12"/>
      <c r="F144" s="12"/>
      <c r="G144" s="12"/>
      <c r="H144" s="12"/>
      <c r="I144" s="12"/>
      <c r="J144" s="12"/>
    </row>
    <row r="145" spans="5:10" x14ac:dyDescent="0.2">
      <c r="E145" s="12"/>
      <c r="F145" s="12"/>
      <c r="G145" s="12"/>
      <c r="H145" s="12"/>
      <c r="I145" s="12"/>
      <c r="J145" s="12"/>
    </row>
    <row r="146" spans="5:10" x14ac:dyDescent="0.2">
      <c r="E146" s="12"/>
      <c r="F146" s="12"/>
      <c r="G146" s="12"/>
      <c r="H146" s="12"/>
      <c r="I146" s="12"/>
      <c r="J146" s="12"/>
    </row>
    <row r="147" spans="5:10" x14ac:dyDescent="0.2">
      <c r="E147" s="12"/>
      <c r="F147" s="12"/>
      <c r="G147" s="12"/>
      <c r="H147" s="12"/>
      <c r="I147" s="12"/>
      <c r="J147" s="12"/>
    </row>
    <row r="148" spans="5:10" x14ac:dyDescent="0.2">
      <c r="E148" s="12"/>
      <c r="F148" s="12"/>
      <c r="G148" s="12"/>
      <c r="H148" s="12"/>
      <c r="I148" s="12"/>
      <c r="J148" s="12"/>
    </row>
    <row r="149" spans="5:10" x14ac:dyDescent="0.2">
      <c r="E149" s="12"/>
      <c r="F149" s="12"/>
      <c r="G149" s="12"/>
      <c r="H149" s="12"/>
      <c r="I149" s="12"/>
      <c r="J149" s="12"/>
    </row>
    <row r="150" spans="5:10" x14ac:dyDescent="0.2">
      <c r="E150" s="12"/>
      <c r="F150" s="12"/>
      <c r="G150" s="12"/>
      <c r="H150" s="12"/>
      <c r="I150" s="12"/>
      <c r="J150" s="12"/>
    </row>
    <row r="151" spans="5:10" x14ac:dyDescent="0.2">
      <c r="E151" s="12"/>
      <c r="F151" s="12"/>
      <c r="G151" s="12"/>
      <c r="H151" s="12"/>
      <c r="I151" s="12"/>
      <c r="J151" s="12"/>
    </row>
    <row r="152" spans="5:10" x14ac:dyDescent="0.2">
      <c r="E152" s="12"/>
      <c r="F152" s="12"/>
      <c r="G152" s="12"/>
      <c r="H152" s="12"/>
      <c r="I152" s="12"/>
      <c r="J152" s="12"/>
    </row>
    <row r="153" spans="5:10" x14ac:dyDescent="0.2">
      <c r="E153" s="12"/>
      <c r="F153" s="12"/>
      <c r="G153" s="12"/>
      <c r="H153" s="12"/>
      <c r="I153" s="12"/>
      <c r="J153" s="12"/>
    </row>
    <row r="154" spans="5:10" x14ac:dyDescent="0.2">
      <c r="E154" s="12"/>
      <c r="F154" s="12"/>
      <c r="G154" s="12"/>
      <c r="H154" s="12"/>
      <c r="I154" s="12"/>
      <c r="J154" s="12"/>
    </row>
    <row r="155" spans="5:10" x14ac:dyDescent="0.2">
      <c r="E155" s="12"/>
      <c r="F155" s="12"/>
      <c r="G155" s="12"/>
      <c r="H155" s="12"/>
      <c r="I155" s="12"/>
      <c r="J155" s="12"/>
    </row>
    <row r="156" spans="5:10" x14ac:dyDescent="0.2">
      <c r="E156" s="12"/>
      <c r="F156" s="12"/>
      <c r="G156" s="12"/>
      <c r="H156" s="12"/>
      <c r="I156" s="12"/>
      <c r="J156" s="12"/>
    </row>
    <row r="157" spans="5:10" x14ac:dyDescent="0.2">
      <c r="E157" s="12"/>
      <c r="F157" s="12"/>
      <c r="G157" s="12"/>
      <c r="H157" s="12"/>
      <c r="I157" s="12"/>
      <c r="J157" s="12"/>
    </row>
    <row r="158" spans="5:10" x14ac:dyDescent="0.2">
      <c r="E158" s="12"/>
      <c r="F158" s="12"/>
      <c r="G158" s="12"/>
      <c r="H158" s="12"/>
      <c r="I158" s="12"/>
      <c r="J158" s="12"/>
    </row>
    <row r="159" spans="5:10" x14ac:dyDescent="0.2">
      <c r="E159" s="12"/>
      <c r="F159" s="12"/>
      <c r="G159" s="12"/>
      <c r="H159" s="12"/>
      <c r="I159" s="12"/>
      <c r="J159" s="12"/>
    </row>
    <row r="160" spans="5:10" x14ac:dyDescent="0.2">
      <c r="E160" s="12"/>
      <c r="F160" s="12"/>
      <c r="G160" s="12"/>
      <c r="H160" s="12"/>
      <c r="I160" s="12"/>
      <c r="J160" s="12"/>
    </row>
    <row r="161" spans="5:10" x14ac:dyDescent="0.2">
      <c r="E161" s="12"/>
      <c r="F161" s="12"/>
      <c r="G161" s="12"/>
      <c r="H161" s="12"/>
      <c r="I161" s="12"/>
      <c r="J161" s="12"/>
    </row>
    <row r="162" spans="5:10" x14ac:dyDescent="0.2">
      <c r="E162" s="12"/>
      <c r="F162" s="12"/>
      <c r="G162" s="12"/>
      <c r="H162" s="12"/>
      <c r="I162" s="12"/>
      <c r="J162" s="12"/>
    </row>
    <row r="163" spans="5:10" x14ac:dyDescent="0.2">
      <c r="E163" s="12"/>
      <c r="F163" s="12"/>
      <c r="G163" s="12"/>
      <c r="H163" s="12"/>
      <c r="I163" s="12"/>
      <c r="J163" s="12"/>
    </row>
    <row r="164" spans="5:10" x14ac:dyDescent="0.2">
      <c r="E164" s="12"/>
      <c r="F164" s="12"/>
      <c r="G164" s="12"/>
      <c r="H164" s="12"/>
      <c r="I164" s="12"/>
      <c r="J164" s="12"/>
    </row>
    <row r="165" spans="5:10" x14ac:dyDescent="0.2">
      <c r="E165" s="12"/>
      <c r="F165" s="12"/>
      <c r="G165" s="12"/>
      <c r="H165" s="12"/>
      <c r="I165" s="12"/>
      <c r="J165" s="12"/>
    </row>
    <row r="166" spans="5:10" x14ac:dyDescent="0.2">
      <c r="E166" s="12"/>
      <c r="F166" s="12"/>
      <c r="G166" s="12"/>
      <c r="H166" s="12"/>
      <c r="I166" s="12"/>
      <c r="J166" s="12"/>
    </row>
    <row r="167" spans="5:10" x14ac:dyDescent="0.2">
      <c r="E167" s="12"/>
      <c r="F167" s="12"/>
      <c r="G167" s="12"/>
      <c r="H167" s="12"/>
      <c r="I167" s="12"/>
      <c r="J167" s="12"/>
    </row>
    <row r="168" spans="5:10" x14ac:dyDescent="0.2">
      <c r="E168" s="12"/>
      <c r="F168" s="12"/>
      <c r="G168" s="12"/>
      <c r="H168" s="12"/>
      <c r="I168" s="12"/>
      <c r="J168" s="12"/>
    </row>
    <row r="169" spans="5:10" x14ac:dyDescent="0.2">
      <c r="E169" s="12"/>
      <c r="F169" s="12"/>
      <c r="G169" s="12"/>
      <c r="H169" s="12"/>
      <c r="I169" s="12"/>
      <c r="J169" s="12"/>
    </row>
    <row r="170" spans="5:10" x14ac:dyDescent="0.2">
      <c r="E170" s="12"/>
      <c r="F170" s="12"/>
      <c r="G170" s="12"/>
      <c r="H170" s="12"/>
      <c r="I170" s="12"/>
      <c r="J170" s="12"/>
    </row>
    <row r="171" spans="5:10" x14ac:dyDescent="0.2">
      <c r="E171" s="12"/>
      <c r="F171" s="12"/>
      <c r="G171" s="12"/>
      <c r="H171" s="12"/>
      <c r="I171" s="12"/>
      <c r="J171" s="12"/>
    </row>
    <row r="172" spans="5:10" x14ac:dyDescent="0.2">
      <c r="E172" s="12"/>
      <c r="F172" s="12"/>
      <c r="G172" s="12"/>
      <c r="H172" s="12"/>
      <c r="I172" s="12"/>
      <c r="J172" s="12"/>
    </row>
    <row r="173" spans="5:10" x14ac:dyDescent="0.2">
      <c r="E173" s="12"/>
      <c r="F173" s="12"/>
      <c r="G173" s="12"/>
      <c r="H173" s="12"/>
      <c r="I173" s="12"/>
      <c r="J173" s="12"/>
    </row>
    <row r="174" spans="5:10" x14ac:dyDescent="0.2">
      <c r="E174" s="12"/>
      <c r="F174" s="12"/>
      <c r="G174" s="12"/>
      <c r="H174" s="12"/>
      <c r="I174" s="12"/>
      <c r="J174" s="12"/>
    </row>
    <row r="175" spans="5:10" x14ac:dyDescent="0.2">
      <c r="E175" s="12"/>
      <c r="F175" s="12"/>
      <c r="G175" s="12"/>
      <c r="H175" s="12"/>
      <c r="I175" s="12"/>
      <c r="J175" s="12"/>
    </row>
    <row r="176" spans="5:10" x14ac:dyDescent="0.2">
      <c r="E176" s="12"/>
      <c r="F176" s="12"/>
      <c r="G176" s="12"/>
      <c r="H176" s="12"/>
      <c r="I176" s="12"/>
      <c r="J176" s="12"/>
    </row>
    <row r="177" spans="5:10" x14ac:dyDescent="0.2">
      <c r="E177" s="12"/>
      <c r="F177" s="12"/>
      <c r="G177" s="12"/>
      <c r="H177" s="12"/>
      <c r="I177" s="12"/>
      <c r="J177" s="12"/>
    </row>
    <row r="178" spans="5:10" x14ac:dyDescent="0.2">
      <c r="E178" s="12"/>
      <c r="F178" s="12"/>
      <c r="G178" s="12"/>
      <c r="H178" s="12"/>
      <c r="I178" s="12"/>
      <c r="J178" s="12"/>
    </row>
    <row r="179" spans="5:10" x14ac:dyDescent="0.2">
      <c r="E179" s="12"/>
      <c r="F179" s="12"/>
      <c r="G179" s="12"/>
      <c r="H179" s="12"/>
      <c r="I179" s="12"/>
      <c r="J179" s="12"/>
    </row>
    <row r="180" spans="5:10" x14ac:dyDescent="0.2">
      <c r="E180" s="12"/>
      <c r="F180" s="12"/>
      <c r="G180" s="12"/>
      <c r="H180" s="12"/>
      <c r="I180" s="12"/>
      <c r="J180" s="12"/>
    </row>
    <row r="181" spans="5:10" x14ac:dyDescent="0.2">
      <c r="E181" s="12"/>
      <c r="F181" s="12"/>
      <c r="G181" s="12"/>
      <c r="H181" s="12"/>
      <c r="I181" s="12"/>
      <c r="J181" s="12"/>
    </row>
    <row r="182" spans="5:10" x14ac:dyDescent="0.2">
      <c r="E182" s="12"/>
      <c r="F182" s="12"/>
      <c r="G182" s="12"/>
      <c r="H182" s="12"/>
      <c r="I182" s="12"/>
      <c r="J182" s="12"/>
    </row>
    <row r="183" spans="5:10" x14ac:dyDescent="0.2">
      <c r="E183" s="12"/>
      <c r="F183" s="12"/>
      <c r="G183" s="12"/>
      <c r="H183" s="12"/>
      <c r="I183" s="12"/>
      <c r="J183" s="12"/>
    </row>
    <row r="184" spans="5:10" x14ac:dyDescent="0.2">
      <c r="E184" s="12"/>
      <c r="F184" s="12"/>
      <c r="G184" s="12"/>
      <c r="H184" s="12"/>
      <c r="I184" s="12"/>
      <c r="J184" s="12"/>
    </row>
    <row r="185" spans="5:10" x14ac:dyDescent="0.2">
      <c r="E185" s="12"/>
      <c r="F185" s="12"/>
      <c r="G185" s="12"/>
      <c r="H185" s="12"/>
      <c r="I185" s="12"/>
      <c r="J185" s="12"/>
    </row>
    <row r="186" spans="5:10" x14ac:dyDescent="0.2">
      <c r="E186" s="12"/>
      <c r="F186" s="12"/>
      <c r="G186" s="12"/>
      <c r="H186" s="12"/>
      <c r="I186" s="12"/>
      <c r="J186" s="12"/>
    </row>
    <row r="187" spans="5:10" x14ac:dyDescent="0.2">
      <c r="E187" s="12"/>
      <c r="F187" s="12"/>
      <c r="G187" s="12"/>
      <c r="H187" s="12"/>
      <c r="I187" s="12"/>
      <c r="J187" s="12"/>
    </row>
    <row r="188" spans="5:10" x14ac:dyDescent="0.2">
      <c r="E188" s="12"/>
      <c r="F188" s="12"/>
      <c r="G188" s="12"/>
      <c r="H188" s="12"/>
      <c r="I188" s="12"/>
      <c r="J188" s="12"/>
    </row>
    <row r="189" spans="5:10" x14ac:dyDescent="0.2">
      <c r="E189" s="12"/>
      <c r="F189" s="12"/>
      <c r="G189" s="12"/>
      <c r="H189" s="12"/>
      <c r="I189" s="12"/>
      <c r="J189" s="12"/>
    </row>
    <row r="190" spans="5:10" x14ac:dyDescent="0.2">
      <c r="E190" s="12"/>
      <c r="F190" s="12"/>
      <c r="G190" s="12"/>
      <c r="H190" s="12"/>
      <c r="I190" s="12"/>
      <c r="J190" s="12"/>
    </row>
    <row r="191" spans="5:10" x14ac:dyDescent="0.2">
      <c r="E191" s="12"/>
      <c r="F191" s="12"/>
      <c r="G191" s="12"/>
      <c r="H191" s="12"/>
      <c r="I191" s="12"/>
      <c r="J191" s="12"/>
    </row>
    <row r="192" spans="5:10" x14ac:dyDescent="0.2">
      <c r="E192" s="12"/>
      <c r="F192" s="12"/>
      <c r="G192" s="12"/>
      <c r="H192" s="12"/>
      <c r="I192" s="12"/>
      <c r="J192" s="12"/>
    </row>
    <row r="193" spans="5:10" x14ac:dyDescent="0.2">
      <c r="E193" s="12"/>
      <c r="F193" s="12"/>
      <c r="G193" s="12"/>
      <c r="H193" s="12"/>
      <c r="I193" s="12"/>
      <c r="J193" s="12"/>
    </row>
    <row r="194" spans="5:10" x14ac:dyDescent="0.2">
      <c r="E194" s="12"/>
      <c r="F194" s="12"/>
      <c r="G194" s="12"/>
      <c r="H194" s="12"/>
      <c r="I194" s="12"/>
      <c r="J194" s="12"/>
    </row>
    <row r="195" spans="5:10" x14ac:dyDescent="0.2">
      <c r="E195" s="12"/>
      <c r="F195" s="12"/>
      <c r="G195" s="12"/>
      <c r="H195" s="12"/>
      <c r="I195" s="12"/>
      <c r="J195" s="12"/>
    </row>
    <row r="196" spans="5:10" x14ac:dyDescent="0.2">
      <c r="E196" s="12"/>
      <c r="F196" s="12"/>
      <c r="G196" s="12"/>
      <c r="H196" s="12"/>
      <c r="I196" s="12"/>
      <c r="J196" s="12"/>
    </row>
    <row r="197" spans="5:10" x14ac:dyDescent="0.2">
      <c r="E197" s="12"/>
      <c r="F197" s="12"/>
      <c r="G197" s="12"/>
      <c r="H197" s="12"/>
      <c r="I197" s="12"/>
      <c r="J197" s="12"/>
    </row>
    <row r="198" spans="5:10" x14ac:dyDescent="0.2">
      <c r="E198" s="12"/>
      <c r="F198" s="12"/>
      <c r="G198" s="12"/>
      <c r="H198" s="12"/>
      <c r="I198" s="12"/>
      <c r="J198" s="12"/>
    </row>
    <row r="199" spans="5:10" x14ac:dyDescent="0.2">
      <c r="E199" s="12"/>
      <c r="F199" s="12"/>
      <c r="G199" s="12"/>
      <c r="H199" s="12"/>
      <c r="I199" s="12"/>
      <c r="J199" s="12"/>
    </row>
    <row r="200" spans="5:10" x14ac:dyDescent="0.2">
      <c r="E200" s="12"/>
      <c r="F200" s="12"/>
      <c r="G200" s="12"/>
      <c r="H200" s="12"/>
      <c r="I200" s="12"/>
      <c r="J200" s="12"/>
    </row>
    <row r="201" spans="5:10" x14ac:dyDescent="0.2">
      <c r="E201" s="12"/>
      <c r="F201" s="12"/>
      <c r="G201" s="12"/>
      <c r="H201" s="12"/>
      <c r="I201" s="12"/>
      <c r="J201" s="12"/>
    </row>
    <row r="202" spans="5:10" x14ac:dyDescent="0.2">
      <c r="E202" s="12"/>
      <c r="F202" s="12"/>
      <c r="G202" s="12"/>
      <c r="H202" s="12"/>
      <c r="I202" s="12"/>
      <c r="J202" s="12"/>
    </row>
    <row r="203" spans="5:10" x14ac:dyDescent="0.2">
      <c r="E203" s="12"/>
      <c r="F203" s="12"/>
      <c r="G203" s="12"/>
      <c r="H203" s="12"/>
      <c r="I203" s="12"/>
      <c r="J203" s="12"/>
    </row>
    <row r="204" spans="5:10" x14ac:dyDescent="0.2">
      <c r="E204" s="12"/>
      <c r="F204" s="12"/>
      <c r="G204" s="12"/>
      <c r="H204" s="12"/>
      <c r="I204" s="12"/>
      <c r="J204" s="12"/>
    </row>
    <row r="205" spans="5:10" x14ac:dyDescent="0.2">
      <c r="E205" s="12"/>
      <c r="F205" s="12"/>
      <c r="G205" s="12"/>
      <c r="H205" s="12"/>
      <c r="I205" s="12"/>
      <c r="J205" s="12"/>
    </row>
    <row r="206" spans="5:10" x14ac:dyDescent="0.2">
      <c r="E206" s="12"/>
      <c r="F206" s="12"/>
      <c r="G206" s="12"/>
      <c r="H206" s="12"/>
      <c r="I206" s="12"/>
      <c r="J206" s="12"/>
    </row>
    <row r="207" spans="5:10" x14ac:dyDescent="0.2">
      <c r="E207" s="12"/>
      <c r="F207" s="12"/>
      <c r="G207" s="12"/>
      <c r="H207" s="12"/>
      <c r="I207" s="12"/>
      <c r="J207" s="12"/>
    </row>
    <row r="208" spans="5:10" x14ac:dyDescent="0.2">
      <c r="E208" s="12"/>
      <c r="F208" s="12"/>
      <c r="G208" s="12"/>
      <c r="H208" s="12"/>
      <c r="I208" s="12"/>
      <c r="J208" s="12"/>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2"/>
  <sheetViews>
    <sheetView workbookViewId="0">
      <selection activeCell="E2" sqref="E2"/>
    </sheetView>
  </sheetViews>
  <sheetFormatPr defaultColWidth="9.140625" defaultRowHeight="12.75" x14ac:dyDescent="0.2"/>
  <cols>
    <col min="1" max="1" width="55.42578125" customWidth="1"/>
    <col min="2" max="2" width="15.140625" customWidth="1"/>
    <col min="3" max="3" width="18.28515625" customWidth="1"/>
    <col min="4" max="4" width="21.28515625" customWidth="1"/>
    <col min="5" max="5" width="15.85546875" customWidth="1"/>
    <col min="6" max="6" width="21.85546875" customWidth="1"/>
    <col min="7" max="7" width="13.28515625" customWidth="1"/>
    <col min="8" max="8" width="15" bestFit="1" customWidth="1"/>
  </cols>
  <sheetData>
    <row r="1" spans="1:8" x14ac:dyDescent="0.2">
      <c r="B1" s="7" t="s">
        <v>28</v>
      </c>
      <c r="C1" s="7" t="s">
        <v>250</v>
      </c>
      <c r="D1" s="7" t="s">
        <v>251</v>
      </c>
      <c r="E1" s="7" t="s">
        <v>252</v>
      </c>
      <c r="F1" s="7" t="s">
        <v>253</v>
      </c>
      <c r="G1" s="7" t="s">
        <v>254</v>
      </c>
      <c r="H1" s="7" t="s">
        <v>255</v>
      </c>
    </row>
    <row r="2" spans="1:8" x14ac:dyDescent="0.2">
      <c r="A2" s="3" t="s">
        <v>29</v>
      </c>
      <c r="B2" s="8">
        <v>3882</v>
      </c>
      <c r="C2" s="8">
        <v>6</v>
      </c>
      <c r="D2" s="8">
        <v>1</v>
      </c>
      <c r="E2" s="8">
        <v>742</v>
      </c>
      <c r="F2" s="8">
        <v>0</v>
      </c>
      <c r="G2" s="9">
        <v>19.11</v>
      </c>
      <c r="H2" s="10">
        <f t="shared" ref="H2:H65" si="0">100-G2</f>
        <v>80.89</v>
      </c>
    </row>
    <row r="3" spans="1:8" x14ac:dyDescent="0.2">
      <c r="A3" s="3" t="s">
        <v>30</v>
      </c>
      <c r="B3" s="8">
        <v>11818</v>
      </c>
      <c r="C3" s="8">
        <v>0</v>
      </c>
      <c r="D3" s="8">
        <v>0</v>
      </c>
      <c r="E3" s="8">
        <v>2149</v>
      </c>
      <c r="F3" s="8">
        <v>0</v>
      </c>
      <c r="G3" s="9">
        <v>18.18</v>
      </c>
      <c r="H3" s="10">
        <f t="shared" si="0"/>
        <v>81.819999999999993</v>
      </c>
    </row>
    <row r="4" spans="1:8" x14ac:dyDescent="0.2">
      <c r="A4" s="3" t="s">
        <v>31</v>
      </c>
      <c r="B4" s="8">
        <v>62093</v>
      </c>
      <c r="C4" s="8">
        <v>14</v>
      </c>
      <c r="D4" s="8">
        <v>0</v>
      </c>
      <c r="E4" s="8">
        <v>4930</v>
      </c>
      <c r="F4" s="8">
        <v>0</v>
      </c>
      <c r="G4" s="9">
        <v>7.94</v>
      </c>
      <c r="H4" s="10">
        <f t="shared" si="0"/>
        <v>92.06</v>
      </c>
    </row>
    <row r="5" spans="1:8" x14ac:dyDescent="0.2">
      <c r="A5" s="3" t="s">
        <v>32</v>
      </c>
      <c r="B5" s="8">
        <v>3561677</v>
      </c>
      <c r="C5" s="8">
        <v>4538</v>
      </c>
      <c r="D5" s="8">
        <v>801</v>
      </c>
      <c r="E5" s="8">
        <v>212761</v>
      </c>
      <c r="F5" s="8">
        <v>19</v>
      </c>
      <c r="G5" s="9">
        <v>5.97</v>
      </c>
      <c r="H5" s="10">
        <f t="shared" si="0"/>
        <v>94.03</v>
      </c>
    </row>
    <row r="6" spans="1:8" x14ac:dyDescent="0.2">
      <c r="A6" s="3" t="s">
        <v>33</v>
      </c>
      <c r="B6" s="8">
        <v>5733925</v>
      </c>
      <c r="C6" s="8">
        <v>4655</v>
      </c>
      <c r="D6" s="8">
        <v>140</v>
      </c>
      <c r="E6" s="8">
        <v>324134</v>
      </c>
      <c r="F6" s="8">
        <v>5</v>
      </c>
      <c r="G6" s="9">
        <v>5.65</v>
      </c>
      <c r="H6" s="10">
        <f t="shared" si="0"/>
        <v>94.35</v>
      </c>
    </row>
    <row r="7" spans="1:8" x14ac:dyDescent="0.2">
      <c r="A7" s="3" t="s">
        <v>34</v>
      </c>
      <c r="B7" s="8">
        <v>55799</v>
      </c>
      <c r="C7" s="8">
        <v>17</v>
      </c>
      <c r="D7" s="8">
        <v>2</v>
      </c>
      <c r="E7" s="8">
        <v>3150</v>
      </c>
      <c r="F7" s="8">
        <v>0</v>
      </c>
      <c r="G7" s="9">
        <v>5.65</v>
      </c>
      <c r="H7" s="10">
        <f t="shared" si="0"/>
        <v>94.35</v>
      </c>
    </row>
    <row r="8" spans="1:8" x14ac:dyDescent="0.2">
      <c r="A8" s="3" t="s">
        <v>35</v>
      </c>
      <c r="B8" s="8">
        <v>26485</v>
      </c>
      <c r="C8" s="8">
        <v>0</v>
      </c>
      <c r="D8" s="8">
        <v>0</v>
      </c>
      <c r="E8" s="8">
        <v>1361</v>
      </c>
      <c r="F8" s="8">
        <v>0</v>
      </c>
      <c r="G8" s="9">
        <v>5.14</v>
      </c>
      <c r="H8" s="10">
        <f t="shared" si="0"/>
        <v>94.86</v>
      </c>
    </row>
    <row r="9" spans="1:8" x14ac:dyDescent="0.2">
      <c r="A9" s="3" t="s">
        <v>36</v>
      </c>
      <c r="B9" s="8">
        <v>515645</v>
      </c>
      <c r="C9" s="8">
        <v>0</v>
      </c>
      <c r="D9" s="8">
        <v>0</v>
      </c>
      <c r="E9" s="8">
        <v>24613</v>
      </c>
      <c r="F9" s="8">
        <v>0</v>
      </c>
      <c r="G9" s="9">
        <v>4.7699999999999996</v>
      </c>
      <c r="H9" s="10">
        <f t="shared" si="0"/>
        <v>95.23</v>
      </c>
    </row>
    <row r="10" spans="1:8" x14ac:dyDescent="0.2">
      <c r="A10" s="3" t="s">
        <v>37</v>
      </c>
      <c r="B10" s="8">
        <v>178745</v>
      </c>
      <c r="C10" s="8">
        <v>232</v>
      </c>
      <c r="D10" s="8">
        <v>56</v>
      </c>
      <c r="E10" s="8">
        <v>7683</v>
      </c>
      <c r="F10" s="8">
        <v>1</v>
      </c>
      <c r="G10" s="9">
        <v>4.3</v>
      </c>
      <c r="H10" s="10">
        <f t="shared" si="0"/>
        <v>95.7</v>
      </c>
    </row>
    <row r="11" spans="1:8" x14ac:dyDescent="0.2">
      <c r="A11" s="3" t="s">
        <v>38</v>
      </c>
      <c r="B11" s="8">
        <v>376841</v>
      </c>
      <c r="C11" s="8">
        <v>315</v>
      </c>
      <c r="D11" s="8">
        <v>142</v>
      </c>
      <c r="E11" s="8">
        <v>15762</v>
      </c>
      <c r="F11" s="8">
        <v>6</v>
      </c>
      <c r="G11" s="9">
        <v>4.18</v>
      </c>
      <c r="H11" s="10">
        <f t="shared" si="0"/>
        <v>95.82</v>
      </c>
    </row>
    <row r="12" spans="1:8" x14ac:dyDescent="0.2">
      <c r="A12" s="3" t="s">
        <v>39</v>
      </c>
      <c r="B12" s="8">
        <v>868285</v>
      </c>
      <c r="C12" s="8">
        <v>1360</v>
      </c>
      <c r="D12" s="8">
        <v>232</v>
      </c>
      <c r="E12" s="8">
        <v>35581</v>
      </c>
      <c r="F12" s="8">
        <v>0</v>
      </c>
      <c r="G12" s="9">
        <v>4.0999999999999996</v>
      </c>
      <c r="H12" s="10">
        <f t="shared" si="0"/>
        <v>95.9</v>
      </c>
    </row>
    <row r="13" spans="1:8" x14ac:dyDescent="0.2">
      <c r="A13" s="3" t="s">
        <v>40</v>
      </c>
      <c r="B13" s="8">
        <v>7432</v>
      </c>
      <c r="C13" s="8">
        <v>0</v>
      </c>
      <c r="D13" s="8">
        <v>0</v>
      </c>
      <c r="E13" s="8">
        <v>294</v>
      </c>
      <c r="F13" s="8">
        <v>0</v>
      </c>
      <c r="G13" s="9">
        <v>3.96</v>
      </c>
      <c r="H13" s="10">
        <f t="shared" si="0"/>
        <v>96.04</v>
      </c>
    </row>
    <row r="14" spans="1:8" x14ac:dyDescent="0.2">
      <c r="A14" s="3" t="s">
        <v>41</v>
      </c>
      <c r="B14" s="8">
        <v>8916</v>
      </c>
      <c r="C14" s="8">
        <v>23</v>
      </c>
      <c r="D14" s="8">
        <v>2</v>
      </c>
      <c r="E14" s="8">
        <v>309</v>
      </c>
      <c r="F14" s="8">
        <v>0</v>
      </c>
      <c r="G14" s="9">
        <v>3.47</v>
      </c>
      <c r="H14" s="10">
        <f t="shared" si="0"/>
        <v>96.53</v>
      </c>
    </row>
    <row r="15" spans="1:8" x14ac:dyDescent="0.2">
      <c r="A15" s="3" t="s">
        <v>42</v>
      </c>
      <c r="B15" s="8">
        <v>1153506</v>
      </c>
      <c r="C15" s="8">
        <v>2495</v>
      </c>
      <c r="D15" s="8">
        <v>377</v>
      </c>
      <c r="E15" s="8">
        <v>36856</v>
      </c>
      <c r="F15" s="8">
        <v>2</v>
      </c>
      <c r="G15" s="9">
        <v>3.2</v>
      </c>
      <c r="H15" s="10">
        <f t="shared" si="0"/>
        <v>96.8</v>
      </c>
    </row>
    <row r="16" spans="1:8" x14ac:dyDescent="0.2">
      <c r="A16" s="3" t="s">
        <v>43</v>
      </c>
      <c r="B16" s="8">
        <v>612770</v>
      </c>
      <c r="C16" s="8">
        <v>112</v>
      </c>
      <c r="D16" s="8">
        <v>21</v>
      </c>
      <c r="E16" s="8">
        <v>19434</v>
      </c>
      <c r="F16" s="8">
        <v>0</v>
      </c>
      <c r="G16" s="9">
        <v>3.17</v>
      </c>
      <c r="H16" s="10">
        <f t="shared" si="0"/>
        <v>96.83</v>
      </c>
    </row>
    <row r="17" spans="1:8" x14ac:dyDescent="0.2">
      <c r="A17" s="3" t="s">
        <v>44</v>
      </c>
      <c r="B17" s="8">
        <v>85747</v>
      </c>
      <c r="C17" s="8">
        <v>19</v>
      </c>
      <c r="D17" s="8">
        <v>0</v>
      </c>
      <c r="E17" s="8">
        <v>2633</v>
      </c>
      <c r="F17" s="8">
        <v>0</v>
      </c>
      <c r="G17" s="9">
        <v>3.07</v>
      </c>
      <c r="H17" s="10">
        <f t="shared" si="0"/>
        <v>96.93</v>
      </c>
    </row>
    <row r="18" spans="1:8" x14ac:dyDescent="0.2">
      <c r="A18" s="3" t="s">
        <v>45</v>
      </c>
      <c r="B18" s="8">
        <v>11995</v>
      </c>
      <c r="C18" s="8">
        <v>1</v>
      </c>
      <c r="D18" s="8">
        <v>0</v>
      </c>
      <c r="E18" s="8">
        <v>365</v>
      </c>
      <c r="F18" s="8">
        <v>0</v>
      </c>
      <c r="G18" s="9">
        <v>3.04</v>
      </c>
      <c r="H18" s="10">
        <f t="shared" si="0"/>
        <v>96.96</v>
      </c>
    </row>
    <row r="19" spans="1:8" x14ac:dyDescent="0.2">
      <c r="A19" s="3" t="s">
        <v>46</v>
      </c>
      <c r="B19" s="8">
        <v>309208</v>
      </c>
      <c r="C19" s="8">
        <v>456</v>
      </c>
      <c r="D19" s="8">
        <v>146</v>
      </c>
      <c r="E19" s="8">
        <v>9276</v>
      </c>
      <c r="F19" s="8">
        <v>5</v>
      </c>
      <c r="G19" s="8">
        <v>3</v>
      </c>
      <c r="H19" s="10">
        <f t="shared" si="0"/>
        <v>97</v>
      </c>
    </row>
    <row r="20" spans="1:8" x14ac:dyDescent="0.2">
      <c r="A20" s="3" t="s">
        <v>47</v>
      </c>
      <c r="B20" s="8">
        <v>649034</v>
      </c>
      <c r="C20" s="8">
        <v>352</v>
      </c>
      <c r="D20" s="8">
        <v>0</v>
      </c>
      <c r="E20" s="8">
        <v>18795</v>
      </c>
      <c r="F20" s="8">
        <v>0</v>
      </c>
      <c r="G20" s="9">
        <v>2.9</v>
      </c>
      <c r="H20" s="10">
        <f t="shared" si="0"/>
        <v>97.1</v>
      </c>
    </row>
    <row r="21" spans="1:8" x14ac:dyDescent="0.2">
      <c r="A21" s="3" t="s">
        <v>48</v>
      </c>
      <c r="B21" s="8">
        <v>1039532</v>
      </c>
      <c r="C21" s="8">
        <v>0</v>
      </c>
      <c r="D21" s="8">
        <v>0</v>
      </c>
      <c r="E21" s="8">
        <v>28533</v>
      </c>
      <c r="F21" s="8">
        <v>0</v>
      </c>
      <c r="G21" s="9">
        <v>2.74</v>
      </c>
      <c r="H21" s="10">
        <f t="shared" si="0"/>
        <v>97.26</v>
      </c>
    </row>
    <row r="22" spans="1:8" x14ac:dyDescent="0.2">
      <c r="A22" s="3" t="s">
        <v>49</v>
      </c>
      <c r="B22" s="8">
        <v>30640</v>
      </c>
      <c r="C22" s="8">
        <v>25</v>
      </c>
      <c r="D22" s="8">
        <v>0</v>
      </c>
      <c r="E22" s="8">
        <v>835</v>
      </c>
      <c r="F22" s="8">
        <v>0</v>
      </c>
      <c r="G22" s="9">
        <v>2.73</v>
      </c>
      <c r="H22" s="10">
        <f t="shared" si="0"/>
        <v>97.27</v>
      </c>
    </row>
    <row r="23" spans="1:8" x14ac:dyDescent="0.2">
      <c r="A23" s="3" t="s">
        <v>50</v>
      </c>
      <c r="B23" s="8">
        <v>3764865</v>
      </c>
      <c r="C23" s="8">
        <v>21283</v>
      </c>
      <c r="D23" s="8">
        <v>1954</v>
      </c>
      <c r="E23" s="8">
        <v>100333</v>
      </c>
      <c r="F23" s="8">
        <v>30</v>
      </c>
      <c r="G23" s="9">
        <v>2.66</v>
      </c>
      <c r="H23" s="10">
        <f t="shared" si="0"/>
        <v>97.34</v>
      </c>
    </row>
    <row r="24" spans="1:8" x14ac:dyDescent="0.2">
      <c r="A24" s="3" t="s">
        <v>52</v>
      </c>
      <c r="B24" s="8">
        <v>145021</v>
      </c>
      <c r="C24" s="8">
        <v>2507</v>
      </c>
      <c r="D24" s="8">
        <v>458</v>
      </c>
      <c r="E24" s="8">
        <v>3816</v>
      </c>
      <c r="F24" s="8">
        <v>3</v>
      </c>
      <c r="G24" s="9">
        <v>2.63</v>
      </c>
      <c r="H24" s="10">
        <f t="shared" si="0"/>
        <v>97.37</v>
      </c>
    </row>
    <row r="25" spans="1:8" x14ac:dyDescent="0.2">
      <c r="A25" s="3" t="s">
        <v>51</v>
      </c>
      <c r="B25" s="8">
        <v>9697</v>
      </c>
      <c r="C25" s="8">
        <v>591</v>
      </c>
      <c r="D25" s="8">
        <v>144</v>
      </c>
      <c r="E25" s="8">
        <v>11</v>
      </c>
      <c r="F25" s="8">
        <v>0</v>
      </c>
      <c r="G25" s="9">
        <v>2.63</v>
      </c>
      <c r="H25" s="10">
        <f t="shared" si="0"/>
        <v>97.37</v>
      </c>
    </row>
    <row r="26" spans="1:8" x14ac:dyDescent="0.2">
      <c r="A26" s="3" t="s">
        <v>53</v>
      </c>
      <c r="B26" s="8">
        <v>7411</v>
      </c>
      <c r="C26" s="8">
        <v>15</v>
      </c>
      <c r="D26" s="8">
        <v>15</v>
      </c>
      <c r="E26" s="8">
        <v>193</v>
      </c>
      <c r="F26" s="8">
        <v>0</v>
      </c>
      <c r="G26" s="9">
        <v>2.6</v>
      </c>
      <c r="H26" s="10">
        <f t="shared" si="0"/>
        <v>97.4</v>
      </c>
    </row>
    <row r="27" spans="1:8" x14ac:dyDescent="0.2">
      <c r="A27" s="3" t="s">
        <v>54</v>
      </c>
      <c r="B27" s="8">
        <v>265771</v>
      </c>
      <c r="C27" s="8">
        <v>25</v>
      </c>
      <c r="D27" s="8">
        <v>4</v>
      </c>
      <c r="E27" s="8">
        <v>6875</v>
      </c>
      <c r="F27" s="8">
        <v>0</v>
      </c>
      <c r="G27" s="9">
        <v>2.59</v>
      </c>
      <c r="H27" s="10">
        <f t="shared" si="0"/>
        <v>97.41</v>
      </c>
    </row>
    <row r="28" spans="1:8" x14ac:dyDescent="0.2">
      <c r="A28" s="3" t="s">
        <v>55</v>
      </c>
      <c r="B28" s="8">
        <v>6044467</v>
      </c>
      <c r="C28" s="8">
        <v>3198</v>
      </c>
      <c r="D28" s="8">
        <v>317</v>
      </c>
      <c r="E28" s="8">
        <v>156133</v>
      </c>
      <c r="F28" s="8">
        <v>33</v>
      </c>
      <c r="G28" s="9">
        <v>2.58</v>
      </c>
      <c r="H28" s="10">
        <f t="shared" si="0"/>
        <v>97.42</v>
      </c>
    </row>
    <row r="29" spans="1:8" x14ac:dyDescent="0.2">
      <c r="A29" s="3" t="s">
        <v>56</v>
      </c>
      <c r="B29" s="8">
        <v>422469</v>
      </c>
      <c r="C29" s="8">
        <v>230</v>
      </c>
      <c r="D29" s="8">
        <v>194</v>
      </c>
      <c r="E29" s="8">
        <v>10893</v>
      </c>
      <c r="F29" s="8">
        <v>1</v>
      </c>
      <c r="G29" s="9">
        <v>2.58</v>
      </c>
      <c r="H29" s="10">
        <f t="shared" si="0"/>
        <v>97.42</v>
      </c>
    </row>
    <row r="30" spans="1:8" x14ac:dyDescent="0.2">
      <c r="A30" s="3" t="s">
        <v>57</v>
      </c>
      <c r="B30" s="8">
        <v>162089</v>
      </c>
      <c r="C30" s="8">
        <v>0</v>
      </c>
      <c r="D30" s="8">
        <v>0</v>
      </c>
      <c r="E30" s="8">
        <v>4128</v>
      </c>
      <c r="F30" s="8">
        <v>1</v>
      </c>
      <c r="G30" s="9">
        <v>2.5499999999999998</v>
      </c>
      <c r="H30" s="10">
        <f t="shared" si="0"/>
        <v>97.45</v>
      </c>
    </row>
    <row r="31" spans="1:8" x14ac:dyDescent="0.2">
      <c r="A31" s="3" t="s">
        <v>58</v>
      </c>
      <c r="B31" s="8">
        <v>158379</v>
      </c>
      <c r="C31" s="8">
        <v>267</v>
      </c>
      <c r="D31" s="8">
        <v>21</v>
      </c>
      <c r="E31" s="8">
        <v>4025</v>
      </c>
      <c r="F31" s="8">
        <v>0</v>
      </c>
      <c r="G31" s="9">
        <v>2.54</v>
      </c>
      <c r="H31" s="10">
        <f t="shared" si="0"/>
        <v>97.46</v>
      </c>
    </row>
    <row r="32" spans="1:8" x14ac:dyDescent="0.2">
      <c r="A32" s="3" t="s">
        <v>59</v>
      </c>
      <c r="B32" s="8">
        <v>663195</v>
      </c>
      <c r="C32" s="8">
        <v>250</v>
      </c>
      <c r="D32" s="8">
        <v>64</v>
      </c>
      <c r="E32" s="8">
        <v>16502</v>
      </c>
      <c r="F32" s="8">
        <v>0</v>
      </c>
      <c r="G32" s="9">
        <v>2.4900000000000002</v>
      </c>
      <c r="H32" s="10">
        <f t="shared" si="0"/>
        <v>97.51</v>
      </c>
    </row>
    <row r="33" spans="1:8" x14ac:dyDescent="0.2">
      <c r="A33" s="3" t="s">
        <v>60</v>
      </c>
      <c r="B33" s="8">
        <v>1894278</v>
      </c>
      <c r="C33" s="8">
        <v>9820</v>
      </c>
      <c r="D33" s="8">
        <v>3325</v>
      </c>
      <c r="E33" s="8">
        <v>46101</v>
      </c>
      <c r="F33" s="8">
        <v>53</v>
      </c>
      <c r="G33" s="9">
        <v>2.4300000000000002</v>
      </c>
      <c r="H33" s="10">
        <f t="shared" si="0"/>
        <v>97.57</v>
      </c>
    </row>
    <row r="34" spans="1:8" x14ac:dyDescent="0.2">
      <c r="A34" s="3" t="s">
        <v>61</v>
      </c>
      <c r="B34" s="8">
        <v>904479</v>
      </c>
      <c r="C34" s="8">
        <v>450</v>
      </c>
      <c r="D34" s="8">
        <v>33</v>
      </c>
      <c r="E34" s="8">
        <v>21908</v>
      </c>
      <c r="F34" s="8">
        <v>0</v>
      </c>
      <c r="G34" s="9">
        <v>2.42</v>
      </c>
      <c r="H34" s="10">
        <f t="shared" si="0"/>
        <v>97.58</v>
      </c>
    </row>
    <row r="35" spans="1:8" x14ac:dyDescent="0.2">
      <c r="A35" s="3" t="s">
        <v>62</v>
      </c>
      <c r="B35" s="8">
        <v>30752</v>
      </c>
      <c r="C35" s="8">
        <v>74</v>
      </c>
      <c r="D35" s="8">
        <v>12</v>
      </c>
      <c r="E35" s="8">
        <v>731</v>
      </c>
      <c r="F35" s="8">
        <v>0</v>
      </c>
      <c r="G35" s="9">
        <v>2.38</v>
      </c>
      <c r="H35" s="10">
        <f t="shared" si="0"/>
        <v>97.62</v>
      </c>
    </row>
    <row r="36" spans="1:8" x14ac:dyDescent="0.2">
      <c r="A36" s="3" t="s">
        <v>63</v>
      </c>
      <c r="B36" s="8">
        <v>33864</v>
      </c>
      <c r="C36" s="8">
        <v>0</v>
      </c>
      <c r="D36" s="8">
        <v>0</v>
      </c>
      <c r="E36" s="8">
        <v>803</v>
      </c>
      <c r="F36" s="8">
        <v>0</v>
      </c>
      <c r="G36" s="9">
        <v>2.37</v>
      </c>
      <c r="H36" s="10">
        <f t="shared" si="0"/>
        <v>97.63</v>
      </c>
    </row>
    <row r="37" spans="1:8" x14ac:dyDescent="0.2">
      <c r="A37" s="3" t="s">
        <v>64</v>
      </c>
      <c r="B37" s="8">
        <v>33488</v>
      </c>
      <c r="C37" s="8">
        <v>77</v>
      </c>
      <c r="D37" s="8">
        <v>5</v>
      </c>
      <c r="E37" s="8">
        <v>789</v>
      </c>
      <c r="F37" s="8">
        <v>0</v>
      </c>
      <c r="G37" s="9">
        <v>2.36</v>
      </c>
      <c r="H37" s="10">
        <f t="shared" si="0"/>
        <v>97.64</v>
      </c>
    </row>
    <row r="38" spans="1:8" x14ac:dyDescent="0.2">
      <c r="A38" s="3" t="s">
        <v>65</v>
      </c>
      <c r="B38" s="8">
        <v>6091551</v>
      </c>
      <c r="C38" s="8">
        <v>1553</v>
      </c>
      <c r="D38" s="8">
        <v>208</v>
      </c>
      <c r="E38" s="8">
        <v>139780</v>
      </c>
      <c r="F38" s="8">
        <v>2</v>
      </c>
      <c r="G38" s="9">
        <v>2.29</v>
      </c>
      <c r="H38" s="10">
        <f t="shared" si="0"/>
        <v>97.71</v>
      </c>
    </row>
    <row r="39" spans="1:8" x14ac:dyDescent="0.2">
      <c r="A39" s="3" t="s">
        <v>66</v>
      </c>
      <c r="B39" s="8">
        <v>85989</v>
      </c>
      <c r="C39" s="8">
        <v>17</v>
      </c>
      <c r="D39" s="8">
        <v>1</v>
      </c>
      <c r="E39" s="8">
        <v>1967</v>
      </c>
      <c r="F39" s="8">
        <v>0</v>
      </c>
      <c r="G39" s="9">
        <v>2.29</v>
      </c>
      <c r="H39" s="10">
        <f t="shared" si="0"/>
        <v>97.71</v>
      </c>
    </row>
    <row r="40" spans="1:8" x14ac:dyDescent="0.2">
      <c r="A40" s="3" t="s">
        <v>68</v>
      </c>
      <c r="B40" s="8">
        <v>2888639</v>
      </c>
      <c r="C40" s="8">
        <v>4525</v>
      </c>
      <c r="D40" s="8">
        <v>321</v>
      </c>
      <c r="E40" s="8">
        <v>65428</v>
      </c>
      <c r="F40" s="8">
        <v>1</v>
      </c>
      <c r="G40" s="9">
        <v>2.27</v>
      </c>
      <c r="H40" s="10">
        <f t="shared" si="0"/>
        <v>97.73</v>
      </c>
    </row>
    <row r="41" spans="1:8" x14ac:dyDescent="0.2">
      <c r="A41" s="3" t="s">
        <v>67</v>
      </c>
      <c r="B41" s="8">
        <v>129632</v>
      </c>
      <c r="C41" s="8">
        <v>320</v>
      </c>
      <c r="D41" s="8">
        <v>143</v>
      </c>
      <c r="E41" s="8">
        <v>2948</v>
      </c>
      <c r="F41" s="8">
        <v>5</v>
      </c>
      <c r="G41" s="9">
        <v>2.27</v>
      </c>
      <c r="H41" s="10">
        <f t="shared" si="0"/>
        <v>97.73</v>
      </c>
    </row>
    <row r="42" spans="1:8" x14ac:dyDescent="0.2">
      <c r="A42" s="3" t="s">
        <v>69</v>
      </c>
      <c r="B42" s="8">
        <v>136228</v>
      </c>
      <c r="C42" s="8">
        <v>138</v>
      </c>
      <c r="D42" s="8">
        <v>12</v>
      </c>
      <c r="E42" s="8">
        <v>3056</v>
      </c>
      <c r="F42" s="8">
        <v>0</v>
      </c>
      <c r="G42" s="9">
        <v>2.2400000000000002</v>
      </c>
      <c r="H42" s="10">
        <f t="shared" si="0"/>
        <v>97.76</v>
      </c>
    </row>
    <row r="43" spans="1:8" x14ac:dyDescent="0.2">
      <c r="A43" s="3" t="s">
        <v>70</v>
      </c>
      <c r="B43" s="8">
        <v>5040518</v>
      </c>
      <c r="C43" s="8">
        <v>0</v>
      </c>
      <c r="D43" s="8">
        <v>0</v>
      </c>
      <c r="E43" s="8">
        <v>112459</v>
      </c>
      <c r="F43" s="8">
        <v>0</v>
      </c>
      <c r="G43" s="9">
        <v>2.23</v>
      </c>
      <c r="H43" s="10">
        <f t="shared" si="0"/>
        <v>97.77</v>
      </c>
    </row>
    <row r="44" spans="1:8" x14ac:dyDescent="0.2">
      <c r="A44" s="3" t="s">
        <v>71</v>
      </c>
      <c r="B44" s="8">
        <v>516986</v>
      </c>
      <c r="C44" s="8">
        <v>399</v>
      </c>
      <c r="D44" s="8">
        <v>0</v>
      </c>
      <c r="E44" s="8">
        <v>11489</v>
      </c>
      <c r="F44" s="8">
        <v>0</v>
      </c>
      <c r="G44" s="9">
        <v>2.2200000000000002</v>
      </c>
      <c r="H44" s="10">
        <f t="shared" si="0"/>
        <v>97.78</v>
      </c>
    </row>
    <row r="45" spans="1:8" x14ac:dyDescent="0.2">
      <c r="A45" s="3" t="s">
        <v>72</v>
      </c>
      <c r="B45" s="8">
        <v>247598</v>
      </c>
      <c r="C45" s="8">
        <v>301</v>
      </c>
      <c r="D45" s="8">
        <v>74</v>
      </c>
      <c r="E45" s="8">
        <v>5468</v>
      </c>
      <c r="F45" s="8">
        <v>0</v>
      </c>
      <c r="G45" s="9">
        <v>2.21</v>
      </c>
      <c r="H45" s="10">
        <f t="shared" si="0"/>
        <v>97.79</v>
      </c>
    </row>
    <row r="46" spans="1:8" x14ac:dyDescent="0.2">
      <c r="A46" s="3" t="s">
        <v>73</v>
      </c>
      <c r="B46" s="8">
        <v>164069</v>
      </c>
      <c r="C46" s="8">
        <v>11</v>
      </c>
      <c r="D46" s="8">
        <v>0</v>
      </c>
      <c r="E46" s="8">
        <v>3597</v>
      </c>
      <c r="F46" s="8">
        <v>0</v>
      </c>
      <c r="G46" s="9">
        <v>2.19</v>
      </c>
      <c r="H46" s="10">
        <f t="shared" si="0"/>
        <v>97.81</v>
      </c>
    </row>
    <row r="47" spans="1:8" x14ac:dyDescent="0.2">
      <c r="A47" s="3" t="s">
        <v>74</v>
      </c>
      <c r="B47" s="8">
        <v>30355919</v>
      </c>
      <c r="C47" s="8">
        <v>80700</v>
      </c>
      <c r="D47" s="8">
        <v>6456</v>
      </c>
      <c r="E47" s="8">
        <v>662964</v>
      </c>
      <c r="F47" s="8">
        <v>73</v>
      </c>
      <c r="G47" s="9">
        <v>2.1800000000000002</v>
      </c>
      <c r="H47" s="10">
        <f t="shared" si="0"/>
        <v>97.82</v>
      </c>
    </row>
    <row r="48" spans="1:8" x14ac:dyDescent="0.2">
      <c r="A48" s="3" t="s">
        <v>75</v>
      </c>
      <c r="B48" s="8">
        <v>64152</v>
      </c>
      <c r="C48" s="8">
        <v>31</v>
      </c>
      <c r="D48" s="8">
        <v>0</v>
      </c>
      <c r="E48" s="8">
        <v>1391</v>
      </c>
      <c r="F48" s="8">
        <v>0</v>
      </c>
      <c r="G48" s="9">
        <v>2.17</v>
      </c>
      <c r="H48" s="10">
        <f t="shared" si="0"/>
        <v>97.83</v>
      </c>
    </row>
    <row r="49" spans="1:8" x14ac:dyDescent="0.2">
      <c r="A49" s="3" t="s">
        <v>76</v>
      </c>
      <c r="B49" s="8">
        <v>32968</v>
      </c>
      <c r="C49" s="8">
        <v>0</v>
      </c>
      <c r="D49" s="8">
        <v>0</v>
      </c>
      <c r="E49" s="8">
        <v>697</v>
      </c>
      <c r="F49" s="8">
        <v>0</v>
      </c>
      <c r="G49" s="9">
        <v>2.11</v>
      </c>
      <c r="H49" s="10">
        <f t="shared" si="0"/>
        <v>97.89</v>
      </c>
    </row>
    <row r="50" spans="1:8" x14ac:dyDescent="0.2">
      <c r="A50" s="3" t="s">
        <v>77</v>
      </c>
      <c r="B50" s="8">
        <v>8186</v>
      </c>
      <c r="C50" s="8">
        <v>4</v>
      </c>
      <c r="D50" s="8">
        <v>1</v>
      </c>
      <c r="E50" s="8">
        <v>171</v>
      </c>
      <c r="F50" s="8">
        <v>0</v>
      </c>
      <c r="G50" s="9">
        <v>2.09</v>
      </c>
      <c r="H50" s="10">
        <f t="shared" si="0"/>
        <v>97.91</v>
      </c>
    </row>
    <row r="51" spans="1:8" x14ac:dyDescent="0.2">
      <c r="A51" s="3" t="s">
        <v>78</v>
      </c>
      <c r="B51" s="8">
        <v>842653</v>
      </c>
      <c r="C51" s="8">
        <v>4135</v>
      </c>
      <c r="D51" s="8">
        <v>81</v>
      </c>
      <c r="E51" s="8">
        <v>17525</v>
      </c>
      <c r="F51" s="8">
        <v>5</v>
      </c>
      <c r="G51" s="9">
        <v>2.08</v>
      </c>
      <c r="H51" s="10">
        <f t="shared" si="0"/>
        <v>97.92</v>
      </c>
    </row>
    <row r="52" spans="1:8" x14ac:dyDescent="0.2">
      <c r="A52" s="3" t="s">
        <v>79</v>
      </c>
      <c r="B52" s="8">
        <v>17880154</v>
      </c>
      <c r="C52" s="8">
        <v>51145</v>
      </c>
      <c r="D52" s="8">
        <v>7529</v>
      </c>
      <c r="E52" s="8">
        <v>367521</v>
      </c>
      <c r="F52" s="8">
        <v>155</v>
      </c>
      <c r="G52" s="9">
        <v>2.06</v>
      </c>
      <c r="H52" s="10">
        <f t="shared" si="0"/>
        <v>97.94</v>
      </c>
    </row>
    <row r="53" spans="1:8" x14ac:dyDescent="0.2">
      <c r="A53" s="3" t="s">
        <v>80</v>
      </c>
      <c r="B53" s="8">
        <v>422828</v>
      </c>
      <c r="C53" s="8">
        <v>44</v>
      </c>
      <c r="D53" s="8">
        <v>3</v>
      </c>
      <c r="E53" s="8">
        <v>8622</v>
      </c>
      <c r="F53" s="8">
        <v>0</v>
      </c>
      <c r="G53" s="9">
        <v>2.04</v>
      </c>
      <c r="H53" s="10">
        <f t="shared" si="0"/>
        <v>97.96</v>
      </c>
    </row>
    <row r="54" spans="1:8" x14ac:dyDescent="0.2">
      <c r="A54" s="3" t="s">
        <v>81</v>
      </c>
      <c r="B54" s="8">
        <v>1527956</v>
      </c>
      <c r="C54" s="8">
        <v>470</v>
      </c>
      <c r="D54" s="8">
        <v>0</v>
      </c>
      <c r="E54" s="8">
        <v>30369</v>
      </c>
      <c r="F54" s="8">
        <v>0</v>
      </c>
      <c r="G54" s="9">
        <v>1.99</v>
      </c>
      <c r="H54" s="10">
        <f t="shared" si="0"/>
        <v>98.01</v>
      </c>
    </row>
    <row r="55" spans="1:8" x14ac:dyDescent="0.2">
      <c r="A55" s="3" t="s">
        <v>82</v>
      </c>
      <c r="B55" s="8">
        <v>70303</v>
      </c>
      <c r="C55" s="8">
        <v>196</v>
      </c>
      <c r="D55" s="8">
        <v>9</v>
      </c>
      <c r="E55" s="8">
        <v>1397</v>
      </c>
      <c r="F55" s="8">
        <v>0</v>
      </c>
      <c r="G55" s="9">
        <v>1.99</v>
      </c>
      <c r="H55" s="10">
        <f t="shared" si="0"/>
        <v>98.01</v>
      </c>
    </row>
    <row r="56" spans="1:8" x14ac:dyDescent="0.2">
      <c r="A56" s="3" t="s">
        <v>83</v>
      </c>
      <c r="B56" s="8">
        <v>8105</v>
      </c>
      <c r="C56" s="8">
        <v>2</v>
      </c>
      <c r="D56" s="8">
        <v>1</v>
      </c>
      <c r="E56" s="8">
        <v>160</v>
      </c>
      <c r="F56" s="8">
        <v>0</v>
      </c>
      <c r="G56" s="9">
        <v>1.97</v>
      </c>
      <c r="H56" s="10">
        <f t="shared" si="0"/>
        <v>98.03</v>
      </c>
    </row>
    <row r="57" spans="1:8" x14ac:dyDescent="0.2">
      <c r="A57" s="3" t="s">
        <v>84</v>
      </c>
      <c r="B57" s="8">
        <v>7217117</v>
      </c>
      <c r="C57" s="8">
        <v>6329</v>
      </c>
      <c r="D57" s="8">
        <v>1077</v>
      </c>
      <c r="E57" s="8">
        <v>140996</v>
      </c>
      <c r="F57" s="8">
        <v>21</v>
      </c>
      <c r="G57" s="9">
        <v>1.95</v>
      </c>
      <c r="H57" s="10">
        <f t="shared" si="0"/>
        <v>98.05</v>
      </c>
    </row>
    <row r="58" spans="1:8" x14ac:dyDescent="0.2">
      <c r="A58" s="3" t="s">
        <v>86</v>
      </c>
      <c r="B58" s="8">
        <v>5991464</v>
      </c>
      <c r="C58" s="8">
        <v>5646</v>
      </c>
      <c r="D58" s="8">
        <v>267</v>
      </c>
      <c r="E58" s="8">
        <v>115948</v>
      </c>
      <c r="F58" s="8">
        <v>0</v>
      </c>
      <c r="G58" s="9">
        <v>1.94</v>
      </c>
      <c r="H58" s="10">
        <f t="shared" si="0"/>
        <v>98.06</v>
      </c>
    </row>
    <row r="59" spans="1:8" x14ac:dyDescent="0.2">
      <c r="A59" s="3" t="s">
        <v>85</v>
      </c>
      <c r="B59" s="8">
        <v>63420</v>
      </c>
      <c r="C59" s="8">
        <v>40</v>
      </c>
      <c r="D59" s="8">
        <v>4</v>
      </c>
      <c r="E59" s="8">
        <v>1228</v>
      </c>
      <c r="F59" s="8">
        <v>0</v>
      </c>
      <c r="G59" s="9">
        <v>1.94</v>
      </c>
      <c r="H59" s="10">
        <f t="shared" si="0"/>
        <v>98.06</v>
      </c>
    </row>
    <row r="60" spans="1:8" x14ac:dyDescent="0.2">
      <c r="A60" s="3" t="s">
        <v>87</v>
      </c>
      <c r="B60" s="8">
        <v>99287</v>
      </c>
      <c r="C60" s="8">
        <v>0</v>
      </c>
      <c r="D60" s="8">
        <v>0</v>
      </c>
      <c r="E60" s="8">
        <v>1900</v>
      </c>
      <c r="F60" s="8">
        <v>0</v>
      </c>
      <c r="G60" s="9">
        <v>1.91</v>
      </c>
      <c r="H60" s="10">
        <f t="shared" si="0"/>
        <v>98.09</v>
      </c>
    </row>
    <row r="61" spans="1:8" x14ac:dyDescent="0.2">
      <c r="A61" s="3" t="s">
        <v>88</v>
      </c>
      <c r="B61" s="8">
        <v>20865</v>
      </c>
      <c r="C61" s="8">
        <v>0</v>
      </c>
      <c r="D61" s="8">
        <v>0</v>
      </c>
      <c r="E61" s="8">
        <v>383</v>
      </c>
      <c r="F61" s="8">
        <v>0</v>
      </c>
      <c r="G61" s="9">
        <v>1.84</v>
      </c>
      <c r="H61" s="10">
        <f t="shared" si="0"/>
        <v>98.16</v>
      </c>
    </row>
    <row r="62" spans="1:8" x14ac:dyDescent="0.2">
      <c r="A62" s="3" t="s">
        <v>89</v>
      </c>
      <c r="B62" s="8">
        <v>7571</v>
      </c>
      <c r="C62" s="8">
        <v>32</v>
      </c>
      <c r="D62" s="8">
        <v>0</v>
      </c>
      <c r="E62" s="8">
        <v>135</v>
      </c>
      <c r="F62" s="8">
        <v>0</v>
      </c>
      <c r="G62" s="9">
        <v>1.78</v>
      </c>
      <c r="H62" s="10">
        <f t="shared" si="0"/>
        <v>98.22</v>
      </c>
    </row>
    <row r="63" spans="1:8" x14ac:dyDescent="0.2">
      <c r="A63" s="3" t="s">
        <v>90</v>
      </c>
      <c r="B63" s="8">
        <v>323718</v>
      </c>
      <c r="C63" s="8">
        <v>88</v>
      </c>
      <c r="D63" s="8">
        <v>9</v>
      </c>
      <c r="E63" s="8">
        <v>5649</v>
      </c>
      <c r="F63" s="8">
        <v>0</v>
      </c>
      <c r="G63" s="9">
        <v>1.75</v>
      </c>
      <c r="H63" s="10">
        <f t="shared" si="0"/>
        <v>98.25</v>
      </c>
    </row>
    <row r="64" spans="1:8" x14ac:dyDescent="0.2">
      <c r="A64" s="3" t="s">
        <v>91</v>
      </c>
      <c r="B64" s="8">
        <v>79302</v>
      </c>
      <c r="C64" s="8">
        <v>0</v>
      </c>
      <c r="D64" s="8">
        <v>0</v>
      </c>
      <c r="E64" s="8">
        <v>1327</v>
      </c>
      <c r="F64" s="8">
        <v>0</v>
      </c>
      <c r="G64" s="9">
        <v>1.67</v>
      </c>
      <c r="H64" s="10">
        <f t="shared" si="0"/>
        <v>98.33</v>
      </c>
    </row>
    <row r="65" spans="1:8" x14ac:dyDescent="0.2">
      <c r="A65" s="3" t="s">
        <v>92</v>
      </c>
      <c r="B65" s="8">
        <v>58685</v>
      </c>
      <c r="C65" s="8">
        <v>2</v>
      </c>
      <c r="D65" s="8">
        <v>2</v>
      </c>
      <c r="E65" s="8">
        <v>982</v>
      </c>
      <c r="F65" s="8">
        <v>0</v>
      </c>
      <c r="G65" s="9">
        <v>1.67</v>
      </c>
      <c r="H65" s="10">
        <f t="shared" si="0"/>
        <v>98.33</v>
      </c>
    </row>
    <row r="66" spans="1:8" x14ac:dyDescent="0.2">
      <c r="A66" s="3" t="s">
        <v>93</v>
      </c>
      <c r="B66" s="8">
        <v>3684712</v>
      </c>
      <c r="C66" s="8">
        <v>1345</v>
      </c>
      <c r="D66" s="8">
        <v>212</v>
      </c>
      <c r="E66" s="8">
        <v>60194</v>
      </c>
      <c r="F66" s="8">
        <v>12</v>
      </c>
      <c r="G66" s="9">
        <v>1.63</v>
      </c>
      <c r="H66" s="10">
        <f t="shared" ref="H66:H129" si="1">100-G66</f>
        <v>98.37</v>
      </c>
    </row>
    <row r="67" spans="1:8" x14ac:dyDescent="0.2">
      <c r="A67" s="3" t="s">
        <v>94</v>
      </c>
      <c r="B67" s="8">
        <v>7681</v>
      </c>
      <c r="C67" s="8">
        <v>0</v>
      </c>
      <c r="D67" s="8">
        <v>0</v>
      </c>
      <c r="E67" s="8">
        <v>125</v>
      </c>
      <c r="F67" s="8">
        <v>0</v>
      </c>
      <c r="G67" s="9">
        <v>1.63</v>
      </c>
      <c r="H67" s="10">
        <f t="shared" si="1"/>
        <v>98.37</v>
      </c>
    </row>
    <row r="68" spans="1:8" x14ac:dyDescent="0.2">
      <c r="A68" s="3" t="s">
        <v>95</v>
      </c>
      <c r="B68" s="8">
        <v>3547977</v>
      </c>
      <c r="C68" s="8">
        <v>15328</v>
      </c>
      <c r="D68" s="8">
        <v>1484</v>
      </c>
      <c r="E68" s="8">
        <v>57376</v>
      </c>
      <c r="F68" s="8">
        <v>1</v>
      </c>
      <c r="G68" s="9">
        <v>1.62</v>
      </c>
      <c r="H68" s="10">
        <f t="shared" si="1"/>
        <v>98.38</v>
      </c>
    </row>
    <row r="69" spans="1:8" x14ac:dyDescent="0.2">
      <c r="A69" s="3" t="s">
        <v>96</v>
      </c>
      <c r="B69" s="8">
        <v>119780</v>
      </c>
      <c r="C69" s="8">
        <v>0</v>
      </c>
      <c r="D69" s="8">
        <v>0</v>
      </c>
      <c r="E69" s="8">
        <v>1927</v>
      </c>
      <c r="F69" s="8">
        <v>0</v>
      </c>
      <c r="G69" s="9">
        <v>1.61</v>
      </c>
      <c r="H69" s="10">
        <f t="shared" si="1"/>
        <v>98.39</v>
      </c>
    </row>
    <row r="70" spans="1:8" x14ac:dyDescent="0.2">
      <c r="A70" s="3" t="s">
        <v>98</v>
      </c>
      <c r="B70" s="8">
        <v>470442</v>
      </c>
      <c r="C70" s="8">
        <v>137</v>
      </c>
      <c r="D70" s="8">
        <v>8</v>
      </c>
      <c r="E70" s="8">
        <v>7510</v>
      </c>
      <c r="F70" s="8">
        <v>0</v>
      </c>
      <c r="G70" s="9">
        <v>1.6</v>
      </c>
      <c r="H70" s="10">
        <f t="shared" si="1"/>
        <v>98.4</v>
      </c>
    </row>
    <row r="71" spans="1:8" x14ac:dyDescent="0.2">
      <c r="A71" s="3" t="s">
        <v>97</v>
      </c>
      <c r="B71" s="8">
        <v>24079</v>
      </c>
      <c r="C71" s="8">
        <v>0</v>
      </c>
      <c r="D71" s="8">
        <v>0</v>
      </c>
      <c r="E71" s="8">
        <v>385</v>
      </c>
      <c r="F71" s="8">
        <v>0</v>
      </c>
      <c r="G71" s="9">
        <v>1.6</v>
      </c>
      <c r="H71" s="10">
        <f t="shared" si="1"/>
        <v>98.4</v>
      </c>
    </row>
    <row r="72" spans="1:8" x14ac:dyDescent="0.2">
      <c r="A72" s="3" t="s">
        <v>99</v>
      </c>
      <c r="B72" s="8">
        <v>23285</v>
      </c>
      <c r="C72" s="8">
        <v>174</v>
      </c>
      <c r="D72" s="8">
        <v>46</v>
      </c>
      <c r="E72" s="8">
        <v>368</v>
      </c>
      <c r="F72" s="8">
        <v>0</v>
      </c>
      <c r="G72" s="9">
        <v>1.58</v>
      </c>
      <c r="H72" s="10">
        <f t="shared" si="1"/>
        <v>98.42</v>
      </c>
    </row>
    <row r="73" spans="1:8" x14ac:dyDescent="0.2">
      <c r="A73" s="3" t="s">
        <v>100</v>
      </c>
      <c r="B73" s="8">
        <v>87023</v>
      </c>
      <c r="C73" s="8">
        <v>0</v>
      </c>
      <c r="D73" s="8">
        <v>0</v>
      </c>
      <c r="E73" s="8">
        <v>1337</v>
      </c>
      <c r="F73" s="8">
        <v>0</v>
      </c>
      <c r="G73" s="9">
        <v>1.54</v>
      </c>
      <c r="H73" s="10">
        <f t="shared" si="1"/>
        <v>98.46</v>
      </c>
    </row>
    <row r="74" spans="1:8" x14ac:dyDescent="0.2">
      <c r="A74" s="3" t="s">
        <v>101</v>
      </c>
      <c r="B74" s="8">
        <v>14428</v>
      </c>
      <c r="C74" s="8">
        <v>263</v>
      </c>
      <c r="D74" s="8">
        <v>0</v>
      </c>
      <c r="E74" s="8">
        <v>220</v>
      </c>
      <c r="F74" s="8">
        <v>0</v>
      </c>
      <c r="G74" s="9">
        <v>1.52</v>
      </c>
      <c r="H74" s="10">
        <f t="shared" si="1"/>
        <v>98.48</v>
      </c>
    </row>
    <row r="75" spans="1:8" x14ac:dyDescent="0.2">
      <c r="A75" s="3" t="s">
        <v>102</v>
      </c>
      <c r="B75" s="8">
        <v>1952583</v>
      </c>
      <c r="C75" s="8">
        <v>171</v>
      </c>
      <c r="D75" s="8">
        <v>27</v>
      </c>
      <c r="E75" s="8">
        <v>29127</v>
      </c>
      <c r="F75" s="8">
        <v>0</v>
      </c>
      <c r="G75" s="9">
        <v>1.49</v>
      </c>
      <c r="H75" s="10">
        <f t="shared" si="1"/>
        <v>98.51</v>
      </c>
    </row>
    <row r="76" spans="1:8" x14ac:dyDescent="0.2">
      <c r="A76" s="3" t="s">
        <v>103</v>
      </c>
      <c r="B76" s="8">
        <v>200990</v>
      </c>
      <c r="C76" s="8">
        <v>8</v>
      </c>
      <c r="D76" s="8">
        <v>7</v>
      </c>
      <c r="E76" s="8">
        <v>2991</v>
      </c>
      <c r="F76" s="8">
        <v>0</v>
      </c>
      <c r="G76" s="9">
        <v>1.49</v>
      </c>
      <c r="H76" s="10">
        <f t="shared" si="1"/>
        <v>98.51</v>
      </c>
    </row>
    <row r="77" spans="1:8" x14ac:dyDescent="0.2">
      <c r="A77" s="3" t="s">
        <v>104</v>
      </c>
      <c r="B77" s="8">
        <v>43800</v>
      </c>
      <c r="C77" s="8">
        <v>137</v>
      </c>
      <c r="D77" s="8">
        <v>68</v>
      </c>
      <c r="E77" s="8">
        <v>649</v>
      </c>
      <c r="F77" s="8">
        <v>0</v>
      </c>
      <c r="G77" s="9">
        <v>1.48</v>
      </c>
      <c r="H77" s="10">
        <f t="shared" si="1"/>
        <v>98.52</v>
      </c>
    </row>
    <row r="78" spans="1:8" x14ac:dyDescent="0.2">
      <c r="A78" s="3" t="s">
        <v>105</v>
      </c>
      <c r="B78" s="8">
        <v>9072230</v>
      </c>
      <c r="C78" s="8">
        <v>11307</v>
      </c>
      <c r="D78" s="8">
        <v>11307</v>
      </c>
      <c r="E78" s="8">
        <v>128542</v>
      </c>
      <c r="F78" s="8">
        <v>198</v>
      </c>
      <c r="G78" s="9">
        <v>1.42</v>
      </c>
      <c r="H78" s="10">
        <f t="shared" si="1"/>
        <v>98.58</v>
      </c>
    </row>
    <row r="79" spans="1:8" x14ac:dyDescent="0.2">
      <c r="A79" s="3" t="s">
        <v>106</v>
      </c>
      <c r="B79" s="8">
        <v>1117822</v>
      </c>
      <c r="C79" s="8">
        <v>4159</v>
      </c>
      <c r="D79" s="8">
        <v>87</v>
      </c>
      <c r="E79" s="8">
        <v>15790</v>
      </c>
      <c r="F79" s="8">
        <v>8</v>
      </c>
      <c r="G79" s="9">
        <v>1.41</v>
      </c>
      <c r="H79" s="10">
        <f t="shared" si="1"/>
        <v>98.59</v>
      </c>
    </row>
    <row r="80" spans="1:8" x14ac:dyDescent="0.2">
      <c r="A80" s="3" t="s">
        <v>107</v>
      </c>
      <c r="B80" s="8">
        <v>61686</v>
      </c>
      <c r="C80" s="8">
        <v>23976</v>
      </c>
      <c r="D80" s="8">
        <v>5218</v>
      </c>
      <c r="E80" s="8">
        <v>856</v>
      </c>
      <c r="F80" s="8">
        <v>0</v>
      </c>
      <c r="G80" s="9">
        <v>1.39</v>
      </c>
      <c r="H80" s="10">
        <f t="shared" si="1"/>
        <v>98.61</v>
      </c>
    </row>
    <row r="81" spans="1:8" x14ac:dyDescent="0.2">
      <c r="A81" s="3" t="s">
        <v>108</v>
      </c>
      <c r="B81" s="8">
        <v>1164717</v>
      </c>
      <c r="C81" s="8">
        <v>250</v>
      </c>
      <c r="D81" s="8">
        <v>17</v>
      </c>
      <c r="E81" s="8">
        <v>16066</v>
      </c>
      <c r="F81" s="8">
        <v>1</v>
      </c>
      <c r="G81" s="9">
        <v>1.38</v>
      </c>
      <c r="H81" s="10">
        <f t="shared" si="1"/>
        <v>98.62</v>
      </c>
    </row>
    <row r="82" spans="1:8" x14ac:dyDescent="0.2">
      <c r="A82" s="3" t="s">
        <v>109</v>
      </c>
      <c r="B82" s="8">
        <v>227984</v>
      </c>
      <c r="C82" s="8">
        <v>104</v>
      </c>
      <c r="D82" s="8">
        <v>8</v>
      </c>
      <c r="E82" s="8">
        <v>3138</v>
      </c>
      <c r="F82" s="8">
        <v>0</v>
      </c>
      <c r="G82" s="9">
        <v>1.38</v>
      </c>
      <c r="H82" s="10">
        <f t="shared" si="1"/>
        <v>98.62</v>
      </c>
    </row>
    <row r="83" spans="1:8" x14ac:dyDescent="0.2">
      <c r="A83" s="3" t="s">
        <v>110</v>
      </c>
      <c r="B83" s="8">
        <v>1394367</v>
      </c>
      <c r="C83" s="8">
        <v>124</v>
      </c>
      <c r="D83" s="8">
        <v>8</v>
      </c>
      <c r="E83" s="8">
        <v>19013</v>
      </c>
      <c r="F83" s="8">
        <v>0</v>
      </c>
      <c r="G83" s="9">
        <v>1.36</v>
      </c>
      <c r="H83" s="10">
        <f t="shared" si="1"/>
        <v>98.64</v>
      </c>
    </row>
    <row r="84" spans="1:8" x14ac:dyDescent="0.2">
      <c r="A84" s="3" t="s">
        <v>111</v>
      </c>
      <c r="B84" s="8">
        <v>64535</v>
      </c>
      <c r="C84" s="8">
        <v>22</v>
      </c>
      <c r="D84" s="8">
        <v>11</v>
      </c>
      <c r="E84" s="8">
        <v>862</v>
      </c>
      <c r="F84" s="8">
        <v>0</v>
      </c>
      <c r="G84" s="9">
        <v>1.34</v>
      </c>
      <c r="H84" s="10">
        <f t="shared" si="1"/>
        <v>98.66</v>
      </c>
    </row>
    <row r="85" spans="1:8" x14ac:dyDescent="0.2">
      <c r="A85" s="3" t="s">
        <v>112</v>
      </c>
      <c r="B85" s="8">
        <v>501862</v>
      </c>
      <c r="C85" s="8">
        <v>0</v>
      </c>
      <c r="D85" s="8">
        <v>0</v>
      </c>
      <c r="E85" s="8">
        <v>6429</v>
      </c>
      <c r="F85" s="8">
        <v>0</v>
      </c>
      <c r="G85" s="9">
        <v>1.28</v>
      </c>
      <c r="H85" s="10">
        <f t="shared" si="1"/>
        <v>98.72</v>
      </c>
    </row>
    <row r="86" spans="1:8" x14ac:dyDescent="0.2">
      <c r="A86" s="3" t="s">
        <v>113</v>
      </c>
      <c r="B86" s="8">
        <v>274828</v>
      </c>
      <c r="C86" s="8">
        <v>293</v>
      </c>
      <c r="D86" s="8">
        <v>0</v>
      </c>
      <c r="E86" s="8">
        <v>3496</v>
      </c>
      <c r="F86" s="8">
        <v>0</v>
      </c>
      <c r="G86" s="9">
        <v>1.27</v>
      </c>
      <c r="H86" s="10">
        <f t="shared" si="1"/>
        <v>98.73</v>
      </c>
    </row>
    <row r="87" spans="1:8" x14ac:dyDescent="0.2">
      <c r="A87" s="3" t="s">
        <v>115</v>
      </c>
      <c r="B87" s="8">
        <v>18491</v>
      </c>
      <c r="C87" s="8">
        <v>0</v>
      </c>
      <c r="D87" s="8">
        <v>0</v>
      </c>
      <c r="E87" s="8">
        <v>233</v>
      </c>
      <c r="F87" s="8">
        <v>0</v>
      </c>
      <c r="G87" s="9">
        <v>1.26</v>
      </c>
      <c r="H87" s="10">
        <f t="shared" si="1"/>
        <v>98.74</v>
      </c>
    </row>
    <row r="88" spans="1:8" x14ac:dyDescent="0.2">
      <c r="A88" s="3" t="s">
        <v>114</v>
      </c>
      <c r="B88" s="8">
        <v>8394</v>
      </c>
      <c r="C88" s="8">
        <v>42</v>
      </c>
      <c r="D88" s="8">
        <v>11</v>
      </c>
      <c r="E88" s="8">
        <v>106</v>
      </c>
      <c r="F88" s="8">
        <v>0</v>
      </c>
      <c r="G88" s="9">
        <v>1.26</v>
      </c>
      <c r="H88" s="10">
        <f t="shared" si="1"/>
        <v>98.74</v>
      </c>
    </row>
    <row r="89" spans="1:8" x14ac:dyDescent="0.2">
      <c r="A89" s="3" t="s">
        <v>116</v>
      </c>
      <c r="B89" s="8">
        <v>319316</v>
      </c>
      <c r="C89" s="8">
        <v>676</v>
      </c>
      <c r="D89" s="8">
        <v>332</v>
      </c>
      <c r="E89" s="8">
        <v>3976</v>
      </c>
      <c r="F89" s="8">
        <v>2</v>
      </c>
      <c r="G89" s="9">
        <v>1.25</v>
      </c>
      <c r="H89" s="10">
        <f t="shared" si="1"/>
        <v>98.75</v>
      </c>
    </row>
    <row r="90" spans="1:8" x14ac:dyDescent="0.2">
      <c r="A90" s="3" t="s">
        <v>118</v>
      </c>
      <c r="B90" s="8">
        <v>80442894</v>
      </c>
      <c r="C90" s="8">
        <v>286521</v>
      </c>
      <c r="D90" s="8">
        <v>56690</v>
      </c>
      <c r="E90" s="8">
        <v>986896</v>
      </c>
      <c r="F90" s="8">
        <v>281</v>
      </c>
      <c r="G90" s="9">
        <v>1.23</v>
      </c>
      <c r="H90" s="10">
        <f t="shared" si="1"/>
        <v>98.77</v>
      </c>
    </row>
    <row r="91" spans="1:8" x14ac:dyDescent="0.2">
      <c r="A91" s="3" t="s">
        <v>117</v>
      </c>
      <c r="B91" s="8">
        <v>255685</v>
      </c>
      <c r="C91" s="8">
        <v>15</v>
      </c>
      <c r="D91" s="8">
        <v>0</v>
      </c>
      <c r="E91" s="8">
        <v>3143</v>
      </c>
      <c r="F91" s="8">
        <v>0</v>
      </c>
      <c r="G91" s="9">
        <v>1.23</v>
      </c>
      <c r="H91" s="10">
        <f t="shared" si="1"/>
        <v>98.77</v>
      </c>
    </row>
    <row r="92" spans="1:8" x14ac:dyDescent="0.2">
      <c r="A92" s="3" t="s">
        <v>119</v>
      </c>
      <c r="B92" s="8">
        <v>5957</v>
      </c>
      <c r="C92" s="8">
        <v>4</v>
      </c>
      <c r="D92" s="8">
        <v>4</v>
      </c>
      <c r="E92" s="8">
        <v>73</v>
      </c>
      <c r="F92" s="8">
        <v>0</v>
      </c>
      <c r="G92" s="9">
        <v>1.23</v>
      </c>
      <c r="H92" s="10">
        <f t="shared" si="1"/>
        <v>98.77</v>
      </c>
    </row>
    <row r="93" spans="1:8" x14ac:dyDescent="0.2">
      <c r="A93" s="3" t="s">
        <v>121</v>
      </c>
      <c r="B93" s="8">
        <v>978762</v>
      </c>
      <c r="C93" s="8">
        <v>78</v>
      </c>
      <c r="D93" s="8">
        <v>19</v>
      </c>
      <c r="E93" s="8">
        <v>11951</v>
      </c>
      <c r="F93" s="8">
        <v>0</v>
      </c>
      <c r="G93" s="9">
        <v>1.22</v>
      </c>
      <c r="H93" s="10">
        <f t="shared" si="1"/>
        <v>98.78</v>
      </c>
    </row>
    <row r="94" spans="1:8" x14ac:dyDescent="0.2">
      <c r="A94" s="3" t="s">
        <v>120</v>
      </c>
      <c r="B94" s="8">
        <v>792496</v>
      </c>
      <c r="C94" s="8">
        <v>105</v>
      </c>
      <c r="D94" s="8">
        <v>0</v>
      </c>
      <c r="E94" s="8">
        <v>9707</v>
      </c>
      <c r="F94" s="8">
        <v>0</v>
      </c>
      <c r="G94" s="9">
        <v>1.22</v>
      </c>
      <c r="H94" s="10">
        <f t="shared" si="1"/>
        <v>98.78</v>
      </c>
    </row>
    <row r="95" spans="1:8" x14ac:dyDescent="0.2">
      <c r="A95" s="3" t="s">
        <v>122</v>
      </c>
      <c r="B95" s="8">
        <v>43060097</v>
      </c>
      <c r="C95" s="8">
        <v>12503</v>
      </c>
      <c r="D95" s="8">
        <v>11</v>
      </c>
      <c r="E95" s="8">
        <v>522223</v>
      </c>
      <c r="F95" s="8">
        <v>0</v>
      </c>
      <c r="G95" s="9">
        <v>1.21</v>
      </c>
      <c r="H95" s="10">
        <f t="shared" si="1"/>
        <v>98.79</v>
      </c>
    </row>
    <row r="96" spans="1:8" x14ac:dyDescent="0.2">
      <c r="A96" s="3" t="s">
        <v>124</v>
      </c>
      <c r="B96" s="8">
        <v>36540</v>
      </c>
      <c r="C96" s="8">
        <v>0</v>
      </c>
      <c r="D96" s="8">
        <v>0</v>
      </c>
      <c r="E96" s="8">
        <v>441</v>
      </c>
      <c r="F96" s="8">
        <v>0</v>
      </c>
      <c r="G96" s="9">
        <v>1.21</v>
      </c>
      <c r="H96" s="10">
        <f t="shared" si="1"/>
        <v>98.79</v>
      </c>
    </row>
    <row r="97" spans="1:8" x14ac:dyDescent="0.2">
      <c r="A97" s="3" t="s">
        <v>123</v>
      </c>
      <c r="B97" s="8">
        <v>15611</v>
      </c>
      <c r="C97" s="8">
        <v>13</v>
      </c>
      <c r="D97" s="8">
        <v>0</v>
      </c>
      <c r="E97" s="8">
        <v>189</v>
      </c>
      <c r="F97" s="8">
        <v>0</v>
      </c>
      <c r="G97" s="9">
        <v>1.21</v>
      </c>
      <c r="H97" s="10">
        <f t="shared" si="1"/>
        <v>98.79</v>
      </c>
    </row>
    <row r="98" spans="1:8" x14ac:dyDescent="0.2">
      <c r="A98" s="3" t="s">
        <v>125</v>
      </c>
      <c r="B98" s="8">
        <v>753526</v>
      </c>
      <c r="C98" s="8">
        <v>678</v>
      </c>
      <c r="D98" s="8">
        <v>109</v>
      </c>
      <c r="E98" s="8">
        <v>9079</v>
      </c>
      <c r="F98" s="8">
        <v>1</v>
      </c>
      <c r="G98" s="9">
        <v>1.2</v>
      </c>
      <c r="H98" s="10">
        <f t="shared" si="1"/>
        <v>98.8</v>
      </c>
    </row>
    <row r="99" spans="1:8" x14ac:dyDescent="0.2">
      <c r="A99" s="3" t="s">
        <v>126</v>
      </c>
      <c r="B99" s="8">
        <v>57454</v>
      </c>
      <c r="C99" s="8">
        <v>69</v>
      </c>
      <c r="D99" s="8">
        <v>35</v>
      </c>
      <c r="E99" s="8">
        <v>676</v>
      </c>
      <c r="F99" s="8">
        <v>0</v>
      </c>
      <c r="G99" s="9">
        <v>1.18</v>
      </c>
      <c r="H99" s="10">
        <f t="shared" si="1"/>
        <v>98.82</v>
      </c>
    </row>
    <row r="100" spans="1:8" x14ac:dyDescent="0.2">
      <c r="A100" s="3" t="s">
        <v>127</v>
      </c>
      <c r="B100" s="8">
        <v>234760</v>
      </c>
      <c r="C100" s="8">
        <v>424</v>
      </c>
      <c r="D100" s="8">
        <v>53</v>
      </c>
      <c r="E100" s="8">
        <v>2713</v>
      </c>
      <c r="F100" s="8">
        <v>0</v>
      </c>
      <c r="G100" s="9">
        <v>1.1599999999999999</v>
      </c>
      <c r="H100" s="10">
        <f t="shared" si="1"/>
        <v>98.84</v>
      </c>
    </row>
    <row r="101" spans="1:8" x14ac:dyDescent="0.2">
      <c r="A101" s="3" t="s">
        <v>128</v>
      </c>
      <c r="B101" s="8">
        <v>15907</v>
      </c>
      <c r="C101" s="8">
        <v>0</v>
      </c>
      <c r="D101" s="8">
        <v>0</v>
      </c>
      <c r="E101" s="8">
        <v>183</v>
      </c>
      <c r="F101" s="8">
        <v>0</v>
      </c>
      <c r="G101" s="9">
        <v>1.1499999999999999</v>
      </c>
      <c r="H101" s="10">
        <f t="shared" si="1"/>
        <v>98.85</v>
      </c>
    </row>
    <row r="102" spans="1:8" x14ac:dyDescent="0.2">
      <c r="A102" s="3" t="s">
        <v>129</v>
      </c>
      <c r="B102" s="8">
        <v>129785</v>
      </c>
      <c r="C102" s="8">
        <v>16</v>
      </c>
      <c r="D102" s="8">
        <v>13</v>
      </c>
      <c r="E102" s="8">
        <v>1459</v>
      </c>
      <c r="F102" s="8">
        <v>0</v>
      </c>
      <c r="G102" s="9">
        <v>1.1200000000000001</v>
      </c>
      <c r="H102" s="10">
        <f t="shared" si="1"/>
        <v>98.88</v>
      </c>
    </row>
    <row r="103" spans="1:8" x14ac:dyDescent="0.2">
      <c r="A103" s="3" t="s">
        <v>131</v>
      </c>
      <c r="B103" s="8">
        <v>522234</v>
      </c>
      <c r="C103" s="8">
        <v>179</v>
      </c>
      <c r="D103" s="8">
        <v>58</v>
      </c>
      <c r="E103" s="8">
        <v>5706</v>
      </c>
      <c r="F103" s="8">
        <v>0</v>
      </c>
      <c r="G103" s="9">
        <v>1.0900000000000001</v>
      </c>
      <c r="H103" s="10">
        <f t="shared" si="1"/>
        <v>98.91</v>
      </c>
    </row>
    <row r="104" spans="1:8" x14ac:dyDescent="0.2">
      <c r="A104" s="3" t="s">
        <v>130</v>
      </c>
      <c r="B104" s="8">
        <v>389074</v>
      </c>
      <c r="C104" s="8">
        <v>152</v>
      </c>
      <c r="D104" s="8">
        <v>21</v>
      </c>
      <c r="E104" s="8">
        <v>4258</v>
      </c>
      <c r="F104" s="8">
        <v>1</v>
      </c>
      <c r="G104" s="9">
        <v>1.0900000000000001</v>
      </c>
      <c r="H104" s="10">
        <f t="shared" si="1"/>
        <v>98.91</v>
      </c>
    </row>
    <row r="105" spans="1:8" x14ac:dyDescent="0.2">
      <c r="A105" s="3" t="s">
        <v>132</v>
      </c>
      <c r="B105" s="8">
        <v>2324384</v>
      </c>
      <c r="C105" s="8">
        <v>876</v>
      </c>
      <c r="D105" s="8">
        <v>161</v>
      </c>
      <c r="E105" s="8">
        <v>25207</v>
      </c>
      <c r="F105" s="8">
        <v>2</v>
      </c>
      <c r="G105" s="9">
        <v>1.08</v>
      </c>
      <c r="H105" s="10">
        <f t="shared" si="1"/>
        <v>98.92</v>
      </c>
    </row>
    <row r="106" spans="1:8" x14ac:dyDescent="0.2">
      <c r="A106" s="3" t="s">
        <v>133</v>
      </c>
      <c r="B106" s="8">
        <v>772086</v>
      </c>
      <c r="C106" s="8">
        <v>2629</v>
      </c>
      <c r="D106" s="8">
        <v>267</v>
      </c>
      <c r="E106" s="8">
        <v>8182</v>
      </c>
      <c r="F106" s="8">
        <v>0</v>
      </c>
      <c r="G106" s="9">
        <v>1.06</v>
      </c>
      <c r="H106" s="10">
        <f t="shared" si="1"/>
        <v>98.94</v>
      </c>
    </row>
    <row r="107" spans="1:8" x14ac:dyDescent="0.2">
      <c r="A107" s="3" t="s">
        <v>134</v>
      </c>
      <c r="B107" s="8">
        <v>9734</v>
      </c>
      <c r="C107" s="8">
        <v>1</v>
      </c>
      <c r="D107" s="8">
        <v>0</v>
      </c>
      <c r="E107" s="8">
        <v>103</v>
      </c>
      <c r="F107" s="8">
        <v>0</v>
      </c>
      <c r="G107" s="9">
        <v>1.06</v>
      </c>
      <c r="H107" s="10">
        <f t="shared" si="1"/>
        <v>98.94</v>
      </c>
    </row>
    <row r="108" spans="1:8" x14ac:dyDescent="0.2">
      <c r="A108" s="3" t="s">
        <v>135</v>
      </c>
      <c r="B108" s="8">
        <v>3720853</v>
      </c>
      <c r="C108" s="8">
        <v>54529</v>
      </c>
      <c r="D108" s="8">
        <v>3883</v>
      </c>
      <c r="E108" s="8">
        <v>38893</v>
      </c>
      <c r="F108" s="8">
        <v>15</v>
      </c>
      <c r="G108" s="9">
        <v>1.05</v>
      </c>
      <c r="H108" s="10">
        <f t="shared" si="1"/>
        <v>98.95</v>
      </c>
    </row>
    <row r="109" spans="1:8" x14ac:dyDescent="0.2">
      <c r="A109" s="3" t="s">
        <v>136</v>
      </c>
      <c r="B109" s="8">
        <v>3898406</v>
      </c>
      <c r="C109" s="8">
        <v>11530</v>
      </c>
      <c r="D109" s="8">
        <v>2262</v>
      </c>
      <c r="E109" s="8">
        <v>40102</v>
      </c>
      <c r="F109" s="8">
        <v>19</v>
      </c>
      <c r="G109" s="9">
        <v>1.03</v>
      </c>
      <c r="H109" s="10">
        <f t="shared" si="1"/>
        <v>98.97</v>
      </c>
    </row>
    <row r="110" spans="1:8" x14ac:dyDescent="0.2">
      <c r="A110" s="3" t="s">
        <v>137</v>
      </c>
      <c r="B110" s="8">
        <v>1654313</v>
      </c>
      <c r="C110" s="8">
        <v>853</v>
      </c>
      <c r="D110" s="8">
        <v>58</v>
      </c>
      <c r="E110" s="8">
        <v>16800</v>
      </c>
      <c r="F110" s="8">
        <v>0</v>
      </c>
      <c r="G110" s="9">
        <v>1.02</v>
      </c>
      <c r="H110" s="10">
        <f t="shared" si="1"/>
        <v>98.98</v>
      </c>
    </row>
    <row r="111" spans="1:8" x14ac:dyDescent="0.2">
      <c r="A111" s="3" t="s">
        <v>138</v>
      </c>
      <c r="B111" s="8">
        <v>16161339</v>
      </c>
      <c r="C111" s="8">
        <v>403337</v>
      </c>
      <c r="D111" s="8">
        <v>25282</v>
      </c>
      <c r="E111" s="8">
        <v>162781</v>
      </c>
      <c r="F111" s="8">
        <v>93</v>
      </c>
      <c r="G111" s="9">
        <v>1.01</v>
      </c>
      <c r="H111" s="10">
        <f t="shared" si="1"/>
        <v>98.99</v>
      </c>
    </row>
    <row r="112" spans="1:8" x14ac:dyDescent="0.2">
      <c r="A112" s="3" t="s">
        <v>140</v>
      </c>
      <c r="B112" s="8">
        <v>847784</v>
      </c>
      <c r="C112" s="8">
        <v>2892</v>
      </c>
      <c r="D112" s="8">
        <v>0</v>
      </c>
      <c r="E112" s="8">
        <v>8383</v>
      </c>
      <c r="F112" s="8">
        <v>0</v>
      </c>
      <c r="G112" s="9">
        <v>0.99</v>
      </c>
      <c r="H112" s="10">
        <f t="shared" si="1"/>
        <v>99.01</v>
      </c>
    </row>
    <row r="113" spans="1:8" x14ac:dyDescent="0.2">
      <c r="A113" s="3" t="s">
        <v>141</v>
      </c>
      <c r="B113" s="8">
        <v>14182</v>
      </c>
      <c r="C113" s="8">
        <v>1745</v>
      </c>
      <c r="D113" s="8">
        <v>1745</v>
      </c>
      <c r="E113" s="8">
        <v>140</v>
      </c>
      <c r="F113" s="8">
        <v>1</v>
      </c>
      <c r="G113" s="9">
        <v>0.99</v>
      </c>
      <c r="H113" s="10">
        <f t="shared" si="1"/>
        <v>99.01</v>
      </c>
    </row>
    <row r="114" spans="1:8" x14ac:dyDescent="0.2">
      <c r="A114" s="3" t="s">
        <v>139</v>
      </c>
      <c r="B114" s="8">
        <v>13200</v>
      </c>
      <c r="C114" s="8">
        <v>299</v>
      </c>
      <c r="D114" s="8">
        <v>57</v>
      </c>
      <c r="E114" s="8">
        <v>131</v>
      </c>
      <c r="F114" s="8">
        <v>0</v>
      </c>
      <c r="G114" s="9">
        <v>0.99</v>
      </c>
      <c r="H114" s="10">
        <f t="shared" si="1"/>
        <v>99.01</v>
      </c>
    </row>
    <row r="115" spans="1:8" x14ac:dyDescent="0.2">
      <c r="A115" s="3" t="s">
        <v>143</v>
      </c>
      <c r="B115" s="8">
        <v>225366</v>
      </c>
      <c r="C115" s="8">
        <v>28</v>
      </c>
      <c r="D115" s="8">
        <v>1</v>
      </c>
      <c r="E115" s="8">
        <v>2201</v>
      </c>
      <c r="F115" s="8">
        <v>0</v>
      </c>
      <c r="G115" s="9">
        <v>0.98</v>
      </c>
      <c r="H115" s="10">
        <f t="shared" si="1"/>
        <v>99.02</v>
      </c>
    </row>
    <row r="116" spans="1:8" x14ac:dyDescent="0.2">
      <c r="A116" s="3" t="s">
        <v>144</v>
      </c>
      <c r="B116" s="8">
        <v>81898</v>
      </c>
      <c r="C116" s="8">
        <v>37</v>
      </c>
      <c r="D116" s="8">
        <v>11</v>
      </c>
      <c r="E116" s="8">
        <v>799</v>
      </c>
      <c r="F116" s="8">
        <v>0</v>
      </c>
      <c r="G116" s="9">
        <v>0.98</v>
      </c>
      <c r="H116" s="10">
        <f t="shared" si="1"/>
        <v>99.02</v>
      </c>
    </row>
    <row r="117" spans="1:8" x14ac:dyDescent="0.2">
      <c r="A117" s="3" t="s">
        <v>142</v>
      </c>
      <c r="B117" s="8">
        <v>6296</v>
      </c>
      <c r="C117" s="8">
        <v>134</v>
      </c>
      <c r="D117" s="8">
        <v>0</v>
      </c>
      <c r="E117" s="8">
        <v>62</v>
      </c>
      <c r="F117" s="8">
        <v>0</v>
      </c>
      <c r="G117" s="9">
        <v>0.98</v>
      </c>
      <c r="H117" s="10">
        <f t="shared" si="1"/>
        <v>99.02</v>
      </c>
    </row>
    <row r="118" spans="1:8" x14ac:dyDescent="0.2">
      <c r="A118" s="3" t="s">
        <v>145</v>
      </c>
      <c r="B118" s="8">
        <v>1096462</v>
      </c>
      <c r="C118" s="8">
        <v>651</v>
      </c>
      <c r="D118" s="8">
        <v>56</v>
      </c>
      <c r="E118" s="8">
        <v>10378</v>
      </c>
      <c r="F118" s="8">
        <v>3</v>
      </c>
      <c r="G118" s="9">
        <v>0.95</v>
      </c>
      <c r="H118" s="10">
        <f t="shared" si="1"/>
        <v>99.05</v>
      </c>
    </row>
    <row r="119" spans="1:8" x14ac:dyDescent="0.2">
      <c r="A119" s="3" t="s">
        <v>146</v>
      </c>
      <c r="B119" s="8">
        <v>161157</v>
      </c>
      <c r="C119" s="8">
        <v>43</v>
      </c>
      <c r="D119" s="8">
        <v>33</v>
      </c>
      <c r="E119" s="8">
        <v>1445</v>
      </c>
      <c r="F119" s="8">
        <v>0</v>
      </c>
      <c r="G119" s="9">
        <v>0.9</v>
      </c>
      <c r="H119" s="10">
        <f t="shared" si="1"/>
        <v>99.1</v>
      </c>
    </row>
    <row r="120" spans="1:8" x14ac:dyDescent="0.2">
      <c r="A120" s="3" t="s">
        <v>147</v>
      </c>
      <c r="B120" s="8">
        <v>72678</v>
      </c>
      <c r="C120" s="8">
        <v>57</v>
      </c>
      <c r="D120" s="8">
        <v>30</v>
      </c>
      <c r="E120" s="8">
        <v>648</v>
      </c>
      <c r="F120" s="8">
        <v>0</v>
      </c>
      <c r="G120" s="9">
        <v>0.89</v>
      </c>
      <c r="H120" s="10">
        <f t="shared" si="1"/>
        <v>99.11</v>
      </c>
    </row>
    <row r="121" spans="1:8" x14ac:dyDescent="0.2">
      <c r="A121" s="3" t="s">
        <v>148</v>
      </c>
      <c r="B121" s="8">
        <v>11786036</v>
      </c>
      <c r="C121" s="8">
        <v>49143</v>
      </c>
      <c r="D121" s="8">
        <v>0</v>
      </c>
      <c r="E121" s="8">
        <v>103908</v>
      </c>
      <c r="F121" s="8">
        <v>0</v>
      </c>
      <c r="G121" s="9">
        <v>0.88</v>
      </c>
      <c r="H121" s="10">
        <f t="shared" si="1"/>
        <v>99.12</v>
      </c>
    </row>
    <row r="122" spans="1:8" x14ac:dyDescent="0.2">
      <c r="A122" s="3" t="s">
        <v>149</v>
      </c>
      <c r="B122" s="8">
        <v>3285970</v>
      </c>
      <c r="C122" s="8">
        <v>33722</v>
      </c>
      <c r="D122" s="8">
        <v>8413</v>
      </c>
      <c r="E122" s="8">
        <v>28933</v>
      </c>
      <c r="F122" s="8">
        <v>66</v>
      </c>
      <c r="G122" s="9">
        <v>0.88</v>
      </c>
      <c r="H122" s="10">
        <f t="shared" si="1"/>
        <v>99.12</v>
      </c>
    </row>
    <row r="123" spans="1:8" x14ac:dyDescent="0.2">
      <c r="A123" s="3" t="s">
        <v>150</v>
      </c>
      <c r="B123" s="8">
        <v>305859</v>
      </c>
      <c r="C123" s="8">
        <v>0</v>
      </c>
      <c r="D123" s="8">
        <v>0</v>
      </c>
      <c r="E123" s="8">
        <v>2688</v>
      </c>
      <c r="F123" s="8">
        <v>0</v>
      </c>
      <c r="G123" s="9">
        <v>0.88</v>
      </c>
      <c r="H123" s="10">
        <f t="shared" si="1"/>
        <v>99.12</v>
      </c>
    </row>
    <row r="124" spans="1:8" x14ac:dyDescent="0.2">
      <c r="A124" s="3" t="s">
        <v>152</v>
      </c>
      <c r="B124" s="8">
        <v>1054874</v>
      </c>
      <c r="C124" s="8">
        <v>4693</v>
      </c>
      <c r="D124" s="8">
        <v>256</v>
      </c>
      <c r="E124" s="8">
        <v>9072</v>
      </c>
      <c r="F124" s="8">
        <v>9</v>
      </c>
      <c r="G124" s="9">
        <v>0.86</v>
      </c>
      <c r="H124" s="10">
        <f t="shared" si="1"/>
        <v>99.14</v>
      </c>
    </row>
    <row r="125" spans="1:8" x14ac:dyDescent="0.2">
      <c r="A125" s="3" t="s">
        <v>151</v>
      </c>
      <c r="B125" s="8">
        <v>656876</v>
      </c>
      <c r="C125" s="8">
        <v>0</v>
      </c>
      <c r="D125" s="8">
        <v>0</v>
      </c>
      <c r="E125" s="8">
        <v>5657</v>
      </c>
      <c r="F125" s="8">
        <v>0</v>
      </c>
      <c r="G125" s="9">
        <v>0.86</v>
      </c>
      <c r="H125" s="10">
        <f t="shared" si="1"/>
        <v>99.14</v>
      </c>
    </row>
    <row r="126" spans="1:8" x14ac:dyDescent="0.2">
      <c r="A126" s="3" t="s">
        <v>153</v>
      </c>
      <c r="B126" s="8">
        <v>10018</v>
      </c>
      <c r="C126" s="8">
        <v>98</v>
      </c>
      <c r="D126" s="8">
        <v>16</v>
      </c>
      <c r="E126" s="8">
        <v>86</v>
      </c>
      <c r="F126" s="8">
        <v>0</v>
      </c>
      <c r="G126" s="9">
        <v>0.86</v>
      </c>
      <c r="H126" s="10">
        <f t="shared" si="1"/>
        <v>99.14</v>
      </c>
    </row>
    <row r="127" spans="1:8" x14ac:dyDescent="0.2">
      <c r="A127" s="3" t="s">
        <v>154</v>
      </c>
      <c r="B127" s="8">
        <v>1695432</v>
      </c>
      <c r="C127" s="8">
        <v>0</v>
      </c>
      <c r="D127" s="8">
        <v>0</v>
      </c>
      <c r="E127" s="8">
        <v>14059</v>
      </c>
      <c r="F127" s="8">
        <v>0</v>
      </c>
      <c r="G127" s="9">
        <v>0.83</v>
      </c>
      <c r="H127" s="10">
        <f t="shared" si="1"/>
        <v>99.17</v>
      </c>
    </row>
    <row r="128" spans="1:8" x14ac:dyDescent="0.2">
      <c r="A128" s="3" t="s">
        <v>155</v>
      </c>
      <c r="B128" s="8">
        <v>519265</v>
      </c>
      <c r="C128" s="8">
        <v>21980</v>
      </c>
      <c r="D128" s="8">
        <v>2219</v>
      </c>
      <c r="E128" s="8">
        <v>4191</v>
      </c>
      <c r="F128" s="8">
        <v>1</v>
      </c>
      <c r="G128" s="9">
        <v>0.81</v>
      </c>
      <c r="H128" s="10">
        <f t="shared" si="1"/>
        <v>99.19</v>
      </c>
    </row>
    <row r="129" spans="1:8" x14ac:dyDescent="0.2">
      <c r="A129" s="3" t="s">
        <v>157</v>
      </c>
      <c r="B129" s="8">
        <v>4433551</v>
      </c>
      <c r="C129" s="8">
        <v>31317</v>
      </c>
      <c r="D129" s="8">
        <v>2478</v>
      </c>
      <c r="E129" s="8">
        <v>35507</v>
      </c>
      <c r="F129" s="8">
        <v>8</v>
      </c>
      <c r="G129" s="9">
        <v>0.8</v>
      </c>
      <c r="H129" s="10">
        <f t="shared" si="1"/>
        <v>99.2</v>
      </c>
    </row>
    <row r="130" spans="1:8" x14ac:dyDescent="0.2">
      <c r="A130" s="3" t="s">
        <v>158</v>
      </c>
      <c r="B130" s="8">
        <v>2002353</v>
      </c>
      <c r="C130" s="8">
        <v>4498</v>
      </c>
      <c r="D130" s="8">
        <v>699</v>
      </c>
      <c r="E130" s="8">
        <v>15960</v>
      </c>
      <c r="F130" s="8">
        <v>4</v>
      </c>
      <c r="G130" s="9">
        <v>0.8</v>
      </c>
      <c r="H130" s="10">
        <f t="shared" ref="H130:H193" si="2">100-G130</f>
        <v>99.2</v>
      </c>
    </row>
    <row r="131" spans="1:8" x14ac:dyDescent="0.2">
      <c r="A131" s="3" t="s">
        <v>156</v>
      </c>
      <c r="B131" s="8">
        <v>895775</v>
      </c>
      <c r="C131" s="8">
        <v>0</v>
      </c>
      <c r="D131" s="8">
        <v>0</v>
      </c>
      <c r="E131" s="8">
        <v>7197</v>
      </c>
      <c r="F131" s="8">
        <v>0</v>
      </c>
      <c r="G131" s="9">
        <v>0.8</v>
      </c>
      <c r="H131" s="10">
        <f t="shared" si="2"/>
        <v>99.2</v>
      </c>
    </row>
    <row r="132" spans="1:8" x14ac:dyDescent="0.2">
      <c r="A132" s="3" t="s">
        <v>159</v>
      </c>
      <c r="B132" s="8">
        <v>21804931</v>
      </c>
      <c r="C132" s="8">
        <v>110426</v>
      </c>
      <c r="D132" s="8">
        <v>44825</v>
      </c>
      <c r="E132" s="8">
        <v>173060</v>
      </c>
      <c r="F132" s="8">
        <v>341</v>
      </c>
      <c r="G132" s="9">
        <v>0.79</v>
      </c>
      <c r="H132" s="10">
        <f t="shared" si="2"/>
        <v>99.21</v>
      </c>
    </row>
    <row r="133" spans="1:8" x14ac:dyDescent="0.2">
      <c r="A133" s="3" t="s">
        <v>161</v>
      </c>
      <c r="B133" s="8">
        <v>2521279</v>
      </c>
      <c r="C133" s="8">
        <v>12095</v>
      </c>
      <c r="D133" s="8">
        <v>573</v>
      </c>
      <c r="E133" s="8">
        <v>19852</v>
      </c>
      <c r="F133" s="8">
        <v>13</v>
      </c>
      <c r="G133" s="9">
        <v>0.79</v>
      </c>
      <c r="H133" s="10">
        <f t="shared" si="2"/>
        <v>99.21</v>
      </c>
    </row>
    <row r="134" spans="1:8" x14ac:dyDescent="0.2">
      <c r="A134" s="3" t="s">
        <v>160</v>
      </c>
      <c r="B134" s="8">
        <v>17443</v>
      </c>
      <c r="C134" s="8">
        <v>33</v>
      </c>
      <c r="D134" s="8">
        <v>21</v>
      </c>
      <c r="E134" s="8">
        <v>138</v>
      </c>
      <c r="F134" s="8">
        <v>0</v>
      </c>
      <c r="G134" s="9">
        <v>0.79</v>
      </c>
      <c r="H134" s="10">
        <f t="shared" si="2"/>
        <v>99.21</v>
      </c>
    </row>
    <row r="135" spans="1:8" x14ac:dyDescent="0.2">
      <c r="A135" s="3" t="s">
        <v>162</v>
      </c>
      <c r="B135" s="8">
        <v>4015791</v>
      </c>
      <c r="C135" s="8">
        <v>17069</v>
      </c>
      <c r="D135" s="8">
        <v>0</v>
      </c>
      <c r="E135" s="8">
        <v>31319</v>
      </c>
      <c r="F135" s="8">
        <v>0</v>
      </c>
      <c r="G135" s="9">
        <v>0.78</v>
      </c>
      <c r="H135" s="10">
        <f t="shared" si="2"/>
        <v>99.22</v>
      </c>
    </row>
    <row r="136" spans="1:8" x14ac:dyDescent="0.2">
      <c r="A136" s="3" t="s">
        <v>163</v>
      </c>
      <c r="B136" s="8">
        <v>1101968</v>
      </c>
      <c r="C136" s="8">
        <v>1656</v>
      </c>
      <c r="D136" s="8">
        <v>237</v>
      </c>
      <c r="E136" s="8">
        <v>8525</v>
      </c>
      <c r="F136" s="8">
        <v>0</v>
      </c>
      <c r="G136" s="9">
        <v>0.77</v>
      </c>
      <c r="H136" s="10">
        <f t="shared" si="2"/>
        <v>99.23</v>
      </c>
    </row>
    <row r="137" spans="1:8" x14ac:dyDescent="0.2">
      <c r="A137" s="3" t="s">
        <v>165</v>
      </c>
      <c r="B137" s="8">
        <v>14649</v>
      </c>
      <c r="C137" s="8">
        <v>0</v>
      </c>
      <c r="D137" s="8">
        <v>0</v>
      </c>
      <c r="E137" s="8">
        <v>113</v>
      </c>
      <c r="F137" s="8">
        <v>0</v>
      </c>
      <c r="G137" s="9">
        <v>0.77</v>
      </c>
      <c r="H137" s="10">
        <f t="shared" si="2"/>
        <v>99.23</v>
      </c>
    </row>
    <row r="138" spans="1:8" x14ac:dyDescent="0.2">
      <c r="A138" s="3" t="s">
        <v>164</v>
      </c>
      <c r="B138" s="8">
        <v>5562</v>
      </c>
      <c r="C138" s="8">
        <v>1</v>
      </c>
      <c r="D138" s="8">
        <v>1</v>
      </c>
      <c r="E138" s="8">
        <v>43</v>
      </c>
      <c r="F138" s="8">
        <v>0</v>
      </c>
      <c r="G138" s="9">
        <v>0.77</v>
      </c>
      <c r="H138" s="10">
        <f t="shared" si="2"/>
        <v>99.23</v>
      </c>
    </row>
    <row r="139" spans="1:8" x14ac:dyDescent="0.2">
      <c r="A139" s="3" t="s">
        <v>167</v>
      </c>
      <c r="B139" s="8">
        <v>579114</v>
      </c>
      <c r="C139" s="8">
        <v>325</v>
      </c>
      <c r="D139" s="8">
        <v>0</v>
      </c>
      <c r="E139" s="8">
        <v>4376</v>
      </c>
      <c r="F139" s="8">
        <v>0</v>
      </c>
      <c r="G139" s="9">
        <v>0.76</v>
      </c>
      <c r="H139" s="10">
        <f t="shared" si="2"/>
        <v>99.24</v>
      </c>
    </row>
    <row r="140" spans="1:8" x14ac:dyDescent="0.2">
      <c r="A140" s="3" t="s">
        <v>166</v>
      </c>
      <c r="B140" s="8">
        <v>90773</v>
      </c>
      <c r="C140" s="8">
        <v>1463</v>
      </c>
      <c r="D140" s="8">
        <v>178</v>
      </c>
      <c r="E140" s="8">
        <v>692</v>
      </c>
      <c r="F140" s="8">
        <v>4</v>
      </c>
      <c r="G140" s="9">
        <v>0.76</v>
      </c>
      <c r="H140" s="10">
        <f t="shared" si="2"/>
        <v>99.24</v>
      </c>
    </row>
    <row r="141" spans="1:8" x14ac:dyDescent="0.2">
      <c r="A141" s="3" t="s">
        <v>168</v>
      </c>
      <c r="B141" s="8">
        <v>2498388</v>
      </c>
      <c r="C141" s="8">
        <v>2392</v>
      </c>
      <c r="D141" s="8">
        <v>0</v>
      </c>
      <c r="E141" s="8">
        <v>18689</v>
      </c>
      <c r="F141" s="8">
        <v>0</v>
      </c>
      <c r="G141" s="9">
        <v>0.75</v>
      </c>
      <c r="H141" s="10">
        <f t="shared" si="2"/>
        <v>99.25</v>
      </c>
    </row>
    <row r="142" spans="1:8" x14ac:dyDescent="0.2">
      <c r="A142" s="3" t="s">
        <v>170</v>
      </c>
      <c r="B142" s="8">
        <v>47973</v>
      </c>
      <c r="C142" s="8">
        <v>206</v>
      </c>
      <c r="D142" s="8">
        <v>29</v>
      </c>
      <c r="E142" s="8">
        <v>354</v>
      </c>
      <c r="F142" s="8">
        <v>0</v>
      </c>
      <c r="G142" s="9">
        <v>0.74</v>
      </c>
      <c r="H142" s="10">
        <f t="shared" si="2"/>
        <v>99.26</v>
      </c>
    </row>
    <row r="143" spans="1:8" x14ac:dyDescent="0.2">
      <c r="A143" s="3" t="s">
        <v>169</v>
      </c>
      <c r="B143" s="8">
        <v>36979</v>
      </c>
      <c r="C143" s="8">
        <v>10</v>
      </c>
      <c r="D143" s="8">
        <v>2</v>
      </c>
      <c r="E143" s="8">
        <v>273</v>
      </c>
      <c r="F143" s="8">
        <v>0</v>
      </c>
      <c r="G143" s="9">
        <v>0.74</v>
      </c>
      <c r="H143" s="10">
        <f t="shared" si="2"/>
        <v>99.26</v>
      </c>
    </row>
    <row r="144" spans="1:8" x14ac:dyDescent="0.2">
      <c r="A144" s="3" t="s">
        <v>171</v>
      </c>
      <c r="B144" s="8">
        <v>56008</v>
      </c>
      <c r="C144" s="8">
        <v>15</v>
      </c>
      <c r="D144" s="8">
        <v>4</v>
      </c>
      <c r="E144" s="8">
        <v>401</v>
      </c>
      <c r="F144" s="8">
        <v>0</v>
      </c>
      <c r="G144" s="9">
        <v>0.72</v>
      </c>
      <c r="H144" s="10">
        <f t="shared" si="2"/>
        <v>99.28</v>
      </c>
    </row>
    <row r="145" spans="1:8" x14ac:dyDescent="0.2">
      <c r="A145" s="3" t="s">
        <v>172</v>
      </c>
      <c r="B145" s="8">
        <v>977962</v>
      </c>
      <c r="C145" s="8">
        <v>3001</v>
      </c>
      <c r="D145" s="8">
        <v>149</v>
      </c>
      <c r="E145" s="8">
        <v>6928</v>
      </c>
      <c r="F145" s="8">
        <v>2</v>
      </c>
      <c r="G145" s="9">
        <v>0.71</v>
      </c>
      <c r="H145" s="10">
        <f t="shared" si="2"/>
        <v>99.29</v>
      </c>
    </row>
    <row r="146" spans="1:8" x14ac:dyDescent="0.2">
      <c r="A146" s="3" t="s">
        <v>175</v>
      </c>
      <c r="B146" s="8">
        <v>817439</v>
      </c>
      <c r="C146" s="8">
        <v>4024</v>
      </c>
      <c r="D146" s="8">
        <v>123</v>
      </c>
      <c r="E146" s="8">
        <v>5744</v>
      </c>
      <c r="F146" s="8">
        <v>1</v>
      </c>
      <c r="G146" s="9">
        <v>0.7</v>
      </c>
      <c r="H146" s="10">
        <f t="shared" si="2"/>
        <v>99.3</v>
      </c>
    </row>
    <row r="147" spans="1:8" x14ac:dyDescent="0.2">
      <c r="A147" s="3" t="s">
        <v>174</v>
      </c>
      <c r="B147" s="8">
        <v>17786</v>
      </c>
      <c r="C147" s="8">
        <v>0</v>
      </c>
      <c r="D147" s="8">
        <v>0</v>
      </c>
      <c r="E147" s="8">
        <v>125</v>
      </c>
      <c r="F147" s="8">
        <v>0</v>
      </c>
      <c r="G147" s="9">
        <v>0.7</v>
      </c>
      <c r="H147" s="10">
        <f t="shared" si="2"/>
        <v>99.3</v>
      </c>
    </row>
    <row r="148" spans="1:8" x14ac:dyDescent="0.2">
      <c r="A148" s="3" t="s">
        <v>173</v>
      </c>
      <c r="B148" s="8">
        <v>16186</v>
      </c>
      <c r="C148" s="8">
        <v>205</v>
      </c>
      <c r="D148" s="8">
        <v>0</v>
      </c>
      <c r="E148" s="8">
        <v>114</v>
      </c>
      <c r="F148" s="8">
        <v>0</v>
      </c>
      <c r="G148" s="9">
        <v>0.7</v>
      </c>
      <c r="H148" s="10">
        <f t="shared" si="2"/>
        <v>99.3</v>
      </c>
    </row>
    <row r="149" spans="1:8" x14ac:dyDescent="0.2">
      <c r="A149" s="3" t="s">
        <v>176</v>
      </c>
      <c r="B149" s="8">
        <v>2041627</v>
      </c>
      <c r="C149" s="8">
        <v>179114</v>
      </c>
      <c r="D149" s="8">
        <v>31441</v>
      </c>
      <c r="E149" s="8">
        <v>14043</v>
      </c>
      <c r="F149" s="8">
        <v>69</v>
      </c>
      <c r="G149" s="9">
        <v>0.69</v>
      </c>
      <c r="H149" s="10">
        <f t="shared" si="2"/>
        <v>99.31</v>
      </c>
    </row>
    <row r="150" spans="1:8" x14ac:dyDescent="0.2">
      <c r="A150" s="3" t="s">
        <v>178</v>
      </c>
      <c r="B150" s="8">
        <v>238503</v>
      </c>
      <c r="C150" s="8">
        <v>182</v>
      </c>
      <c r="D150" s="8">
        <v>34</v>
      </c>
      <c r="E150" s="8">
        <v>1637</v>
      </c>
      <c r="F150" s="8">
        <v>0</v>
      </c>
      <c r="G150" s="9">
        <v>0.69</v>
      </c>
      <c r="H150" s="10">
        <f t="shared" si="2"/>
        <v>99.31</v>
      </c>
    </row>
    <row r="151" spans="1:8" x14ac:dyDescent="0.2">
      <c r="A151" s="3" t="s">
        <v>177</v>
      </c>
      <c r="B151" s="8">
        <v>16154</v>
      </c>
      <c r="C151" s="8">
        <v>204</v>
      </c>
      <c r="D151" s="8">
        <v>63</v>
      </c>
      <c r="E151" s="8">
        <v>111</v>
      </c>
      <c r="F151" s="8">
        <v>0</v>
      </c>
      <c r="G151" s="9">
        <v>0.69</v>
      </c>
      <c r="H151" s="10">
        <f t="shared" si="2"/>
        <v>99.31</v>
      </c>
    </row>
    <row r="152" spans="1:8" x14ac:dyDescent="0.2">
      <c r="A152" s="3" t="s">
        <v>179</v>
      </c>
      <c r="B152" s="8">
        <v>4194684</v>
      </c>
      <c r="C152" s="8">
        <v>110385</v>
      </c>
      <c r="D152" s="8">
        <v>13816</v>
      </c>
      <c r="E152" s="8">
        <v>28019</v>
      </c>
      <c r="F152" s="8">
        <v>120</v>
      </c>
      <c r="G152" s="9">
        <v>0.67</v>
      </c>
      <c r="H152" s="10">
        <f t="shared" si="2"/>
        <v>99.33</v>
      </c>
    </row>
    <row r="153" spans="1:8" x14ac:dyDescent="0.2">
      <c r="A153" s="3" t="s">
        <v>180</v>
      </c>
      <c r="B153" s="8">
        <v>15021151</v>
      </c>
      <c r="C153" s="8">
        <v>17455</v>
      </c>
      <c r="D153" s="8">
        <v>2604</v>
      </c>
      <c r="E153" s="8">
        <v>98706</v>
      </c>
      <c r="F153" s="8">
        <v>15</v>
      </c>
      <c r="G153" s="9">
        <v>0.66</v>
      </c>
      <c r="H153" s="10">
        <f t="shared" si="2"/>
        <v>99.34</v>
      </c>
    </row>
    <row r="154" spans="1:8" x14ac:dyDescent="0.2">
      <c r="A154" s="3" t="s">
        <v>181</v>
      </c>
      <c r="B154" s="8">
        <v>1004798</v>
      </c>
      <c r="C154" s="8">
        <v>6551</v>
      </c>
      <c r="D154" s="8">
        <v>332</v>
      </c>
      <c r="E154" s="8">
        <v>6582</v>
      </c>
      <c r="F154" s="8">
        <v>4</v>
      </c>
      <c r="G154" s="9">
        <v>0.66</v>
      </c>
      <c r="H154" s="10">
        <f t="shared" si="2"/>
        <v>99.34</v>
      </c>
    </row>
    <row r="155" spans="1:8" x14ac:dyDescent="0.2">
      <c r="A155" s="3" t="s">
        <v>182</v>
      </c>
      <c r="B155" s="8">
        <v>41966</v>
      </c>
      <c r="C155" s="8">
        <v>314</v>
      </c>
      <c r="D155" s="8">
        <v>0</v>
      </c>
      <c r="E155" s="8">
        <v>273</v>
      </c>
      <c r="F155" s="8">
        <v>0</v>
      </c>
      <c r="G155" s="9">
        <v>0.65</v>
      </c>
      <c r="H155" s="10">
        <f t="shared" si="2"/>
        <v>99.35</v>
      </c>
    </row>
    <row r="156" spans="1:8" x14ac:dyDescent="0.2">
      <c r="A156" s="3" t="s">
        <v>183</v>
      </c>
      <c r="B156" s="8">
        <v>147607</v>
      </c>
      <c r="C156" s="8">
        <v>2379</v>
      </c>
      <c r="D156" s="8">
        <v>2379</v>
      </c>
      <c r="E156" s="8">
        <v>942</v>
      </c>
      <c r="F156" s="8">
        <v>1</v>
      </c>
      <c r="G156" s="9">
        <v>0.64</v>
      </c>
      <c r="H156" s="10">
        <f t="shared" si="2"/>
        <v>99.36</v>
      </c>
    </row>
    <row r="157" spans="1:8" x14ac:dyDescent="0.2">
      <c r="A157" s="3" t="s">
        <v>184</v>
      </c>
      <c r="B157" s="8">
        <v>47597</v>
      </c>
      <c r="C157" s="8">
        <v>3</v>
      </c>
      <c r="D157" s="8">
        <v>0</v>
      </c>
      <c r="E157" s="8">
        <v>303</v>
      </c>
      <c r="F157" s="8">
        <v>0</v>
      </c>
      <c r="G157" s="9">
        <v>0.64</v>
      </c>
      <c r="H157" s="10">
        <f t="shared" si="2"/>
        <v>99.36</v>
      </c>
    </row>
    <row r="158" spans="1:8" x14ac:dyDescent="0.2">
      <c r="A158" s="3" t="s">
        <v>186</v>
      </c>
      <c r="B158" s="8">
        <v>150077</v>
      </c>
      <c r="C158" s="8">
        <v>818</v>
      </c>
      <c r="D158" s="8">
        <v>342</v>
      </c>
      <c r="E158" s="8">
        <v>918</v>
      </c>
      <c r="F158" s="8">
        <v>0</v>
      </c>
      <c r="G158" s="9">
        <v>0.61</v>
      </c>
      <c r="H158" s="10">
        <f t="shared" si="2"/>
        <v>99.39</v>
      </c>
    </row>
    <row r="159" spans="1:8" x14ac:dyDescent="0.2">
      <c r="A159" s="3" t="s">
        <v>185</v>
      </c>
      <c r="B159" s="8">
        <v>34589</v>
      </c>
      <c r="C159" s="8">
        <v>244</v>
      </c>
      <c r="D159" s="8">
        <v>0</v>
      </c>
      <c r="E159" s="8">
        <v>212</v>
      </c>
      <c r="F159" s="8">
        <v>0</v>
      </c>
      <c r="G159" s="9">
        <v>0.61</v>
      </c>
      <c r="H159" s="10">
        <f t="shared" si="2"/>
        <v>99.39</v>
      </c>
    </row>
    <row r="160" spans="1:8" x14ac:dyDescent="0.2">
      <c r="A160" s="3" t="s">
        <v>187</v>
      </c>
      <c r="B160" s="8">
        <v>10316</v>
      </c>
      <c r="C160" s="8">
        <v>37</v>
      </c>
      <c r="D160" s="8">
        <v>37</v>
      </c>
      <c r="E160" s="8">
        <v>63</v>
      </c>
      <c r="F160" s="8">
        <v>0</v>
      </c>
      <c r="G160" s="9">
        <v>0.61</v>
      </c>
      <c r="H160" s="10">
        <f t="shared" si="2"/>
        <v>99.39</v>
      </c>
    </row>
    <row r="161" spans="1:8" x14ac:dyDescent="0.2">
      <c r="A161" s="3" t="s">
        <v>188</v>
      </c>
      <c r="B161" s="8">
        <v>5941</v>
      </c>
      <c r="C161" s="8">
        <v>5</v>
      </c>
      <c r="D161" s="8">
        <v>0</v>
      </c>
      <c r="E161" s="8">
        <v>36</v>
      </c>
      <c r="F161" s="8">
        <v>0</v>
      </c>
      <c r="G161" s="9">
        <v>0.61</v>
      </c>
      <c r="H161" s="10">
        <f t="shared" si="2"/>
        <v>99.39</v>
      </c>
    </row>
    <row r="162" spans="1:8" x14ac:dyDescent="0.2">
      <c r="A162" s="3" t="s">
        <v>189</v>
      </c>
      <c r="B162" s="8">
        <v>26952</v>
      </c>
      <c r="C162" s="8">
        <v>0</v>
      </c>
      <c r="D162" s="8">
        <v>0</v>
      </c>
      <c r="E162" s="8">
        <v>163</v>
      </c>
      <c r="F162" s="8">
        <v>0</v>
      </c>
      <c r="G162" s="9">
        <v>0.6</v>
      </c>
      <c r="H162" s="10">
        <f t="shared" si="2"/>
        <v>99.4</v>
      </c>
    </row>
    <row r="163" spans="1:8" x14ac:dyDescent="0.2">
      <c r="A163" s="3" t="s">
        <v>190</v>
      </c>
      <c r="B163" s="8">
        <v>3791744</v>
      </c>
      <c r="C163" s="8">
        <v>46175</v>
      </c>
      <c r="D163" s="8">
        <v>0</v>
      </c>
      <c r="E163" s="8">
        <v>22162</v>
      </c>
      <c r="F163" s="8">
        <v>0</v>
      </c>
      <c r="G163" s="9">
        <v>0.57999999999999996</v>
      </c>
      <c r="H163" s="10">
        <f t="shared" si="2"/>
        <v>99.42</v>
      </c>
    </row>
    <row r="164" spans="1:8" x14ac:dyDescent="0.2">
      <c r="A164" s="3" t="s">
        <v>191</v>
      </c>
      <c r="B164" s="8">
        <v>17706</v>
      </c>
      <c r="C164" s="8">
        <v>212</v>
      </c>
      <c r="D164" s="8">
        <v>0</v>
      </c>
      <c r="E164" s="8">
        <v>102</v>
      </c>
      <c r="F164" s="8">
        <v>0</v>
      </c>
      <c r="G164" s="9">
        <v>0.57999999999999996</v>
      </c>
      <c r="H164" s="10">
        <f t="shared" si="2"/>
        <v>99.42</v>
      </c>
    </row>
    <row r="165" spans="1:8" x14ac:dyDescent="0.2">
      <c r="A165" s="3" t="s">
        <v>192</v>
      </c>
      <c r="B165" s="8">
        <v>67934</v>
      </c>
      <c r="C165" s="8">
        <v>2838</v>
      </c>
      <c r="D165" s="8">
        <v>323</v>
      </c>
      <c r="E165" s="8">
        <v>390</v>
      </c>
      <c r="F165" s="8">
        <v>1</v>
      </c>
      <c r="G165" s="9">
        <v>0.56999999999999995</v>
      </c>
      <c r="H165" s="10">
        <f t="shared" si="2"/>
        <v>99.43</v>
      </c>
    </row>
    <row r="166" spans="1:8" x14ac:dyDescent="0.2">
      <c r="A166" s="3" t="s">
        <v>193</v>
      </c>
      <c r="B166" s="8">
        <v>22860</v>
      </c>
      <c r="C166" s="8">
        <v>7</v>
      </c>
      <c r="D166" s="8">
        <v>0</v>
      </c>
      <c r="E166" s="8">
        <v>130</v>
      </c>
      <c r="F166" s="8">
        <v>0</v>
      </c>
      <c r="G166" s="9">
        <v>0.56999999999999995</v>
      </c>
      <c r="H166" s="10">
        <f t="shared" si="2"/>
        <v>99.43</v>
      </c>
    </row>
    <row r="167" spans="1:8" x14ac:dyDescent="0.2">
      <c r="A167" s="3" t="s">
        <v>194</v>
      </c>
      <c r="B167" s="8">
        <v>24337394</v>
      </c>
      <c r="C167" s="8">
        <v>679183</v>
      </c>
      <c r="D167" s="8">
        <v>136798</v>
      </c>
      <c r="E167" s="8">
        <v>134489</v>
      </c>
      <c r="F167" s="8">
        <v>304</v>
      </c>
      <c r="G167" s="9">
        <v>0.55000000000000004</v>
      </c>
      <c r="H167" s="10">
        <f t="shared" si="2"/>
        <v>99.45</v>
      </c>
    </row>
    <row r="168" spans="1:8" x14ac:dyDescent="0.2">
      <c r="A168" s="3" t="s">
        <v>195</v>
      </c>
      <c r="B168" s="8">
        <v>12011</v>
      </c>
      <c r="C168" s="8">
        <v>23</v>
      </c>
      <c r="D168" s="8">
        <v>0</v>
      </c>
      <c r="E168" s="8">
        <v>63</v>
      </c>
      <c r="F168" s="8">
        <v>0</v>
      </c>
      <c r="G168" s="9">
        <v>0.52</v>
      </c>
      <c r="H168" s="10">
        <f t="shared" si="2"/>
        <v>99.48</v>
      </c>
    </row>
    <row r="169" spans="1:8" x14ac:dyDescent="0.2">
      <c r="A169" s="3" t="s">
        <v>197</v>
      </c>
      <c r="B169" s="8">
        <v>26997401</v>
      </c>
      <c r="C169" s="8">
        <v>480311</v>
      </c>
      <c r="D169" s="8">
        <v>8463</v>
      </c>
      <c r="E169" s="8">
        <v>137854</v>
      </c>
      <c r="F169" s="8">
        <v>195</v>
      </c>
      <c r="G169" s="9">
        <v>0.51</v>
      </c>
      <c r="H169" s="10">
        <f t="shared" si="2"/>
        <v>99.49</v>
      </c>
    </row>
    <row r="170" spans="1:8" x14ac:dyDescent="0.2">
      <c r="A170" s="3" t="s">
        <v>196</v>
      </c>
      <c r="B170" s="8">
        <v>60593</v>
      </c>
      <c r="C170" s="8">
        <v>72</v>
      </c>
      <c r="D170" s="8">
        <v>0</v>
      </c>
      <c r="E170" s="8">
        <v>312</v>
      </c>
      <c r="F170" s="8">
        <v>0</v>
      </c>
      <c r="G170" s="9">
        <v>0.51</v>
      </c>
      <c r="H170" s="10">
        <f t="shared" si="2"/>
        <v>99.49</v>
      </c>
    </row>
    <row r="171" spans="1:8" x14ac:dyDescent="0.2">
      <c r="A171" s="3" t="s">
        <v>198</v>
      </c>
      <c r="B171" s="8">
        <v>37038</v>
      </c>
      <c r="C171" s="8">
        <v>0</v>
      </c>
      <c r="D171" s="8">
        <v>0</v>
      </c>
      <c r="E171" s="8">
        <v>187</v>
      </c>
      <c r="F171" s="8">
        <v>0</v>
      </c>
      <c r="G171" s="9">
        <v>0.5</v>
      </c>
      <c r="H171" s="10">
        <f t="shared" si="2"/>
        <v>99.5</v>
      </c>
    </row>
    <row r="172" spans="1:8" x14ac:dyDescent="0.2">
      <c r="A172" s="3" t="s">
        <v>199</v>
      </c>
      <c r="B172" s="8">
        <v>17105</v>
      </c>
      <c r="C172" s="8">
        <v>100</v>
      </c>
      <c r="D172" s="8">
        <v>2</v>
      </c>
      <c r="E172" s="8">
        <v>85</v>
      </c>
      <c r="F172" s="8">
        <v>0</v>
      </c>
      <c r="G172" s="9">
        <v>0.5</v>
      </c>
      <c r="H172" s="10">
        <f t="shared" si="2"/>
        <v>99.5</v>
      </c>
    </row>
    <row r="173" spans="1:8" x14ac:dyDescent="0.2">
      <c r="A173" s="3" t="s">
        <v>201</v>
      </c>
      <c r="B173" s="8">
        <v>80422</v>
      </c>
      <c r="C173" s="8">
        <v>387</v>
      </c>
      <c r="D173" s="8">
        <v>0</v>
      </c>
      <c r="E173" s="8">
        <v>394</v>
      </c>
      <c r="F173" s="8">
        <v>0</v>
      </c>
      <c r="G173" s="9">
        <v>0.49</v>
      </c>
      <c r="H173" s="10">
        <f t="shared" si="2"/>
        <v>99.51</v>
      </c>
    </row>
    <row r="174" spans="1:8" x14ac:dyDescent="0.2">
      <c r="A174" s="3" t="s">
        <v>200</v>
      </c>
      <c r="B174" s="8">
        <v>11632</v>
      </c>
      <c r="C174" s="8">
        <v>152</v>
      </c>
      <c r="D174" s="8">
        <v>28</v>
      </c>
      <c r="E174" s="8">
        <v>57</v>
      </c>
      <c r="F174" s="8">
        <v>1</v>
      </c>
      <c r="G174" s="9">
        <v>0.49</v>
      </c>
      <c r="H174" s="10">
        <f t="shared" si="2"/>
        <v>99.51</v>
      </c>
    </row>
    <row r="175" spans="1:8" x14ac:dyDescent="0.2">
      <c r="A175" s="3" t="s">
        <v>202</v>
      </c>
      <c r="B175" s="8">
        <v>1512812</v>
      </c>
      <c r="C175" s="8">
        <v>7244</v>
      </c>
      <c r="D175" s="8">
        <v>3276</v>
      </c>
      <c r="E175" s="8">
        <v>7016</v>
      </c>
      <c r="F175" s="8">
        <v>20</v>
      </c>
      <c r="G175" s="9">
        <v>0.46</v>
      </c>
      <c r="H175" s="10">
        <f t="shared" si="2"/>
        <v>99.54</v>
      </c>
    </row>
    <row r="176" spans="1:8" x14ac:dyDescent="0.2">
      <c r="A176" s="3" t="s">
        <v>203</v>
      </c>
      <c r="B176" s="8">
        <v>235276</v>
      </c>
      <c r="C176" s="8">
        <v>4285</v>
      </c>
      <c r="D176" s="8">
        <v>1310</v>
      </c>
      <c r="E176" s="8">
        <v>1062</v>
      </c>
      <c r="F176" s="8">
        <v>4</v>
      </c>
      <c r="G176" s="9">
        <v>0.45</v>
      </c>
      <c r="H176" s="10">
        <f t="shared" si="2"/>
        <v>99.55</v>
      </c>
    </row>
    <row r="177" spans="1:8" x14ac:dyDescent="0.2">
      <c r="A177" s="3" t="s">
        <v>204</v>
      </c>
      <c r="B177" s="8">
        <v>220344</v>
      </c>
      <c r="C177" s="8">
        <v>2115</v>
      </c>
      <c r="D177" s="8">
        <v>0</v>
      </c>
      <c r="E177" s="8">
        <v>990</v>
      </c>
      <c r="F177" s="8">
        <v>0</v>
      </c>
      <c r="G177" s="9">
        <v>0.45</v>
      </c>
      <c r="H177" s="10">
        <f t="shared" si="2"/>
        <v>99.55</v>
      </c>
    </row>
    <row r="178" spans="1:8" x14ac:dyDescent="0.2">
      <c r="A178" s="3" t="s">
        <v>206</v>
      </c>
      <c r="B178" s="8">
        <v>4108970</v>
      </c>
      <c r="C178" s="8">
        <v>44131</v>
      </c>
      <c r="D178" s="8">
        <v>4111</v>
      </c>
      <c r="E178" s="8">
        <v>18054</v>
      </c>
      <c r="F178" s="8">
        <v>7</v>
      </c>
      <c r="G178" s="9">
        <v>0.44</v>
      </c>
      <c r="H178" s="10">
        <f t="shared" si="2"/>
        <v>99.56</v>
      </c>
    </row>
    <row r="179" spans="1:8" x14ac:dyDescent="0.2">
      <c r="A179" s="3" t="s">
        <v>205</v>
      </c>
      <c r="B179" s="8">
        <v>570405</v>
      </c>
      <c r="C179" s="8">
        <v>2070</v>
      </c>
      <c r="D179" s="8">
        <v>148</v>
      </c>
      <c r="E179" s="8">
        <v>2533</v>
      </c>
      <c r="F179" s="8">
        <v>2</v>
      </c>
      <c r="G179" s="9">
        <v>0.44</v>
      </c>
      <c r="H179" s="10">
        <f t="shared" si="2"/>
        <v>99.56</v>
      </c>
    </row>
    <row r="180" spans="1:8" x14ac:dyDescent="0.2">
      <c r="A180" s="3" t="s">
        <v>207</v>
      </c>
      <c r="B180" s="8">
        <v>3080</v>
      </c>
      <c r="C180" s="8">
        <v>4</v>
      </c>
      <c r="D180" s="8">
        <v>4</v>
      </c>
      <c r="E180" s="8">
        <v>13</v>
      </c>
      <c r="F180" s="8">
        <v>0</v>
      </c>
      <c r="G180" s="9">
        <v>0.42</v>
      </c>
      <c r="H180" s="10">
        <f t="shared" si="2"/>
        <v>99.58</v>
      </c>
    </row>
    <row r="181" spans="1:8" x14ac:dyDescent="0.2">
      <c r="A181" s="3" t="s">
        <v>208</v>
      </c>
      <c r="B181" s="8">
        <v>10571772</v>
      </c>
      <c r="C181" s="8">
        <v>82453</v>
      </c>
      <c r="D181" s="8">
        <v>8270</v>
      </c>
      <c r="E181" s="8">
        <v>43021</v>
      </c>
      <c r="F181" s="8">
        <v>8</v>
      </c>
      <c r="G181" s="9">
        <v>0.41</v>
      </c>
      <c r="H181" s="10">
        <f t="shared" si="2"/>
        <v>99.59</v>
      </c>
    </row>
    <row r="182" spans="1:8" x14ac:dyDescent="0.2">
      <c r="A182" s="3" t="s">
        <v>209</v>
      </c>
      <c r="B182" s="8">
        <v>631294</v>
      </c>
      <c r="C182" s="8">
        <v>236</v>
      </c>
      <c r="D182" s="8">
        <v>0</v>
      </c>
      <c r="E182" s="8">
        <v>2555</v>
      </c>
      <c r="F182" s="8">
        <v>0</v>
      </c>
      <c r="G182" s="9">
        <v>0.4</v>
      </c>
      <c r="H182" s="10">
        <f t="shared" si="2"/>
        <v>99.6</v>
      </c>
    </row>
    <row r="183" spans="1:8" x14ac:dyDescent="0.2">
      <c r="A183" s="3" t="s">
        <v>210</v>
      </c>
      <c r="B183" s="8">
        <v>5766</v>
      </c>
      <c r="C183" s="8">
        <v>172</v>
      </c>
      <c r="D183" s="8">
        <v>58</v>
      </c>
      <c r="E183" s="8">
        <v>23</v>
      </c>
      <c r="F183" s="8">
        <v>1</v>
      </c>
      <c r="G183" s="9">
        <v>0.4</v>
      </c>
      <c r="H183" s="10">
        <f t="shared" si="2"/>
        <v>99.6</v>
      </c>
    </row>
    <row r="184" spans="1:8" x14ac:dyDescent="0.2">
      <c r="A184" s="3" t="s">
        <v>211</v>
      </c>
      <c r="B184" s="8">
        <v>42236</v>
      </c>
      <c r="C184" s="8">
        <v>576</v>
      </c>
      <c r="D184" s="8">
        <v>157</v>
      </c>
      <c r="E184" s="8">
        <v>165</v>
      </c>
      <c r="F184" s="8">
        <v>0</v>
      </c>
      <c r="G184" s="9">
        <v>0.39</v>
      </c>
      <c r="H184" s="10">
        <f t="shared" si="2"/>
        <v>99.61</v>
      </c>
    </row>
    <row r="185" spans="1:8" x14ac:dyDescent="0.2">
      <c r="A185" s="3" t="s">
        <v>212</v>
      </c>
      <c r="B185" s="8">
        <v>7681363</v>
      </c>
      <c r="C185" s="8">
        <v>244929</v>
      </c>
      <c r="D185" s="8">
        <v>24763</v>
      </c>
      <c r="E185" s="8">
        <v>29344</v>
      </c>
      <c r="F185" s="8">
        <v>39</v>
      </c>
      <c r="G185" s="9">
        <v>0.38</v>
      </c>
      <c r="H185" s="10">
        <f t="shared" si="2"/>
        <v>99.62</v>
      </c>
    </row>
    <row r="186" spans="1:8" x14ac:dyDescent="0.2">
      <c r="A186" s="3" t="s">
        <v>213</v>
      </c>
      <c r="B186" s="8">
        <v>3596855</v>
      </c>
      <c r="C186" s="8">
        <v>0</v>
      </c>
      <c r="D186" s="8">
        <v>0</v>
      </c>
      <c r="E186" s="8">
        <v>13684</v>
      </c>
      <c r="F186" s="8">
        <v>8</v>
      </c>
      <c r="G186" s="9">
        <v>0.38</v>
      </c>
      <c r="H186" s="10">
        <f t="shared" si="2"/>
        <v>99.62</v>
      </c>
    </row>
    <row r="187" spans="1:8" x14ac:dyDescent="0.2">
      <c r="A187" s="3" t="s">
        <v>214</v>
      </c>
      <c r="B187" s="8">
        <v>41013</v>
      </c>
      <c r="C187" s="8">
        <v>304</v>
      </c>
      <c r="D187" s="8">
        <v>0</v>
      </c>
      <c r="E187" s="8">
        <v>153</v>
      </c>
      <c r="F187" s="8">
        <v>0</v>
      </c>
      <c r="G187" s="9">
        <v>0.37</v>
      </c>
      <c r="H187" s="10">
        <f t="shared" si="2"/>
        <v>99.63</v>
      </c>
    </row>
    <row r="188" spans="1:8" x14ac:dyDescent="0.2">
      <c r="A188" s="3" t="s">
        <v>215</v>
      </c>
      <c r="B188" s="8">
        <v>1000472</v>
      </c>
      <c r="C188" s="8">
        <v>50889</v>
      </c>
      <c r="D188" s="8">
        <v>0</v>
      </c>
      <c r="E188" s="8">
        <v>3638</v>
      </c>
      <c r="F188" s="8">
        <v>0</v>
      </c>
      <c r="G188" s="9">
        <v>0.36</v>
      </c>
      <c r="H188" s="10">
        <f t="shared" si="2"/>
        <v>99.64</v>
      </c>
    </row>
    <row r="189" spans="1:8" x14ac:dyDescent="0.2">
      <c r="A189" s="3" t="s">
        <v>216</v>
      </c>
      <c r="B189" s="8">
        <v>205975</v>
      </c>
      <c r="C189" s="8">
        <v>4515</v>
      </c>
      <c r="D189" s="8">
        <v>0</v>
      </c>
      <c r="E189" s="8">
        <v>732</v>
      </c>
      <c r="F189" s="8">
        <v>0</v>
      </c>
      <c r="G189" s="9">
        <v>0.36</v>
      </c>
      <c r="H189" s="10">
        <f t="shared" si="2"/>
        <v>99.64</v>
      </c>
    </row>
    <row r="190" spans="1:8" x14ac:dyDescent="0.2">
      <c r="A190" s="3" t="s">
        <v>217</v>
      </c>
      <c r="B190" s="8">
        <v>9711</v>
      </c>
      <c r="C190" s="8">
        <v>150</v>
      </c>
      <c r="D190" s="8">
        <v>119</v>
      </c>
      <c r="E190" s="8">
        <v>34</v>
      </c>
      <c r="F190" s="8">
        <v>0</v>
      </c>
      <c r="G190" s="9">
        <v>0.35</v>
      </c>
      <c r="H190" s="10">
        <f t="shared" si="2"/>
        <v>99.65</v>
      </c>
    </row>
    <row r="191" spans="1:8" x14ac:dyDescent="0.2">
      <c r="A191" s="3" t="s">
        <v>218</v>
      </c>
      <c r="B191" s="8">
        <v>2731</v>
      </c>
      <c r="C191" s="8">
        <v>0</v>
      </c>
      <c r="D191" s="8">
        <v>0</v>
      </c>
      <c r="E191" s="8">
        <v>9</v>
      </c>
      <c r="F191" s="8">
        <v>0</v>
      </c>
      <c r="G191" s="9">
        <v>0.33</v>
      </c>
      <c r="H191" s="10">
        <f t="shared" si="2"/>
        <v>99.67</v>
      </c>
    </row>
    <row r="192" spans="1:8" x14ac:dyDescent="0.2">
      <c r="A192" s="3" t="s">
        <v>219</v>
      </c>
      <c r="B192" s="8">
        <v>31666</v>
      </c>
      <c r="C192" s="8">
        <v>1497</v>
      </c>
      <c r="D192" s="8">
        <v>0</v>
      </c>
      <c r="E192" s="8">
        <v>98</v>
      </c>
      <c r="F192" s="8">
        <v>0</v>
      </c>
      <c r="G192" s="9">
        <v>0.31</v>
      </c>
      <c r="H192" s="10">
        <f t="shared" si="2"/>
        <v>99.69</v>
      </c>
    </row>
    <row r="193" spans="1:8" x14ac:dyDescent="0.2">
      <c r="A193" s="3" t="s">
        <v>220</v>
      </c>
      <c r="B193" s="8">
        <v>11263</v>
      </c>
      <c r="C193" s="8">
        <v>18</v>
      </c>
      <c r="D193" s="8">
        <v>42</v>
      </c>
      <c r="E193" s="8">
        <v>34</v>
      </c>
      <c r="F193" s="8">
        <v>0</v>
      </c>
      <c r="G193" s="9">
        <v>0.3</v>
      </c>
      <c r="H193" s="10">
        <f t="shared" si="2"/>
        <v>99.7</v>
      </c>
    </row>
    <row r="194" spans="1:8" x14ac:dyDescent="0.2">
      <c r="A194" s="3" t="s">
        <v>221</v>
      </c>
      <c r="B194" s="8">
        <v>8028407</v>
      </c>
      <c r="C194" s="8">
        <v>13308</v>
      </c>
      <c r="D194" s="8">
        <v>4869</v>
      </c>
      <c r="E194" s="8">
        <v>21643</v>
      </c>
      <c r="F194" s="8">
        <v>21</v>
      </c>
      <c r="G194" s="9">
        <v>0.27</v>
      </c>
      <c r="H194" s="10">
        <f t="shared" ref="H194:H257" si="3">100-G194</f>
        <v>99.73</v>
      </c>
    </row>
    <row r="195" spans="1:8" x14ac:dyDescent="0.2">
      <c r="A195" s="3" t="s">
        <v>222</v>
      </c>
      <c r="B195" s="8">
        <v>4062271</v>
      </c>
      <c r="C195" s="8">
        <v>21334</v>
      </c>
      <c r="D195" s="8">
        <v>4506</v>
      </c>
      <c r="E195" s="8">
        <v>10673</v>
      </c>
      <c r="F195" s="8">
        <v>3</v>
      </c>
      <c r="G195" s="9">
        <v>0.26</v>
      </c>
      <c r="H195" s="10">
        <f t="shared" si="3"/>
        <v>99.74</v>
      </c>
    </row>
    <row r="196" spans="1:8" x14ac:dyDescent="0.2">
      <c r="A196" s="3" t="s">
        <v>224</v>
      </c>
      <c r="B196" s="8">
        <v>897351</v>
      </c>
      <c r="C196" s="8">
        <v>1459</v>
      </c>
      <c r="D196" s="8">
        <v>215</v>
      </c>
      <c r="E196" s="8">
        <v>2302</v>
      </c>
      <c r="F196" s="8">
        <v>0</v>
      </c>
      <c r="G196" s="9">
        <v>0.26</v>
      </c>
      <c r="H196" s="10">
        <f t="shared" si="3"/>
        <v>99.74</v>
      </c>
    </row>
    <row r="197" spans="1:8" x14ac:dyDescent="0.2">
      <c r="A197" s="3" t="s">
        <v>223</v>
      </c>
      <c r="B197" s="8">
        <v>566679</v>
      </c>
      <c r="C197" s="8">
        <v>2503</v>
      </c>
      <c r="D197" s="8">
        <v>407</v>
      </c>
      <c r="E197" s="8">
        <v>1475</v>
      </c>
      <c r="F197" s="8">
        <v>0</v>
      </c>
      <c r="G197" s="9">
        <v>0.26</v>
      </c>
      <c r="H197" s="10">
        <f t="shared" si="3"/>
        <v>99.74</v>
      </c>
    </row>
    <row r="198" spans="1:8" x14ac:dyDescent="0.2">
      <c r="A198" s="3" t="s">
        <v>225</v>
      </c>
      <c r="B198" s="8">
        <v>49408</v>
      </c>
      <c r="C198" s="8">
        <v>764</v>
      </c>
      <c r="D198" s="8">
        <v>86</v>
      </c>
      <c r="E198" s="8">
        <v>123</v>
      </c>
      <c r="F198" s="8">
        <v>0</v>
      </c>
      <c r="G198" s="9">
        <v>0.25</v>
      </c>
      <c r="H198" s="10">
        <f t="shared" si="3"/>
        <v>99.75</v>
      </c>
    </row>
    <row r="199" spans="1:8" x14ac:dyDescent="0.2">
      <c r="A199" s="3" t="s">
        <v>226</v>
      </c>
      <c r="B199" s="8">
        <v>920436</v>
      </c>
      <c r="C199" s="8">
        <v>196</v>
      </c>
      <c r="D199" s="8">
        <v>75</v>
      </c>
      <c r="E199" s="8">
        <v>2177</v>
      </c>
      <c r="F199" s="8">
        <v>0</v>
      </c>
      <c r="G199" s="9">
        <v>0.24</v>
      </c>
      <c r="H199" s="10">
        <f t="shared" si="3"/>
        <v>99.76</v>
      </c>
    </row>
    <row r="200" spans="1:8" x14ac:dyDescent="0.2">
      <c r="A200" s="3" t="s">
        <v>227</v>
      </c>
      <c r="B200" s="8">
        <v>470481</v>
      </c>
      <c r="C200" s="8">
        <v>4694</v>
      </c>
      <c r="D200" s="8">
        <v>0</v>
      </c>
      <c r="E200" s="8">
        <v>1011</v>
      </c>
      <c r="F200" s="8">
        <v>0</v>
      </c>
      <c r="G200" s="9">
        <v>0.21</v>
      </c>
      <c r="H200" s="10">
        <f t="shared" si="3"/>
        <v>99.79</v>
      </c>
    </row>
    <row r="201" spans="1:8" x14ac:dyDescent="0.2">
      <c r="A201" s="3" t="s">
        <v>229</v>
      </c>
      <c r="B201" s="8">
        <v>3064373</v>
      </c>
      <c r="C201" s="8">
        <v>9365</v>
      </c>
      <c r="D201" s="8">
        <v>983</v>
      </c>
      <c r="E201" s="8">
        <v>6056</v>
      </c>
      <c r="F201" s="8">
        <v>21</v>
      </c>
      <c r="G201" s="9">
        <v>0.2</v>
      </c>
      <c r="H201" s="10">
        <f t="shared" si="3"/>
        <v>99.8</v>
      </c>
    </row>
    <row r="202" spans="1:8" x14ac:dyDescent="0.2">
      <c r="A202" s="3" t="s">
        <v>228</v>
      </c>
      <c r="B202" s="8">
        <v>1424180</v>
      </c>
      <c r="C202" s="8">
        <v>3430</v>
      </c>
      <c r="D202" s="8">
        <v>551</v>
      </c>
      <c r="E202" s="8">
        <v>2871</v>
      </c>
      <c r="F202" s="8">
        <v>0</v>
      </c>
      <c r="G202" s="9">
        <v>0.2</v>
      </c>
      <c r="H202" s="10">
        <f t="shared" si="3"/>
        <v>99.8</v>
      </c>
    </row>
    <row r="203" spans="1:8" x14ac:dyDescent="0.2">
      <c r="A203" s="3" t="s">
        <v>231</v>
      </c>
      <c r="B203" s="8">
        <v>364300</v>
      </c>
      <c r="C203" s="8">
        <v>546</v>
      </c>
      <c r="D203" s="8">
        <v>113</v>
      </c>
      <c r="E203" s="8">
        <v>677</v>
      </c>
      <c r="F203" s="8">
        <v>0</v>
      </c>
      <c r="G203" s="9">
        <v>0.19</v>
      </c>
      <c r="H203" s="10">
        <f t="shared" si="3"/>
        <v>99.81</v>
      </c>
    </row>
    <row r="204" spans="1:8" x14ac:dyDescent="0.2">
      <c r="A204" s="3" t="s">
        <v>230</v>
      </c>
      <c r="B204" s="8">
        <v>6860</v>
      </c>
      <c r="C204" s="8">
        <v>459</v>
      </c>
      <c r="D204" s="8">
        <v>20</v>
      </c>
      <c r="E204" s="8">
        <v>13</v>
      </c>
      <c r="F204" s="8">
        <v>1</v>
      </c>
      <c r="G204" s="9">
        <v>0.19</v>
      </c>
      <c r="H204" s="10">
        <f t="shared" si="3"/>
        <v>99.81</v>
      </c>
    </row>
    <row r="205" spans="1:8" x14ac:dyDescent="0.2">
      <c r="A205" s="3" t="s">
        <v>233</v>
      </c>
      <c r="B205" s="8">
        <v>24201</v>
      </c>
      <c r="C205" s="8">
        <v>517</v>
      </c>
      <c r="D205" s="8">
        <v>0</v>
      </c>
      <c r="E205" s="8">
        <v>43</v>
      </c>
      <c r="F205" s="8">
        <v>0</v>
      </c>
      <c r="G205" s="9">
        <v>0.18</v>
      </c>
      <c r="H205" s="10">
        <f t="shared" si="3"/>
        <v>99.82</v>
      </c>
    </row>
    <row r="206" spans="1:8" x14ac:dyDescent="0.2">
      <c r="A206" s="3" t="s">
        <v>234</v>
      </c>
      <c r="B206" s="8">
        <v>11971</v>
      </c>
      <c r="C206" s="8">
        <v>0</v>
      </c>
      <c r="D206" s="8">
        <v>0</v>
      </c>
      <c r="E206" s="8">
        <v>21</v>
      </c>
      <c r="F206" s="8">
        <v>0</v>
      </c>
      <c r="G206" s="9">
        <v>0.18</v>
      </c>
      <c r="H206" s="10">
        <f t="shared" si="3"/>
        <v>99.82</v>
      </c>
    </row>
    <row r="207" spans="1:8" x14ac:dyDescent="0.2">
      <c r="A207" s="3" t="s">
        <v>232</v>
      </c>
      <c r="B207" s="8">
        <v>7185</v>
      </c>
      <c r="C207" s="8">
        <v>876</v>
      </c>
      <c r="D207" s="8">
        <v>0</v>
      </c>
      <c r="E207" s="8">
        <v>13</v>
      </c>
      <c r="F207" s="8">
        <v>0</v>
      </c>
      <c r="G207" s="9">
        <v>0.18</v>
      </c>
      <c r="H207" s="10">
        <f t="shared" si="3"/>
        <v>99.82</v>
      </c>
    </row>
    <row r="208" spans="1:8" x14ac:dyDescent="0.2">
      <c r="A208" s="3" t="s">
        <v>235</v>
      </c>
      <c r="B208" s="8">
        <v>179171</v>
      </c>
      <c r="C208" s="8">
        <v>288</v>
      </c>
      <c r="D208" s="8">
        <v>288</v>
      </c>
      <c r="E208" s="8">
        <v>298</v>
      </c>
      <c r="F208" s="8">
        <v>0</v>
      </c>
      <c r="G208" s="9">
        <v>0.17</v>
      </c>
      <c r="H208" s="10">
        <f t="shared" si="3"/>
        <v>99.83</v>
      </c>
    </row>
    <row r="209" spans="1:8" x14ac:dyDescent="0.2">
      <c r="A209" s="3" t="s">
        <v>236</v>
      </c>
      <c r="B209" s="8">
        <v>141269</v>
      </c>
      <c r="C209" s="8">
        <v>905</v>
      </c>
      <c r="D209" s="8">
        <v>150</v>
      </c>
      <c r="E209" s="8">
        <v>218</v>
      </c>
      <c r="F209" s="8">
        <v>0</v>
      </c>
      <c r="G209" s="9">
        <v>0.15</v>
      </c>
      <c r="H209" s="10">
        <f t="shared" si="3"/>
        <v>99.85</v>
      </c>
    </row>
    <row r="210" spans="1:8" x14ac:dyDescent="0.2">
      <c r="A210" s="3" t="s">
        <v>237</v>
      </c>
      <c r="B210" s="8">
        <v>4396</v>
      </c>
      <c r="C210" s="8">
        <v>206</v>
      </c>
      <c r="D210" s="8">
        <v>0</v>
      </c>
      <c r="E210" s="8">
        <v>6</v>
      </c>
      <c r="F210" s="8">
        <v>0</v>
      </c>
      <c r="G210" s="9">
        <v>0.14000000000000001</v>
      </c>
      <c r="H210" s="10">
        <f t="shared" si="3"/>
        <v>99.86</v>
      </c>
    </row>
    <row r="211" spans="1:8" x14ac:dyDescent="0.2">
      <c r="A211" s="3" t="s">
        <v>238</v>
      </c>
      <c r="B211" s="8">
        <v>4443</v>
      </c>
      <c r="C211" s="8">
        <v>11</v>
      </c>
      <c r="D211" s="8">
        <v>11</v>
      </c>
      <c r="E211" s="8">
        <v>6</v>
      </c>
      <c r="F211" s="8">
        <v>0</v>
      </c>
      <c r="G211" s="9">
        <v>0.14000000000000001</v>
      </c>
      <c r="H211" s="10">
        <f t="shared" si="3"/>
        <v>99.86</v>
      </c>
    </row>
    <row r="212" spans="1:8" x14ac:dyDescent="0.2">
      <c r="A212" s="3" t="s">
        <v>239</v>
      </c>
      <c r="B212" s="8">
        <v>17009865</v>
      </c>
      <c r="C212" s="8">
        <v>426645</v>
      </c>
      <c r="D212" s="8">
        <v>80301</v>
      </c>
      <c r="E212" s="8">
        <v>22243</v>
      </c>
      <c r="F212" s="8">
        <v>0</v>
      </c>
      <c r="G212" s="9">
        <v>0.13</v>
      </c>
      <c r="H212" s="10">
        <f t="shared" si="3"/>
        <v>99.87</v>
      </c>
    </row>
    <row r="213" spans="1:8" x14ac:dyDescent="0.2">
      <c r="A213" s="3" t="s">
        <v>241</v>
      </c>
      <c r="B213" s="8">
        <v>5756791</v>
      </c>
      <c r="C213" s="8">
        <v>247199</v>
      </c>
      <c r="D213" s="8">
        <v>37480</v>
      </c>
      <c r="E213" s="8">
        <v>7052</v>
      </c>
      <c r="F213" s="8">
        <v>46</v>
      </c>
      <c r="G213" s="9">
        <v>0.12</v>
      </c>
      <c r="H213" s="10">
        <f t="shared" si="3"/>
        <v>99.88</v>
      </c>
    </row>
    <row r="214" spans="1:8" x14ac:dyDescent="0.2">
      <c r="A214" s="3" t="s">
        <v>240</v>
      </c>
      <c r="B214" s="8">
        <v>21755</v>
      </c>
      <c r="C214" s="8">
        <v>349</v>
      </c>
      <c r="D214" s="8">
        <v>0</v>
      </c>
      <c r="E214" s="8">
        <v>27</v>
      </c>
      <c r="F214" s="8">
        <v>0</v>
      </c>
      <c r="G214" s="9">
        <v>0.12</v>
      </c>
      <c r="H214" s="10">
        <f t="shared" si="3"/>
        <v>99.88</v>
      </c>
    </row>
    <row r="215" spans="1:8" x14ac:dyDescent="0.2">
      <c r="A215" s="3" t="s">
        <v>242</v>
      </c>
      <c r="B215" s="8">
        <v>1184226</v>
      </c>
      <c r="C215" s="8">
        <v>16728</v>
      </c>
      <c r="D215" s="8">
        <v>2058</v>
      </c>
      <c r="E215" s="8">
        <v>1331</v>
      </c>
      <c r="F215" s="8">
        <v>6</v>
      </c>
      <c r="G215" s="9">
        <v>0.11</v>
      </c>
      <c r="H215" s="10">
        <f t="shared" si="3"/>
        <v>99.89</v>
      </c>
    </row>
    <row r="216" spans="1:8" x14ac:dyDescent="0.2">
      <c r="A216" s="3" t="s">
        <v>243</v>
      </c>
      <c r="B216" s="8">
        <v>39632</v>
      </c>
      <c r="C216" s="8">
        <v>820</v>
      </c>
      <c r="D216" s="8">
        <v>745</v>
      </c>
      <c r="E216" s="8">
        <v>38</v>
      </c>
      <c r="F216" s="8">
        <v>0</v>
      </c>
      <c r="G216" s="9">
        <v>0.1</v>
      </c>
      <c r="H216" s="10">
        <f t="shared" si="3"/>
        <v>99.9</v>
      </c>
    </row>
    <row r="217" spans="1:8" x14ac:dyDescent="0.2">
      <c r="A217" s="3" t="s">
        <v>244</v>
      </c>
      <c r="B217" s="8">
        <v>34658</v>
      </c>
      <c r="C217" s="8">
        <v>0</v>
      </c>
      <c r="D217" s="8">
        <v>0</v>
      </c>
      <c r="E217" s="8">
        <v>28</v>
      </c>
      <c r="F217" s="8">
        <v>0</v>
      </c>
      <c r="G217" s="9">
        <v>0.08</v>
      </c>
      <c r="H217" s="10">
        <f t="shared" si="3"/>
        <v>99.92</v>
      </c>
    </row>
    <row r="218" spans="1:8" x14ac:dyDescent="0.2">
      <c r="A218" s="3" t="s">
        <v>245</v>
      </c>
      <c r="B218" s="8">
        <v>896495</v>
      </c>
      <c r="C218" s="8">
        <v>45748</v>
      </c>
      <c r="D218" s="8">
        <v>6456</v>
      </c>
      <c r="E218" s="8">
        <v>649</v>
      </c>
      <c r="F218" s="8">
        <v>5</v>
      </c>
      <c r="G218" s="9">
        <v>7.0000000000000007E-2</v>
      </c>
      <c r="H218" s="10">
        <f t="shared" si="3"/>
        <v>99.93</v>
      </c>
    </row>
    <row r="219" spans="1:8" x14ac:dyDescent="0.2">
      <c r="A219" s="3" t="s">
        <v>246</v>
      </c>
      <c r="B219" s="8">
        <v>185074</v>
      </c>
      <c r="C219" s="8">
        <v>1373</v>
      </c>
      <c r="D219" s="8">
        <v>0</v>
      </c>
      <c r="E219" s="8">
        <v>114</v>
      </c>
      <c r="F219" s="8">
        <v>0</v>
      </c>
      <c r="G219" s="9">
        <v>0.06</v>
      </c>
      <c r="H219" s="10">
        <f t="shared" si="3"/>
        <v>99.94</v>
      </c>
    </row>
    <row r="220" spans="1:8" x14ac:dyDescent="0.2">
      <c r="A220" s="3" t="s">
        <v>247</v>
      </c>
      <c r="B220" s="8">
        <v>2641</v>
      </c>
      <c r="C220" s="8">
        <v>104</v>
      </c>
      <c r="D220" s="8">
        <v>0</v>
      </c>
      <c r="E220" s="8">
        <v>1</v>
      </c>
      <c r="F220" s="8">
        <v>0</v>
      </c>
      <c r="G220" s="9">
        <v>0.04</v>
      </c>
      <c r="H220" s="10">
        <f t="shared" si="3"/>
        <v>99.96</v>
      </c>
    </row>
    <row r="221" spans="1:8" x14ac:dyDescent="0.2">
      <c r="A221" s="3" t="s">
        <v>248</v>
      </c>
      <c r="B221" s="8">
        <v>57909</v>
      </c>
      <c r="C221" s="8">
        <v>3317</v>
      </c>
      <c r="D221" s="8">
        <v>138</v>
      </c>
      <c r="E221" s="8">
        <v>20</v>
      </c>
      <c r="F221" s="8">
        <v>0</v>
      </c>
      <c r="G221" s="9">
        <v>0.03</v>
      </c>
      <c r="H221" s="10">
        <f t="shared" si="3"/>
        <v>99.97</v>
      </c>
    </row>
    <row r="222" spans="1:8" x14ac:dyDescent="0.2">
      <c r="A222" s="3" t="s">
        <v>249</v>
      </c>
      <c r="B222" s="8">
        <v>4727</v>
      </c>
      <c r="C222" s="8">
        <v>526</v>
      </c>
      <c r="D222" s="8">
        <v>0</v>
      </c>
      <c r="E222" s="8">
        <v>1</v>
      </c>
      <c r="F222" s="8">
        <v>1</v>
      </c>
      <c r="G222" s="9">
        <v>0.02</v>
      </c>
      <c r="H222" s="10">
        <f t="shared" si="3"/>
        <v>99.98</v>
      </c>
    </row>
  </sheetData>
  <sortState xmlns:xlrd2="http://schemas.microsoft.com/office/spreadsheetml/2017/richdata2" ref="A2:H222">
    <sortCondition ref="H2:H222"/>
  </sortState>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A6B77-15F8-4F0E-94DE-4EA8F20AA266}">
  <dimension ref="A1:E222"/>
  <sheetViews>
    <sheetView workbookViewId="0">
      <selection sqref="A1:XFD22"/>
    </sheetView>
  </sheetViews>
  <sheetFormatPr defaultRowHeight="12.75" x14ac:dyDescent="0.2"/>
  <cols>
    <col min="1" max="1" width="37" customWidth="1"/>
    <col min="2" max="2" width="15.140625" customWidth="1"/>
    <col min="3" max="3" width="15.85546875" customWidth="1"/>
    <col min="4" max="4" width="13.28515625" customWidth="1"/>
    <col min="5" max="5" width="15" bestFit="1" customWidth="1"/>
  </cols>
  <sheetData>
    <row r="1" spans="1:5" x14ac:dyDescent="0.2">
      <c r="B1" s="7" t="s">
        <v>28</v>
      </c>
      <c r="C1" s="7" t="s">
        <v>252</v>
      </c>
      <c r="D1" s="7" t="s">
        <v>254</v>
      </c>
      <c r="E1" s="7" t="s">
        <v>255</v>
      </c>
    </row>
    <row r="2" spans="1:5" x14ac:dyDescent="0.2">
      <c r="A2" s="3" t="s">
        <v>118</v>
      </c>
      <c r="B2" s="8">
        <v>80442894</v>
      </c>
      <c r="C2" s="8">
        <v>986896</v>
      </c>
      <c r="D2" s="9">
        <v>1.23</v>
      </c>
      <c r="E2" s="10">
        <f t="shared" ref="E2:E65" si="0">100-D2</f>
        <v>98.77</v>
      </c>
    </row>
    <row r="3" spans="1:5" x14ac:dyDescent="0.2">
      <c r="A3" s="3" t="s">
        <v>122</v>
      </c>
      <c r="B3" s="8">
        <v>43060097</v>
      </c>
      <c r="C3" s="8">
        <v>522223</v>
      </c>
      <c r="D3" s="9">
        <v>1.21</v>
      </c>
      <c r="E3" s="10">
        <f t="shared" si="0"/>
        <v>98.79</v>
      </c>
    </row>
    <row r="4" spans="1:5" x14ac:dyDescent="0.2">
      <c r="A4" s="3" t="s">
        <v>74</v>
      </c>
      <c r="B4" s="8">
        <v>30355919</v>
      </c>
      <c r="C4" s="8">
        <v>662964</v>
      </c>
      <c r="D4" s="9">
        <v>2.1800000000000002</v>
      </c>
      <c r="E4" s="10">
        <f t="shared" si="0"/>
        <v>97.82</v>
      </c>
    </row>
    <row r="5" spans="1:5" x14ac:dyDescent="0.2">
      <c r="A5" s="3" t="s">
        <v>197</v>
      </c>
      <c r="B5" s="8">
        <v>26997401</v>
      </c>
      <c r="C5" s="8">
        <v>137854</v>
      </c>
      <c r="D5" s="9">
        <v>0.51</v>
      </c>
      <c r="E5" s="10">
        <f t="shared" si="0"/>
        <v>99.49</v>
      </c>
    </row>
    <row r="6" spans="1:5" x14ac:dyDescent="0.2">
      <c r="A6" s="3" t="s">
        <v>194</v>
      </c>
      <c r="B6" s="8">
        <v>24337394</v>
      </c>
      <c r="C6" s="8">
        <v>134489</v>
      </c>
      <c r="D6" s="9">
        <v>0.55000000000000004</v>
      </c>
      <c r="E6" s="10">
        <f t="shared" si="0"/>
        <v>99.45</v>
      </c>
    </row>
    <row r="7" spans="1:5" x14ac:dyDescent="0.2">
      <c r="A7" s="3" t="s">
        <v>159</v>
      </c>
      <c r="B7" s="8">
        <v>21804931</v>
      </c>
      <c r="C7" s="8">
        <v>173060</v>
      </c>
      <c r="D7" s="9">
        <v>0.79</v>
      </c>
      <c r="E7" s="10">
        <f t="shared" si="0"/>
        <v>99.21</v>
      </c>
    </row>
    <row r="8" spans="1:5" x14ac:dyDescent="0.2">
      <c r="A8" s="3" t="s">
        <v>79</v>
      </c>
      <c r="B8" s="8">
        <v>17880154</v>
      </c>
      <c r="C8" s="8">
        <v>367521</v>
      </c>
      <c r="D8" s="9">
        <v>2.06</v>
      </c>
      <c r="E8" s="10">
        <f t="shared" si="0"/>
        <v>97.94</v>
      </c>
    </row>
    <row r="9" spans="1:5" x14ac:dyDescent="0.2">
      <c r="A9" s="3" t="s">
        <v>239</v>
      </c>
      <c r="B9" s="8">
        <v>17009865</v>
      </c>
      <c r="C9" s="8">
        <v>22243</v>
      </c>
      <c r="D9" s="9">
        <v>0.13</v>
      </c>
      <c r="E9" s="10">
        <f t="shared" si="0"/>
        <v>99.87</v>
      </c>
    </row>
    <row r="10" spans="1:5" x14ac:dyDescent="0.2">
      <c r="A10" s="3" t="s">
        <v>138</v>
      </c>
      <c r="B10" s="8">
        <v>16161339</v>
      </c>
      <c r="C10" s="8">
        <v>162781</v>
      </c>
      <c r="D10" s="9">
        <v>1.01</v>
      </c>
      <c r="E10" s="10">
        <f t="shared" si="0"/>
        <v>98.99</v>
      </c>
    </row>
    <row r="11" spans="1:5" x14ac:dyDescent="0.2">
      <c r="A11" s="3" t="s">
        <v>180</v>
      </c>
      <c r="B11" s="8">
        <v>15021151</v>
      </c>
      <c r="C11" s="8">
        <v>98706</v>
      </c>
      <c r="D11" s="9">
        <v>0.66</v>
      </c>
      <c r="E11" s="10">
        <f t="shared" si="0"/>
        <v>99.34</v>
      </c>
    </row>
    <row r="12" spans="1:5" x14ac:dyDescent="0.2">
      <c r="A12" s="3" t="s">
        <v>148</v>
      </c>
      <c r="B12" s="8">
        <v>11786036</v>
      </c>
      <c r="C12" s="8">
        <v>103908</v>
      </c>
      <c r="D12" s="9">
        <v>0.88</v>
      </c>
      <c r="E12" s="10">
        <f t="shared" si="0"/>
        <v>99.12</v>
      </c>
    </row>
    <row r="13" spans="1:5" x14ac:dyDescent="0.2">
      <c r="A13" s="3" t="s">
        <v>208</v>
      </c>
      <c r="B13" s="8">
        <v>10571772</v>
      </c>
      <c r="C13" s="8">
        <v>43021</v>
      </c>
      <c r="D13" s="9">
        <v>0.41</v>
      </c>
      <c r="E13" s="10">
        <f t="shared" si="0"/>
        <v>99.59</v>
      </c>
    </row>
    <row r="14" spans="1:5" x14ac:dyDescent="0.2">
      <c r="A14" s="3" t="s">
        <v>105</v>
      </c>
      <c r="B14" s="8">
        <v>9072230</v>
      </c>
      <c r="C14" s="8">
        <v>128542</v>
      </c>
      <c r="D14" s="9">
        <v>1.42</v>
      </c>
      <c r="E14" s="10">
        <f t="shared" si="0"/>
        <v>98.58</v>
      </c>
    </row>
    <row r="15" spans="1:5" x14ac:dyDescent="0.2">
      <c r="A15" s="3" t="s">
        <v>221</v>
      </c>
      <c r="B15" s="8">
        <v>8028407</v>
      </c>
      <c r="C15" s="8">
        <v>21643</v>
      </c>
      <c r="D15" s="9">
        <v>0.27</v>
      </c>
      <c r="E15" s="10">
        <f t="shared" si="0"/>
        <v>99.73</v>
      </c>
    </row>
    <row r="16" spans="1:5" x14ac:dyDescent="0.2">
      <c r="A16" s="3" t="s">
        <v>212</v>
      </c>
      <c r="B16" s="8">
        <v>7681363</v>
      </c>
      <c r="C16" s="8">
        <v>29344</v>
      </c>
      <c r="D16" s="9">
        <v>0.38</v>
      </c>
      <c r="E16" s="10">
        <f t="shared" si="0"/>
        <v>99.62</v>
      </c>
    </row>
    <row r="17" spans="1:5" x14ac:dyDescent="0.2">
      <c r="A17" s="3" t="s">
        <v>84</v>
      </c>
      <c r="B17" s="8">
        <v>7217117</v>
      </c>
      <c r="C17" s="8">
        <v>140996</v>
      </c>
      <c r="D17" s="9">
        <v>1.95</v>
      </c>
      <c r="E17" s="10">
        <f t="shared" si="0"/>
        <v>98.05</v>
      </c>
    </row>
    <row r="18" spans="1:5" x14ac:dyDescent="0.2">
      <c r="A18" s="3" t="s">
        <v>65</v>
      </c>
      <c r="B18" s="8">
        <v>6091551</v>
      </c>
      <c r="C18" s="8">
        <v>139780</v>
      </c>
      <c r="D18" s="9">
        <v>2.29</v>
      </c>
      <c r="E18" s="10">
        <f t="shared" si="0"/>
        <v>97.71</v>
      </c>
    </row>
    <row r="19" spans="1:5" x14ac:dyDescent="0.2">
      <c r="A19" s="3" t="s">
        <v>55</v>
      </c>
      <c r="B19" s="8">
        <v>6044467</v>
      </c>
      <c r="C19" s="8">
        <v>156133</v>
      </c>
      <c r="D19" s="9">
        <v>2.58</v>
      </c>
      <c r="E19" s="10">
        <f t="shared" si="0"/>
        <v>97.42</v>
      </c>
    </row>
    <row r="20" spans="1:5" x14ac:dyDescent="0.2">
      <c r="A20" s="3" t="s">
        <v>86</v>
      </c>
      <c r="B20" s="8">
        <v>5991464</v>
      </c>
      <c r="C20" s="8">
        <v>115948</v>
      </c>
      <c r="D20" s="9">
        <v>1.94</v>
      </c>
      <c r="E20" s="10">
        <f t="shared" si="0"/>
        <v>98.06</v>
      </c>
    </row>
    <row r="21" spans="1:5" x14ac:dyDescent="0.2">
      <c r="A21" s="3" t="s">
        <v>241</v>
      </c>
      <c r="B21" s="8">
        <v>5756791</v>
      </c>
      <c r="C21" s="8">
        <v>7052</v>
      </c>
      <c r="D21" s="9">
        <v>0.12</v>
      </c>
      <c r="E21" s="10">
        <f t="shared" si="0"/>
        <v>99.88</v>
      </c>
    </row>
    <row r="22" spans="1:5" x14ac:dyDescent="0.2">
      <c r="A22" s="3" t="s">
        <v>33</v>
      </c>
      <c r="B22" s="8">
        <v>5733925</v>
      </c>
      <c r="C22" s="8">
        <v>324134</v>
      </c>
      <c r="D22" s="9">
        <v>5.65</v>
      </c>
      <c r="E22" s="10">
        <f t="shared" si="0"/>
        <v>94.35</v>
      </c>
    </row>
    <row r="23" spans="1:5" x14ac:dyDescent="0.2">
      <c r="A23" s="3" t="s">
        <v>70</v>
      </c>
      <c r="B23" s="8">
        <v>5040518</v>
      </c>
      <c r="C23" s="8">
        <v>112459</v>
      </c>
      <c r="D23" s="9">
        <v>2.23</v>
      </c>
      <c r="E23" s="10">
        <f t="shared" si="0"/>
        <v>97.77</v>
      </c>
    </row>
    <row r="24" spans="1:5" x14ac:dyDescent="0.2">
      <c r="A24" s="3" t="s">
        <v>157</v>
      </c>
      <c r="B24" s="8">
        <v>4433551</v>
      </c>
      <c r="C24" s="8">
        <v>35507</v>
      </c>
      <c r="D24" s="9">
        <v>0.8</v>
      </c>
      <c r="E24" s="10">
        <f t="shared" si="0"/>
        <v>99.2</v>
      </c>
    </row>
    <row r="25" spans="1:5" x14ac:dyDescent="0.2">
      <c r="A25" s="3" t="s">
        <v>179</v>
      </c>
      <c r="B25" s="8">
        <v>4194684</v>
      </c>
      <c r="C25" s="8">
        <v>28019</v>
      </c>
      <c r="D25" s="9">
        <v>0.67</v>
      </c>
      <c r="E25" s="10">
        <f t="shared" si="0"/>
        <v>99.33</v>
      </c>
    </row>
    <row r="26" spans="1:5" x14ac:dyDescent="0.2">
      <c r="A26" s="3" t="s">
        <v>206</v>
      </c>
      <c r="B26" s="8">
        <v>4108970</v>
      </c>
      <c r="C26" s="8">
        <v>18054</v>
      </c>
      <c r="D26" s="9">
        <v>0.44</v>
      </c>
      <c r="E26" s="10">
        <f t="shared" si="0"/>
        <v>99.56</v>
      </c>
    </row>
    <row r="27" spans="1:5" x14ac:dyDescent="0.2">
      <c r="A27" s="3" t="s">
        <v>222</v>
      </c>
      <c r="B27" s="8">
        <v>4062271</v>
      </c>
      <c r="C27" s="8">
        <v>10673</v>
      </c>
      <c r="D27" s="9">
        <v>0.26</v>
      </c>
      <c r="E27" s="10">
        <f t="shared" si="0"/>
        <v>99.74</v>
      </c>
    </row>
    <row r="28" spans="1:5" x14ac:dyDescent="0.2">
      <c r="A28" s="3" t="s">
        <v>162</v>
      </c>
      <c r="B28" s="8">
        <v>4015791</v>
      </c>
      <c r="C28" s="8">
        <v>31319</v>
      </c>
      <c r="D28" s="9">
        <v>0.78</v>
      </c>
      <c r="E28" s="10">
        <f t="shared" si="0"/>
        <v>99.22</v>
      </c>
    </row>
    <row r="29" spans="1:5" x14ac:dyDescent="0.2">
      <c r="A29" s="3" t="s">
        <v>136</v>
      </c>
      <c r="B29" s="8">
        <v>3898406</v>
      </c>
      <c r="C29" s="8">
        <v>40102</v>
      </c>
      <c r="D29" s="9">
        <v>1.03</v>
      </c>
      <c r="E29" s="10">
        <f t="shared" si="0"/>
        <v>98.97</v>
      </c>
    </row>
    <row r="30" spans="1:5" x14ac:dyDescent="0.2">
      <c r="A30" s="3" t="s">
        <v>190</v>
      </c>
      <c r="B30" s="8">
        <v>3791744</v>
      </c>
      <c r="C30" s="8">
        <v>22162</v>
      </c>
      <c r="D30" s="9">
        <v>0.57999999999999996</v>
      </c>
      <c r="E30" s="10">
        <f t="shared" si="0"/>
        <v>99.42</v>
      </c>
    </row>
    <row r="31" spans="1:5" x14ac:dyDescent="0.2">
      <c r="A31" s="3" t="s">
        <v>50</v>
      </c>
      <c r="B31" s="8">
        <v>3764865</v>
      </c>
      <c r="C31" s="8">
        <v>100333</v>
      </c>
      <c r="D31" s="9">
        <v>2.66</v>
      </c>
      <c r="E31" s="10">
        <f t="shared" si="0"/>
        <v>97.34</v>
      </c>
    </row>
    <row r="32" spans="1:5" x14ac:dyDescent="0.2">
      <c r="A32" s="3" t="s">
        <v>135</v>
      </c>
      <c r="B32" s="8">
        <v>3720853</v>
      </c>
      <c r="C32" s="8">
        <v>38893</v>
      </c>
      <c r="D32" s="9">
        <v>1.05</v>
      </c>
      <c r="E32" s="10">
        <f t="shared" si="0"/>
        <v>98.95</v>
      </c>
    </row>
    <row r="33" spans="1:5" x14ac:dyDescent="0.2">
      <c r="A33" s="3" t="s">
        <v>93</v>
      </c>
      <c r="B33" s="8">
        <v>3684712</v>
      </c>
      <c r="C33" s="8">
        <v>60194</v>
      </c>
      <c r="D33" s="9">
        <v>1.63</v>
      </c>
      <c r="E33" s="10">
        <f t="shared" si="0"/>
        <v>98.37</v>
      </c>
    </row>
    <row r="34" spans="1:5" x14ac:dyDescent="0.2">
      <c r="A34" s="3" t="s">
        <v>213</v>
      </c>
      <c r="B34" s="8">
        <v>3596855</v>
      </c>
      <c r="C34" s="8">
        <v>13684</v>
      </c>
      <c r="D34" s="9">
        <v>0.38</v>
      </c>
      <c r="E34" s="10">
        <f t="shared" si="0"/>
        <v>99.62</v>
      </c>
    </row>
    <row r="35" spans="1:5" x14ac:dyDescent="0.2">
      <c r="A35" s="3" t="s">
        <v>32</v>
      </c>
      <c r="B35" s="8">
        <v>3561677</v>
      </c>
      <c r="C35" s="8">
        <v>212761</v>
      </c>
      <c r="D35" s="9">
        <v>5.97</v>
      </c>
      <c r="E35" s="10">
        <f t="shared" si="0"/>
        <v>94.03</v>
      </c>
    </row>
    <row r="36" spans="1:5" x14ac:dyDescent="0.2">
      <c r="A36" s="3" t="s">
        <v>95</v>
      </c>
      <c r="B36" s="8">
        <v>3547977</v>
      </c>
      <c r="C36" s="8">
        <v>57376</v>
      </c>
      <c r="D36" s="9">
        <v>1.62</v>
      </c>
      <c r="E36" s="10">
        <f t="shared" si="0"/>
        <v>98.38</v>
      </c>
    </row>
    <row r="37" spans="1:5" x14ac:dyDescent="0.2">
      <c r="A37" s="3" t="s">
        <v>149</v>
      </c>
      <c r="B37" s="8">
        <v>3285970</v>
      </c>
      <c r="C37" s="8">
        <v>28933</v>
      </c>
      <c r="D37" s="9">
        <v>0.88</v>
      </c>
      <c r="E37" s="10">
        <f t="shared" si="0"/>
        <v>99.12</v>
      </c>
    </row>
    <row r="38" spans="1:5" x14ac:dyDescent="0.2">
      <c r="A38" s="3" t="s">
        <v>229</v>
      </c>
      <c r="B38" s="8">
        <v>3064373</v>
      </c>
      <c r="C38" s="8">
        <v>6056</v>
      </c>
      <c r="D38" s="9">
        <v>0.2</v>
      </c>
      <c r="E38" s="10">
        <f t="shared" si="0"/>
        <v>99.8</v>
      </c>
    </row>
    <row r="39" spans="1:5" x14ac:dyDescent="0.2">
      <c r="A39" s="3" t="s">
        <v>68</v>
      </c>
      <c r="B39" s="8">
        <v>2888639</v>
      </c>
      <c r="C39" s="8">
        <v>65428</v>
      </c>
      <c r="D39" s="9">
        <v>2.27</v>
      </c>
      <c r="E39" s="10">
        <f t="shared" si="0"/>
        <v>97.73</v>
      </c>
    </row>
    <row r="40" spans="1:5" x14ac:dyDescent="0.2">
      <c r="A40" s="3" t="s">
        <v>161</v>
      </c>
      <c r="B40" s="8">
        <v>2521279</v>
      </c>
      <c r="C40" s="8">
        <v>19852</v>
      </c>
      <c r="D40" s="9">
        <v>0.79</v>
      </c>
      <c r="E40" s="10">
        <f t="shared" si="0"/>
        <v>99.21</v>
      </c>
    </row>
    <row r="41" spans="1:5" x14ac:dyDescent="0.2">
      <c r="A41" s="3" t="s">
        <v>168</v>
      </c>
      <c r="B41" s="8">
        <v>2498388</v>
      </c>
      <c r="C41" s="8">
        <v>18689</v>
      </c>
      <c r="D41" s="9">
        <v>0.75</v>
      </c>
      <c r="E41" s="10">
        <f t="shared" si="0"/>
        <v>99.25</v>
      </c>
    </row>
    <row r="42" spans="1:5" x14ac:dyDescent="0.2">
      <c r="A42" s="3" t="s">
        <v>132</v>
      </c>
      <c r="B42" s="8">
        <v>2324384</v>
      </c>
      <c r="C42" s="8">
        <v>25207</v>
      </c>
      <c r="D42" s="9">
        <v>1.08</v>
      </c>
      <c r="E42" s="10">
        <f t="shared" si="0"/>
        <v>98.92</v>
      </c>
    </row>
    <row r="43" spans="1:5" x14ac:dyDescent="0.2">
      <c r="A43" s="3" t="s">
        <v>176</v>
      </c>
      <c r="B43" s="8">
        <v>2041627</v>
      </c>
      <c r="C43" s="8">
        <v>14043</v>
      </c>
      <c r="D43" s="9">
        <v>0.69</v>
      </c>
      <c r="E43" s="10">
        <f t="shared" si="0"/>
        <v>99.31</v>
      </c>
    </row>
    <row r="44" spans="1:5" x14ac:dyDescent="0.2">
      <c r="A44" s="3" t="s">
        <v>158</v>
      </c>
      <c r="B44" s="8">
        <v>2002353</v>
      </c>
      <c r="C44" s="8">
        <v>15960</v>
      </c>
      <c r="D44" s="9">
        <v>0.8</v>
      </c>
      <c r="E44" s="10">
        <f t="shared" si="0"/>
        <v>99.2</v>
      </c>
    </row>
    <row r="45" spans="1:5" x14ac:dyDescent="0.2">
      <c r="A45" s="3" t="s">
        <v>102</v>
      </c>
      <c r="B45" s="8">
        <v>1952583</v>
      </c>
      <c r="C45" s="8">
        <v>29127</v>
      </c>
      <c r="D45" s="9">
        <v>1.49</v>
      </c>
      <c r="E45" s="10">
        <f t="shared" si="0"/>
        <v>98.51</v>
      </c>
    </row>
    <row r="46" spans="1:5" x14ac:dyDescent="0.2">
      <c r="A46" s="3" t="s">
        <v>60</v>
      </c>
      <c r="B46" s="8">
        <v>1894278</v>
      </c>
      <c r="C46" s="8">
        <v>46101</v>
      </c>
      <c r="D46" s="9">
        <v>2.4300000000000002</v>
      </c>
      <c r="E46" s="10">
        <f t="shared" si="0"/>
        <v>97.57</v>
      </c>
    </row>
    <row r="47" spans="1:5" x14ac:dyDescent="0.2">
      <c r="A47" s="3" t="s">
        <v>154</v>
      </c>
      <c r="B47" s="8">
        <v>1695432</v>
      </c>
      <c r="C47" s="8">
        <v>14059</v>
      </c>
      <c r="D47" s="9">
        <v>0.83</v>
      </c>
      <c r="E47" s="10">
        <f t="shared" si="0"/>
        <v>99.17</v>
      </c>
    </row>
    <row r="48" spans="1:5" x14ac:dyDescent="0.2">
      <c r="A48" s="3" t="s">
        <v>137</v>
      </c>
      <c r="B48" s="8">
        <v>1654313</v>
      </c>
      <c r="C48" s="8">
        <v>16800</v>
      </c>
      <c r="D48" s="9">
        <v>1.02</v>
      </c>
      <c r="E48" s="10">
        <f t="shared" si="0"/>
        <v>98.98</v>
      </c>
    </row>
    <row r="49" spans="1:5" x14ac:dyDescent="0.2">
      <c r="A49" s="3" t="s">
        <v>81</v>
      </c>
      <c r="B49" s="8">
        <v>1527956</v>
      </c>
      <c r="C49" s="8">
        <v>30369</v>
      </c>
      <c r="D49" s="9">
        <v>1.99</v>
      </c>
      <c r="E49" s="10">
        <f t="shared" si="0"/>
        <v>98.01</v>
      </c>
    </row>
    <row r="50" spans="1:5" x14ac:dyDescent="0.2">
      <c r="A50" s="3" t="s">
        <v>202</v>
      </c>
      <c r="B50" s="8">
        <v>1512812</v>
      </c>
      <c r="C50" s="8">
        <v>7016</v>
      </c>
      <c r="D50" s="9">
        <v>0.46</v>
      </c>
      <c r="E50" s="10">
        <f t="shared" si="0"/>
        <v>99.54</v>
      </c>
    </row>
    <row r="51" spans="1:5" x14ac:dyDescent="0.2">
      <c r="A51" s="3" t="s">
        <v>228</v>
      </c>
      <c r="B51" s="8">
        <v>1424180</v>
      </c>
      <c r="C51" s="8">
        <v>2871</v>
      </c>
      <c r="D51" s="9">
        <v>0.2</v>
      </c>
      <c r="E51" s="10">
        <f t="shared" si="0"/>
        <v>99.8</v>
      </c>
    </row>
    <row r="52" spans="1:5" x14ac:dyDescent="0.2">
      <c r="A52" s="3" t="s">
        <v>110</v>
      </c>
      <c r="B52" s="8">
        <v>1394367</v>
      </c>
      <c r="C52" s="8">
        <v>19013</v>
      </c>
      <c r="D52" s="9">
        <v>1.36</v>
      </c>
      <c r="E52" s="10">
        <f t="shared" si="0"/>
        <v>98.64</v>
      </c>
    </row>
    <row r="53" spans="1:5" x14ac:dyDescent="0.2">
      <c r="A53" s="3" t="s">
        <v>242</v>
      </c>
      <c r="B53" s="8">
        <v>1184226</v>
      </c>
      <c r="C53" s="8">
        <v>1331</v>
      </c>
      <c r="D53" s="9">
        <v>0.11</v>
      </c>
      <c r="E53" s="10">
        <f t="shared" si="0"/>
        <v>99.89</v>
      </c>
    </row>
    <row r="54" spans="1:5" x14ac:dyDescent="0.2">
      <c r="A54" s="3" t="s">
        <v>108</v>
      </c>
      <c r="B54" s="8">
        <v>1164717</v>
      </c>
      <c r="C54" s="8">
        <v>16066</v>
      </c>
      <c r="D54" s="9">
        <v>1.38</v>
      </c>
      <c r="E54" s="10">
        <f t="shared" si="0"/>
        <v>98.62</v>
      </c>
    </row>
    <row r="55" spans="1:5" x14ac:dyDescent="0.2">
      <c r="A55" s="3" t="s">
        <v>42</v>
      </c>
      <c r="B55" s="8">
        <v>1153506</v>
      </c>
      <c r="C55" s="8">
        <v>36856</v>
      </c>
      <c r="D55" s="9">
        <v>3.2</v>
      </c>
      <c r="E55" s="10">
        <f t="shared" si="0"/>
        <v>96.8</v>
      </c>
    </row>
    <row r="56" spans="1:5" x14ac:dyDescent="0.2">
      <c r="A56" s="3" t="s">
        <v>106</v>
      </c>
      <c r="B56" s="8">
        <v>1117822</v>
      </c>
      <c r="C56" s="8">
        <v>15790</v>
      </c>
      <c r="D56" s="9">
        <v>1.41</v>
      </c>
      <c r="E56" s="10">
        <f t="shared" si="0"/>
        <v>98.59</v>
      </c>
    </row>
    <row r="57" spans="1:5" x14ac:dyDescent="0.2">
      <c r="A57" s="3" t="s">
        <v>163</v>
      </c>
      <c r="B57" s="8">
        <v>1101968</v>
      </c>
      <c r="C57" s="8">
        <v>8525</v>
      </c>
      <c r="D57" s="9">
        <v>0.77</v>
      </c>
      <c r="E57" s="10">
        <f t="shared" si="0"/>
        <v>99.23</v>
      </c>
    </row>
    <row r="58" spans="1:5" x14ac:dyDescent="0.2">
      <c r="A58" s="3" t="s">
        <v>145</v>
      </c>
      <c r="B58" s="8">
        <v>1096462</v>
      </c>
      <c r="C58" s="8">
        <v>10378</v>
      </c>
      <c r="D58" s="9">
        <v>0.95</v>
      </c>
      <c r="E58" s="10">
        <f t="shared" si="0"/>
        <v>99.05</v>
      </c>
    </row>
    <row r="59" spans="1:5" x14ac:dyDescent="0.2">
      <c r="A59" s="3" t="s">
        <v>152</v>
      </c>
      <c r="B59" s="8">
        <v>1054874</v>
      </c>
      <c r="C59" s="8">
        <v>9072</v>
      </c>
      <c r="D59" s="9">
        <v>0.86</v>
      </c>
      <c r="E59" s="10">
        <f t="shared" si="0"/>
        <v>99.14</v>
      </c>
    </row>
    <row r="60" spans="1:5" x14ac:dyDescent="0.2">
      <c r="A60" s="3" t="s">
        <v>48</v>
      </c>
      <c r="B60" s="8">
        <v>1039532</v>
      </c>
      <c r="C60" s="8">
        <v>28533</v>
      </c>
      <c r="D60" s="9">
        <v>2.74</v>
      </c>
      <c r="E60" s="10">
        <f t="shared" si="0"/>
        <v>97.26</v>
      </c>
    </row>
    <row r="61" spans="1:5" x14ac:dyDescent="0.2">
      <c r="A61" s="3" t="s">
        <v>181</v>
      </c>
      <c r="B61" s="8">
        <v>1004798</v>
      </c>
      <c r="C61" s="8">
        <v>6582</v>
      </c>
      <c r="D61" s="9">
        <v>0.66</v>
      </c>
      <c r="E61" s="10">
        <f t="shared" si="0"/>
        <v>99.34</v>
      </c>
    </row>
    <row r="62" spans="1:5" x14ac:dyDescent="0.2">
      <c r="A62" s="3" t="s">
        <v>215</v>
      </c>
      <c r="B62" s="8">
        <v>1000472</v>
      </c>
      <c r="C62" s="8">
        <v>3638</v>
      </c>
      <c r="D62" s="9">
        <v>0.36</v>
      </c>
      <c r="E62" s="10">
        <f t="shared" si="0"/>
        <v>99.64</v>
      </c>
    </row>
    <row r="63" spans="1:5" x14ac:dyDescent="0.2">
      <c r="A63" s="3" t="s">
        <v>121</v>
      </c>
      <c r="B63" s="8">
        <v>978762</v>
      </c>
      <c r="C63" s="8">
        <v>11951</v>
      </c>
      <c r="D63" s="9">
        <v>1.22</v>
      </c>
      <c r="E63" s="10">
        <f t="shared" si="0"/>
        <v>98.78</v>
      </c>
    </row>
    <row r="64" spans="1:5" x14ac:dyDescent="0.2">
      <c r="A64" s="3" t="s">
        <v>172</v>
      </c>
      <c r="B64" s="8">
        <v>977962</v>
      </c>
      <c r="C64" s="8">
        <v>6928</v>
      </c>
      <c r="D64" s="9">
        <v>0.71</v>
      </c>
      <c r="E64" s="10">
        <f t="shared" si="0"/>
        <v>99.29</v>
      </c>
    </row>
    <row r="65" spans="1:5" x14ac:dyDescent="0.2">
      <c r="A65" s="3" t="s">
        <v>226</v>
      </c>
      <c r="B65" s="8">
        <v>920436</v>
      </c>
      <c r="C65" s="8">
        <v>2177</v>
      </c>
      <c r="D65" s="9">
        <v>0.24</v>
      </c>
      <c r="E65" s="10">
        <f t="shared" si="0"/>
        <v>99.76</v>
      </c>
    </row>
    <row r="66" spans="1:5" x14ac:dyDescent="0.2">
      <c r="A66" s="3" t="s">
        <v>61</v>
      </c>
      <c r="B66" s="8">
        <v>904479</v>
      </c>
      <c r="C66" s="8">
        <v>21908</v>
      </c>
      <c r="D66" s="9">
        <v>2.42</v>
      </c>
      <c r="E66" s="10">
        <f t="shared" ref="E66:E129" si="1">100-D66</f>
        <v>97.58</v>
      </c>
    </row>
    <row r="67" spans="1:5" x14ac:dyDescent="0.2">
      <c r="A67" s="3" t="s">
        <v>224</v>
      </c>
      <c r="B67" s="8">
        <v>897351</v>
      </c>
      <c r="C67" s="8">
        <v>2302</v>
      </c>
      <c r="D67" s="9">
        <v>0.26</v>
      </c>
      <c r="E67" s="10">
        <f t="shared" si="1"/>
        <v>99.74</v>
      </c>
    </row>
    <row r="68" spans="1:5" x14ac:dyDescent="0.2">
      <c r="A68" s="3" t="s">
        <v>245</v>
      </c>
      <c r="B68" s="8">
        <v>896495</v>
      </c>
      <c r="C68" s="8">
        <v>649</v>
      </c>
      <c r="D68" s="9">
        <v>7.0000000000000007E-2</v>
      </c>
      <c r="E68" s="10">
        <f t="shared" si="1"/>
        <v>99.93</v>
      </c>
    </row>
    <row r="69" spans="1:5" x14ac:dyDescent="0.2">
      <c r="A69" s="3" t="s">
        <v>156</v>
      </c>
      <c r="B69" s="8">
        <v>895775</v>
      </c>
      <c r="C69" s="8">
        <v>7197</v>
      </c>
      <c r="D69" s="9">
        <v>0.8</v>
      </c>
      <c r="E69" s="10">
        <f t="shared" si="1"/>
        <v>99.2</v>
      </c>
    </row>
    <row r="70" spans="1:5" x14ac:dyDescent="0.2">
      <c r="A70" s="3" t="s">
        <v>39</v>
      </c>
      <c r="B70" s="8">
        <v>868285</v>
      </c>
      <c r="C70" s="8">
        <v>35581</v>
      </c>
      <c r="D70" s="9">
        <v>4.0999999999999996</v>
      </c>
      <c r="E70" s="10">
        <f t="shared" si="1"/>
        <v>95.9</v>
      </c>
    </row>
    <row r="71" spans="1:5" x14ac:dyDescent="0.2">
      <c r="A71" s="3" t="s">
        <v>140</v>
      </c>
      <c r="B71" s="8">
        <v>847784</v>
      </c>
      <c r="C71" s="8">
        <v>8383</v>
      </c>
      <c r="D71" s="9">
        <v>0.99</v>
      </c>
      <c r="E71" s="10">
        <f t="shared" si="1"/>
        <v>99.01</v>
      </c>
    </row>
    <row r="72" spans="1:5" x14ac:dyDescent="0.2">
      <c r="A72" s="3" t="s">
        <v>78</v>
      </c>
      <c r="B72" s="8">
        <v>842653</v>
      </c>
      <c r="C72" s="8">
        <v>17525</v>
      </c>
      <c r="D72" s="9">
        <v>2.08</v>
      </c>
      <c r="E72" s="10">
        <f t="shared" si="1"/>
        <v>97.92</v>
      </c>
    </row>
    <row r="73" spans="1:5" x14ac:dyDescent="0.2">
      <c r="A73" s="3" t="s">
        <v>175</v>
      </c>
      <c r="B73" s="8">
        <v>817439</v>
      </c>
      <c r="C73" s="8">
        <v>5744</v>
      </c>
      <c r="D73" s="9">
        <v>0.7</v>
      </c>
      <c r="E73" s="10">
        <f t="shared" si="1"/>
        <v>99.3</v>
      </c>
    </row>
    <row r="74" spans="1:5" x14ac:dyDescent="0.2">
      <c r="A74" s="3" t="s">
        <v>120</v>
      </c>
      <c r="B74" s="8">
        <v>792496</v>
      </c>
      <c r="C74" s="8">
        <v>9707</v>
      </c>
      <c r="D74" s="9">
        <v>1.22</v>
      </c>
      <c r="E74" s="10">
        <f t="shared" si="1"/>
        <v>98.78</v>
      </c>
    </row>
    <row r="75" spans="1:5" x14ac:dyDescent="0.2">
      <c r="A75" s="3" t="s">
        <v>133</v>
      </c>
      <c r="B75" s="8">
        <v>772086</v>
      </c>
      <c r="C75" s="8">
        <v>8182</v>
      </c>
      <c r="D75" s="9">
        <v>1.06</v>
      </c>
      <c r="E75" s="10">
        <f t="shared" si="1"/>
        <v>98.94</v>
      </c>
    </row>
    <row r="76" spans="1:5" x14ac:dyDescent="0.2">
      <c r="A76" s="3" t="s">
        <v>125</v>
      </c>
      <c r="B76" s="8">
        <v>753526</v>
      </c>
      <c r="C76" s="8">
        <v>9079</v>
      </c>
      <c r="D76" s="9">
        <v>1.2</v>
      </c>
      <c r="E76" s="10">
        <f t="shared" si="1"/>
        <v>98.8</v>
      </c>
    </row>
    <row r="77" spans="1:5" x14ac:dyDescent="0.2">
      <c r="A77" s="3" t="s">
        <v>59</v>
      </c>
      <c r="B77" s="8">
        <v>663195</v>
      </c>
      <c r="C77" s="8">
        <v>16502</v>
      </c>
      <c r="D77" s="9">
        <v>2.4900000000000002</v>
      </c>
      <c r="E77" s="10">
        <f t="shared" si="1"/>
        <v>97.51</v>
      </c>
    </row>
    <row r="78" spans="1:5" x14ac:dyDescent="0.2">
      <c r="A78" s="3" t="s">
        <v>151</v>
      </c>
      <c r="B78" s="8">
        <v>656876</v>
      </c>
      <c r="C78" s="8">
        <v>5657</v>
      </c>
      <c r="D78" s="9">
        <v>0.86</v>
      </c>
      <c r="E78" s="10">
        <f t="shared" si="1"/>
        <v>99.14</v>
      </c>
    </row>
    <row r="79" spans="1:5" x14ac:dyDescent="0.2">
      <c r="A79" s="3" t="s">
        <v>47</v>
      </c>
      <c r="B79" s="8">
        <v>649034</v>
      </c>
      <c r="C79" s="8">
        <v>18795</v>
      </c>
      <c r="D79" s="9">
        <v>2.9</v>
      </c>
      <c r="E79" s="10">
        <f t="shared" si="1"/>
        <v>97.1</v>
      </c>
    </row>
    <row r="80" spans="1:5" x14ac:dyDescent="0.2">
      <c r="A80" s="3" t="s">
        <v>209</v>
      </c>
      <c r="B80" s="8">
        <v>631294</v>
      </c>
      <c r="C80" s="8">
        <v>2555</v>
      </c>
      <c r="D80" s="9">
        <v>0.4</v>
      </c>
      <c r="E80" s="10">
        <f t="shared" si="1"/>
        <v>99.6</v>
      </c>
    </row>
    <row r="81" spans="1:5" x14ac:dyDescent="0.2">
      <c r="A81" s="3" t="s">
        <v>43</v>
      </c>
      <c r="B81" s="8">
        <v>612770</v>
      </c>
      <c r="C81" s="8">
        <v>19434</v>
      </c>
      <c r="D81" s="9">
        <v>3.17</v>
      </c>
      <c r="E81" s="10">
        <f t="shared" si="1"/>
        <v>96.83</v>
      </c>
    </row>
    <row r="82" spans="1:5" x14ac:dyDescent="0.2">
      <c r="A82" s="3" t="s">
        <v>167</v>
      </c>
      <c r="B82" s="8">
        <v>579114</v>
      </c>
      <c r="C82" s="8">
        <v>4376</v>
      </c>
      <c r="D82" s="9">
        <v>0.76</v>
      </c>
      <c r="E82" s="10">
        <f t="shared" si="1"/>
        <v>99.24</v>
      </c>
    </row>
    <row r="83" spans="1:5" x14ac:dyDescent="0.2">
      <c r="A83" s="3" t="s">
        <v>205</v>
      </c>
      <c r="B83" s="8">
        <v>570405</v>
      </c>
      <c r="C83" s="8">
        <v>2533</v>
      </c>
      <c r="D83" s="9">
        <v>0.44</v>
      </c>
      <c r="E83" s="10">
        <f t="shared" si="1"/>
        <v>99.56</v>
      </c>
    </row>
    <row r="84" spans="1:5" x14ac:dyDescent="0.2">
      <c r="A84" s="3" t="s">
        <v>223</v>
      </c>
      <c r="B84" s="8">
        <v>566679</v>
      </c>
      <c r="C84" s="8">
        <v>1475</v>
      </c>
      <c r="D84" s="9">
        <v>0.26</v>
      </c>
      <c r="E84" s="10">
        <f t="shared" si="1"/>
        <v>99.74</v>
      </c>
    </row>
    <row r="85" spans="1:5" x14ac:dyDescent="0.2">
      <c r="A85" s="3" t="s">
        <v>131</v>
      </c>
      <c r="B85" s="8">
        <v>522234</v>
      </c>
      <c r="C85" s="8">
        <v>5706</v>
      </c>
      <c r="D85" s="9">
        <v>1.0900000000000001</v>
      </c>
      <c r="E85" s="10">
        <f t="shared" si="1"/>
        <v>98.91</v>
      </c>
    </row>
    <row r="86" spans="1:5" x14ac:dyDescent="0.2">
      <c r="A86" s="3" t="s">
        <v>155</v>
      </c>
      <c r="B86" s="8">
        <v>519265</v>
      </c>
      <c r="C86" s="8">
        <v>4191</v>
      </c>
      <c r="D86" s="9">
        <v>0.81</v>
      </c>
      <c r="E86" s="10">
        <f t="shared" si="1"/>
        <v>99.19</v>
      </c>
    </row>
    <row r="87" spans="1:5" x14ac:dyDescent="0.2">
      <c r="A87" s="3" t="s">
        <v>71</v>
      </c>
      <c r="B87" s="8">
        <v>516986</v>
      </c>
      <c r="C87" s="8">
        <v>11489</v>
      </c>
      <c r="D87" s="9">
        <v>2.2200000000000002</v>
      </c>
      <c r="E87" s="10">
        <f t="shared" si="1"/>
        <v>97.78</v>
      </c>
    </row>
    <row r="88" spans="1:5" x14ac:dyDescent="0.2">
      <c r="A88" s="3" t="s">
        <v>36</v>
      </c>
      <c r="B88" s="8">
        <v>515645</v>
      </c>
      <c r="C88" s="8">
        <v>24613</v>
      </c>
      <c r="D88" s="9">
        <v>4.7699999999999996</v>
      </c>
      <c r="E88" s="10">
        <f t="shared" si="1"/>
        <v>95.23</v>
      </c>
    </row>
    <row r="89" spans="1:5" x14ac:dyDescent="0.2">
      <c r="A89" s="3" t="s">
        <v>112</v>
      </c>
      <c r="B89" s="8">
        <v>501862</v>
      </c>
      <c r="C89" s="8">
        <v>6429</v>
      </c>
      <c r="D89" s="9">
        <v>1.28</v>
      </c>
      <c r="E89" s="10">
        <f t="shared" si="1"/>
        <v>98.72</v>
      </c>
    </row>
    <row r="90" spans="1:5" x14ac:dyDescent="0.2">
      <c r="A90" s="3" t="s">
        <v>227</v>
      </c>
      <c r="B90" s="8">
        <v>470481</v>
      </c>
      <c r="C90" s="8">
        <v>1011</v>
      </c>
      <c r="D90" s="9">
        <v>0.21</v>
      </c>
      <c r="E90" s="10">
        <f t="shared" si="1"/>
        <v>99.79</v>
      </c>
    </row>
    <row r="91" spans="1:5" x14ac:dyDescent="0.2">
      <c r="A91" s="3" t="s">
        <v>98</v>
      </c>
      <c r="B91" s="8">
        <v>470442</v>
      </c>
      <c r="C91" s="8">
        <v>7510</v>
      </c>
      <c r="D91" s="9">
        <v>1.6</v>
      </c>
      <c r="E91" s="10">
        <f t="shared" si="1"/>
        <v>98.4</v>
      </c>
    </row>
    <row r="92" spans="1:5" x14ac:dyDescent="0.2">
      <c r="A92" s="3" t="s">
        <v>80</v>
      </c>
      <c r="B92" s="8">
        <v>422828</v>
      </c>
      <c r="C92" s="8">
        <v>8622</v>
      </c>
      <c r="D92" s="9">
        <v>2.04</v>
      </c>
      <c r="E92" s="10">
        <f t="shared" si="1"/>
        <v>97.96</v>
      </c>
    </row>
    <row r="93" spans="1:5" x14ac:dyDescent="0.2">
      <c r="A93" s="3" t="s">
        <v>56</v>
      </c>
      <c r="B93" s="8">
        <v>422469</v>
      </c>
      <c r="C93" s="8">
        <v>10893</v>
      </c>
      <c r="D93" s="9">
        <v>2.58</v>
      </c>
      <c r="E93" s="10">
        <f t="shared" si="1"/>
        <v>97.42</v>
      </c>
    </row>
    <row r="94" spans="1:5" x14ac:dyDescent="0.2">
      <c r="A94" s="3" t="s">
        <v>130</v>
      </c>
      <c r="B94" s="8">
        <v>389074</v>
      </c>
      <c r="C94" s="8">
        <v>4258</v>
      </c>
      <c r="D94" s="9">
        <v>1.0900000000000001</v>
      </c>
      <c r="E94" s="10">
        <f t="shared" si="1"/>
        <v>98.91</v>
      </c>
    </row>
    <row r="95" spans="1:5" x14ac:dyDescent="0.2">
      <c r="A95" s="3" t="s">
        <v>38</v>
      </c>
      <c r="B95" s="8">
        <v>376841</v>
      </c>
      <c r="C95" s="8">
        <v>15762</v>
      </c>
      <c r="D95" s="9">
        <v>4.18</v>
      </c>
      <c r="E95" s="10">
        <f t="shared" si="1"/>
        <v>95.82</v>
      </c>
    </row>
    <row r="96" spans="1:5" x14ac:dyDescent="0.2">
      <c r="A96" s="3" t="s">
        <v>231</v>
      </c>
      <c r="B96" s="8">
        <v>364300</v>
      </c>
      <c r="C96" s="8">
        <v>677</v>
      </c>
      <c r="D96" s="9">
        <v>0.19</v>
      </c>
      <c r="E96" s="10">
        <f t="shared" si="1"/>
        <v>99.81</v>
      </c>
    </row>
    <row r="97" spans="1:5" x14ac:dyDescent="0.2">
      <c r="A97" s="3" t="s">
        <v>90</v>
      </c>
      <c r="B97" s="8">
        <v>323718</v>
      </c>
      <c r="C97" s="8">
        <v>5649</v>
      </c>
      <c r="D97" s="9">
        <v>1.75</v>
      </c>
      <c r="E97" s="10">
        <f t="shared" si="1"/>
        <v>98.25</v>
      </c>
    </row>
    <row r="98" spans="1:5" x14ac:dyDescent="0.2">
      <c r="A98" s="3" t="s">
        <v>116</v>
      </c>
      <c r="B98" s="8">
        <v>319316</v>
      </c>
      <c r="C98" s="8">
        <v>3976</v>
      </c>
      <c r="D98" s="9">
        <v>1.25</v>
      </c>
      <c r="E98" s="10">
        <f t="shared" si="1"/>
        <v>98.75</v>
      </c>
    </row>
    <row r="99" spans="1:5" x14ac:dyDescent="0.2">
      <c r="A99" s="3" t="s">
        <v>46</v>
      </c>
      <c r="B99" s="8">
        <v>309208</v>
      </c>
      <c r="C99" s="8">
        <v>9276</v>
      </c>
      <c r="D99" s="8">
        <v>3</v>
      </c>
      <c r="E99" s="10">
        <f t="shared" si="1"/>
        <v>97</v>
      </c>
    </row>
    <row r="100" spans="1:5" x14ac:dyDescent="0.2">
      <c r="A100" s="3" t="s">
        <v>150</v>
      </c>
      <c r="B100" s="8">
        <v>305859</v>
      </c>
      <c r="C100" s="8">
        <v>2688</v>
      </c>
      <c r="D100" s="9">
        <v>0.88</v>
      </c>
      <c r="E100" s="10">
        <f t="shared" si="1"/>
        <v>99.12</v>
      </c>
    </row>
    <row r="101" spans="1:5" x14ac:dyDescent="0.2">
      <c r="A101" s="3" t="s">
        <v>113</v>
      </c>
      <c r="B101" s="8">
        <v>274828</v>
      </c>
      <c r="C101" s="8">
        <v>3496</v>
      </c>
      <c r="D101" s="9">
        <v>1.27</v>
      </c>
      <c r="E101" s="10">
        <f t="shared" si="1"/>
        <v>98.73</v>
      </c>
    </row>
    <row r="102" spans="1:5" x14ac:dyDescent="0.2">
      <c r="A102" s="3" t="s">
        <v>54</v>
      </c>
      <c r="B102" s="8">
        <v>265771</v>
      </c>
      <c r="C102" s="8">
        <v>6875</v>
      </c>
      <c r="D102" s="9">
        <v>2.59</v>
      </c>
      <c r="E102" s="10">
        <f t="shared" si="1"/>
        <v>97.41</v>
      </c>
    </row>
    <row r="103" spans="1:5" x14ac:dyDescent="0.2">
      <c r="A103" s="3" t="s">
        <v>117</v>
      </c>
      <c r="B103" s="8">
        <v>255685</v>
      </c>
      <c r="C103" s="8">
        <v>3143</v>
      </c>
      <c r="D103" s="9">
        <v>1.23</v>
      </c>
      <c r="E103" s="10">
        <f t="shared" si="1"/>
        <v>98.77</v>
      </c>
    </row>
    <row r="104" spans="1:5" x14ac:dyDescent="0.2">
      <c r="A104" s="3" t="s">
        <v>72</v>
      </c>
      <c r="B104" s="8">
        <v>247598</v>
      </c>
      <c r="C104" s="8">
        <v>5468</v>
      </c>
      <c r="D104" s="9">
        <v>2.21</v>
      </c>
      <c r="E104" s="10">
        <f t="shared" si="1"/>
        <v>97.79</v>
      </c>
    </row>
    <row r="105" spans="1:5" x14ac:dyDescent="0.2">
      <c r="A105" s="3" t="s">
        <v>178</v>
      </c>
      <c r="B105" s="8">
        <v>238503</v>
      </c>
      <c r="C105" s="8">
        <v>1637</v>
      </c>
      <c r="D105" s="9">
        <v>0.69</v>
      </c>
      <c r="E105" s="10">
        <f t="shared" si="1"/>
        <v>99.31</v>
      </c>
    </row>
    <row r="106" spans="1:5" x14ac:dyDescent="0.2">
      <c r="A106" s="3" t="s">
        <v>203</v>
      </c>
      <c r="B106" s="8">
        <v>235276</v>
      </c>
      <c r="C106" s="8">
        <v>1062</v>
      </c>
      <c r="D106" s="9">
        <v>0.45</v>
      </c>
      <c r="E106" s="10">
        <f t="shared" si="1"/>
        <v>99.55</v>
      </c>
    </row>
    <row r="107" spans="1:5" x14ac:dyDescent="0.2">
      <c r="A107" s="3" t="s">
        <v>127</v>
      </c>
      <c r="B107" s="8">
        <v>234760</v>
      </c>
      <c r="C107" s="8">
        <v>2713</v>
      </c>
      <c r="D107" s="9">
        <v>1.1599999999999999</v>
      </c>
      <c r="E107" s="10">
        <f t="shared" si="1"/>
        <v>98.84</v>
      </c>
    </row>
    <row r="108" spans="1:5" x14ac:dyDescent="0.2">
      <c r="A108" s="3" t="s">
        <v>109</v>
      </c>
      <c r="B108" s="8">
        <v>227984</v>
      </c>
      <c r="C108" s="8">
        <v>3138</v>
      </c>
      <c r="D108" s="9">
        <v>1.38</v>
      </c>
      <c r="E108" s="10">
        <f t="shared" si="1"/>
        <v>98.62</v>
      </c>
    </row>
    <row r="109" spans="1:5" x14ac:dyDescent="0.2">
      <c r="A109" s="3" t="s">
        <v>143</v>
      </c>
      <c r="B109" s="8">
        <v>225366</v>
      </c>
      <c r="C109" s="8">
        <v>2201</v>
      </c>
      <c r="D109" s="9">
        <v>0.98</v>
      </c>
      <c r="E109" s="10">
        <f t="shared" si="1"/>
        <v>99.02</v>
      </c>
    </row>
    <row r="110" spans="1:5" x14ac:dyDescent="0.2">
      <c r="A110" s="3" t="s">
        <v>204</v>
      </c>
      <c r="B110" s="8">
        <v>220344</v>
      </c>
      <c r="C110" s="8">
        <v>990</v>
      </c>
      <c r="D110" s="9">
        <v>0.45</v>
      </c>
      <c r="E110" s="10">
        <f t="shared" si="1"/>
        <v>99.55</v>
      </c>
    </row>
    <row r="111" spans="1:5" x14ac:dyDescent="0.2">
      <c r="A111" s="3" t="s">
        <v>216</v>
      </c>
      <c r="B111" s="8">
        <v>205975</v>
      </c>
      <c r="C111" s="8">
        <v>732</v>
      </c>
      <c r="D111" s="9">
        <v>0.36</v>
      </c>
      <c r="E111" s="10">
        <f t="shared" si="1"/>
        <v>99.64</v>
      </c>
    </row>
    <row r="112" spans="1:5" x14ac:dyDescent="0.2">
      <c r="A112" s="3" t="s">
        <v>103</v>
      </c>
      <c r="B112" s="8">
        <v>200990</v>
      </c>
      <c r="C112" s="8">
        <v>2991</v>
      </c>
      <c r="D112" s="9">
        <v>1.49</v>
      </c>
      <c r="E112" s="10">
        <f t="shared" si="1"/>
        <v>98.51</v>
      </c>
    </row>
    <row r="113" spans="1:5" x14ac:dyDescent="0.2">
      <c r="A113" s="3" t="s">
        <v>246</v>
      </c>
      <c r="B113" s="8">
        <v>185074</v>
      </c>
      <c r="C113" s="8">
        <v>114</v>
      </c>
      <c r="D113" s="9">
        <v>0.06</v>
      </c>
      <c r="E113" s="10">
        <f t="shared" si="1"/>
        <v>99.94</v>
      </c>
    </row>
    <row r="114" spans="1:5" x14ac:dyDescent="0.2">
      <c r="A114" s="3" t="s">
        <v>235</v>
      </c>
      <c r="B114" s="8">
        <v>179171</v>
      </c>
      <c r="C114" s="8">
        <v>298</v>
      </c>
      <c r="D114" s="9">
        <v>0.17</v>
      </c>
      <c r="E114" s="10">
        <f t="shared" si="1"/>
        <v>99.83</v>
      </c>
    </row>
    <row r="115" spans="1:5" x14ac:dyDescent="0.2">
      <c r="A115" s="3" t="s">
        <v>37</v>
      </c>
      <c r="B115" s="8">
        <v>178745</v>
      </c>
      <c r="C115" s="8">
        <v>7683</v>
      </c>
      <c r="D115" s="9">
        <v>4.3</v>
      </c>
      <c r="E115" s="10">
        <f t="shared" si="1"/>
        <v>95.7</v>
      </c>
    </row>
    <row r="116" spans="1:5" x14ac:dyDescent="0.2">
      <c r="A116" s="3" t="s">
        <v>73</v>
      </c>
      <c r="B116" s="8">
        <v>164069</v>
      </c>
      <c r="C116" s="8">
        <v>3597</v>
      </c>
      <c r="D116" s="9">
        <v>2.19</v>
      </c>
      <c r="E116" s="10">
        <f t="shared" si="1"/>
        <v>97.81</v>
      </c>
    </row>
    <row r="117" spans="1:5" x14ac:dyDescent="0.2">
      <c r="A117" s="3" t="s">
        <v>57</v>
      </c>
      <c r="B117" s="8">
        <v>162089</v>
      </c>
      <c r="C117" s="8">
        <v>4128</v>
      </c>
      <c r="D117" s="9">
        <v>2.5499999999999998</v>
      </c>
      <c r="E117" s="10">
        <f t="shared" si="1"/>
        <v>97.45</v>
      </c>
    </row>
    <row r="118" spans="1:5" x14ac:dyDescent="0.2">
      <c r="A118" s="3" t="s">
        <v>146</v>
      </c>
      <c r="B118" s="8">
        <v>161157</v>
      </c>
      <c r="C118" s="8">
        <v>1445</v>
      </c>
      <c r="D118" s="9">
        <v>0.9</v>
      </c>
      <c r="E118" s="10">
        <f t="shared" si="1"/>
        <v>99.1</v>
      </c>
    </row>
    <row r="119" spans="1:5" x14ac:dyDescent="0.2">
      <c r="A119" s="3" t="s">
        <v>58</v>
      </c>
      <c r="B119" s="8">
        <v>158379</v>
      </c>
      <c r="C119" s="8">
        <v>4025</v>
      </c>
      <c r="D119" s="9">
        <v>2.54</v>
      </c>
      <c r="E119" s="10">
        <f t="shared" si="1"/>
        <v>97.46</v>
      </c>
    </row>
    <row r="120" spans="1:5" x14ac:dyDescent="0.2">
      <c r="A120" s="3" t="s">
        <v>186</v>
      </c>
      <c r="B120" s="8">
        <v>150077</v>
      </c>
      <c r="C120" s="8">
        <v>918</v>
      </c>
      <c r="D120" s="9">
        <v>0.61</v>
      </c>
      <c r="E120" s="10">
        <f t="shared" si="1"/>
        <v>99.39</v>
      </c>
    </row>
    <row r="121" spans="1:5" x14ac:dyDescent="0.2">
      <c r="A121" s="3" t="s">
        <v>183</v>
      </c>
      <c r="B121" s="8">
        <v>147607</v>
      </c>
      <c r="C121" s="8">
        <v>942</v>
      </c>
      <c r="D121" s="9">
        <v>0.64</v>
      </c>
      <c r="E121" s="10">
        <f t="shared" si="1"/>
        <v>99.36</v>
      </c>
    </row>
    <row r="122" spans="1:5" x14ac:dyDescent="0.2">
      <c r="A122" s="3" t="s">
        <v>52</v>
      </c>
      <c r="B122" s="8">
        <v>145021</v>
      </c>
      <c r="C122" s="8">
        <v>3816</v>
      </c>
      <c r="D122" s="9">
        <v>2.63</v>
      </c>
      <c r="E122" s="10">
        <f t="shared" si="1"/>
        <v>97.37</v>
      </c>
    </row>
    <row r="123" spans="1:5" x14ac:dyDescent="0.2">
      <c r="A123" s="3" t="s">
        <v>236</v>
      </c>
      <c r="B123" s="8">
        <v>141269</v>
      </c>
      <c r="C123" s="8">
        <v>218</v>
      </c>
      <c r="D123" s="9">
        <v>0.15</v>
      </c>
      <c r="E123" s="10">
        <f t="shared" si="1"/>
        <v>99.85</v>
      </c>
    </row>
    <row r="124" spans="1:5" x14ac:dyDescent="0.2">
      <c r="A124" s="3" t="s">
        <v>69</v>
      </c>
      <c r="B124" s="8">
        <v>136228</v>
      </c>
      <c r="C124" s="8">
        <v>3056</v>
      </c>
      <c r="D124" s="9">
        <v>2.2400000000000002</v>
      </c>
      <c r="E124" s="10">
        <f t="shared" si="1"/>
        <v>97.76</v>
      </c>
    </row>
    <row r="125" spans="1:5" x14ac:dyDescent="0.2">
      <c r="A125" s="3" t="s">
        <v>129</v>
      </c>
      <c r="B125" s="8">
        <v>129785</v>
      </c>
      <c r="C125" s="8">
        <v>1459</v>
      </c>
      <c r="D125" s="9">
        <v>1.1200000000000001</v>
      </c>
      <c r="E125" s="10">
        <f t="shared" si="1"/>
        <v>98.88</v>
      </c>
    </row>
    <row r="126" spans="1:5" x14ac:dyDescent="0.2">
      <c r="A126" s="3" t="s">
        <v>67</v>
      </c>
      <c r="B126" s="8">
        <v>129632</v>
      </c>
      <c r="C126" s="8">
        <v>2948</v>
      </c>
      <c r="D126" s="9">
        <v>2.27</v>
      </c>
      <c r="E126" s="10">
        <f t="shared" si="1"/>
        <v>97.73</v>
      </c>
    </row>
    <row r="127" spans="1:5" x14ac:dyDescent="0.2">
      <c r="A127" s="3" t="s">
        <v>96</v>
      </c>
      <c r="B127" s="8">
        <v>119780</v>
      </c>
      <c r="C127" s="8">
        <v>1927</v>
      </c>
      <c r="D127" s="9">
        <v>1.61</v>
      </c>
      <c r="E127" s="10">
        <f t="shared" si="1"/>
        <v>98.39</v>
      </c>
    </row>
    <row r="128" spans="1:5" x14ac:dyDescent="0.2">
      <c r="A128" s="3" t="s">
        <v>87</v>
      </c>
      <c r="B128" s="8">
        <v>99287</v>
      </c>
      <c r="C128" s="8">
        <v>1900</v>
      </c>
      <c r="D128" s="9">
        <v>1.91</v>
      </c>
      <c r="E128" s="10">
        <f t="shared" si="1"/>
        <v>98.09</v>
      </c>
    </row>
    <row r="129" spans="1:5" x14ac:dyDescent="0.2">
      <c r="A129" s="3" t="s">
        <v>166</v>
      </c>
      <c r="B129" s="8">
        <v>90773</v>
      </c>
      <c r="C129" s="8">
        <v>692</v>
      </c>
      <c r="D129" s="9">
        <v>0.76</v>
      </c>
      <c r="E129" s="10">
        <f t="shared" si="1"/>
        <v>99.24</v>
      </c>
    </row>
    <row r="130" spans="1:5" x14ac:dyDescent="0.2">
      <c r="A130" s="3" t="s">
        <v>100</v>
      </c>
      <c r="B130" s="8">
        <v>87023</v>
      </c>
      <c r="C130" s="8">
        <v>1337</v>
      </c>
      <c r="D130" s="9">
        <v>1.54</v>
      </c>
      <c r="E130" s="10">
        <f t="shared" ref="E130:E193" si="2">100-D130</f>
        <v>98.46</v>
      </c>
    </row>
    <row r="131" spans="1:5" x14ac:dyDescent="0.2">
      <c r="A131" s="3" t="s">
        <v>66</v>
      </c>
      <c r="B131" s="8">
        <v>85989</v>
      </c>
      <c r="C131" s="8">
        <v>1967</v>
      </c>
      <c r="D131" s="9">
        <v>2.29</v>
      </c>
      <c r="E131" s="10">
        <f t="shared" si="2"/>
        <v>97.71</v>
      </c>
    </row>
    <row r="132" spans="1:5" x14ac:dyDescent="0.2">
      <c r="A132" s="3" t="s">
        <v>44</v>
      </c>
      <c r="B132" s="8">
        <v>85747</v>
      </c>
      <c r="C132" s="8">
        <v>2633</v>
      </c>
      <c r="D132" s="9">
        <v>3.07</v>
      </c>
      <c r="E132" s="10">
        <f t="shared" si="2"/>
        <v>96.93</v>
      </c>
    </row>
    <row r="133" spans="1:5" x14ac:dyDescent="0.2">
      <c r="A133" s="3" t="s">
        <v>144</v>
      </c>
      <c r="B133" s="8">
        <v>81898</v>
      </c>
      <c r="C133" s="8">
        <v>799</v>
      </c>
      <c r="D133" s="9">
        <v>0.98</v>
      </c>
      <c r="E133" s="10">
        <f t="shared" si="2"/>
        <v>99.02</v>
      </c>
    </row>
    <row r="134" spans="1:5" x14ac:dyDescent="0.2">
      <c r="A134" s="3" t="s">
        <v>201</v>
      </c>
      <c r="B134" s="8">
        <v>80422</v>
      </c>
      <c r="C134" s="8">
        <v>394</v>
      </c>
      <c r="D134" s="9">
        <v>0.49</v>
      </c>
      <c r="E134" s="10">
        <f t="shared" si="2"/>
        <v>99.51</v>
      </c>
    </row>
    <row r="135" spans="1:5" x14ac:dyDescent="0.2">
      <c r="A135" s="3" t="s">
        <v>91</v>
      </c>
      <c r="B135" s="8">
        <v>79302</v>
      </c>
      <c r="C135" s="8">
        <v>1327</v>
      </c>
      <c r="D135" s="9">
        <v>1.67</v>
      </c>
      <c r="E135" s="10">
        <f t="shared" si="2"/>
        <v>98.33</v>
      </c>
    </row>
    <row r="136" spans="1:5" x14ac:dyDescent="0.2">
      <c r="A136" s="3" t="s">
        <v>147</v>
      </c>
      <c r="B136" s="8">
        <v>72678</v>
      </c>
      <c r="C136" s="8">
        <v>648</v>
      </c>
      <c r="D136" s="9">
        <v>0.89</v>
      </c>
      <c r="E136" s="10">
        <f t="shared" si="2"/>
        <v>99.11</v>
      </c>
    </row>
    <row r="137" spans="1:5" x14ac:dyDescent="0.2">
      <c r="A137" s="3" t="s">
        <v>82</v>
      </c>
      <c r="B137" s="8">
        <v>70303</v>
      </c>
      <c r="C137" s="8">
        <v>1397</v>
      </c>
      <c r="D137" s="9">
        <v>1.99</v>
      </c>
      <c r="E137" s="10">
        <f t="shared" si="2"/>
        <v>98.01</v>
      </c>
    </row>
    <row r="138" spans="1:5" x14ac:dyDescent="0.2">
      <c r="A138" s="3" t="s">
        <v>192</v>
      </c>
      <c r="B138" s="8">
        <v>67934</v>
      </c>
      <c r="C138" s="8">
        <v>390</v>
      </c>
      <c r="D138" s="9">
        <v>0.56999999999999995</v>
      </c>
      <c r="E138" s="10">
        <f t="shared" si="2"/>
        <v>99.43</v>
      </c>
    </row>
    <row r="139" spans="1:5" x14ac:dyDescent="0.2">
      <c r="A139" s="3" t="s">
        <v>111</v>
      </c>
      <c r="B139" s="8">
        <v>64535</v>
      </c>
      <c r="C139" s="8">
        <v>862</v>
      </c>
      <c r="D139" s="9">
        <v>1.34</v>
      </c>
      <c r="E139" s="10">
        <f t="shared" si="2"/>
        <v>98.66</v>
      </c>
    </row>
    <row r="140" spans="1:5" x14ac:dyDescent="0.2">
      <c r="A140" s="3" t="s">
        <v>75</v>
      </c>
      <c r="B140" s="8">
        <v>64152</v>
      </c>
      <c r="C140" s="8">
        <v>1391</v>
      </c>
      <c r="D140" s="9">
        <v>2.17</v>
      </c>
      <c r="E140" s="10">
        <f t="shared" si="2"/>
        <v>97.83</v>
      </c>
    </row>
    <row r="141" spans="1:5" x14ac:dyDescent="0.2">
      <c r="A141" s="3" t="s">
        <v>85</v>
      </c>
      <c r="B141" s="8">
        <v>63420</v>
      </c>
      <c r="C141" s="8">
        <v>1228</v>
      </c>
      <c r="D141" s="9">
        <v>1.94</v>
      </c>
      <c r="E141" s="10">
        <f t="shared" si="2"/>
        <v>98.06</v>
      </c>
    </row>
    <row r="142" spans="1:5" x14ac:dyDescent="0.2">
      <c r="A142" s="3" t="s">
        <v>31</v>
      </c>
      <c r="B142" s="8">
        <v>62093</v>
      </c>
      <c r="C142" s="8">
        <v>4930</v>
      </c>
      <c r="D142" s="9">
        <v>7.94</v>
      </c>
      <c r="E142" s="10">
        <f t="shared" si="2"/>
        <v>92.06</v>
      </c>
    </row>
    <row r="143" spans="1:5" x14ac:dyDescent="0.2">
      <c r="A143" s="3" t="s">
        <v>107</v>
      </c>
      <c r="B143" s="8">
        <v>61686</v>
      </c>
      <c r="C143" s="8">
        <v>856</v>
      </c>
      <c r="D143" s="9">
        <v>1.39</v>
      </c>
      <c r="E143" s="10">
        <f t="shared" si="2"/>
        <v>98.61</v>
      </c>
    </row>
    <row r="144" spans="1:5" x14ac:dyDescent="0.2">
      <c r="A144" s="3" t="s">
        <v>196</v>
      </c>
      <c r="B144" s="8">
        <v>60593</v>
      </c>
      <c r="C144" s="8">
        <v>312</v>
      </c>
      <c r="D144" s="9">
        <v>0.51</v>
      </c>
      <c r="E144" s="10">
        <f t="shared" si="2"/>
        <v>99.49</v>
      </c>
    </row>
    <row r="145" spans="1:5" x14ac:dyDescent="0.2">
      <c r="A145" s="3" t="s">
        <v>92</v>
      </c>
      <c r="B145" s="8">
        <v>58685</v>
      </c>
      <c r="C145" s="8">
        <v>982</v>
      </c>
      <c r="D145" s="9">
        <v>1.67</v>
      </c>
      <c r="E145" s="10">
        <f t="shared" si="2"/>
        <v>98.33</v>
      </c>
    </row>
    <row r="146" spans="1:5" x14ac:dyDescent="0.2">
      <c r="A146" s="3" t="s">
        <v>248</v>
      </c>
      <c r="B146" s="8">
        <v>57909</v>
      </c>
      <c r="C146" s="8">
        <v>20</v>
      </c>
      <c r="D146" s="9">
        <v>0.03</v>
      </c>
      <c r="E146" s="10">
        <f t="shared" si="2"/>
        <v>99.97</v>
      </c>
    </row>
    <row r="147" spans="1:5" x14ac:dyDescent="0.2">
      <c r="A147" s="3" t="s">
        <v>126</v>
      </c>
      <c r="B147" s="8">
        <v>57454</v>
      </c>
      <c r="C147" s="8">
        <v>676</v>
      </c>
      <c r="D147" s="9">
        <v>1.18</v>
      </c>
      <c r="E147" s="10">
        <f t="shared" si="2"/>
        <v>98.82</v>
      </c>
    </row>
    <row r="148" spans="1:5" x14ac:dyDescent="0.2">
      <c r="A148" s="3" t="s">
        <v>171</v>
      </c>
      <c r="B148" s="8">
        <v>56008</v>
      </c>
      <c r="C148" s="8">
        <v>401</v>
      </c>
      <c r="D148" s="9">
        <v>0.72</v>
      </c>
      <c r="E148" s="10">
        <f t="shared" si="2"/>
        <v>99.28</v>
      </c>
    </row>
    <row r="149" spans="1:5" x14ac:dyDescent="0.2">
      <c r="A149" s="3" t="s">
        <v>34</v>
      </c>
      <c r="B149" s="8">
        <v>55799</v>
      </c>
      <c r="C149" s="8">
        <v>3150</v>
      </c>
      <c r="D149" s="9">
        <v>5.65</v>
      </c>
      <c r="E149" s="10">
        <f t="shared" si="2"/>
        <v>94.35</v>
      </c>
    </row>
    <row r="150" spans="1:5" x14ac:dyDescent="0.2">
      <c r="A150" s="3" t="s">
        <v>225</v>
      </c>
      <c r="B150" s="8">
        <v>49408</v>
      </c>
      <c r="C150" s="8">
        <v>123</v>
      </c>
      <c r="D150" s="9">
        <v>0.25</v>
      </c>
      <c r="E150" s="10">
        <f t="shared" si="2"/>
        <v>99.75</v>
      </c>
    </row>
    <row r="151" spans="1:5" x14ac:dyDescent="0.2">
      <c r="A151" s="3" t="s">
        <v>170</v>
      </c>
      <c r="B151" s="8">
        <v>47973</v>
      </c>
      <c r="C151" s="8">
        <v>354</v>
      </c>
      <c r="D151" s="9">
        <v>0.74</v>
      </c>
      <c r="E151" s="10">
        <f t="shared" si="2"/>
        <v>99.26</v>
      </c>
    </row>
    <row r="152" spans="1:5" x14ac:dyDescent="0.2">
      <c r="A152" s="3" t="s">
        <v>184</v>
      </c>
      <c r="B152" s="8">
        <v>47597</v>
      </c>
      <c r="C152" s="8">
        <v>303</v>
      </c>
      <c r="D152" s="9">
        <v>0.64</v>
      </c>
      <c r="E152" s="10">
        <f t="shared" si="2"/>
        <v>99.36</v>
      </c>
    </row>
    <row r="153" spans="1:5" x14ac:dyDescent="0.2">
      <c r="A153" s="3" t="s">
        <v>104</v>
      </c>
      <c r="B153" s="8">
        <v>43800</v>
      </c>
      <c r="C153" s="8">
        <v>649</v>
      </c>
      <c r="D153" s="9">
        <v>1.48</v>
      </c>
      <c r="E153" s="10">
        <f t="shared" si="2"/>
        <v>98.52</v>
      </c>
    </row>
    <row r="154" spans="1:5" x14ac:dyDescent="0.2">
      <c r="A154" s="3" t="s">
        <v>211</v>
      </c>
      <c r="B154" s="8">
        <v>42236</v>
      </c>
      <c r="C154" s="8">
        <v>165</v>
      </c>
      <c r="D154" s="9">
        <v>0.39</v>
      </c>
      <c r="E154" s="10">
        <f t="shared" si="2"/>
        <v>99.61</v>
      </c>
    </row>
    <row r="155" spans="1:5" x14ac:dyDescent="0.2">
      <c r="A155" s="3" t="s">
        <v>182</v>
      </c>
      <c r="B155" s="8">
        <v>41966</v>
      </c>
      <c r="C155" s="8">
        <v>273</v>
      </c>
      <c r="D155" s="9">
        <v>0.65</v>
      </c>
      <c r="E155" s="10">
        <f t="shared" si="2"/>
        <v>99.35</v>
      </c>
    </row>
    <row r="156" spans="1:5" x14ac:dyDescent="0.2">
      <c r="A156" s="3" t="s">
        <v>214</v>
      </c>
      <c r="B156" s="8">
        <v>41013</v>
      </c>
      <c r="C156" s="8">
        <v>153</v>
      </c>
      <c r="D156" s="9">
        <v>0.37</v>
      </c>
      <c r="E156" s="10">
        <f t="shared" si="2"/>
        <v>99.63</v>
      </c>
    </row>
    <row r="157" spans="1:5" x14ac:dyDescent="0.2">
      <c r="A157" s="3" t="s">
        <v>243</v>
      </c>
      <c r="B157" s="8">
        <v>39632</v>
      </c>
      <c r="C157" s="8">
        <v>38</v>
      </c>
      <c r="D157" s="9">
        <v>0.1</v>
      </c>
      <c r="E157" s="10">
        <f t="shared" si="2"/>
        <v>99.9</v>
      </c>
    </row>
    <row r="158" spans="1:5" x14ac:dyDescent="0.2">
      <c r="A158" s="3" t="s">
        <v>198</v>
      </c>
      <c r="B158" s="8">
        <v>37038</v>
      </c>
      <c r="C158" s="8">
        <v>187</v>
      </c>
      <c r="D158" s="9">
        <v>0.5</v>
      </c>
      <c r="E158" s="10">
        <f t="shared" si="2"/>
        <v>99.5</v>
      </c>
    </row>
    <row r="159" spans="1:5" x14ac:dyDescent="0.2">
      <c r="A159" s="3" t="s">
        <v>169</v>
      </c>
      <c r="B159" s="8">
        <v>36979</v>
      </c>
      <c r="C159" s="8">
        <v>273</v>
      </c>
      <c r="D159" s="9">
        <v>0.74</v>
      </c>
      <c r="E159" s="10">
        <f t="shared" si="2"/>
        <v>99.26</v>
      </c>
    </row>
    <row r="160" spans="1:5" x14ac:dyDescent="0.2">
      <c r="A160" s="3" t="s">
        <v>124</v>
      </c>
      <c r="B160" s="8">
        <v>36540</v>
      </c>
      <c r="C160" s="8">
        <v>441</v>
      </c>
      <c r="D160" s="9">
        <v>1.21</v>
      </c>
      <c r="E160" s="10">
        <f t="shared" si="2"/>
        <v>98.79</v>
      </c>
    </row>
    <row r="161" spans="1:5" x14ac:dyDescent="0.2">
      <c r="A161" s="3" t="s">
        <v>244</v>
      </c>
      <c r="B161" s="8">
        <v>34658</v>
      </c>
      <c r="C161" s="8">
        <v>28</v>
      </c>
      <c r="D161" s="9">
        <v>0.08</v>
      </c>
      <c r="E161" s="10">
        <f t="shared" si="2"/>
        <v>99.92</v>
      </c>
    </row>
    <row r="162" spans="1:5" x14ac:dyDescent="0.2">
      <c r="A162" s="3" t="s">
        <v>185</v>
      </c>
      <c r="B162" s="8">
        <v>34589</v>
      </c>
      <c r="C162" s="8">
        <v>212</v>
      </c>
      <c r="D162" s="9">
        <v>0.61</v>
      </c>
      <c r="E162" s="10">
        <f t="shared" si="2"/>
        <v>99.39</v>
      </c>
    </row>
    <row r="163" spans="1:5" x14ac:dyDescent="0.2">
      <c r="A163" s="3" t="s">
        <v>63</v>
      </c>
      <c r="B163" s="8">
        <v>33864</v>
      </c>
      <c r="C163" s="8">
        <v>803</v>
      </c>
      <c r="D163" s="9">
        <v>2.37</v>
      </c>
      <c r="E163" s="10">
        <f t="shared" si="2"/>
        <v>97.63</v>
      </c>
    </row>
    <row r="164" spans="1:5" x14ac:dyDescent="0.2">
      <c r="A164" s="3" t="s">
        <v>64</v>
      </c>
      <c r="B164" s="8">
        <v>33488</v>
      </c>
      <c r="C164" s="8">
        <v>789</v>
      </c>
      <c r="D164" s="9">
        <v>2.36</v>
      </c>
      <c r="E164" s="10">
        <f t="shared" si="2"/>
        <v>97.64</v>
      </c>
    </row>
    <row r="165" spans="1:5" x14ac:dyDescent="0.2">
      <c r="A165" s="3" t="s">
        <v>76</v>
      </c>
      <c r="B165" s="8">
        <v>32968</v>
      </c>
      <c r="C165" s="8">
        <v>697</v>
      </c>
      <c r="D165" s="9">
        <v>2.11</v>
      </c>
      <c r="E165" s="10">
        <f t="shared" si="2"/>
        <v>97.89</v>
      </c>
    </row>
    <row r="166" spans="1:5" x14ac:dyDescent="0.2">
      <c r="A166" s="3" t="s">
        <v>219</v>
      </c>
      <c r="B166" s="8">
        <v>31666</v>
      </c>
      <c r="C166" s="8">
        <v>98</v>
      </c>
      <c r="D166" s="9">
        <v>0.31</v>
      </c>
      <c r="E166" s="10">
        <f t="shared" si="2"/>
        <v>99.69</v>
      </c>
    </row>
    <row r="167" spans="1:5" x14ac:dyDescent="0.2">
      <c r="A167" s="3" t="s">
        <v>62</v>
      </c>
      <c r="B167" s="8">
        <v>30752</v>
      </c>
      <c r="C167" s="8">
        <v>731</v>
      </c>
      <c r="D167" s="9">
        <v>2.38</v>
      </c>
      <c r="E167" s="10">
        <f t="shared" si="2"/>
        <v>97.62</v>
      </c>
    </row>
    <row r="168" spans="1:5" x14ac:dyDescent="0.2">
      <c r="A168" s="3" t="s">
        <v>49</v>
      </c>
      <c r="B168" s="8">
        <v>30640</v>
      </c>
      <c r="C168" s="8">
        <v>835</v>
      </c>
      <c r="D168" s="9">
        <v>2.73</v>
      </c>
      <c r="E168" s="10">
        <f t="shared" si="2"/>
        <v>97.27</v>
      </c>
    </row>
    <row r="169" spans="1:5" x14ac:dyDescent="0.2">
      <c r="A169" s="3" t="s">
        <v>189</v>
      </c>
      <c r="B169" s="8">
        <v>26952</v>
      </c>
      <c r="C169" s="8">
        <v>163</v>
      </c>
      <c r="D169" s="9">
        <v>0.6</v>
      </c>
      <c r="E169" s="10">
        <f t="shared" si="2"/>
        <v>99.4</v>
      </c>
    </row>
    <row r="170" spans="1:5" x14ac:dyDescent="0.2">
      <c r="A170" s="3" t="s">
        <v>35</v>
      </c>
      <c r="B170" s="8">
        <v>26485</v>
      </c>
      <c r="C170" s="8">
        <v>1361</v>
      </c>
      <c r="D170" s="9">
        <v>5.14</v>
      </c>
      <c r="E170" s="10">
        <f t="shared" si="2"/>
        <v>94.86</v>
      </c>
    </row>
    <row r="171" spans="1:5" x14ac:dyDescent="0.2">
      <c r="A171" s="3" t="s">
        <v>233</v>
      </c>
      <c r="B171" s="8">
        <v>24201</v>
      </c>
      <c r="C171" s="8">
        <v>43</v>
      </c>
      <c r="D171" s="9">
        <v>0.18</v>
      </c>
      <c r="E171" s="10">
        <f t="shared" si="2"/>
        <v>99.82</v>
      </c>
    </row>
    <row r="172" spans="1:5" x14ac:dyDescent="0.2">
      <c r="A172" s="3" t="s">
        <v>97</v>
      </c>
      <c r="B172" s="8">
        <v>24079</v>
      </c>
      <c r="C172" s="8">
        <v>385</v>
      </c>
      <c r="D172" s="9">
        <v>1.6</v>
      </c>
      <c r="E172" s="10">
        <f t="shared" si="2"/>
        <v>98.4</v>
      </c>
    </row>
    <row r="173" spans="1:5" x14ac:dyDescent="0.2">
      <c r="A173" s="3" t="s">
        <v>99</v>
      </c>
      <c r="B173" s="8">
        <v>23285</v>
      </c>
      <c r="C173" s="8">
        <v>368</v>
      </c>
      <c r="D173" s="9">
        <v>1.58</v>
      </c>
      <c r="E173" s="10">
        <f t="shared" si="2"/>
        <v>98.42</v>
      </c>
    </row>
    <row r="174" spans="1:5" x14ac:dyDescent="0.2">
      <c r="A174" s="3" t="s">
        <v>193</v>
      </c>
      <c r="B174" s="8">
        <v>22860</v>
      </c>
      <c r="C174" s="8">
        <v>130</v>
      </c>
      <c r="D174" s="9">
        <v>0.56999999999999995</v>
      </c>
      <c r="E174" s="10">
        <f t="shared" si="2"/>
        <v>99.43</v>
      </c>
    </row>
    <row r="175" spans="1:5" x14ac:dyDescent="0.2">
      <c r="A175" s="3" t="s">
        <v>240</v>
      </c>
      <c r="B175" s="8">
        <v>21755</v>
      </c>
      <c r="C175" s="8">
        <v>27</v>
      </c>
      <c r="D175" s="9">
        <v>0.12</v>
      </c>
      <c r="E175" s="10">
        <f t="shared" si="2"/>
        <v>99.88</v>
      </c>
    </row>
    <row r="176" spans="1:5" x14ac:dyDescent="0.2">
      <c r="A176" s="3" t="s">
        <v>88</v>
      </c>
      <c r="B176" s="8">
        <v>20865</v>
      </c>
      <c r="C176" s="8">
        <v>383</v>
      </c>
      <c r="D176" s="9">
        <v>1.84</v>
      </c>
      <c r="E176" s="10">
        <f t="shared" si="2"/>
        <v>98.16</v>
      </c>
    </row>
    <row r="177" spans="1:5" x14ac:dyDescent="0.2">
      <c r="A177" s="3" t="s">
        <v>115</v>
      </c>
      <c r="B177" s="8">
        <v>18491</v>
      </c>
      <c r="C177" s="8">
        <v>233</v>
      </c>
      <c r="D177" s="9">
        <v>1.26</v>
      </c>
      <c r="E177" s="10">
        <f t="shared" si="2"/>
        <v>98.74</v>
      </c>
    </row>
    <row r="178" spans="1:5" x14ac:dyDescent="0.2">
      <c r="A178" s="3" t="s">
        <v>174</v>
      </c>
      <c r="B178" s="8">
        <v>17786</v>
      </c>
      <c r="C178" s="8">
        <v>125</v>
      </c>
      <c r="D178" s="9">
        <v>0.7</v>
      </c>
      <c r="E178" s="10">
        <f t="shared" si="2"/>
        <v>99.3</v>
      </c>
    </row>
    <row r="179" spans="1:5" x14ac:dyDescent="0.2">
      <c r="A179" s="3" t="s">
        <v>191</v>
      </c>
      <c r="B179" s="8">
        <v>17706</v>
      </c>
      <c r="C179" s="8">
        <v>102</v>
      </c>
      <c r="D179" s="9">
        <v>0.57999999999999996</v>
      </c>
      <c r="E179" s="10">
        <f t="shared" si="2"/>
        <v>99.42</v>
      </c>
    </row>
    <row r="180" spans="1:5" x14ac:dyDescent="0.2">
      <c r="A180" s="3" t="s">
        <v>160</v>
      </c>
      <c r="B180" s="8">
        <v>17443</v>
      </c>
      <c r="C180" s="8">
        <v>138</v>
      </c>
      <c r="D180" s="9">
        <v>0.79</v>
      </c>
      <c r="E180" s="10">
        <f t="shared" si="2"/>
        <v>99.21</v>
      </c>
    </row>
    <row r="181" spans="1:5" x14ac:dyDescent="0.2">
      <c r="A181" s="3" t="s">
        <v>199</v>
      </c>
      <c r="B181" s="8">
        <v>17105</v>
      </c>
      <c r="C181" s="8">
        <v>85</v>
      </c>
      <c r="D181" s="9">
        <v>0.5</v>
      </c>
      <c r="E181" s="10">
        <f t="shared" si="2"/>
        <v>99.5</v>
      </c>
    </row>
    <row r="182" spans="1:5" x14ac:dyDescent="0.2">
      <c r="A182" s="3" t="s">
        <v>173</v>
      </c>
      <c r="B182" s="8">
        <v>16186</v>
      </c>
      <c r="C182" s="8">
        <v>114</v>
      </c>
      <c r="D182" s="9">
        <v>0.7</v>
      </c>
      <c r="E182" s="10">
        <f t="shared" si="2"/>
        <v>99.3</v>
      </c>
    </row>
    <row r="183" spans="1:5" x14ac:dyDescent="0.2">
      <c r="A183" s="3" t="s">
        <v>177</v>
      </c>
      <c r="B183" s="8">
        <v>16154</v>
      </c>
      <c r="C183" s="8">
        <v>111</v>
      </c>
      <c r="D183" s="9">
        <v>0.69</v>
      </c>
      <c r="E183" s="10">
        <f t="shared" si="2"/>
        <v>99.31</v>
      </c>
    </row>
    <row r="184" spans="1:5" x14ac:dyDescent="0.2">
      <c r="A184" s="3" t="s">
        <v>128</v>
      </c>
      <c r="B184" s="8">
        <v>15907</v>
      </c>
      <c r="C184" s="8">
        <v>183</v>
      </c>
      <c r="D184" s="9">
        <v>1.1499999999999999</v>
      </c>
      <c r="E184" s="10">
        <f t="shared" si="2"/>
        <v>98.85</v>
      </c>
    </row>
    <row r="185" spans="1:5" x14ac:dyDescent="0.2">
      <c r="A185" s="3" t="s">
        <v>123</v>
      </c>
      <c r="B185" s="8">
        <v>15611</v>
      </c>
      <c r="C185" s="8">
        <v>189</v>
      </c>
      <c r="D185" s="9">
        <v>1.21</v>
      </c>
      <c r="E185" s="10">
        <f t="shared" si="2"/>
        <v>98.79</v>
      </c>
    </row>
    <row r="186" spans="1:5" x14ac:dyDescent="0.2">
      <c r="A186" s="3" t="s">
        <v>165</v>
      </c>
      <c r="B186" s="8">
        <v>14649</v>
      </c>
      <c r="C186" s="8">
        <v>113</v>
      </c>
      <c r="D186" s="9">
        <v>0.77</v>
      </c>
      <c r="E186" s="10">
        <f t="shared" si="2"/>
        <v>99.23</v>
      </c>
    </row>
    <row r="187" spans="1:5" x14ac:dyDescent="0.2">
      <c r="A187" s="3" t="s">
        <v>101</v>
      </c>
      <c r="B187" s="8">
        <v>14428</v>
      </c>
      <c r="C187" s="8">
        <v>220</v>
      </c>
      <c r="D187" s="9">
        <v>1.52</v>
      </c>
      <c r="E187" s="10">
        <f t="shared" si="2"/>
        <v>98.48</v>
      </c>
    </row>
    <row r="188" spans="1:5" x14ac:dyDescent="0.2">
      <c r="A188" s="3" t="s">
        <v>141</v>
      </c>
      <c r="B188" s="8">
        <v>14182</v>
      </c>
      <c r="C188" s="8">
        <v>140</v>
      </c>
      <c r="D188" s="9">
        <v>0.99</v>
      </c>
      <c r="E188" s="10">
        <f t="shared" si="2"/>
        <v>99.01</v>
      </c>
    </row>
    <row r="189" spans="1:5" x14ac:dyDescent="0.2">
      <c r="A189" s="3" t="s">
        <v>139</v>
      </c>
      <c r="B189" s="8">
        <v>13200</v>
      </c>
      <c r="C189" s="8">
        <v>131</v>
      </c>
      <c r="D189" s="9">
        <v>0.99</v>
      </c>
      <c r="E189" s="10">
        <f t="shared" si="2"/>
        <v>99.01</v>
      </c>
    </row>
    <row r="190" spans="1:5" x14ac:dyDescent="0.2">
      <c r="A190" s="3" t="s">
        <v>195</v>
      </c>
      <c r="B190" s="8">
        <v>12011</v>
      </c>
      <c r="C190" s="8">
        <v>63</v>
      </c>
      <c r="D190" s="9">
        <v>0.52</v>
      </c>
      <c r="E190" s="10">
        <f t="shared" si="2"/>
        <v>99.48</v>
      </c>
    </row>
    <row r="191" spans="1:5" x14ac:dyDescent="0.2">
      <c r="A191" s="3" t="s">
        <v>45</v>
      </c>
      <c r="B191" s="8">
        <v>11995</v>
      </c>
      <c r="C191" s="8">
        <v>365</v>
      </c>
      <c r="D191" s="9">
        <v>3.04</v>
      </c>
      <c r="E191" s="10">
        <f t="shared" si="2"/>
        <v>96.96</v>
      </c>
    </row>
    <row r="192" spans="1:5" x14ac:dyDescent="0.2">
      <c r="A192" s="3" t="s">
        <v>234</v>
      </c>
      <c r="B192" s="8">
        <v>11971</v>
      </c>
      <c r="C192" s="8">
        <v>21</v>
      </c>
      <c r="D192" s="9">
        <v>0.18</v>
      </c>
      <c r="E192" s="10">
        <f t="shared" si="2"/>
        <v>99.82</v>
      </c>
    </row>
    <row r="193" spans="1:5" x14ac:dyDescent="0.2">
      <c r="A193" s="3" t="s">
        <v>30</v>
      </c>
      <c r="B193" s="8">
        <v>11818</v>
      </c>
      <c r="C193" s="8">
        <v>2149</v>
      </c>
      <c r="D193" s="9">
        <v>18.18</v>
      </c>
      <c r="E193" s="10">
        <f t="shared" si="2"/>
        <v>81.819999999999993</v>
      </c>
    </row>
    <row r="194" spans="1:5" x14ac:dyDescent="0.2">
      <c r="A194" s="3" t="s">
        <v>200</v>
      </c>
      <c r="B194" s="8">
        <v>11632</v>
      </c>
      <c r="C194" s="8">
        <v>57</v>
      </c>
      <c r="D194" s="9">
        <v>0.49</v>
      </c>
      <c r="E194" s="10">
        <f t="shared" ref="E194:E257" si="3">100-D194</f>
        <v>99.51</v>
      </c>
    </row>
    <row r="195" spans="1:5" x14ac:dyDescent="0.2">
      <c r="A195" s="3" t="s">
        <v>220</v>
      </c>
      <c r="B195" s="8">
        <v>11263</v>
      </c>
      <c r="C195" s="8">
        <v>34</v>
      </c>
      <c r="D195" s="9">
        <v>0.3</v>
      </c>
      <c r="E195" s="10">
        <f t="shared" si="3"/>
        <v>99.7</v>
      </c>
    </row>
    <row r="196" spans="1:5" x14ac:dyDescent="0.2">
      <c r="A196" s="3" t="s">
        <v>187</v>
      </c>
      <c r="B196" s="8">
        <v>10316</v>
      </c>
      <c r="C196" s="8">
        <v>63</v>
      </c>
      <c r="D196" s="9">
        <v>0.61</v>
      </c>
      <c r="E196" s="10">
        <f t="shared" si="3"/>
        <v>99.39</v>
      </c>
    </row>
    <row r="197" spans="1:5" x14ac:dyDescent="0.2">
      <c r="A197" s="3" t="s">
        <v>153</v>
      </c>
      <c r="B197" s="8">
        <v>10018</v>
      </c>
      <c r="C197" s="8">
        <v>86</v>
      </c>
      <c r="D197" s="9">
        <v>0.86</v>
      </c>
      <c r="E197" s="10">
        <f t="shared" si="3"/>
        <v>99.14</v>
      </c>
    </row>
    <row r="198" spans="1:5" x14ac:dyDescent="0.2">
      <c r="A198" s="3" t="s">
        <v>134</v>
      </c>
      <c r="B198" s="8">
        <v>9734</v>
      </c>
      <c r="C198" s="8">
        <v>103</v>
      </c>
      <c r="D198" s="9">
        <v>1.06</v>
      </c>
      <c r="E198" s="10">
        <f t="shared" si="3"/>
        <v>98.94</v>
      </c>
    </row>
    <row r="199" spans="1:5" x14ac:dyDescent="0.2">
      <c r="A199" s="3" t="s">
        <v>217</v>
      </c>
      <c r="B199" s="8">
        <v>9711</v>
      </c>
      <c r="C199" s="8">
        <v>34</v>
      </c>
      <c r="D199" s="9">
        <v>0.35</v>
      </c>
      <c r="E199" s="10">
        <f t="shared" si="3"/>
        <v>99.65</v>
      </c>
    </row>
    <row r="200" spans="1:5" x14ac:dyDescent="0.2">
      <c r="A200" s="3" t="s">
        <v>51</v>
      </c>
      <c r="B200" s="8">
        <v>9697</v>
      </c>
      <c r="C200" s="8">
        <v>11</v>
      </c>
      <c r="D200" s="9">
        <v>2.63</v>
      </c>
      <c r="E200" s="10">
        <f t="shared" si="3"/>
        <v>97.37</v>
      </c>
    </row>
    <row r="201" spans="1:5" x14ac:dyDescent="0.2">
      <c r="A201" s="3" t="s">
        <v>41</v>
      </c>
      <c r="B201" s="8">
        <v>8916</v>
      </c>
      <c r="C201" s="8">
        <v>309</v>
      </c>
      <c r="D201" s="9">
        <v>3.47</v>
      </c>
      <c r="E201" s="10">
        <f t="shared" si="3"/>
        <v>96.53</v>
      </c>
    </row>
    <row r="202" spans="1:5" x14ac:dyDescent="0.2">
      <c r="A202" s="3" t="s">
        <v>114</v>
      </c>
      <c r="B202" s="8">
        <v>8394</v>
      </c>
      <c r="C202" s="8">
        <v>106</v>
      </c>
      <c r="D202" s="9">
        <v>1.26</v>
      </c>
      <c r="E202" s="10">
        <f t="shared" si="3"/>
        <v>98.74</v>
      </c>
    </row>
    <row r="203" spans="1:5" x14ac:dyDescent="0.2">
      <c r="A203" s="3" t="s">
        <v>77</v>
      </c>
      <c r="B203" s="8">
        <v>8186</v>
      </c>
      <c r="C203" s="8">
        <v>171</v>
      </c>
      <c r="D203" s="9">
        <v>2.09</v>
      </c>
      <c r="E203" s="10">
        <f t="shared" si="3"/>
        <v>97.91</v>
      </c>
    </row>
    <row r="204" spans="1:5" x14ac:dyDescent="0.2">
      <c r="A204" s="3" t="s">
        <v>83</v>
      </c>
      <c r="B204" s="8">
        <v>8105</v>
      </c>
      <c r="C204" s="8">
        <v>160</v>
      </c>
      <c r="D204" s="9">
        <v>1.97</v>
      </c>
      <c r="E204" s="10">
        <f t="shared" si="3"/>
        <v>98.03</v>
      </c>
    </row>
    <row r="205" spans="1:5" x14ac:dyDescent="0.2">
      <c r="A205" s="3" t="s">
        <v>94</v>
      </c>
      <c r="B205" s="8">
        <v>7681</v>
      </c>
      <c r="C205" s="8">
        <v>125</v>
      </c>
      <c r="D205" s="9">
        <v>1.63</v>
      </c>
      <c r="E205" s="10">
        <f t="shared" si="3"/>
        <v>98.37</v>
      </c>
    </row>
    <row r="206" spans="1:5" x14ac:dyDescent="0.2">
      <c r="A206" s="3" t="s">
        <v>89</v>
      </c>
      <c r="B206" s="8">
        <v>7571</v>
      </c>
      <c r="C206" s="8">
        <v>135</v>
      </c>
      <c r="D206" s="9">
        <v>1.78</v>
      </c>
      <c r="E206" s="10">
        <f t="shared" si="3"/>
        <v>98.22</v>
      </c>
    </row>
    <row r="207" spans="1:5" x14ac:dyDescent="0.2">
      <c r="A207" s="3" t="s">
        <v>40</v>
      </c>
      <c r="B207" s="8">
        <v>7432</v>
      </c>
      <c r="C207" s="8">
        <v>294</v>
      </c>
      <c r="D207" s="9">
        <v>3.96</v>
      </c>
      <c r="E207" s="10">
        <f t="shared" si="3"/>
        <v>96.04</v>
      </c>
    </row>
    <row r="208" spans="1:5" x14ac:dyDescent="0.2">
      <c r="A208" s="3" t="s">
        <v>53</v>
      </c>
      <c r="B208" s="8">
        <v>7411</v>
      </c>
      <c r="C208" s="8">
        <v>193</v>
      </c>
      <c r="D208" s="9">
        <v>2.6</v>
      </c>
      <c r="E208" s="10">
        <f t="shared" si="3"/>
        <v>97.4</v>
      </c>
    </row>
    <row r="209" spans="1:5" x14ac:dyDescent="0.2">
      <c r="A209" s="3" t="s">
        <v>232</v>
      </c>
      <c r="B209" s="8">
        <v>7185</v>
      </c>
      <c r="C209" s="8">
        <v>13</v>
      </c>
      <c r="D209" s="9">
        <v>0.18</v>
      </c>
      <c r="E209" s="10">
        <f t="shared" si="3"/>
        <v>99.82</v>
      </c>
    </row>
    <row r="210" spans="1:5" x14ac:dyDescent="0.2">
      <c r="A210" s="3" t="s">
        <v>230</v>
      </c>
      <c r="B210" s="8">
        <v>6860</v>
      </c>
      <c r="C210" s="8">
        <v>13</v>
      </c>
      <c r="D210" s="9">
        <v>0.19</v>
      </c>
      <c r="E210" s="10">
        <f t="shared" si="3"/>
        <v>99.81</v>
      </c>
    </row>
    <row r="211" spans="1:5" x14ac:dyDescent="0.2">
      <c r="A211" s="3" t="s">
        <v>142</v>
      </c>
      <c r="B211" s="8">
        <v>6296</v>
      </c>
      <c r="C211" s="8">
        <v>62</v>
      </c>
      <c r="D211" s="9">
        <v>0.98</v>
      </c>
      <c r="E211" s="10">
        <f t="shared" si="3"/>
        <v>99.02</v>
      </c>
    </row>
    <row r="212" spans="1:5" x14ac:dyDescent="0.2">
      <c r="A212" s="3" t="s">
        <v>119</v>
      </c>
      <c r="B212" s="8">
        <v>5957</v>
      </c>
      <c r="C212" s="8">
        <v>73</v>
      </c>
      <c r="D212" s="9">
        <v>1.23</v>
      </c>
      <c r="E212" s="10">
        <f t="shared" si="3"/>
        <v>98.77</v>
      </c>
    </row>
    <row r="213" spans="1:5" x14ac:dyDescent="0.2">
      <c r="A213" s="3" t="s">
        <v>188</v>
      </c>
      <c r="B213" s="8">
        <v>5941</v>
      </c>
      <c r="C213" s="8">
        <v>36</v>
      </c>
      <c r="D213" s="9">
        <v>0.61</v>
      </c>
      <c r="E213" s="10">
        <f t="shared" si="3"/>
        <v>99.39</v>
      </c>
    </row>
    <row r="214" spans="1:5" x14ac:dyDescent="0.2">
      <c r="A214" s="3" t="s">
        <v>210</v>
      </c>
      <c r="B214" s="8">
        <v>5766</v>
      </c>
      <c r="C214" s="8">
        <v>23</v>
      </c>
      <c r="D214" s="9">
        <v>0.4</v>
      </c>
      <c r="E214" s="10">
        <f t="shared" si="3"/>
        <v>99.6</v>
      </c>
    </row>
    <row r="215" spans="1:5" x14ac:dyDescent="0.2">
      <c r="A215" s="3" t="s">
        <v>164</v>
      </c>
      <c r="B215" s="8">
        <v>5562</v>
      </c>
      <c r="C215" s="8">
        <v>43</v>
      </c>
      <c r="D215" s="9">
        <v>0.77</v>
      </c>
      <c r="E215" s="10">
        <f t="shared" si="3"/>
        <v>99.23</v>
      </c>
    </row>
    <row r="216" spans="1:5" x14ac:dyDescent="0.2">
      <c r="A216" s="3" t="s">
        <v>249</v>
      </c>
      <c r="B216" s="8">
        <v>4727</v>
      </c>
      <c r="C216" s="8">
        <v>1</v>
      </c>
      <c r="D216" s="9">
        <v>0.02</v>
      </c>
      <c r="E216" s="10">
        <f t="shared" si="3"/>
        <v>99.98</v>
      </c>
    </row>
    <row r="217" spans="1:5" x14ac:dyDescent="0.2">
      <c r="A217" s="3" t="s">
        <v>238</v>
      </c>
      <c r="B217" s="8">
        <v>4443</v>
      </c>
      <c r="C217" s="8">
        <v>6</v>
      </c>
      <c r="D217" s="9">
        <v>0.14000000000000001</v>
      </c>
      <c r="E217" s="10">
        <f t="shared" si="3"/>
        <v>99.86</v>
      </c>
    </row>
    <row r="218" spans="1:5" x14ac:dyDescent="0.2">
      <c r="A218" s="3" t="s">
        <v>237</v>
      </c>
      <c r="B218" s="8">
        <v>4396</v>
      </c>
      <c r="C218" s="8">
        <v>6</v>
      </c>
      <c r="D218" s="9">
        <v>0.14000000000000001</v>
      </c>
      <c r="E218" s="10">
        <f t="shared" si="3"/>
        <v>99.86</v>
      </c>
    </row>
    <row r="219" spans="1:5" x14ac:dyDescent="0.2">
      <c r="A219" s="3" t="s">
        <v>29</v>
      </c>
      <c r="B219" s="8">
        <v>3882</v>
      </c>
      <c r="C219" s="8">
        <v>742</v>
      </c>
      <c r="D219" s="9">
        <v>19.11</v>
      </c>
      <c r="E219" s="10">
        <f t="shared" si="3"/>
        <v>80.89</v>
      </c>
    </row>
    <row r="220" spans="1:5" x14ac:dyDescent="0.2">
      <c r="A220" s="3" t="s">
        <v>207</v>
      </c>
      <c r="B220" s="8">
        <v>3080</v>
      </c>
      <c r="C220" s="8">
        <v>13</v>
      </c>
      <c r="D220" s="9">
        <v>0.42</v>
      </c>
      <c r="E220" s="10">
        <f t="shared" si="3"/>
        <v>99.58</v>
      </c>
    </row>
    <row r="221" spans="1:5" x14ac:dyDescent="0.2">
      <c r="A221" s="3" t="s">
        <v>218</v>
      </c>
      <c r="B221" s="8">
        <v>2731</v>
      </c>
      <c r="C221" s="8">
        <v>9</v>
      </c>
      <c r="D221" s="9">
        <v>0.33</v>
      </c>
      <c r="E221" s="10">
        <f t="shared" si="3"/>
        <v>99.67</v>
      </c>
    </row>
    <row r="222" spans="1:5" x14ac:dyDescent="0.2">
      <c r="A222" s="3" t="s">
        <v>247</v>
      </c>
      <c r="B222" s="8">
        <v>2641</v>
      </c>
      <c r="C222" s="8">
        <v>1</v>
      </c>
      <c r="D222" s="9">
        <v>0.04</v>
      </c>
      <c r="E222" s="10">
        <f t="shared" si="3"/>
        <v>99.96</v>
      </c>
    </row>
  </sheetData>
  <sortState xmlns:xlrd2="http://schemas.microsoft.com/office/spreadsheetml/2017/richdata2" ref="A2:E222">
    <sortCondition descending="1" ref="B2:B22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5248-E7A1-40E5-9FBA-15B4C0C3E1E9}">
  <dimension ref="A1:G22"/>
  <sheetViews>
    <sheetView workbookViewId="0">
      <selection sqref="A1:C22"/>
    </sheetView>
  </sheetViews>
  <sheetFormatPr defaultRowHeight="12.75" x14ac:dyDescent="0.2"/>
  <cols>
    <col min="1" max="1" width="16.28515625" customWidth="1"/>
    <col min="2" max="2" width="22.28515625" customWidth="1"/>
    <col min="3" max="3" width="18.140625" customWidth="1"/>
    <col min="4" max="4" width="14.85546875" customWidth="1"/>
  </cols>
  <sheetData>
    <row r="1" spans="1:7" x14ac:dyDescent="0.2">
      <c r="A1" t="s">
        <v>256</v>
      </c>
      <c r="B1" s="7" t="s">
        <v>257</v>
      </c>
      <c r="C1" s="7" t="s">
        <v>258</v>
      </c>
      <c r="D1" s="7" t="s">
        <v>259</v>
      </c>
      <c r="E1" s="7" t="s">
        <v>260</v>
      </c>
      <c r="F1" s="7"/>
      <c r="G1" s="7"/>
    </row>
    <row r="2" spans="1:7" x14ac:dyDescent="0.2">
      <c r="A2" s="3" t="s">
        <v>118</v>
      </c>
      <c r="B2" s="8">
        <v>80442894</v>
      </c>
      <c r="C2" s="8">
        <v>986896</v>
      </c>
      <c r="D2" s="9">
        <v>1.23</v>
      </c>
      <c r="E2" s="10">
        <f t="shared" ref="E2:E22" si="0">100-D2</f>
        <v>98.77</v>
      </c>
      <c r="G2" s="1"/>
    </row>
    <row r="3" spans="1:7" x14ac:dyDescent="0.2">
      <c r="A3" s="3" t="s">
        <v>122</v>
      </c>
      <c r="B3" s="8">
        <v>43060097</v>
      </c>
      <c r="C3" s="8">
        <v>522223</v>
      </c>
      <c r="D3" s="9">
        <v>1.21</v>
      </c>
      <c r="E3" s="10">
        <f t="shared" si="0"/>
        <v>98.79</v>
      </c>
      <c r="F3" s="1"/>
      <c r="G3" s="1"/>
    </row>
    <row r="4" spans="1:7" x14ac:dyDescent="0.2">
      <c r="A4" s="3" t="s">
        <v>74</v>
      </c>
      <c r="B4" s="8">
        <v>30355919</v>
      </c>
      <c r="C4" s="8">
        <v>662964</v>
      </c>
      <c r="D4" s="9">
        <v>2.1800000000000002</v>
      </c>
      <c r="E4" s="10">
        <f t="shared" si="0"/>
        <v>97.82</v>
      </c>
      <c r="F4" s="1"/>
      <c r="G4" s="1"/>
    </row>
    <row r="5" spans="1:7" x14ac:dyDescent="0.2">
      <c r="A5" s="3" t="s">
        <v>197</v>
      </c>
      <c r="B5" s="8">
        <v>26997401</v>
      </c>
      <c r="C5" s="8">
        <v>137854</v>
      </c>
      <c r="D5" s="9">
        <v>0.51</v>
      </c>
      <c r="E5" s="10">
        <f t="shared" si="0"/>
        <v>99.49</v>
      </c>
      <c r="F5" s="1"/>
      <c r="G5" s="1"/>
    </row>
    <row r="6" spans="1:7" x14ac:dyDescent="0.2">
      <c r="A6" s="3" t="s">
        <v>194</v>
      </c>
      <c r="B6" s="8">
        <v>24337394</v>
      </c>
      <c r="C6" s="8">
        <v>134489</v>
      </c>
      <c r="D6" s="9">
        <v>0.55000000000000004</v>
      </c>
      <c r="E6" s="10">
        <f t="shared" si="0"/>
        <v>99.45</v>
      </c>
      <c r="F6" s="1"/>
      <c r="G6" s="1"/>
    </row>
    <row r="7" spans="1:7" x14ac:dyDescent="0.2">
      <c r="A7" s="3" t="s">
        <v>159</v>
      </c>
      <c r="B7" s="8">
        <v>21804931</v>
      </c>
      <c r="C7" s="8">
        <v>173060</v>
      </c>
      <c r="D7" s="9">
        <v>0.79</v>
      </c>
      <c r="E7" s="10">
        <f t="shared" si="0"/>
        <v>99.21</v>
      </c>
      <c r="F7" s="1"/>
      <c r="G7" s="1"/>
    </row>
    <row r="8" spans="1:7" x14ac:dyDescent="0.2">
      <c r="A8" s="3" t="s">
        <v>79</v>
      </c>
      <c r="B8" s="8">
        <v>17880154</v>
      </c>
      <c r="C8" s="8">
        <v>367521</v>
      </c>
      <c r="D8" s="9">
        <v>2.06</v>
      </c>
      <c r="E8" s="10">
        <f t="shared" si="0"/>
        <v>97.94</v>
      </c>
      <c r="F8" s="1"/>
      <c r="G8" s="1"/>
    </row>
    <row r="9" spans="1:7" x14ac:dyDescent="0.2">
      <c r="A9" s="3" t="s">
        <v>239</v>
      </c>
      <c r="B9" s="8">
        <v>17009865</v>
      </c>
      <c r="C9" s="8">
        <v>22243</v>
      </c>
      <c r="D9" s="9">
        <v>0.13</v>
      </c>
      <c r="E9" s="10">
        <f t="shared" si="0"/>
        <v>99.87</v>
      </c>
      <c r="F9" s="1"/>
      <c r="G9" s="1"/>
    </row>
    <row r="10" spans="1:7" x14ac:dyDescent="0.2">
      <c r="A10" s="3" t="s">
        <v>138</v>
      </c>
      <c r="B10" s="8">
        <v>16161339</v>
      </c>
      <c r="C10" s="8">
        <v>162781</v>
      </c>
      <c r="D10" s="9">
        <v>1.01</v>
      </c>
      <c r="E10" s="10">
        <f t="shared" si="0"/>
        <v>98.99</v>
      </c>
      <c r="F10" s="1"/>
      <c r="G10" s="1"/>
    </row>
    <row r="11" spans="1:7" x14ac:dyDescent="0.2">
      <c r="A11" s="3" t="s">
        <v>180</v>
      </c>
      <c r="B11" s="8">
        <v>15021151</v>
      </c>
      <c r="C11" s="8">
        <v>98706</v>
      </c>
      <c r="D11" s="9">
        <v>0.66</v>
      </c>
      <c r="E11" s="10">
        <f t="shared" si="0"/>
        <v>99.34</v>
      </c>
      <c r="F11" s="1"/>
      <c r="G11" s="1"/>
    </row>
    <row r="12" spans="1:7" x14ac:dyDescent="0.2">
      <c r="A12" s="3" t="s">
        <v>148</v>
      </c>
      <c r="B12" s="8">
        <v>11786036</v>
      </c>
      <c r="C12" s="8">
        <v>103908</v>
      </c>
      <c r="D12" s="9">
        <v>0.88</v>
      </c>
      <c r="E12" s="10">
        <f t="shared" si="0"/>
        <v>99.12</v>
      </c>
      <c r="F12" s="1"/>
      <c r="G12" s="1"/>
    </row>
    <row r="13" spans="1:7" x14ac:dyDescent="0.2">
      <c r="A13" s="3" t="s">
        <v>208</v>
      </c>
      <c r="B13" s="8">
        <v>10571772</v>
      </c>
      <c r="C13" s="8">
        <v>43021</v>
      </c>
      <c r="D13" s="9">
        <v>0.41</v>
      </c>
      <c r="E13" s="10">
        <f t="shared" si="0"/>
        <v>99.59</v>
      </c>
      <c r="F13" s="1"/>
      <c r="G13" s="1"/>
    </row>
    <row r="14" spans="1:7" x14ac:dyDescent="0.2">
      <c r="A14" s="3" t="s">
        <v>105</v>
      </c>
      <c r="B14" s="8">
        <v>9072230</v>
      </c>
      <c r="C14" s="8">
        <v>128542</v>
      </c>
      <c r="D14" s="9">
        <v>1.42</v>
      </c>
      <c r="E14" s="10">
        <f t="shared" si="0"/>
        <v>98.58</v>
      </c>
      <c r="F14" s="1"/>
      <c r="G14" s="1"/>
    </row>
    <row r="15" spans="1:7" x14ac:dyDescent="0.2">
      <c r="A15" s="3" t="s">
        <v>221</v>
      </c>
      <c r="B15" s="8">
        <v>8028407</v>
      </c>
      <c r="C15" s="8">
        <v>21643</v>
      </c>
      <c r="D15" s="9">
        <v>0.27</v>
      </c>
      <c r="E15" s="10">
        <f t="shared" si="0"/>
        <v>99.73</v>
      </c>
      <c r="F15" s="1"/>
      <c r="G15" s="1"/>
    </row>
    <row r="16" spans="1:7" x14ac:dyDescent="0.2">
      <c r="A16" s="3" t="s">
        <v>212</v>
      </c>
      <c r="B16" s="8">
        <v>7681363</v>
      </c>
      <c r="C16" s="8">
        <v>29344</v>
      </c>
      <c r="D16" s="9">
        <v>0.38</v>
      </c>
      <c r="E16" s="10">
        <f t="shared" si="0"/>
        <v>99.62</v>
      </c>
      <c r="F16" s="1"/>
      <c r="G16" s="1"/>
    </row>
    <row r="17" spans="1:7" x14ac:dyDescent="0.2">
      <c r="A17" s="3" t="s">
        <v>84</v>
      </c>
      <c r="B17" s="8">
        <v>7217117</v>
      </c>
      <c r="C17" s="8">
        <v>140996</v>
      </c>
      <c r="D17" s="9">
        <v>1.95</v>
      </c>
      <c r="E17" s="10">
        <f t="shared" si="0"/>
        <v>98.05</v>
      </c>
      <c r="F17" s="1"/>
      <c r="G17" s="1"/>
    </row>
    <row r="18" spans="1:7" x14ac:dyDescent="0.2">
      <c r="A18" s="3" t="s">
        <v>65</v>
      </c>
      <c r="B18" s="8">
        <v>6091551</v>
      </c>
      <c r="C18" s="8">
        <v>139780</v>
      </c>
      <c r="D18" s="9">
        <v>2.29</v>
      </c>
      <c r="E18" s="10">
        <f t="shared" si="0"/>
        <v>97.71</v>
      </c>
      <c r="F18" s="1"/>
      <c r="G18" s="1"/>
    </row>
    <row r="19" spans="1:7" x14ac:dyDescent="0.2">
      <c r="A19" s="3" t="s">
        <v>55</v>
      </c>
      <c r="B19" s="8">
        <v>6044467</v>
      </c>
      <c r="C19" s="8">
        <v>156133</v>
      </c>
      <c r="D19" s="9">
        <v>2.58</v>
      </c>
      <c r="E19" s="10">
        <f t="shared" si="0"/>
        <v>97.42</v>
      </c>
      <c r="F19" s="1"/>
      <c r="G19" s="1"/>
    </row>
    <row r="20" spans="1:7" x14ac:dyDescent="0.2">
      <c r="A20" s="3" t="s">
        <v>86</v>
      </c>
      <c r="B20" s="8">
        <v>5991464</v>
      </c>
      <c r="C20" s="8">
        <v>115948</v>
      </c>
      <c r="D20" s="9">
        <v>1.94</v>
      </c>
      <c r="E20" s="10">
        <f t="shared" si="0"/>
        <v>98.06</v>
      </c>
      <c r="F20" s="1"/>
      <c r="G20" s="1"/>
    </row>
    <row r="21" spans="1:7" x14ac:dyDescent="0.2">
      <c r="A21" s="3" t="s">
        <v>241</v>
      </c>
      <c r="B21" s="8">
        <v>5756791</v>
      </c>
      <c r="C21" s="8">
        <v>7052</v>
      </c>
      <c r="D21" s="9">
        <v>0.12</v>
      </c>
      <c r="E21" s="10">
        <f t="shared" si="0"/>
        <v>99.88</v>
      </c>
      <c r="F21" s="1"/>
      <c r="G21" s="1"/>
    </row>
    <row r="22" spans="1:7" x14ac:dyDescent="0.2">
      <c r="A22" s="3" t="s">
        <v>33</v>
      </c>
      <c r="B22" s="8">
        <v>5733925</v>
      </c>
      <c r="C22" s="8">
        <v>324134</v>
      </c>
      <c r="D22" s="9">
        <v>5.65</v>
      </c>
      <c r="E22" s="10">
        <f t="shared" si="0"/>
        <v>94.35</v>
      </c>
      <c r="F22" s="1"/>
      <c r="G22"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5A22-C867-45B1-A947-1891B598A0FD}">
  <dimension ref="A1:G22"/>
  <sheetViews>
    <sheetView tabSelected="1" workbookViewId="0">
      <selection activeCell="H22" sqref="H22"/>
    </sheetView>
  </sheetViews>
  <sheetFormatPr defaultRowHeight="12.75" x14ac:dyDescent="0.2"/>
  <cols>
    <col min="1" max="1" width="16.28515625" style="1" customWidth="1"/>
    <col min="2" max="2" width="22.28515625" style="1" customWidth="1"/>
    <col min="3" max="3" width="18.140625" style="1" customWidth="1"/>
    <col min="4" max="4" width="14.85546875" style="1" customWidth="1"/>
    <col min="5" max="16384" width="9.140625" style="1"/>
  </cols>
  <sheetData>
    <row r="1" spans="1:7" x14ac:dyDescent="0.2">
      <c r="A1" s="1" t="s">
        <v>256</v>
      </c>
      <c r="B1" s="7" t="s">
        <v>257</v>
      </c>
      <c r="C1" s="7" t="s">
        <v>258</v>
      </c>
      <c r="D1" s="7" t="s">
        <v>259</v>
      </c>
      <c r="E1" s="7" t="s">
        <v>260</v>
      </c>
      <c r="F1" s="7" t="s">
        <v>261</v>
      </c>
      <c r="G1" s="7" t="s">
        <v>262</v>
      </c>
    </row>
    <row r="2" spans="1:7" x14ac:dyDescent="0.2">
      <c r="A2" s="3" t="s">
        <v>118</v>
      </c>
      <c r="B2" s="8">
        <v>80442894</v>
      </c>
      <c r="C2" s="8">
        <v>986896</v>
      </c>
      <c r="D2" s="9">
        <v>1.23</v>
      </c>
      <c r="E2" s="10">
        <f t="shared" ref="E2:E22" si="0">100-D2</f>
        <v>98.77</v>
      </c>
      <c r="F2" s="1">
        <f>LOG10(B2)</f>
        <v>7.9054876863108587</v>
      </c>
      <c r="G2" s="1">
        <f>LOG10(C2)</f>
        <v>5.99427138873257</v>
      </c>
    </row>
    <row r="3" spans="1:7" x14ac:dyDescent="0.2">
      <c r="A3" s="3" t="s">
        <v>122</v>
      </c>
      <c r="B3" s="8">
        <v>43060097</v>
      </c>
      <c r="C3" s="8">
        <v>522223</v>
      </c>
      <c r="D3" s="9">
        <v>1.21</v>
      </c>
      <c r="E3" s="10">
        <f t="shared" si="0"/>
        <v>98.79</v>
      </c>
      <c r="F3" s="1">
        <f t="shared" ref="F3:G22" si="1">LOG10(B3)</f>
        <v>7.6340750038088174</v>
      </c>
      <c r="G3" s="1">
        <f t="shared" si="1"/>
        <v>5.7178559953174801</v>
      </c>
    </row>
    <row r="4" spans="1:7" x14ac:dyDescent="0.2">
      <c r="A4" s="3" t="s">
        <v>74</v>
      </c>
      <c r="B4" s="8">
        <v>30355919</v>
      </c>
      <c r="C4" s="8">
        <v>662964</v>
      </c>
      <c r="D4" s="9">
        <v>2.1800000000000002</v>
      </c>
      <c r="E4" s="10">
        <f t="shared" si="0"/>
        <v>97.82</v>
      </c>
      <c r="F4" s="1">
        <f t="shared" si="1"/>
        <v>7.4822433853093582</v>
      </c>
      <c r="G4" s="1">
        <f t="shared" si="1"/>
        <v>5.8214899461636982</v>
      </c>
    </row>
    <row r="5" spans="1:7" x14ac:dyDescent="0.2">
      <c r="A5" s="3" t="s">
        <v>197</v>
      </c>
      <c r="B5" s="8">
        <v>26997401</v>
      </c>
      <c r="C5" s="8">
        <v>137854</v>
      </c>
      <c r="D5" s="9">
        <v>0.51</v>
      </c>
      <c r="E5" s="10">
        <f t="shared" si="0"/>
        <v>99.49</v>
      </c>
      <c r="F5" s="1">
        <f t="shared" si="1"/>
        <v>7.4313219572816775</v>
      </c>
      <c r="G5" s="1">
        <f t="shared" si="1"/>
        <v>5.1394193722025774</v>
      </c>
    </row>
    <row r="6" spans="1:7" x14ac:dyDescent="0.2">
      <c r="A6" s="3" t="s">
        <v>194</v>
      </c>
      <c r="B6" s="8">
        <v>24337394</v>
      </c>
      <c r="C6" s="8">
        <v>134489</v>
      </c>
      <c r="D6" s="9">
        <v>0.55000000000000004</v>
      </c>
      <c r="E6" s="10">
        <f t="shared" si="0"/>
        <v>99.45</v>
      </c>
      <c r="F6" s="1">
        <f t="shared" si="1"/>
        <v>7.3862740729897078</v>
      </c>
      <c r="G6" s="1">
        <f t="shared" si="1"/>
        <v>5.128686764378104</v>
      </c>
    </row>
    <row r="7" spans="1:7" x14ac:dyDescent="0.2">
      <c r="A7" s="3" t="s">
        <v>159</v>
      </c>
      <c r="B7" s="8">
        <v>21804931</v>
      </c>
      <c r="C7" s="8">
        <v>173060</v>
      </c>
      <c r="D7" s="9">
        <v>0.79</v>
      </c>
      <c r="E7" s="10">
        <f t="shared" si="0"/>
        <v>99.21</v>
      </c>
      <c r="F7" s="1">
        <f t="shared" si="1"/>
        <v>7.3385547167206733</v>
      </c>
      <c r="G7" s="1">
        <f t="shared" si="1"/>
        <v>5.2381966993790137</v>
      </c>
    </row>
    <row r="8" spans="1:7" x14ac:dyDescent="0.2">
      <c r="A8" s="3" t="s">
        <v>79</v>
      </c>
      <c r="B8" s="8">
        <v>17880154</v>
      </c>
      <c r="C8" s="8">
        <v>367521</v>
      </c>
      <c r="D8" s="9">
        <v>2.06</v>
      </c>
      <c r="E8" s="10">
        <f t="shared" si="0"/>
        <v>97.94</v>
      </c>
      <c r="F8" s="1">
        <f t="shared" si="1"/>
        <v>7.2523712550114752</v>
      </c>
      <c r="G8" s="1">
        <f t="shared" si="1"/>
        <v>5.5652821595387261</v>
      </c>
    </row>
    <row r="9" spans="1:7" x14ac:dyDescent="0.2">
      <c r="A9" s="3" t="s">
        <v>239</v>
      </c>
      <c r="B9" s="8">
        <v>17009865</v>
      </c>
      <c r="C9" s="8">
        <v>22243</v>
      </c>
      <c r="D9" s="9">
        <v>0.13</v>
      </c>
      <c r="E9" s="10">
        <f t="shared" si="0"/>
        <v>99.87</v>
      </c>
      <c r="F9" s="1">
        <f t="shared" si="1"/>
        <v>7.2307008668172887</v>
      </c>
      <c r="G9" s="1">
        <f t="shared" si="1"/>
        <v>4.3471933618479373</v>
      </c>
    </row>
    <row r="10" spans="1:7" x14ac:dyDescent="0.2">
      <c r="A10" s="3" t="s">
        <v>138</v>
      </c>
      <c r="B10" s="8">
        <v>16161339</v>
      </c>
      <c r="C10" s="8">
        <v>162781</v>
      </c>
      <c r="D10" s="9">
        <v>1.01</v>
      </c>
      <c r="E10" s="10">
        <f t="shared" si="0"/>
        <v>98.99</v>
      </c>
      <c r="F10" s="1">
        <f t="shared" si="1"/>
        <v>7.2084773401155804</v>
      </c>
      <c r="G10" s="1">
        <f t="shared" si="1"/>
        <v>5.2116037121213292</v>
      </c>
    </row>
    <row r="11" spans="1:7" x14ac:dyDescent="0.2">
      <c r="A11" s="3" t="s">
        <v>180</v>
      </c>
      <c r="B11" s="8">
        <v>15021151</v>
      </c>
      <c r="C11" s="8">
        <v>98706</v>
      </c>
      <c r="D11" s="9">
        <v>0.66</v>
      </c>
      <c r="E11" s="10">
        <f t="shared" si="0"/>
        <v>99.34</v>
      </c>
      <c r="F11" s="1">
        <f t="shared" si="1"/>
        <v>7.1767032118823124</v>
      </c>
      <c r="G11" s="1">
        <f t="shared" si="1"/>
        <v>4.9943435527475701</v>
      </c>
    </row>
    <row r="12" spans="1:7" x14ac:dyDescent="0.2">
      <c r="A12" s="3" t="s">
        <v>148</v>
      </c>
      <c r="B12" s="8">
        <v>11786036</v>
      </c>
      <c r="C12" s="8">
        <v>103908</v>
      </c>
      <c r="D12" s="9">
        <v>0.88</v>
      </c>
      <c r="E12" s="10">
        <f t="shared" si="0"/>
        <v>99.12</v>
      </c>
      <c r="F12" s="1">
        <f t="shared" si="1"/>
        <v>7.0713677632971814</v>
      </c>
      <c r="G12" s="1">
        <f t="shared" si="1"/>
        <v>5.0166489856910026</v>
      </c>
    </row>
    <row r="13" spans="1:7" x14ac:dyDescent="0.2">
      <c r="A13" s="3" t="s">
        <v>208</v>
      </c>
      <c r="B13" s="8">
        <v>10571772</v>
      </c>
      <c r="C13" s="8">
        <v>43021</v>
      </c>
      <c r="D13" s="9">
        <v>0.41</v>
      </c>
      <c r="E13" s="10">
        <f t="shared" si="0"/>
        <v>99.59</v>
      </c>
      <c r="F13" s="1">
        <f t="shared" si="1"/>
        <v>7.0241477881893708</v>
      </c>
      <c r="G13" s="1">
        <f t="shared" si="1"/>
        <v>4.6336805011103559</v>
      </c>
    </row>
    <row r="14" spans="1:7" x14ac:dyDescent="0.2">
      <c r="A14" s="3" t="s">
        <v>105</v>
      </c>
      <c r="B14" s="8">
        <v>9072230</v>
      </c>
      <c r="C14" s="8">
        <v>128542</v>
      </c>
      <c r="D14" s="9">
        <v>1.42</v>
      </c>
      <c r="E14" s="10">
        <f t="shared" si="0"/>
        <v>98.58</v>
      </c>
      <c r="F14" s="1">
        <f t="shared" si="1"/>
        <v>6.9577140519616005</v>
      </c>
      <c r="G14" s="1">
        <f t="shared" si="1"/>
        <v>5.1090450528655476</v>
      </c>
    </row>
    <row r="15" spans="1:7" x14ac:dyDescent="0.2">
      <c r="A15" s="3" t="s">
        <v>221</v>
      </c>
      <c r="B15" s="8">
        <v>8028407</v>
      </c>
      <c r="C15" s="8">
        <v>21643</v>
      </c>
      <c r="D15" s="9">
        <v>0.27</v>
      </c>
      <c r="E15" s="10">
        <f t="shared" si="0"/>
        <v>99.73</v>
      </c>
      <c r="F15" s="1">
        <f t="shared" si="1"/>
        <v>6.9046293809272674</v>
      </c>
      <c r="G15" s="1">
        <f t="shared" si="1"/>
        <v>4.33531745944485</v>
      </c>
    </row>
    <row r="16" spans="1:7" x14ac:dyDescent="0.2">
      <c r="A16" s="3" t="s">
        <v>212</v>
      </c>
      <c r="B16" s="8">
        <v>7681363</v>
      </c>
      <c r="C16" s="8">
        <v>29344</v>
      </c>
      <c r="D16" s="9">
        <v>0.38</v>
      </c>
      <c r="E16" s="10">
        <f t="shared" si="0"/>
        <v>99.62</v>
      </c>
      <c r="F16" s="1">
        <f t="shared" si="1"/>
        <v>6.885438289153619</v>
      </c>
      <c r="G16" s="1">
        <f t="shared" si="1"/>
        <v>4.4675193139899267</v>
      </c>
    </row>
    <row r="17" spans="1:7" x14ac:dyDescent="0.2">
      <c r="A17" s="3" t="s">
        <v>84</v>
      </c>
      <c r="B17" s="8">
        <v>7217117</v>
      </c>
      <c r="C17" s="8">
        <v>140996</v>
      </c>
      <c r="D17" s="9">
        <v>1.95</v>
      </c>
      <c r="E17" s="10">
        <f t="shared" si="0"/>
        <v>98.05</v>
      </c>
      <c r="F17" s="1">
        <f t="shared" si="1"/>
        <v>6.85836374590225</v>
      </c>
      <c r="G17" s="1">
        <f t="shared" si="1"/>
        <v>5.1492067920697853</v>
      </c>
    </row>
    <row r="18" spans="1:7" x14ac:dyDescent="0.2">
      <c r="A18" s="3" t="s">
        <v>65</v>
      </c>
      <c r="B18" s="8">
        <v>6091551</v>
      </c>
      <c r="C18" s="8">
        <v>139780</v>
      </c>
      <c r="D18" s="9">
        <v>2.29</v>
      </c>
      <c r="E18" s="10">
        <f t="shared" si="0"/>
        <v>97.71</v>
      </c>
      <c r="F18" s="1">
        <f t="shared" si="1"/>
        <v>6.7847278845837806</v>
      </c>
      <c r="G18" s="1">
        <f t="shared" si="1"/>
        <v>5.1454450361378052</v>
      </c>
    </row>
    <row r="19" spans="1:7" x14ac:dyDescent="0.2">
      <c r="A19" s="3" t="s">
        <v>55</v>
      </c>
      <c r="B19" s="8">
        <v>6044467</v>
      </c>
      <c r="C19" s="8">
        <v>156133</v>
      </c>
      <c r="D19" s="9">
        <v>2.58</v>
      </c>
      <c r="E19" s="10">
        <f t="shared" si="0"/>
        <v>97.42</v>
      </c>
      <c r="F19" s="1">
        <f t="shared" si="1"/>
        <v>6.7813580108767839</v>
      </c>
      <c r="G19" s="1">
        <f t="shared" si="1"/>
        <v>5.1934947044924789</v>
      </c>
    </row>
    <row r="20" spans="1:7" x14ac:dyDescent="0.2">
      <c r="A20" s="3" t="s">
        <v>86</v>
      </c>
      <c r="B20" s="8">
        <v>5991464</v>
      </c>
      <c r="C20" s="8">
        <v>115948</v>
      </c>
      <c r="D20" s="9">
        <v>1.94</v>
      </c>
      <c r="E20" s="10">
        <f t="shared" si="0"/>
        <v>98.06</v>
      </c>
      <c r="F20" s="1">
        <f t="shared" si="1"/>
        <v>6.7775329541816651</v>
      </c>
      <c r="G20" s="1">
        <f t="shared" si="1"/>
        <v>5.0642632618445971</v>
      </c>
    </row>
    <row r="21" spans="1:7" x14ac:dyDescent="0.2">
      <c r="A21" s="3" t="s">
        <v>241</v>
      </c>
      <c r="B21" s="8">
        <v>5756791</v>
      </c>
      <c r="C21" s="8">
        <v>7052</v>
      </c>
      <c r="D21" s="9">
        <v>0.12</v>
      </c>
      <c r="E21" s="10">
        <f t="shared" si="0"/>
        <v>99.88</v>
      </c>
      <c r="F21" s="1">
        <f t="shared" si="1"/>
        <v>6.7601804627025972</v>
      </c>
      <c r="G21" s="1">
        <f t="shared" si="1"/>
        <v>3.8483123036272846</v>
      </c>
    </row>
    <row r="22" spans="1:7" x14ac:dyDescent="0.2">
      <c r="A22" s="3" t="s">
        <v>33</v>
      </c>
      <c r="B22" s="8">
        <v>5733925</v>
      </c>
      <c r="C22" s="8">
        <v>324134</v>
      </c>
      <c r="D22" s="9">
        <v>5.65</v>
      </c>
      <c r="E22" s="10">
        <f t="shared" si="0"/>
        <v>94.35</v>
      </c>
      <c r="F22" s="1">
        <f t="shared" si="1"/>
        <v>6.7584520080560244</v>
      </c>
      <c r="G22" s="1">
        <f t="shared" si="1"/>
        <v>5.5107245886931731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502AE-99A1-4E38-91BB-0FF08ACF8385}">
  <dimension ref="A1:G22"/>
  <sheetViews>
    <sheetView workbookViewId="0">
      <selection activeCell="K16" sqref="K16"/>
    </sheetView>
  </sheetViews>
  <sheetFormatPr defaultRowHeight="12.75" x14ac:dyDescent="0.2"/>
  <cols>
    <col min="1" max="1" width="16.28515625" style="1" customWidth="1"/>
    <col min="2" max="2" width="22.28515625" style="1" customWidth="1"/>
    <col min="3" max="3" width="18.140625" style="1" customWidth="1"/>
    <col min="4" max="4" width="14.85546875" style="1" customWidth="1"/>
    <col min="5" max="5" width="9.140625" style="1"/>
    <col min="6" max="6" width="17.42578125" style="1" customWidth="1"/>
    <col min="7" max="16384" width="9.140625" style="1"/>
  </cols>
  <sheetData>
    <row r="1" spans="1:7" x14ac:dyDescent="0.2">
      <c r="A1" s="1" t="s">
        <v>256</v>
      </c>
      <c r="B1" s="7" t="s">
        <v>257</v>
      </c>
      <c r="C1" s="7" t="s">
        <v>258</v>
      </c>
      <c r="D1" s="7" t="s">
        <v>259</v>
      </c>
      <c r="E1" s="7" t="s">
        <v>260</v>
      </c>
      <c r="F1" s="7" t="s">
        <v>263</v>
      </c>
      <c r="G1" s="7" t="s">
        <v>264</v>
      </c>
    </row>
    <row r="2" spans="1:7" x14ac:dyDescent="0.2">
      <c r="A2" s="3" t="s">
        <v>118</v>
      </c>
      <c r="B2" s="8">
        <v>80442894</v>
      </c>
      <c r="C2" s="8">
        <v>986896</v>
      </c>
      <c r="D2" s="9">
        <v>1.23</v>
      </c>
      <c r="E2" s="10">
        <f t="shared" ref="E2:E22" si="0">100-D2</f>
        <v>98.77</v>
      </c>
      <c r="F2" s="8">
        <f>(B2/$B$8)*100</f>
        <v>35.437611175778166</v>
      </c>
      <c r="G2" s="8">
        <f>(C2/$C$8)*100</f>
        <v>37.703964796755365</v>
      </c>
    </row>
    <row r="3" spans="1:7" x14ac:dyDescent="0.2">
      <c r="A3" s="3" t="s">
        <v>122</v>
      </c>
      <c r="B3" s="8">
        <v>43060097</v>
      </c>
      <c r="C3" s="8">
        <v>522223</v>
      </c>
      <c r="D3" s="9">
        <v>1.21</v>
      </c>
      <c r="E3" s="10">
        <f t="shared" si="0"/>
        <v>98.79</v>
      </c>
      <c r="F3" s="8">
        <f>(B3/$B$8)*100</f>
        <v>18.969319709921077</v>
      </c>
      <c r="G3" s="8">
        <f>(C3/$C$8)*100</f>
        <v>19.951319701423426</v>
      </c>
    </row>
    <row r="4" spans="1:7" x14ac:dyDescent="0.2">
      <c r="A4" s="3" t="s">
        <v>74</v>
      </c>
      <c r="B4" s="8">
        <v>30355919</v>
      </c>
      <c r="C4" s="8">
        <v>662964</v>
      </c>
      <c r="D4" s="9">
        <v>2.1800000000000002</v>
      </c>
      <c r="E4" s="10">
        <f t="shared" si="0"/>
        <v>97.82</v>
      </c>
      <c r="F4" s="8">
        <f>(B4/$B$8)*100</f>
        <v>13.372731896063023</v>
      </c>
      <c r="G4" s="8">
        <f>(C4/$C$8)*100</f>
        <v>25.328273006999847</v>
      </c>
    </row>
    <row r="5" spans="1:7" x14ac:dyDescent="0.2">
      <c r="A5" s="3" t="s">
        <v>197</v>
      </c>
      <c r="B5" s="8">
        <v>26997401</v>
      </c>
      <c r="C5" s="8">
        <v>137854</v>
      </c>
      <c r="D5" s="9">
        <v>0.51</v>
      </c>
      <c r="E5" s="10">
        <f t="shared" si="0"/>
        <v>99.49</v>
      </c>
      <c r="F5" s="8">
        <f>(B5/$B$8)*100</f>
        <v>11.893199657816446</v>
      </c>
      <c r="G5" s="8">
        <f>(C5/$C$8)*100</f>
        <v>5.2666566315922987</v>
      </c>
    </row>
    <row r="6" spans="1:7" x14ac:dyDescent="0.2">
      <c r="A6" s="3" t="s">
        <v>194</v>
      </c>
      <c r="B6" s="8">
        <v>24337394</v>
      </c>
      <c r="C6" s="8">
        <v>134489</v>
      </c>
      <c r="D6" s="9">
        <v>0.55000000000000004</v>
      </c>
      <c r="E6" s="10">
        <f t="shared" si="0"/>
        <v>99.45</v>
      </c>
      <c r="F6" s="8">
        <f>(B6/$B$8)*100</f>
        <v>10.721383365492997</v>
      </c>
      <c r="G6" s="8">
        <f>(C6/$C$8)*100</f>
        <v>5.1380981598373401</v>
      </c>
    </row>
    <row r="7" spans="1:7" x14ac:dyDescent="0.2">
      <c r="A7" s="3" t="s">
        <v>159</v>
      </c>
      <c r="B7" s="8">
        <v>21804931</v>
      </c>
      <c r="C7" s="8">
        <v>173060</v>
      </c>
      <c r="D7" s="9">
        <v>0.79</v>
      </c>
      <c r="E7" s="10">
        <f t="shared" si="0"/>
        <v>99.21</v>
      </c>
      <c r="F7" s="8">
        <f>(B7/$B$8)*100</f>
        <v>9.6057541949282896</v>
      </c>
      <c r="G7" s="8">
        <f>(C7/$C$8)*100</f>
        <v>6.6116877033917278</v>
      </c>
    </row>
    <row r="8" spans="1:7" x14ac:dyDescent="0.2">
      <c r="A8" s="3" t="s">
        <v>265</v>
      </c>
      <c r="B8" s="8">
        <f t="shared" ref="B8:C8" si="1">SUM(B2:B7)</f>
        <v>226998636</v>
      </c>
      <c r="C8" s="8">
        <f t="shared" si="1"/>
        <v>2617486</v>
      </c>
      <c r="D8" s="9"/>
      <c r="E8" s="10"/>
      <c r="F8" s="8">
        <f>SUM(F2:F7)</f>
        <v>99.999999999999986</v>
      </c>
      <c r="G8" s="8">
        <f>SUM(G2:G7)</f>
        <v>100</v>
      </c>
    </row>
    <row r="9" spans="1:7" x14ac:dyDescent="0.2">
      <c r="A9" s="3"/>
      <c r="B9" s="8"/>
      <c r="C9" s="8"/>
      <c r="D9" s="9"/>
      <c r="E9" s="10"/>
    </row>
    <row r="10" spans="1:7" x14ac:dyDescent="0.2">
      <c r="A10" s="3"/>
      <c r="B10" s="8"/>
      <c r="C10" s="8"/>
      <c r="D10" s="9"/>
      <c r="E10" s="10"/>
    </row>
    <row r="11" spans="1:7" x14ac:dyDescent="0.2">
      <c r="A11" s="3"/>
      <c r="B11" s="8"/>
      <c r="C11" s="8"/>
      <c r="D11" s="9"/>
      <c r="E11" s="10"/>
    </row>
    <row r="12" spans="1:7" x14ac:dyDescent="0.2">
      <c r="A12" s="3"/>
      <c r="B12" s="8"/>
      <c r="C12" s="8"/>
      <c r="D12" s="9"/>
      <c r="E12" s="10"/>
    </row>
    <row r="13" spans="1:7" x14ac:dyDescent="0.2">
      <c r="A13" s="3"/>
      <c r="B13" s="8"/>
      <c r="C13" s="8"/>
      <c r="D13" s="9"/>
      <c r="E13" s="10"/>
    </row>
    <row r="14" spans="1:7" x14ac:dyDescent="0.2">
      <c r="A14" s="3"/>
      <c r="B14" s="8"/>
      <c r="C14" s="8"/>
      <c r="D14" s="9"/>
      <c r="E14" s="10"/>
    </row>
    <row r="15" spans="1:7" x14ac:dyDescent="0.2">
      <c r="A15" s="3"/>
      <c r="B15" s="8"/>
      <c r="C15" s="8"/>
      <c r="D15" s="9"/>
      <c r="E15" s="10"/>
    </row>
    <row r="16" spans="1:7" x14ac:dyDescent="0.2">
      <c r="A16" s="3"/>
      <c r="B16" s="8"/>
      <c r="C16" s="8"/>
      <c r="D16" s="9"/>
      <c r="E16" s="10"/>
    </row>
    <row r="17" spans="1:5" x14ac:dyDescent="0.2">
      <c r="A17" s="3"/>
      <c r="B17" s="8"/>
      <c r="C17" s="8"/>
      <c r="D17" s="9"/>
      <c r="E17" s="10"/>
    </row>
    <row r="18" spans="1:5" x14ac:dyDescent="0.2">
      <c r="A18" s="3"/>
      <c r="B18" s="8"/>
      <c r="C18" s="8"/>
      <c r="D18" s="9"/>
      <c r="E18" s="10"/>
    </row>
    <row r="19" spans="1:5" x14ac:dyDescent="0.2">
      <c r="A19" s="3"/>
      <c r="B19" s="8"/>
      <c r="C19" s="8"/>
      <c r="D19" s="9"/>
      <c r="E19" s="10"/>
    </row>
    <row r="20" spans="1:5" x14ac:dyDescent="0.2">
      <c r="A20" s="3"/>
      <c r="B20" s="8"/>
      <c r="C20" s="8"/>
      <c r="D20" s="9"/>
      <c r="E20" s="10"/>
    </row>
    <row r="21" spans="1:5" x14ac:dyDescent="0.2">
      <c r="A21" s="3"/>
      <c r="B21" s="8"/>
      <c r="C21" s="8"/>
      <c r="D21" s="9"/>
      <c r="E21" s="10"/>
    </row>
    <row r="22" spans="1:5" x14ac:dyDescent="0.2">
      <c r="A22" s="3"/>
      <c r="B22" s="8"/>
      <c r="C22" s="8"/>
      <c r="D22" s="9"/>
      <c r="E22" s="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vt:lpstr>
      <vt:lpstr>Core</vt:lpstr>
      <vt:lpstr>Top 20</vt:lpstr>
      <vt:lpstr>Top 20 LOG</vt:lpstr>
      <vt:lpstr>Top 5</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Nick</dc:creator>
  <cp:keywords/>
  <dc:description/>
  <cp:lastModifiedBy>Lee, Nick</cp:lastModifiedBy>
  <dcterms:created xsi:type="dcterms:W3CDTF">2022-10-05T10:55:19Z</dcterms:created>
  <dcterms:modified xsi:type="dcterms:W3CDTF">2022-10-14T12:49:05Z</dcterms:modified>
  <cp:category/>
  <cp:contentStatus/>
</cp:coreProperties>
</file>