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IIT-work\Practicum\excelsheets\"/>
    </mc:Choice>
  </mc:AlternateContent>
  <bookViews>
    <workbookView xWindow="-108" yWindow="-108" windowWidth="19416" windowHeight="10416"/>
  </bookViews>
  <sheets>
    <sheet name="Run_time_data_MNIST_MS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H64" i="2" l="1"/>
  <c r="H63" i="2"/>
  <c r="H62" i="2"/>
  <c r="H61" i="2"/>
  <c r="H60" i="2"/>
  <c r="H59" i="2"/>
  <c r="H58" i="2"/>
  <c r="J45" i="2" l="1"/>
  <c r="J39" i="2"/>
  <c r="J38" i="2"/>
  <c r="J24" i="2"/>
  <c r="H45" i="2"/>
  <c r="H44" i="2"/>
  <c r="J44" i="2" s="1"/>
  <c r="H43" i="2"/>
  <c r="J43" i="2" s="1"/>
  <c r="H42" i="2"/>
  <c r="H41" i="2"/>
  <c r="J41" i="2" s="1"/>
  <c r="H40" i="2"/>
  <c r="H39" i="2"/>
  <c r="H38" i="2"/>
  <c r="H37" i="2"/>
  <c r="I65" i="2"/>
  <c r="I62" i="2"/>
  <c r="J62" i="2" s="1"/>
  <c r="I57" i="2"/>
  <c r="J57" i="2" s="1"/>
  <c r="D65" i="2"/>
  <c r="D64" i="2"/>
  <c r="I64" i="2" s="1"/>
  <c r="J64" i="2" s="1"/>
  <c r="D63" i="2"/>
  <c r="I63" i="2" s="1"/>
  <c r="D62" i="2"/>
  <c r="D61" i="2"/>
  <c r="I61" i="2" s="1"/>
  <c r="J61" i="2" s="1"/>
  <c r="D60" i="2"/>
  <c r="I60" i="2" s="1"/>
  <c r="J60" i="2" s="1"/>
  <c r="D59" i="2"/>
  <c r="I59" i="2" s="1"/>
  <c r="J59" i="2" s="1"/>
  <c r="D58" i="2"/>
  <c r="I58" i="2" s="1"/>
  <c r="J58" i="2" s="1"/>
  <c r="I37" i="2"/>
  <c r="I17" i="2"/>
  <c r="D45" i="2"/>
  <c r="I45" i="2" s="1"/>
  <c r="D44" i="2"/>
  <c r="I44" i="2" s="1"/>
  <c r="D43" i="2"/>
  <c r="I43" i="2" s="1"/>
  <c r="D42" i="2"/>
  <c r="I42" i="2" s="1"/>
  <c r="J42" i="2" s="1"/>
  <c r="D41" i="2"/>
  <c r="I41" i="2" s="1"/>
  <c r="D40" i="2"/>
  <c r="I40" i="2" s="1"/>
  <c r="J40" i="2" s="1"/>
  <c r="D39" i="2"/>
  <c r="I39" i="2" s="1"/>
  <c r="D38" i="2"/>
  <c r="I38" i="2" s="1"/>
  <c r="H24" i="2"/>
  <c r="H23" i="2"/>
  <c r="J23" i="2" s="1"/>
  <c r="H22" i="2"/>
  <c r="J22" i="2" s="1"/>
  <c r="H21" i="2"/>
  <c r="J21" i="2" s="1"/>
  <c r="H20" i="2"/>
  <c r="J20" i="2" s="1"/>
  <c r="H19" i="2"/>
  <c r="J19" i="2" s="1"/>
  <c r="H18" i="2"/>
  <c r="D24" i="2"/>
  <c r="I24" i="2" s="1"/>
  <c r="D23" i="2"/>
  <c r="I23" i="2" s="1"/>
  <c r="D22" i="2"/>
  <c r="I22" i="2" s="1"/>
  <c r="D21" i="2"/>
  <c r="I21" i="2" s="1"/>
  <c r="D20" i="2"/>
  <c r="I20" i="2" s="1"/>
  <c r="D19" i="2"/>
  <c r="I19" i="2" s="1"/>
  <c r="D18" i="2"/>
  <c r="I18" i="2" s="1"/>
  <c r="J18" i="2" s="1"/>
  <c r="H65" i="2"/>
  <c r="H56" i="2"/>
  <c r="H55" i="2"/>
  <c r="H54" i="2"/>
  <c r="H53" i="2"/>
  <c r="H52" i="2"/>
  <c r="H51" i="2"/>
  <c r="H50" i="2"/>
  <c r="H49" i="2"/>
  <c r="H48" i="2"/>
  <c r="H47" i="2"/>
  <c r="H46" i="2"/>
  <c r="H36" i="2"/>
  <c r="H35" i="2"/>
  <c r="H34" i="2"/>
  <c r="H33" i="2"/>
  <c r="H32" i="2"/>
  <c r="H31" i="2"/>
  <c r="H30" i="2"/>
  <c r="H29" i="2"/>
  <c r="H28" i="2"/>
  <c r="H27" i="2"/>
  <c r="H26" i="2"/>
  <c r="H25" i="2"/>
  <c r="H16" i="2"/>
  <c r="H15" i="2"/>
  <c r="H14" i="2"/>
  <c r="H13" i="2"/>
  <c r="H12" i="2"/>
  <c r="H11" i="2"/>
  <c r="H10" i="2"/>
  <c r="H9" i="2"/>
  <c r="H8" i="2"/>
  <c r="H7" i="2"/>
  <c r="H6" i="2"/>
  <c r="D51" i="2"/>
  <c r="I51" i="2" s="1"/>
  <c r="D50" i="2"/>
  <c r="I50" i="2" s="1"/>
  <c r="D49" i="2"/>
  <c r="I49" i="2" s="1"/>
  <c r="D48" i="2"/>
  <c r="I48" i="2" s="1"/>
  <c r="D35" i="2"/>
  <c r="I35" i="2" s="1"/>
  <c r="D34" i="2"/>
  <c r="I34" i="2" s="1"/>
  <c r="D33" i="2"/>
  <c r="I33" i="2" s="1"/>
  <c r="D32" i="2"/>
  <c r="I32" i="2" s="1"/>
  <c r="D31" i="2"/>
  <c r="I31" i="2" s="1"/>
  <c r="D14" i="2"/>
  <c r="I14" i="2" s="1"/>
  <c r="D13" i="2"/>
  <c r="I13" i="2" s="1"/>
  <c r="D12" i="2"/>
  <c r="I12" i="2" s="1"/>
  <c r="D11" i="2"/>
  <c r="I11" i="2" s="1"/>
  <c r="D56" i="2"/>
  <c r="I56" i="2" s="1"/>
  <c r="D55" i="2"/>
  <c r="I55" i="2" s="1"/>
  <c r="D54" i="2"/>
  <c r="I54" i="2" s="1"/>
  <c r="D53" i="2"/>
  <c r="I53" i="2" s="1"/>
  <c r="D52" i="2"/>
  <c r="I52" i="2" s="1"/>
  <c r="D47" i="2"/>
  <c r="I47" i="2" s="1"/>
  <c r="D46" i="2"/>
  <c r="I46" i="2" s="1"/>
  <c r="D36" i="2"/>
  <c r="I36" i="2" s="1"/>
  <c r="D30" i="2"/>
  <c r="I30" i="2" s="1"/>
  <c r="D29" i="2"/>
  <c r="I29" i="2" s="1"/>
  <c r="D28" i="2"/>
  <c r="I28" i="2" s="1"/>
  <c r="D27" i="2"/>
  <c r="I27" i="2" s="1"/>
  <c r="D26" i="2"/>
  <c r="I26" i="2" s="1"/>
  <c r="D25" i="2"/>
  <c r="I25" i="2" s="1"/>
  <c r="D16" i="2"/>
  <c r="I16" i="2" s="1"/>
  <c r="D15" i="2"/>
  <c r="I15" i="2" s="1"/>
  <c r="D10" i="2"/>
  <c r="I10" i="2" s="1"/>
  <c r="D9" i="2"/>
  <c r="I9" i="2" s="1"/>
  <c r="D8" i="2"/>
  <c r="I8" i="2" s="1"/>
  <c r="D7" i="2"/>
  <c r="I7" i="2" s="1"/>
  <c r="D6" i="2"/>
  <c r="I6" i="2" s="1"/>
  <c r="J54" i="2" l="1"/>
  <c r="J32" i="2"/>
  <c r="J33" i="2"/>
  <c r="J48" i="2"/>
  <c r="J56" i="2"/>
  <c r="J26" i="2"/>
  <c r="J34" i="2"/>
  <c r="J49" i="2"/>
  <c r="J65" i="2"/>
  <c r="J31" i="2"/>
  <c r="J55" i="2"/>
  <c r="J11" i="2"/>
  <c r="J28" i="2"/>
  <c r="J51" i="2"/>
  <c r="J46" i="2"/>
  <c r="J47" i="2"/>
  <c r="J30" i="2"/>
  <c r="J53" i="2"/>
  <c r="J27" i="2"/>
  <c r="J35" i="2"/>
  <c r="J50" i="2"/>
  <c r="J36" i="2"/>
  <c r="J29" i="2"/>
  <c r="J52" i="2"/>
  <c r="J12" i="2"/>
  <c r="J14" i="2"/>
  <c r="J10" i="2"/>
  <c r="J13" i="2"/>
  <c r="J7" i="2"/>
  <c r="J15" i="2"/>
  <c r="J8" i="2"/>
  <c r="J16" i="2"/>
  <c r="J9" i="2"/>
  <c r="J25" i="2"/>
</calcChain>
</file>

<file path=xl/sharedStrings.xml><?xml version="1.0" encoding="utf-8"?>
<sst xmlns="http://schemas.openxmlformats.org/spreadsheetml/2006/main" count="75" uniqueCount="18">
  <si>
    <t>batch_size_per_replica</t>
  </si>
  <si>
    <t>RMSprop</t>
  </si>
  <si>
    <t>Comparison of Actual vs Predicted training times for MNIST data CNN model- with Mirror Strategy</t>
  </si>
  <si>
    <t>Predicted_run_time_per_batch</t>
  </si>
  <si>
    <t>Sr. no.</t>
  </si>
  <si>
    <t>batch_size_global</t>
  </si>
  <si>
    <t>Optimizer</t>
  </si>
  <si>
    <t>time_ms</t>
  </si>
  <si>
    <t>no_of_batches
(=60k/batchsize)</t>
  </si>
  <si>
    <t>time_per_batch</t>
  </si>
  <si>
    <t>Our_Model</t>
  </si>
  <si>
    <t>SGD</t>
  </si>
  <si>
    <t>Adam</t>
  </si>
  <si>
    <t>Median Training time of 2-last epoch</t>
  </si>
  <si>
    <t>Total Training Time</t>
  </si>
  <si>
    <t>Predicted Run time</t>
  </si>
  <si>
    <t>Actual Run time</t>
  </si>
  <si>
    <t>batch size per replica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</si>
</sst>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" fontId="0" fillId="0" borderId="19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0" fillId="0" borderId="0" xfId="0" applyFill="1"/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4" fontId="0" fillId="0" borderId="19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0" fillId="0" borderId="19" xfId="0" applyFont="1" applyBorder="1"/>
    <xf numFmtId="0" fontId="0" fillId="0" borderId="19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9" fillId="0" borderId="19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Actual runtime per batch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Run_time_data_MNIST_MS!$D$70</c:f>
              <c:strCache>
                <c:ptCount val="1"/>
                <c:pt idx="0">
                  <c:v>Predicted Run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>
                  <a:alpha val="49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Run_time_data_MNIST_MS!$C$71:$C$76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Run_time_data_MNIST_MS!$D$71:$D$76</c:f>
              <c:numCache>
                <c:formatCode>General</c:formatCode>
                <c:ptCount val="6"/>
                <c:pt idx="0">
                  <c:v>162.89479828</c:v>
                </c:pt>
                <c:pt idx="1">
                  <c:v>196.51029205</c:v>
                </c:pt>
                <c:pt idx="2">
                  <c:v>248.89739227000001</c:v>
                </c:pt>
                <c:pt idx="3">
                  <c:v>310.03323363999999</c:v>
                </c:pt>
                <c:pt idx="4">
                  <c:v>356.58164597000001</c:v>
                </c:pt>
                <c:pt idx="5">
                  <c:v>500.80007553000002</c:v>
                </c:pt>
              </c:numCache>
            </c:numRef>
          </c:val>
        </c:ser>
        <c:ser>
          <c:idx val="1"/>
          <c:order val="1"/>
          <c:tx>
            <c:strRef>
              <c:f>Run_time_data_MNIST_MS!$E$70</c:f>
              <c:strCache>
                <c:ptCount val="1"/>
                <c:pt idx="0">
                  <c:v>Actual Run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Run_time_data_MNIST_MS!$C$71:$C$76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Run_time_data_MNIST_MS!$E$71:$E$76</c:f>
              <c:numCache>
                <c:formatCode>General</c:formatCode>
                <c:ptCount val="6"/>
                <c:pt idx="0">
                  <c:v>3.8490240573882999</c:v>
                </c:pt>
                <c:pt idx="1">
                  <c:v>3.8391966183980268</c:v>
                </c:pt>
                <c:pt idx="2">
                  <c:v>3.87558135986328</c:v>
                </c:pt>
                <c:pt idx="3">
                  <c:v>3.8013088226318343</c:v>
                </c:pt>
                <c:pt idx="4">
                  <c:v>3.8439093876494987</c:v>
                </c:pt>
                <c:pt idx="5">
                  <c:v>4.0868157262740938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4112496"/>
        <c:axId val="-314119568"/>
      </c:barChart>
      <c:catAx>
        <c:axId val="-3141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119568"/>
        <c:crosses val="autoZero"/>
        <c:auto val="1"/>
        <c:lblAlgn val="ctr"/>
        <c:lblOffset val="100"/>
        <c:noMultiLvlLbl val="0"/>
      </c:catAx>
      <c:valAx>
        <c:axId val="-314119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per batch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350521</xdr:colOff>
      <xdr:row>68</xdr:row>
      <xdr:rowOff>46567</xdr:rowOff>
    </xdr:from>
    <xdr:to>
      <xdr:col>9</xdr:col>
      <xdr:colOff>215054</xdr:colOff>
      <xdr:row>82</xdr:row>
      <xdr:rowOff>182033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abSelected="1" topLeftCell="A57" zoomScaleNormal="100" workbookViewId="0">
      <selection activeCell="E82" sqref="E82"/>
    </sheetView>
  </sheetViews>
  <sheetFormatPr defaultRowHeight="14.4" x14ac:dyDescent="0.3"/>
  <cols>
    <col min="3" max="3" width="19.33203125" customWidth="1"/>
    <col min="4" max="4" width="17.21875" customWidth="1"/>
    <col min="5" max="5" width="16.21875" customWidth="1"/>
    <col min="6" max="6" width="20.21875" customWidth="1"/>
    <col min="7" max="7" width="17.6640625" customWidth="1"/>
    <col min="8" max="8" width="15.109375" customWidth="1"/>
    <col min="9" max="9" width="15.6640625" customWidth="1"/>
    <col min="10" max="10" width="14.109375" bestFit="1" customWidth="1"/>
    <col min="11" max="11" width="35.33203125" bestFit="1" customWidth="1"/>
  </cols>
  <sheetData>
    <row r="1" spans="1:11" ht="18" x14ac:dyDescent="0.35">
      <c r="A1" s="1" t="s">
        <v>2</v>
      </c>
    </row>
    <row r="3" spans="1:11" ht="15" thickBot="1" x14ac:dyDescent="0.35"/>
    <row r="4" spans="1:11" ht="15" thickBot="1" x14ac:dyDescent="0.35">
      <c r="C4" s="2"/>
      <c r="D4" s="2"/>
      <c r="E4" s="2"/>
      <c r="F4" s="2"/>
      <c r="G4" s="26"/>
      <c r="H4" s="2"/>
      <c r="I4" s="2"/>
      <c r="J4" s="2"/>
      <c r="K4" s="27" t="s">
        <v>3</v>
      </c>
    </row>
    <row r="5" spans="1:11" ht="28.5" customHeight="1" thickBot="1" x14ac:dyDescent="0.35">
      <c r="B5" s="3" t="s">
        <v>4</v>
      </c>
      <c r="C5" s="4" t="s">
        <v>0</v>
      </c>
      <c r="D5" s="4" t="s">
        <v>5</v>
      </c>
      <c r="E5" s="4" t="s">
        <v>6</v>
      </c>
      <c r="F5" s="20" t="s">
        <v>14</v>
      </c>
      <c r="G5" s="5" t="s">
        <v>13</v>
      </c>
      <c r="H5" s="4" t="s">
        <v>7</v>
      </c>
      <c r="I5" s="32" t="s">
        <v>8</v>
      </c>
      <c r="J5" s="4" t="s">
        <v>9</v>
      </c>
      <c r="K5" s="6" t="s">
        <v>10</v>
      </c>
    </row>
    <row r="6" spans="1:11" x14ac:dyDescent="0.3">
      <c r="B6" s="7">
        <v>1</v>
      </c>
      <c r="C6" s="8">
        <v>2</v>
      </c>
      <c r="D6" s="8">
        <f t="shared" ref="D6:D56" si="0">C6*2</f>
        <v>4</v>
      </c>
      <c r="E6" s="8" t="s">
        <v>1</v>
      </c>
      <c r="F6" s="9">
        <v>634.57882523536603</v>
      </c>
      <c r="G6" s="9">
        <v>62.843078851699801</v>
      </c>
      <c r="H6" s="10">
        <f t="shared" ref="H6:H16" si="1">G6*1000</f>
        <v>62843.0788516998</v>
      </c>
      <c r="I6" s="15">
        <f>ROUND(60000/D6,0)</f>
        <v>15000</v>
      </c>
      <c r="J6" s="9">
        <f t="shared" ref="J6:J16" si="2">H6/I6</f>
        <v>4.1895385901133197</v>
      </c>
      <c r="K6" s="11"/>
    </row>
    <row r="7" spans="1:11" x14ac:dyDescent="0.3">
      <c r="B7" s="12">
        <v>2</v>
      </c>
      <c r="C7" s="13">
        <v>4</v>
      </c>
      <c r="D7" s="13">
        <f t="shared" si="0"/>
        <v>8</v>
      </c>
      <c r="E7" s="13" t="s">
        <v>1</v>
      </c>
      <c r="F7" s="14">
        <v>317.66370868682799</v>
      </c>
      <c r="G7" s="14">
        <v>31.5838603973388</v>
      </c>
      <c r="H7" s="15">
        <f t="shared" si="1"/>
        <v>31583.860397338798</v>
      </c>
      <c r="I7" s="15">
        <f t="shared" ref="I7:I65" si="3">ROUND(60000/D7,0)</f>
        <v>7500</v>
      </c>
      <c r="J7" s="14">
        <f t="shared" si="2"/>
        <v>4.2111813863118401</v>
      </c>
      <c r="K7" s="16"/>
    </row>
    <row r="8" spans="1:11" x14ac:dyDescent="0.3">
      <c r="B8" s="12">
        <v>3</v>
      </c>
      <c r="C8" s="13">
        <v>8</v>
      </c>
      <c r="D8" s="13">
        <f t="shared" si="0"/>
        <v>16</v>
      </c>
      <c r="E8" s="13" t="s">
        <v>1</v>
      </c>
      <c r="F8" s="14">
        <v>162.310173034667</v>
      </c>
      <c r="G8" s="14">
        <v>15.8999028205871</v>
      </c>
      <c r="H8" s="15">
        <f t="shared" si="1"/>
        <v>15899.9028205871</v>
      </c>
      <c r="I8" s="15">
        <f t="shared" si="3"/>
        <v>3750</v>
      </c>
      <c r="J8" s="14">
        <f t="shared" si="2"/>
        <v>4.2399740854898935</v>
      </c>
      <c r="K8" s="16"/>
    </row>
    <row r="9" spans="1:11" x14ac:dyDescent="0.3">
      <c r="B9" s="12">
        <v>4</v>
      </c>
      <c r="C9" s="13">
        <v>16</v>
      </c>
      <c r="D9" s="13">
        <f t="shared" si="0"/>
        <v>32</v>
      </c>
      <c r="E9" s="13" t="s">
        <v>1</v>
      </c>
      <c r="F9" s="14">
        <v>82.370616436004596</v>
      </c>
      <c r="G9" s="14">
        <v>7.9167289733886701</v>
      </c>
      <c r="H9" s="15">
        <f t="shared" si="1"/>
        <v>7916.7289733886701</v>
      </c>
      <c r="I9" s="15">
        <f t="shared" si="3"/>
        <v>1875</v>
      </c>
      <c r="J9" s="14">
        <f t="shared" si="2"/>
        <v>4.2222554524739575</v>
      </c>
      <c r="K9" s="16"/>
    </row>
    <row r="10" spans="1:11" x14ac:dyDescent="0.3">
      <c r="B10" s="12">
        <v>5</v>
      </c>
      <c r="C10" s="23">
        <v>20</v>
      </c>
      <c r="D10" s="23">
        <f t="shared" si="0"/>
        <v>40</v>
      </c>
      <c r="E10" s="13" t="s">
        <v>1</v>
      </c>
      <c r="F10" s="14">
        <v>68.1138591766357</v>
      </c>
      <c r="G10" s="24">
        <v>6.2764735221862704</v>
      </c>
      <c r="H10" s="15">
        <f t="shared" si="1"/>
        <v>6276.4735221862702</v>
      </c>
      <c r="I10" s="15">
        <f t="shared" si="3"/>
        <v>1500</v>
      </c>
      <c r="J10" s="14">
        <f t="shared" si="2"/>
        <v>4.1843156814575133</v>
      </c>
      <c r="K10" s="16"/>
    </row>
    <row r="11" spans="1:11" s="21" customFormat="1" x14ac:dyDescent="0.3">
      <c r="B11" s="22">
        <v>6</v>
      </c>
      <c r="C11" s="23">
        <v>24</v>
      </c>
      <c r="D11" s="23">
        <f t="shared" si="0"/>
        <v>48</v>
      </c>
      <c r="E11" s="13" t="s">
        <v>1</v>
      </c>
      <c r="F11" s="14">
        <v>57.031598806381197</v>
      </c>
      <c r="G11" s="24">
        <v>5.2628936767578098</v>
      </c>
      <c r="H11" s="15">
        <f t="shared" si="1"/>
        <v>5262.8936767578098</v>
      </c>
      <c r="I11" s="15">
        <f t="shared" si="3"/>
        <v>1250</v>
      </c>
      <c r="J11" s="14">
        <f t="shared" si="2"/>
        <v>4.2103149414062475</v>
      </c>
      <c r="K11" s="25"/>
    </row>
    <row r="12" spans="1:11" s="21" customFormat="1" x14ac:dyDescent="0.3">
      <c r="B12" s="22">
        <v>7</v>
      </c>
      <c r="C12" s="23">
        <v>28</v>
      </c>
      <c r="D12" s="23">
        <f t="shared" si="0"/>
        <v>56</v>
      </c>
      <c r="E12" s="13" t="s">
        <v>1</v>
      </c>
      <c r="F12" s="14">
        <v>48.248995065689002</v>
      </c>
      <c r="G12" s="24">
        <v>4.4572491645812899</v>
      </c>
      <c r="H12" s="15">
        <f t="shared" si="1"/>
        <v>4457.2491645812897</v>
      </c>
      <c r="I12" s="15">
        <f t="shared" si="3"/>
        <v>1071</v>
      </c>
      <c r="J12" s="14">
        <f t="shared" si="2"/>
        <v>4.1617639258462091</v>
      </c>
      <c r="K12" s="25"/>
    </row>
    <row r="13" spans="1:11" s="21" customFormat="1" x14ac:dyDescent="0.3">
      <c r="B13" s="22">
        <v>8</v>
      </c>
      <c r="C13" s="23">
        <v>32</v>
      </c>
      <c r="D13" s="23">
        <f t="shared" si="0"/>
        <v>64</v>
      </c>
      <c r="E13" s="13" t="s">
        <v>1</v>
      </c>
      <c r="F13" s="14">
        <v>43.192835330963099</v>
      </c>
      <c r="G13" s="24">
        <v>3.91508865356445</v>
      </c>
      <c r="H13" s="15">
        <f t="shared" si="1"/>
        <v>3915.0886535644499</v>
      </c>
      <c r="I13" s="15">
        <f t="shared" si="3"/>
        <v>938</v>
      </c>
      <c r="J13" s="14">
        <f t="shared" si="2"/>
        <v>4.1738685006017588</v>
      </c>
      <c r="K13" s="25"/>
    </row>
    <row r="14" spans="1:11" s="21" customFormat="1" x14ac:dyDescent="0.3">
      <c r="B14" s="22">
        <v>9</v>
      </c>
      <c r="C14" s="23">
        <v>40</v>
      </c>
      <c r="D14" s="23">
        <f t="shared" si="0"/>
        <v>80</v>
      </c>
      <c r="E14" s="13" t="s">
        <v>1</v>
      </c>
      <c r="F14" s="14">
        <v>35.821641206741297</v>
      </c>
      <c r="G14" s="24">
        <v>3.2258050441741899</v>
      </c>
      <c r="H14" s="15">
        <f t="shared" si="1"/>
        <v>3225.8050441741898</v>
      </c>
      <c r="I14" s="15">
        <f t="shared" si="3"/>
        <v>750</v>
      </c>
      <c r="J14" s="14">
        <f t="shared" si="2"/>
        <v>4.3010733922322535</v>
      </c>
      <c r="K14" s="25"/>
    </row>
    <row r="15" spans="1:11" x14ac:dyDescent="0.3">
      <c r="B15" s="12">
        <v>10</v>
      </c>
      <c r="C15" s="13">
        <v>48</v>
      </c>
      <c r="D15" s="13">
        <f t="shared" si="0"/>
        <v>96</v>
      </c>
      <c r="E15" s="13" t="s">
        <v>1</v>
      </c>
      <c r="F15" s="14">
        <v>30.323981285095201</v>
      </c>
      <c r="G15" s="14">
        <v>2.65921425819396</v>
      </c>
      <c r="H15" s="15">
        <f t="shared" si="1"/>
        <v>2659.2142581939602</v>
      </c>
      <c r="I15" s="15">
        <f t="shared" si="3"/>
        <v>625</v>
      </c>
      <c r="J15" s="14">
        <f t="shared" si="2"/>
        <v>4.2547428131103366</v>
      </c>
      <c r="K15" s="16"/>
    </row>
    <row r="16" spans="1:11" x14ac:dyDescent="0.3">
      <c r="B16" s="12">
        <v>11</v>
      </c>
      <c r="C16" s="13">
        <v>56</v>
      </c>
      <c r="D16" s="13">
        <f t="shared" si="0"/>
        <v>112</v>
      </c>
      <c r="E16" s="13" t="s">
        <v>1</v>
      </c>
      <c r="F16" s="14">
        <v>27.547202825546201</v>
      </c>
      <c r="G16" s="14">
        <v>2.2734482288360498</v>
      </c>
      <c r="H16" s="15">
        <f t="shared" si="1"/>
        <v>2273.44822883605</v>
      </c>
      <c r="I16" s="15">
        <f t="shared" si="3"/>
        <v>536</v>
      </c>
      <c r="J16" s="14">
        <f t="shared" si="2"/>
        <v>4.2415078896194967</v>
      </c>
      <c r="K16" s="16"/>
    </row>
    <row r="17" spans="2:11" x14ac:dyDescent="0.3">
      <c r="B17" s="28">
        <v>12</v>
      </c>
      <c r="C17" s="29">
        <v>64</v>
      </c>
      <c r="D17" s="13">
        <v>128</v>
      </c>
      <c r="E17" s="13" t="s">
        <v>1</v>
      </c>
      <c r="F17" s="30">
        <v>23.716334581375101</v>
      </c>
      <c r="G17" s="30">
        <v>1.98331594467163</v>
      </c>
      <c r="H17" s="15">
        <v>1983.3159446716299</v>
      </c>
      <c r="I17" s="15">
        <f t="shared" si="3"/>
        <v>469</v>
      </c>
      <c r="J17" s="14">
        <v>4.2310740152994768</v>
      </c>
      <c r="K17" s="31"/>
    </row>
    <row r="18" spans="2:11" x14ac:dyDescent="0.3">
      <c r="B18" s="28">
        <v>13</v>
      </c>
      <c r="C18" s="29">
        <v>80</v>
      </c>
      <c r="D18" s="13">
        <f t="shared" ref="D18:D24" si="4">C18*2</f>
        <v>160</v>
      </c>
      <c r="E18" s="13" t="s">
        <v>1</v>
      </c>
      <c r="F18" s="30">
        <v>20.4083683490753</v>
      </c>
      <c r="G18" s="30">
        <v>1.6955385208129801</v>
      </c>
      <c r="H18" s="15">
        <f t="shared" ref="H18:H56" si="5">G18*1000</f>
        <v>1695.5385208129801</v>
      </c>
      <c r="I18" s="15">
        <f t="shared" si="3"/>
        <v>375</v>
      </c>
      <c r="J18" s="14">
        <f t="shared" ref="J18:J36" si="6">H18/I18</f>
        <v>4.5214360555012805</v>
      </c>
      <c r="K18" s="31"/>
    </row>
    <row r="19" spans="2:11" x14ac:dyDescent="0.3">
      <c r="B19" s="28">
        <v>14</v>
      </c>
      <c r="C19" s="29">
        <v>96</v>
      </c>
      <c r="D19" s="13">
        <f t="shared" si="4"/>
        <v>192</v>
      </c>
      <c r="E19" s="13" t="s">
        <v>1</v>
      </c>
      <c r="F19" s="30">
        <v>18.047971248626698</v>
      </c>
      <c r="G19" s="30">
        <v>1.4119236469268699</v>
      </c>
      <c r="H19" s="15">
        <f t="shared" si="5"/>
        <v>1411.9236469268699</v>
      </c>
      <c r="I19" s="15">
        <f t="shared" si="3"/>
        <v>313</v>
      </c>
      <c r="J19" s="14">
        <f t="shared" si="6"/>
        <v>4.5109381690954313</v>
      </c>
      <c r="K19" s="31"/>
    </row>
    <row r="20" spans="2:11" x14ac:dyDescent="0.3">
      <c r="B20" s="28">
        <v>15</v>
      </c>
      <c r="C20" s="29">
        <v>112</v>
      </c>
      <c r="D20" s="13">
        <f t="shared" si="4"/>
        <v>224</v>
      </c>
      <c r="E20" s="13" t="s">
        <v>1</v>
      </c>
      <c r="F20" s="30">
        <v>16.746161460876401</v>
      </c>
      <c r="G20" s="30">
        <v>1.22210597991943</v>
      </c>
      <c r="H20" s="15">
        <f t="shared" si="5"/>
        <v>1222.10597991943</v>
      </c>
      <c r="I20" s="15">
        <f t="shared" si="3"/>
        <v>268</v>
      </c>
      <c r="J20" s="14">
        <f t="shared" si="6"/>
        <v>4.560096939997873</v>
      </c>
      <c r="K20" s="31"/>
    </row>
    <row r="21" spans="2:11" x14ac:dyDescent="0.3">
      <c r="B21" s="28">
        <v>16</v>
      </c>
      <c r="C21" s="29">
        <v>128</v>
      </c>
      <c r="D21" s="13">
        <f t="shared" si="4"/>
        <v>256</v>
      </c>
      <c r="E21" s="13" t="s">
        <v>1</v>
      </c>
      <c r="F21" s="30">
        <v>15.639954090118399</v>
      </c>
      <c r="G21" s="30">
        <v>1.0942897796630799</v>
      </c>
      <c r="H21" s="15">
        <f t="shared" si="5"/>
        <v>1094.28977966308</v>
      </c>
      <c r="I21" s="15">
        <f t="shared" si="3"/>
        <v>234</v>
      </c>
      <c r="J21" s="14">
        <f t="shared" si="6"/>
        <v>4.6764520498422222</v>
      </c>
      <c r="K21" s="31"/>
    </row>
    <row r="22" spans="2:11" x14ac:dyDescent="0.3">
      <c r="B22" s="28">
        <v>17</v>
      </c>
      <c r="C22" s="29">
        <v>160</v>
      </c>
      <c r="D22" s="13">
        <f t="shared" si="4"/>
        <v>320</v>
      </c>
      <c r="E22" s="13" t="s">
        <v>1</v>
      </c>
      <c r="F22" s="30">
        <v>14.081075668334901</v>
      </c>
      <c r="G22" s="30">
        <v>0.92180371284484797</v>
      </c>
      <c r="H22" s="15">
        <f t="shared" si="5"/>
        <v>921.80371284484795</v>
      </c>
      <c r="I22" s="15">
        <f t="shared" si="3"/>
        <v>188</v>
      </c>
      <c r="J22" s="14">
        <f t="shared" si="6"/>
        <v>4.903211238536425</v>
      </c>
      <c r="K22" s="31"/>
    </row>
    <row r="23" spans="2:11" x14ac:dyDescent="0.3">
      <c r="B23" s="28">
        <v>18</v>
      </c>
      <c r="C23" s="29">
        <v>192</v>
      </c>
      <c r="D23" s="13">
        <f t="shared" si="4"/>
        <v>384</v>
      </c>
      <c r="E23" s="13" t="s">
        <v>1</v>
      </c>
      <c r="F23" s="30">
        <v>13.3482408523559</v>
      </c>
      <c r="G23" s="30">
        <v>0.82726311683654696</v>
      </c>
      <c r="H23" s="15">
        <f t="shared" si="5"/>
        <v>827.26311683654694</v>
      </c>
      <c r="I23" s="15">
        <f t="shared" si="3"/>
        <v>156</v>
      </c>
      <c r="J23" s="14">
        <f t="shared" si="6"/>
        <v>5.3029686976701731</v>
      </c>
      <c r="K23" s="31"/>
    </row>
    <row r="24" spans="2:11" x14ac:dyDescent="0.3">
      <c r="B24" s="28">
        <v>19</v>
      </c>
      <c r="C24" s="29">
        <v>224</v>
      </c>
      <c r="D24" s="13">
        <f t="shared" si="4"/>
        <v>448</v>
      </c>
      <c r="E24" s="13" t="s">
        <v>1</v>
      </c>
      <c r="F24" s="30">
        <v>11.2899539470672</v>
      </c>
      <c r="G24" s="30">
        <v>0.71618723869323697</v>
      </c>
      <c r="H24" s="15">
        <f t="shared" si="5"/>
        <v>716.18723869323696</v>
      </c>
      <c r="I24" s="15">
        <f t="shared" si="3"/>
        <v>134</v>
      </c>
      <c r="J24" s="14">
        <f t="shared" si="6"/>
        <v>5.3446808857704253</v>
      </c>
      <c r="K24" s="31"/>
    </row>
    <row r="25" spans="2:11" ht="15" thickBot="1" x14ac:dyDescent="0.35">
      <c r="B25" s="28">
        <v>20</v>
      </c>
      <c r="C25" s="17">
        <v>256</v>
      </c>
      <c r="D25" s="13">
        <f t="shared" si="0"/>
        <v>512</v>
      </c>
      <c r="E25" s="13" t="s">
        <v>1</v>
      </c>
      <c r="F25" s="30">
        <v>10.8693933486938</v>
      </c>
      <c r="G25" s="18">
        <v>0.67040514945983798</v>
      </c>
      <c r="H25" s="15">
        <f t="shared" si="5"/>
        <v>670.40514945983796</v>
      </c>
      <c r="I25" s="15">
        <f t="shared" si="3"/>
        <v>117</v>
      </c>
      <c r="J25" s="14">
        <f t="shared" si="6"/>
        <v>5.7299585423917776</v>
      </c>
      <c r="K25" s="19"/>
    </row>
    <row r="26" spans="2:11" x14ac:dyDescent="0.3">
      <c r="B26" s="28">
        <v>21</v>
      </c>
      <c r="C26" s="8">
        <v>2</v>
      </c>
      <c r="D26" s="8">
        <f t="shared" si="0"/>
        <v>4</v>
      </c>
      <c r="E26" s="8" t="s">
        <v>11</v>
      </c>
      <c r="F26" s="9">
        <v>548.37928199767998</v>
      </c>
      <c r="G26" s="9">
        <v>54.388567209243703</v>
      </c>
      <c r="H26" s="10">
        <f t="shared" si="5"/>
        <v>54388.567209243702</v>
      </c>
      <c r="I26" s="15">
        <f t="shared" si="3"/>
        <v>15000</v>
      </c>
      <c r="J26" s="9">
        <f t="shared" si="6"/>
        <v>3.6259044806162466</v>
      </c>
      <c r="K26" s="11"/>
    </row>
    <row r="27" spans="2:11" x14ac:dyDescent="0.3">
      <c r="B27" s="28">
        <v>22</v>
      </c>
      <c r="C27" s="13">
        <v>4</v>
      </c>
      <c r="D27" s="13">
        <f t="shared" si="0"/>
        <v>8</v>
      </c>
      <c r="E27" s="13" t="s">
        <v>11</v>
      </c>
      <c r="F27" s="14">
        <v>272.75530862808199</v>
      </c>
      <c r="G27" s="14">
        <v>27.165314197540201</v>
      </c>
      <c r="H27" s="15">
        <f t="shared" si="5"/>
        <v>27165.314197540203</v>
      </c>
      <c r="I27" s="15">
        <f t="shared" si="3"/>
        <v>7500</v>
      </c>
      <c r="J27" s="14">
        <f t="shared" si="6"/>
        <v>3.6220418930053606</v>
      </c>
      <c r="K27" s="16"/>
    </row>
    <row r="28" spans="2:11" x14ac:dyDescent="0.3">
      <c r="B28" s="28">
        <v>23</v>
      </c>
      <c r="C28" s="13">
        <v>8</v>
      </c>
      <c r="D28" s="13">
        <f t="shared" si="0"/>
        <v>16</v>
      </c>
      <c r="E28" s="13" t="s">
        <v>11</v>
      </c>
      <c r="F28" s="14">
        <v>139.14296531677201</v>
      </c>
      <c r="G28" s="14">
        <v>13.6973476409912</v>
      </c>
      <c r="H28" s="15">
        <f t="shared" si="5"/>
        <v>13697.3476409912</v>
      </c>
      <c r="I28" s="15">
        <f t="shared" si="3"/>
        <v>3750</v>
      </c>
      <c r="J28" s="14">
        <f t="shared" si="6"/>
        <v>3.6526260375976531</v>
      </c>
      <c r="K28" s="16"/>
    </row>
    <row r="29" spans="2:11" x14ac:dyDescent="0.3">
      <c r="B29" s="28">
        <v>24</v>
      </c>
      <c r="C29" s="13">
        <v>16</v>
      </c>
      <c r="D29" s="13">
        <f t="shared" si="0"/>
        <v>32</v>
      </c>
      <c r="E29" s="13" t="s">
        <v>11</v>
      </c>
      <c r="F29" s="14">
        <v>69.582181930541907</v>
      </c>
      <c r="G29" s="14">
        <v>6.6027145385742099</v>
      </c>
      <c r="H29" s="15">
        <f t="shared" si="5"/>
        <v>6602.7145385742097</v>
      </c>
      <c r="I29" s="15">
        <f t="shared" si="3"/>
        <v>1875</v>
      </c>
      <c r="J29" s="14">
        <f t="shared" si="6"/>
        <v>3.5214477539062452</v>
      </c>
      <c r="K29" s="16"/>
    </row>
    <row r="30" spans="2:11" x14ac:dyDescent="0.3">
      <c r="B30" s="28">
        <v>25</v>
      </c>
      <c r="C30" s="23">
        <v>20</v>
      </c>
      <c r="D30" s="13">
        <f t="shared" si="0"/>
        <v>40</v>
      </c>
      <c r="E30" s="13" t="s">
        <v>11</v>
      </c>
      <c r="F30" s="14">
        <v>57.6659319400787</v>
      </c>
      <c r="G30" s="14">
        <v>5.2984590530395499</v>
      </c>
      <c r="H30" s="15">
        <f t="shared" si="5"/>
        <v>5298.4590530395499</v>
      </c>
      <c r="I30" s="15">
        <f t="shared" si="3"/>
        <v>1500</v>
      </c>
      <c r="J30" s="14">
        <f t="shared" si="6"/>
        <v>3.5323060353596998</v>
      </c>
      <c r="K30" s="16"/>
    </row>
    <row r="31" spans="2:11" x14ac:dyDescent="0.3">
      <c r="B31" s="28">
        <v>26</v>
      </c>
      <c r="C31" s="23">
        <v>24</v>
      </c>
      <c r="D31" s="13">
        <f t="shared" si="0"/>
        <v>48</v>
      </c>
      <c r="E31" s="13" t="s">
        <v>11</v>
      </c>
      <c r="F31" s="14">
        <v>48.9893412590026</v>
      </c>
      <c r="G31" s="14">
        <v>4.5107777118682799</v>
      </c>
      <c r="H31" s="15">
        <f t="shared" si="5"/>
        <v>4510.7777118682798</v>
      </c>
      <c r="I31" s="15">
        <f t="shared" si="3"/>
        <v>1250</v>
      </c>
      <c r="J31" s="14">
        <f t="shared" si="6"/>
        <v>3.6086221694946237</v>
      </c>
      <c r="K31" s="16"/>
    </row>
    <row r="32" spans="2:11" x14ac:dyDescent="0.3">
      <c r="B32" s="28">
        <v>27</v>
      </c>
      <c r="C32" s="23">
        <v>28</v>
      </c>
      <c r="D32" s="13">
        <f t="shared" si="0"/>
        <v>56</v>
      </c>
      <c r="E32" s="13" t="s">
        <v>11</v>
      </c>
      <c r="F32" s="14">
        <v>42.509793519973698</v>
      </c>
      <c r="G32" s="14">
        <v>3.83695268630981</v>
      </c>
      <c r="H32" s="15">
        <f t="shared" si="5"/>
        <v>3836.9526863098099</v>
      </c>
      <c r="I32" s="15">
        <f t="shared" si="3"/>
        <v>1071</v>
      </c>
      <c r="J32" s="14">
        <f t="shared" si="6"/>
        <v>3.5825888761062652</v>
      </c>
      <c r="K32" s="16"/>
    </row>
    <row r="33" spans="2:11" x14ac:dyDescent="0.3">
      <c r="B33" s="28">
        <v>28</v>
      </c>
      <c r="C33" s="23">
        <v>32</v>
      </c>
      <c r="D33" s="13">
        <f t="shared" si="0"/>
        <v>64</v>
      </c>
      <c r="E33" s="13" t="s">
        <v>11</v>
      </c>
      <c r="F33" s="14">
        <v>36.085000514984102</v>
      </c>
      <c r="G33" s="14">
        <v>3.27758264541625</v>
      </c>
      <c r="H33" s="15">
        <f t="shared" si="5"/>
        <v>3277.5826454162502</v>
      </c>
      <c r="I33" s="15">
        <f t="shared" si="3"/>
        <v>938</v>
      </c>
      <c r="J33" s="14">
        <f t="shared" si="6"/>
        <v>3.4942245686740407</v>
      </c>
      <c r="K33" s="16"/>
    </row>
    <row r="34" spans="2:11" x14ac:dyDescent="0.3">
      <c r="B34" s="28">
        <v>29</v>
      </c>
      <c r="C34" s="23">
        <v>40</v>
      </c>
      <c r="D34" s="13">
        <f t="shared" si="0"/>
        <v>80</v>
      </c>
      <c r="E34" s="13" t="s">
        <v>11</v>
      </c>
      <c r="F34" s="14">
        <v>29.6535773277282</v>
      </c>
      <c r="G34" s="14">
        <v>2.6498842239379798</v>
      </c>
      <c r="H34" s="15">
        <f t="shared" si="5"/>
        <v>2649.8842239379796</v>
      </c>
      <c r="I34" s="15">
        <f t="shared" si="3"/>
        <v>750</v>
      </c>
      <c r="J34" s="14">
        <f t="shared" si="6"/>
        <v>3.5331789652506393</v>
      </c>
      <c r="K34" s="16"/>
    </row>
    <row r="35" spans="2:11" x14ac:dyDescent="0.3">
      <c r="B35" s="28">
        <v>30</v>
      </c>
      <c r="C35" s="13">
        <v>48</v>
      </c>
      <c r="D35" s="13">
        <f t="shared" si="0"/>
        <v>96</v>
      </c>
      <c r="E35" s="13" t="s">
        <v>11</v>
      </c>
      <c r="F35" s="14">
        <v>26.317480087280199</v>
      </c>
      <c r="G35" s="14">
        <v>2.2855656147003098</v>
      </c>
      <c r="H35" s="15">
        <f t="shared" si="5"/>
        <v>2285.5656147003097</v>
      </c>
      <c r="I35" s="15">
        <f t="shared" si="3"/>
        <v>625</v>
      </c>
      <c r="J35" s="14">
        <f t="shared" si="6"/>
        <v>3.6569049835204956</v>
      </c>
      <c r="K35" s="16"/>
    </row>
    <row r="36" spans="2:11" x14ac:dyDescent="0.3">
      <c r="B36" s="28">
        <v>31</v>
      </c>
      <c r="C36" s="13">
        <v>56</v>
      </c>
      <c r="D36" s="13">
        <f t="shared" si="0"/>
        <v>112</v>
      </c>
      <c r="E36" s="13" t="s">
        <v>11</v>
      </c>
      <c r="F36" s="14">
        <v>23.9379670619964</v>
      </c>
      <c r="G36" s="14">
        <v>1.9982442855834901</v>
      </c>
      <c r="H36" s="15">
        <f t="shared" si="5"/>
        <v>1998.2442855834902</v>
      </c>
      <c r="I36" s="15">
        <f t="shared" si="3"/>
        <v>536</v>
      </c>
      <c r="J36" s="14">
        <f t="shared" si="6"/>
        <v>3.7280676969841235</v>
      </c>
      <c r="K36" s="16"/>
    </row>
    <row r="37" spans="2:11" x14ac:dyDescent="0.3">
      <c r="B37" s="28">
        <v>32</v>
      </c>
      <c r="C37" s="29">
        <v>64</v>
      </c>
      <c r="D37" s="13">
        <v>128</v>
      </c>
      <c r="E37" s="13" t="s">
        <v>11</v>
      </c>
      <c r="F37" s="33">
        <v>20.720382690429599</v>
      </c>
      <c r="G37" s="30">
        <v>1.82875275611877</v>
      </c>
      <c r="H37" s="15">
        <f t="shared" si="5"/>
        <v>1828.7527561187699</v>
      </c>
      <c r="I37" s="15">
        <f t="shared" si="3"/>
        <v>469</v>
      </c>
      <c r="J37" s="30">
        <v>3.7702397664387841</v>
      </c>
      <c r="K37" s="31"/>
    </row>
    <row r="38" spans="2:11" x14ac:dyDescent="0.3">
      <c r="B38" s="28">
        <v>33</v>
      </c>
      <c r="C38" s="29">
        <v>80</v>
      </c>
      <c r="D38" s="13">
        <f>C38*2</f>
        <v>160</v>
      </c>
      <c r="E38" s="13" t="s">
        <v>11</v>
      </c>
      <c r="F38" s="30">
        <v>18.385696411132798</v>
      </c>
      <c r="G38" s="30">
        <v>1.5294153690338099</v>
      </c>
      <c r="H38" s="15">
        <f t="shared" si="5"/>
        <v>1529.4153690338098</v>
      </c>
      <c r="I38" s="15">
        <f t="shared" si="3"/>
        <v>375</v>
      </c>
      <c r="J38" s="30">
        <f t="shared" ref="J38:J65" si="7">H38/I38</f>
        <v>4.0784409840901592</v>
      </c>
      <c r="K38" s="31"/>
    </row>
    <row r="39" spans="2:11" x14ac:dyDescent="0.3">
      <c r="B39" s="28">
        <v>34</v>
      </c>
      <c r="C39" s="29">
        <v>96</v>
      </c>
      <c r="D39" s="13">
        <f t="shared" ref="D39:D45" si="8">C39*2</f>
        <v>192</v>
      </c>
      <c r="E39" s="13" t="s">
        <v>11</v>
      </c>
      <c r="F39" s="30">
        <v>17.7767186164855</v>
      </c>
      <c r="G39" s="30">
        <v>1.2654604911804199</v>
      </c>
      <c r="H39" s="15">
        <f t="shared" si="5"/>
        <v>1265.4604911804199</v>
      </c>
      <c r="I39" s="15">
        <f t="shared" si="3"/>
        <v>313</v>
      </c>
      <c r="J39" s="30">
        <f t="shared" si="7"/>
        <v>4.0430047641546967</v>
      </c>
      <c r="K39" s="31"/>
    </row>
    <row r="40" spans="2:11" x14ac:dyDescent="0.3">
      <c r="B40" s="28">
        <v>35</v>
      </c>
      <c r="C40" s="29">
        <v>112</v>
      </c>
      <c r="D40" s="13">
        <f t="shared" si="8"/>
        <v>224</v>
      </c>
      <c r="E40" s="13" t="s">
        <v>11</v>
      </c>
      <c r="F40" s="30">
        <v>16.293557167053201</v>
      </c>
      <c r="G40" s="30">
        <v>1.08006072044372</v>
      </c>
      <c r="H40" s="15">
        <f t="shared" si="5"/>
        <v>1080.0607204437201</v>
      </c>
      <c r="I40" s="15">
        <f t="shared" si="3"/>
        <v>268</v>
      </c>
      <c r="J40" s="30">
        <f t="shared" si="7"/>
        <v>4.0300773150885076</v>
      </c>
      <c r="K40" s="31"/>
    </row>
    <row r="41" spans="2:11" x14ac:dyDescent="0.3">
      <c r="B41" s="28">
        <v>36</v>
      </c>
      <c r="C41" s="29">
        <v>128</v>
      </c>
      <c r="D41" s="13">
        <f t="shared" si="8"/>
        <v>256</v>
      </c>
      <c r="E41" s="13" t="s">
        <v>11</v>
      </c>
      <c r="F41" s="30">
        <v>13.028054714202799</v>
      </c>
      <c r="G41" s="30">
        <v>0.98204255104064897</v>
      </c>
      <c r="H41" s="15">
        <f t="shared" si="5"/>
        <v>982.04255104064896</v>
      </c>
      <c r="I41" s="15">
        <f t="shared" si="3"/>
        <v>234</v>
      </c>
      <c r="J41" s="30">
        <f t="shared" si="7"/>
        <v>4.1967630386352521</v>
      </c>
      <c r="K41" s="31"/>
    </row>
    <row r="42" spans="2:11" x14ac:dyDescent="0.3">
      <c r="B42" s="28">
        <v>37</v>
      </c>
      <c r="C42" s="29">
        <v>160</v>
      </c>
      <c r="D42" s="13">
        <f t="shared" si="8"/>
        <v>320</v>
      </c>
      <c r="E42" s="13" t="s">
        <v>11</v>
      </c>
      <c r="F42" s="30">
        <v>12.497918844222999</v>
      </c>
      <c r="G42" s="30">
        <v>0.79542040824890103</v>
      </c>
      <c r="H42" s="15">
        <f t="shared" si="5"/>
        <v>795.42040824890103</v>
      </c>
      <c r="I42" s="15">
        <f t="shared" si="3"/>
        <v>188</v>
      </c>
      <c r="J42" s="30">
        <f t="shared" si="7"/>
        <v>4.2309596183452181</v>
      </c>
      <c r="K42" s="31"/>
    </row>
    <row r="43" spans="2:11" x14ac:dyDescent="0.3">
      <c r="B43" s="28">
        <v>38</v>
      </c>
      <c r="C43" s="29">
        <v>192</v>
      </c>
      <c r="D43" s="13">
        <f t="shared" si="8"/>
        <v>384</v>
      </c>
      <c r="E43" s="13" t="s">
        <v>11</v>
      </c>
      <c r="F43" s="30">
        <v>11.421342134475699</v>
      </c>
      <c r="G43" s="30">
        <v>0.70898818969726496</v>
      </c>
      <c r="H43" s="15">
        <f t="shared" si="5"/>
        <v>708.98818969726494</v>
      </c>
      <c r="I43" s="15">
        <f t="shared" si="3"/>
        <v>156</v>
      </c>
      <c r="J43" s="30">
        <f t="shared" si="7"/>
        <v>4.5447960878029807</v>
      </c>
      <c r="K43" s="31"/>
    </row>
    <row r="44" spans="2:11" x14ac:dyDescent="0.3">
      <c r="B44" s="28">
        <v>39</v>
      </c>
      <c r="C44" s="29">
        <v>224</v>
      </c>
      <c r="D44" s="13">
        <f t="shared" si="8"/>
        <v>448</v>
      </c>
      <c r="E44" s="13" t="s">
        <v>11</v>
      </c>
      <c r="F44" s="30">
        <v>11.085207700729301</v>
      </c>
      <c r="G44" s="30">
        <v>0.62863612174987704</v>
      </c>
      <c r="H44" s="15">
        <f t="shared" si="5"/>
        <v>628.63612174987702</v>
      </c>
      <c r="I44" s="15">
        <f t="shared" si="3"/>
        <v>134</v>
      </c>
      <c r="J44" s="30">
        <f t="shared" si="7"/>
        <v>4.6913143414169927</v>
      </c>
      <c r="K44" s="31"/>
    </row>
    <row r="45" spans="2:11" ht="15" thickBot="1" x14ac:dyDescent="0.35">
      <c r="B45" s="28">
        <v>40</v>
      </c>
      <c r="C45" s="29">
        <v>256</v>
      </c>
      <c r="D45" s="13">
        <f t="shared" si="8"/>
        <v>512</v>
      </c>
      <c r="E45" s="13" t="s">
        <v>11</v>
      </c>
      <c r="F45" s="30">
        <v>11.2791385650634</v>
      </c>
      <c r="G45" s="30">
        <v>0.57810020446777299</v>
      </c>
      <c r="H45" s="15">
        <f t="shared" si="5"/>
        <v>578.10020446777298</v>
      </c>
      <c r="I45" s="15">
        <f t="shared" si="3"/>
        <v>117</v>
      </c>
      <c r="J45" s="30">
        <f t="shared" si="7"/>
        <v>4.9410273886134446</v>
      </c>
      <c r="K45" s="31"/>
    </row>
    <row r="46" spans="2:11" x14ac:dyDescent="0.3">
      <c r="B46" s="28">
        <v>41</v>
      </c>
      <c r="C46" s="8">
        <v>2</v>
      </c>
      <c r="D46" s="8">
        <f t="shared" si="0"/>
        <v>4</v>
      </c>
      <c r="E46" s="8" t="s">
        <v>12</v>
      </c>
      <c r="F46" s="9">
        <v>584.58760356902997</v>
      </c>
      <c r="G46" s="9">
        <v>57.7353608608245</v>
      </c>
      <c r="H46" s="10">
        <f t="shared" si="5"/>
        <v>57735.360860824498</v>
      </c>
      <c r="I46" s="15">
        <f t="shared" si="3"/>
        <v>15000</v>
      </c>
      <c r="J46" s="9">
        <f t="shared" si="7"/>
        <v>3.8490240573882999</v>
      </c>
      <c r="K46" s="11"/>
    </row>
    <row r="47" spans="2:11" x14ac:dyDescent="0.3">
      <c r="B47" s="28">
        <v>42</v>
      </c>
      <c r="C47" s="13">
        <v>4</v>
      </c>
      <c r="D47" s="13">
        <f t="shared" si="0"/>
        <v>8</v>
      </c>
      <c r="E47" s="13" t="s">
        <v>12</v>
      </c>
      <c r="F47" s="14">
        <v>290.181209802627</v>
      </c>
      <c r="G47" s="14">
        <v>28.793974637985201</v>
      </c>
      <c r="H47" s="15">
        <f t="shared" si="5"/>
        <v>28793.9746379852</v>
      </c>
      <c r="I47" s="15">
        <f t="shared" si="3"/>
        <v>7500</v>
      </c>
      <c r="J47" s="14">
        <f t="shared" si="7"/>
        <v>3.8391966183980268</v>
      </c>
      <c r="K47" s="16"/>
    </row>
    <row r="48" spans="2:11" x14ac:dyDescent="0.3">
      <c r="B48" s="28">
        <v>43</v>
      </c>
      <c r="C48" s="13">
        <v>8</v>
      </c>
      <c r="D48" s="13">
        <f t="shared" si="0"/>
        <v>16</v>
      </c>
      <c r="E48" s="13" t="s">
        <v>12</v>
      </c>
      <c r="F48" s="14">
        <v>148.56518220901401</v>
      </c>
      <c r="G48" s="14">
        <v>14.533430099487299</v>
      </c>
      <c r="H48" s="15">
        <f t="shared" si="5"/>
        <v>14533.430099487299</v>
      </c>
      <c r="I48" s="15">
        <f t="shared" si="3"/>
        <v>3750</v>
      </c>
      <c r="J48" s="14">
        <f t="shared" si="7"/>
        <v>3.87558135986328</v>
      </c>
      <c r="K48" s="16"/>
    </row>
    <row r="49" spans="2:11" x14ac:dyDescent="0.3">
      <c r="B49" s="28">
        <v>44</v>
      </c>
      <c r="C49" s="13">
        <v>16</v>
      </c>
      <c r="D49" s="13">
        <f t="shared" si="0"/>
        <v>32</v>
      </c>
      <c r="E49" s="13" t="s">
        <v>12</v>
      </c>
      <c r="F49" s="14">
        <v>74.297915220260606</v>
      </c>
      <c r="G49" s="14">
        <v>7.1274540424346897</v>
      </c>
      <c r="H49" s="15">
        <f t="shared" si="5"/>
        <v>7127.4540424346897</v>
      </c>
      <c r="I49" s="15">
        <f t="shared" si="3"/>
        <v>1875</v>
      </c>
      <c r="J49" s="14">
        <f t="shared" si="7"/>
        <v>3.8013088226318343</v>
      </c>
      <c r="K49" s="16"/>
    </row>
    <row r="50" spans="2:11" x14ac:dyDescent="0.3">
      <c r="B50" s="28">
        <v>45</v>
      </c>
      <c r="C50" s="23">
        <v>20</v>
      </c>
      <c r="D50" s="13">
        <f t="shared" si="0"/>
        <v>40</v>
      </c>
      <c r="E50" s="13" t="s">
        <v>12</v>
      </c>
      <c r="F50" s="14">
        <v>61.162431716918903</v>
      </c>
      <c r="G50" s="14">
        <v>5.7774534225463796</v>
      </c>
      <c r="H50" s="15">
        <f t="shared" si="5"/>
        <v>5777.4534225463794</v>
      </c>
      <c r="I50" s="15">
        <f t="shared" si="3"/>
        <v>1500</v>
      </c>
      <c r="J50" s="14">
        <f t="shared" si="7"/>
        <v>3.8516356150309194</v>
      </c>
      <c r="K50" s="16"/>
    </row>
    <row r="51" spans="2:11" x14ac:dyDescent="0.3">
      <c r="B51" s="28">
        <v>46</v>
      </c>
      <c r="C51" s="23">
        <v>24</v>
      </c>
      <c r="D51" s="13">
        <f t="shared" si="0"/>
        <v>48</v>
      </c>
      <c r="E51" s="13" t="s">
        <v>12</v>
      </c>
      <c r="F51" s="14">
        <v>52.687626123428302</v>
      </c>
      <c r="G51" s="14">
        <v>4.8860418796539298</v>
      </c>
      <c r="H51" s="15">
        <f t="shared" si="5"/>
        <v>4886.0418796539298</v>
      </c>
      <c r="I51" s="15">
        <f t="shared" si="3"/>
        <v>1250</v>
      </c>
      <c r="J51" s="14">
        <f t="shared" si="7"/>
        <v>3.9088335037231436</v>
      </c>
      <c r="K51" s="16"/>
    </row>
    <row r="52" spans="2:11" x14ac:dyDescent="0.3">
      <c r="B52" s="28">
        <v>47</v>
      </c>
      <c r="C52" s="23">
        <v>28</v>
      </c>
      <c r="D52" s="13">
        <f t="shared" si="0"/>
        <v>56</v>
      </c>
      <c r="E52" s="13" t="s">
        <v>12</v>
      </c>
      <c r="F52" s="14">
        <v>44.221524000167797</v>
      </c>
      <c r="G52" s="14">
        <v>4.0994901657104403</v>
      </c>
      <c r="H52" s="15">
        <f t="shared" si="5"/>
        <v>4099.4901657104401</v>
      </c>
      <c r="I52" s="15">
        <f t="shared" si="3"/>
        <v>1071</v>
      </c>
      <c r="J52" s="14">
        <f t="shared" si="7"/>
        <v>3.8277219100937816</v>
      </c>
      <c r="K52" s="16"/>
    </row>
    <row r="53" spans="2:11" x14ac:dyDescent="0.3">
      <c r="B53" s="28">
        <v>48</v>
      </c>
      <c r="C53" s="23">
        <v>32</v>
      </c>
      <c r="D53" s="13">
        <f t="shared" si="0"/>
        <v>64</v>
      </c>
      <c r="E53" s="13" t="s">
        <v>12</v>
      </c>
      <c r="F53" s="14">
        <v>40.4169597625732</v>
      </c>
      <c r="G53" s="14">
        <v>3.6055870056152299</v>
      </c>
      <c r="H53" s="15">
        <f t="shared" si="5"/>
        <v>3605.5870056152298</v>
      </c>
      <c r="I53" s="15">
        <f t="shared" si="3"/>
        <v>938</v>
      </c>
      <c r="J53" s="14">
        <f t="shared" si="7"/>
        <v>3.8439093876494987</v>
      </c>
      <c r="K53" s="16"/>
    </row>
    <row r="54" spans="2:11" x14ac:dyDescent="0.3">
      <c r="B54" s="28">
        <v>49</v>
      </c>
      <c r="C54" s="23">
        <v>40</v>
      </c>
      <c r="D54" s="13">
        <f t="shared" si="0"/>
        <v>80</v>
      </c>
      <c r="E54" s="13" t="s">
        <v>12</v>
      </c>
      <c r="F54" s="14">
        <v>34.095558166503899</v>
      </c>
      <c r="G54" s="14">
        <v>2.8513262271881099</v>
      </c>
      <c r="H54" s="15">
        <f t="shared" si="5"/>
        <v>2851.3262271881099</v>
      </c>
      <c r="I54" s="15">
        <f t="shared" si="3"/>
        <v>750</v>
      </c>
      <c r="J54" s="14">
        <f t="shared" si="7"/>
        <v>3.80176830291748</v>
      </c>
      <c r="K54" s="16"/>
    </row>
    <row r="55" spans="2:11" x14ac:dyDescent="0.3">
      <c r="B55" s="28">
        <v>50</v>
      </c>
      <c r="C55" s="13">
        <v>48</v>
      </c>
      <c r="D55" s="13">
        <f t="shared" si="0"/>
        <v>96</v>
      </c>
      <c r="E55" s="13" t="s">
        <v>12</v>
      </c>
      <c r="F55" s="14">
        <v>27.734057188034001</v>
      </c>
      <c r="G55" s="14">
        <v>2.4518764019012398</v>
      </c>
      <c r="H55" s="15">
        <f t="shared" si="5"/>
        <v>2451.8764019012397</v>
      </c>
      <c r="I55" s="15">
        <f t="shared" si="3"/>
        <v>625</v>
      </c>
      <c r="J55" s="14">
        <f t="shared" si="7"/>
        <v>3.9230022430419833</v>
      </c>
      <c r="K55" s="16"/>
    </row>
    <row r="56" spans="2:11" x14ac:dyDescent="0.3">
      <c r="B56" s="28">
        <v>51</v>
      </c>
      <c r="C56" s="13">
        <v>56</v>
      </c>
      <c r="D56" s="13">
        <f t="shared" si="0"/>
        <v>112</v>
      </c>
      <c r="E56" s="13" t="s">
        <v>12</v>
      </c>
      <c r="F56" s="14">
        <v>26.563541412353501</v>
      </c>
      <c r="G56" s="14">
        <v>2.1055631637573198</v>
      </c>
      <c r="H56" s="15">
        <f t="shared" si="5"/>
        <v>2105.5631637573197</v>
      </c>
      <c r="I56" s="15">
        <f t="shared" si="3"/>
        <v>536</v>
      </c>
      <c r="J56" s="14">
        <f t="shared" si="7"/>
        <v>3.9282894846218652</v>
      </c>
      <c r="K56" s="16"/>
    </row>
    <row r="57" spans="2:11" x14ac:dyDescent="0.3">
      <c r="B57" s="28">
        <v>52</v>
      </c>
      <c r="C57" s="29">
        <v>64</v>
      </c>
      <c r="D57" s="29">
        <v>128</v>
      </c>
      <c r="E57" s="29" t="s">
        <v>12</v>
      </c>
      <c r="F57" s="30">
        <v>23.357995986938398</v>
      </c>
      <c r="G57" s="30">
        <v>1.9167165756225499</v>
      </c>
      <c r="H57" s="15">
        <v>1916.71657562255</v>
      </c>
      <c r="I57" s="15">
        <f t="shared" si="3"/>
        <v>469</v>
      </c>
      <c r="J57" s="14">
        <f t="shared" si="7"/>
        <v>4.0868157262740938</v>
      </c>
      <c r="K57" s="31"/>
    </row>
    <row r="58" spans="2:11" x14ac:dyDescent="0.3">
      <c r="B58" s="28">
        <v>53</v>
      </c>
      <c r="C58" s="29">
        <v>80</v>
      </c>
      <c r="D58" s="29">
        <f>C58*2</f>
        <v>160</v>
      </c>
      <c r="E58" s="29" t="s">
        <v>12</v>
      </c>
      <c r="F58" s="30">
        <v>19.048128604888898</v>
      </c>
      <c r="G58" s="30">
        <v>1.59111881256103</v>
      </c>
      <c r="H58" s="15">
        <f t="shared" ref="H58:H65" si="9">G58*1000</f>
        <v>1591.1188125610302</v>
      </c>
      <c r="I58" s="15">
        <f t="shared" si="3"/>
        <v>375</v>
      </c>
      <c r="J58" s="14">
        <f t="shared" si="7"/>
        <v>4.2429835001627474</v>
      </c>
      <c r="K58" s="31"/>
    </row>
    <row r="59" spans="2:11" x14ac:dyDescent="0.3">
      <c r="B59" s="28">
        <v>54</v>
      </c>
      <c r="C59" s="29">
        <v>96</v>
      </c>
      <c r="D59" s="29">
        <f t="shared" ref="D59:D65" si="10">C59*2</f>
        <v>192</v>
      </c>
      <c r="E59" s="29" t="s">
        <v>12</v>
      </c>
      <c r="F59" s="30">
        <v>17.320123672485298</v>
      </c>
      <c r="G59" s="30">
        <v>1.2983148097991899</v>
      </c>
      <c r="H59" s="15">
        <f t="shared" si="9"/>
        <v>1298.3148097991898</v>
      </c>
      <c r="I59" s="15">
        <f t="shared" si="3"/>
        <v>313</v>
      </c>
      <c r="J59" s="14">
        <f t="shared" si="7"/>
        <v>4.1479706383360693</v>
      </c>
      <c r="K59" s="31"/>
    </row>
    <row r="60" spans="2:11" x14ac:dyDescent="0.3">
      <c r="B60" s="28">
        <v>55</v>
      </c>
      <c r="C60" s="29">
        <v>112</v>
      </c>
      <c r="D60" s="29">
        <f t="shared" si="10"/>
        <v>224</v>
      </c>
      <c r="E60" s="29" t="s">
        <v>12</v>
      </c>
      <c r="F60" s="30">
        <v>14.6999187469482</v>
      </c>
      <c r="G60" s="30">
        <v>1.13886094093322</v>
      </c>
      <c r="H60" s="15">
        <f t="shared" si="9"/>
        <v>1138.86094093322</v>
      </c>
      <c r="I60" s="15">
        <f t="shared" si="3"/>
        <v>268</v>
      </c>
      <c r="J60" s="14">
        <f t="shared" si="7"/>
        <v>4.2494811228851495</v>
      </c>
      <c r="K60" s="31"/>
    </row>
    <row r="61" spans="2:11" x14ac:dyDescent="0.3">
      <c r="B61" s="28">
        <v>56</v>
      </c>
      <c r="C61" s="29">
        <v>128</v>
      </c>
      <c r="D61" s="29">
        <f t="shared" si="10"/>
        <v>256</v>
      </c>
      <c r="E61" s="29" t="s">
        <v>12</v>
      </c>
      <c r="F61" s="30">
        <v>13.7224602699279</v>
      </c>
      <c r="G61" s="30">
        <v>1.0333104133605899</v>
      </c>
      <c r="H61" s="15">
        <f t="shared" si="9"/>
        <v>1033.31041336059</v>
      </c>
      <c r="I61" s="15">
        <f t="shared" si="3"/>
        <v>234</v>
      </c>
      <c r="J61" s="14">
        <f t="shared" si="7"/>
        <v>4.415856467352949</v>
      </c>
      <c r="K61" s="31"/>
    </row>
    <row r="62" spans="2:11" x14ac:dyDescent="0.3">
      <c r="B62" s="28">
        <v>57</v>
      </c>
      <c r="C62" s="29">
        <v>160</v>
      </c>
      <c r="D62" s="29">
        <f t="shared" si="10"/>
        <v>320</v>
      </c>
      <c r="E62" s="29" t="s">
        <v>12</v>
      </c>
      <c r="F62" s="30">
        <v>11.9197797775268</v>
      </c>
      <c r="G62" s="30">
        <v>0.83679437637329102</v>
      </c>
      <c r="H62" s="15">
        <f t="shared" si="9"/>
        <v>836.79437637329102</v>
      </c>
      <c r="I62" s="15">
        <f t="shared" si="3"/>
        <v>188</v>
      </c>
      <c r="J62" s="14">
        <f t="shared" si="7"/>
        <v>4.4510339168792079</v>
      </c>
      <c r="K62" s="31"/>
    </row>
    <row r="63" spans="2:11" x14ac:dyDescent="0.3">
      <c r="B63" s="28">
        <v>58</v>
      </c>
      <c r="C63" s="29">
        <v>192</v>
      </c>
      <c r="D63" s="29">
        <f t="shared" si="10"/>
        <v>384</v>
      </c>
      <c r="E63" s="29" t="s">
        <v>12</v>
      </c>
      <c r="F63" s="30">
        <v>11.986857175827</v>
      </c>
      <c r="G63" s="30">
        <v>0.71853470802307096</v>
      </c>
      <c r="H63" s="15">
        <f t="shared" si="9"/>
        <v>718.53470802307095</v>
      </c>
      <c r="I63" s="15">
        <f t="shared" si="3"/>
        <v>156</v>
      </c>
      <c r="J63" s="14"/>
      <c r="K63" s="31"/>
    </row>
    <row r="64" spans="2:11" x14ac:dyDescent="0.3">
      <c r="B64" s="28">
        <v>59</v>
      </c>
      <c r="C64" s="29">
        <v>224</v>
      </c>
      <c r="D64" s="29">
        <f t="shared" si="10"/>
        <v>448</v>
      </c>
      <c r="E64" s="29" t="s">
        <v>12</v>
      </c>
      <c r="F64" s="30">
        <v>11.2730665206909</v>
      </c>
      <c r="G64" s="30">
        <v>0.64315152168273904</v>
      </c>
      <c r="H64" s="15">
        <f t="shared" si="9"/>
        <v>643.15152168273903</v>
      </c>
      <c r="I64" s="15">
        <f t="shared" si="3"/>
        <v>134</v>
      </c>
      <c r="J64" s="14">
        <f t="shared" si="7"/>
        <v>4.7996382215129776</v>
      </c>
      <c r="K64" s="31"/>
    </row>
    <row r="65" spans="2:11" ht="15" thickBot="1" x14ac:dyDescent="0.35">
      <c r="B65" s="28">
        <v>60</v>
      </c>
      <c r="C65" s="17">
        <v>256</v>
      </c>
      <c r="D65" s="29">
        <f t="shared" si="10"/>
        <v>512</v>
      </c>
      <c r="E65" s="29" t="s">
        <v>12</v>
      </c>
      <c r="F65" s="18">
        <v>9.9755766391754097</v>
      </c>
      <c r="G65" s="18">
        <v>0.60066556930541903</v>
      </c>
      <c r="H65" s="15">
        <f t="shared" si="9"/>
        <v>600.66556930541901</v>
      </c>
      <c r="I65" s="15">
        <f t="shared" si="3"/>
        <v>117</v>
      </c>
      <c r="J65" s="14">
        <f t="shared" si="7"/>
        <v>5.133893754747171</v>
      </c>
      <c r="K65" s="19"/>
    </row>
    <row r="70" spans="2:11" x14ac:dyDescent="0.3">
      <c r="C70" s="34" t="s">
        <v>17</v>
      </c>
      <c r="D70" s="34" t="s">
        <v>15</v>
      </c>
      <c r="E70" s="35" t="s">
        <v>16</v>
      </c>
    </row>
    <row r="71" spans="2:11" x14ac:dyDescent="0.3">
      <c r="C71" s="36">
        <v>2</v>
      </c>
      <c r="D71" s="37">
        <v>162.89479828</v>
      </c>
      <c r="E71" s="34">
        <v>3.8490240573882999</v>
      </c>
    </row>
    <row r="72" spans="2:11" x14ac:dyDescent="0.3">
      <c r="C72" s="36">
        <v>4</v>
      </c>
      <c r="D72" s="37">
        <v>196.51029205</v>
      </c>
      <c r="E72" s="34">
        <v>3.8391966183980268</v>
      </c>
    </row>
    <row r="73" spans="2:11" x14ac:dyDescent="0.3">
      <c r="C73" s="36">
        <v>8</v>
      </c>
      <c r="D73" s="37">
        <v>248.89739227000001</v>
      </c>
      <c r="E73" s="34">
        <v>3.87558135986328</v>
      </c>
    </row>
    <row r="74" spans="2:11" x14ac:dyDescent="0.3">
      <c r="C74" s="36">
        <v>16</v>
      </c>
      <c r="D74" s="37">
        <v>310.03323363999999</v>
      </c>
      <c r="E74" s="34">
        <v>3.8013088226318343</v>
      </c>
    </row>
    <row r="75" spans="2:11" x14ac:dyDescent="0.3">
      <c r="C75" s="35">
        <v>32</v>
      </c>
      <c r="D75" s="37">
        <v>356.58164597000001</v>
      </c>
      <c r="E75" s="34">
        <v>3.8439093876494987</v>
      </c>
    </row>
    <row r="76" spans="2:11" x14ac:dyDescent="0.3">
      <c r="C76" s="36">
        <v>64</v>
      </c>
      <c r="D76" s="37">
        <v>500.80007553000002</v>
      </c>
      <c r="E76" s="34">
        <v>4.0868157262740938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Run_time_data_MNIST_MS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</dc:creator>
  <cp:lastModifiedBy>ASUS</cp:lastModifiedBy>
  <dcterms:created xsi:type="dcterms:W3CDTF">2020-07-30T09:34:13Z</dcterms:created>
  <dcterms:modified xsi:type="dcterms:W3CDTF">2020-08-08T20:28:24Z</dcterms:modified>
</cp:coreProperties>
</file>