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edro\N10_Logica\Modelagem\"/>
    </mc:Choice>
  </mc:AlternateContent>
  <xr:revisionPtr revIDLastSave="0" documentId="13_ncr:1_{0DE28EE4-1FBA-4BD9-9CD8-7B298F07FE3D}" xr6:coauthVersionLast="47" xr6:coauthVersionMax="47" xr10:uidLastSave="{00000000-0000-0000-0000-000000000000}"/>
  <bookViews>
    <workbookView xWindow="-120" yWindow="-120" windowWidth="24240" windowHeight="13290" activeTab="6" xr2:uid="{CCEA4145-8AA5-441D-A7F8-A643BEC9CC82}"/>
  </bookViews>
  <sheets>
    <sheet name="Planilha1" sheetId="1" r:id="rId1"/>
    <sheet name="Usuario" sheetId="2" r:id="rId2"/>
    <sheet name="funcionario" sheetId="3" r:id="rId3"/>
    <sheet name="Categoria" sheetId="4" r:id="rId4"/>
    <sheet name="Estoque" sheetId="6" r:id="rId5"/>
    <sheet name="produto" sheetId="7" r:id="rId6"/>
    <sheet name="Movimentacao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8" l="1"/>
  <c r="O6" i="8"/>
  <c r="O7" i="8"/>
  <c r="O8" i="8"/>
  <c r="O10" i="8"/>
  <c r="O11" i="8"/>
  <c r="O13" i="8"/>
  <c r="O4" i="8"/>
  <c r="O3" i="8"/>
  <c r="O2" i="8"/>
  <c r="O1" i="8"/>
  <c r="S2" i="7"/>
  <c r="S3" i="7"/>
  <c r="S4" i="7"/>
  <c r="S5" i="7"/>
  <c r="S6" i="7"/>
  <c r="S7" i="7"/>
  <c r="S8" i="7"/>
  <c r="S9" i="7"/>
  <c r="S10" i="7"/>
  <c r="S11" i="7"/>
  <c r="S12" i="7"/>
  <c r="S13" i="7"/>
  <c r="S1" i="7"/>
  <c r="L4" i="6"/>
  <c r="L7" i="6"/>
  <c r="L8" i="6"/>
  <c r="L6" i="6"/>
  <c r="L5" i="6"/>
  <c r="L3" i="6"/>
  <c r="L2" i="6"/>
  <c r="L1" i="6"/>
  <c r="L3" i="4"/>
  <c r="L2" i="4"/>
  <c r="L1" i="4"/>
  <c r="E8" i="3"/>
  <c r="E7" i="3"/>
  <c r="E6" i="3"/>
  <c r="I6" i="3" s="1"/>
  <c r="P6" i="3" s="1"/>
  <c r="E5" i="3"/>
  <c r="I5" i="3" s="1"/>
  <c r="P5" i="3" s="1"/>
  <c r="E4" i="3"/>
  <c r="P3" i="3"/>
  <c r="P2" i="3"/>
  <c r="P1" i="3"/>
  <c r="P1" i="2"/>
  <c r="P3" i="2"/>
  <c r="P4" i="2"/>
  <c r="P5" i="2"/>
  <c r="P6" i="2"/>
  <c r="P7" i="2"/>
  <c r="P8" i="2"/>
  <c r="P2" i="2"/>
  <c r="I4" i="2"/>
  <c r="E5" i="2"/>
  <c r="I5" i="2" s="1"/>
  <c r="E6" i="2"/>
  <c r="I6" i="2" s="1"/>
  <c r="E7" i="2"/>
  <c r="I7" i="2" s="1"/>
  <c r="E8" i="2"/>
  <c r="I8" i="2" s="1"/>
  <c r="E4" i="2"/>
  <c r="O9" i="8" l="1"/>
  <c r="O12" i="8"/>
  <c r="L6" i="4"/>
  <c r="L4" i="4"/>
  <c r="L7" i="4"/>
  <c r="L5" i="4"/>
  <c r="L8" i="4"/>
  <c r="I4" i="3"/>
  <c r="P4" i="3" s="1"/>
  <c r="I7" i="3"/>
  <c r="P7" i="3" s="1"/>
  <c r="I8" i="3"/>
  <c r="P8" i="3" s="1"/>
</calcChain>
</file>

<file path=xl/sharedStrings.xml><?xml version="1.0" encoding="utf-8"?>
<sst xmlns="http://schemas.openxmlformats.org/spreadsheetml/2006/main" count="755" uniqueCount="130">
  <si>
    <t>Tabela</t>
  </si>
  <si>
    <t>usuario</t>
  </si>
  <si>
    <t>Chave</t>
  </si>
  <si>
    <t>Campo</t>
  </si>
  <si>
    <t>Tipo/Tamanho</t>
  </si>
  <si>
    <t>Requerido</t>
  </si>
  <si>
    <t>Regra</t>
  </si>
  <si>
    <t>Obs</t>
  </si>
  <si>
    <t>PK</t>
  </si>
  <si>
    <t>id_usuario</t>
  </si>
  <si>
    <t>nome_usuario</t>
  </si>
  <si>
    <t>login_usuario</t>
  </si>
  <si>
    <t>senha_usuario</t>
  </si>
  <si>
    <t>email_usuario</t>
  </si>
  <si>
    <t>obs_usuario</t>
  </si>
  <si>
    <t>status_usuario</t>
  </si>
  <si>
    <t>int</t>
  </si>
  <si>
    <t>varchar(50)</t>
  </si>
  <si>
    <t>varchar(30)</t>
  </si>
  <si>
    <t>varchar(255)</t>
  </si>
  <si>
    <t>not null</t>
  </si>
  <si>
    <t>null</t>
  </si>
  <si>
    <t>unique</t>
  </si>
  <si>
    <t>funcionario</t>
  </si>
  <si>
    <t>id_funcionario</t>
  </si>
  <si>
    <t>nome_funcionario</t>
  </si>
  <si>
    <t>login_funcionario</t>
  </si>
  <si>
    <t>senha_funcionario</t>
  </si>
  <si>
    <t>email_funcionario</t>
  </si>
  <si>
    <t>obs_funcionario</t>
  </si>
  <si>
    <t>status_funcionario</t>
  </si>
  <si>
    <t>movimentacao</t>
  </si>
  <si>
    <t>id_movimentacao</t>
  </si>
  <si>
    <t>FK</t>
  </si>
  <si>
    <t>data_movimentacao</t>
  </si>
  <si>
    <t>obs_movimentacao</t>
  </si>
  <si>
    <t>status_movimentacao</t>
  </si>
  <si>
    <t>categoria</t>
  </si>
  <si>
    <t>id_categoria</t>
  </si>
  <si>
    <t>descricao_categoria</t>
  </si>
  <si>
    <t>varchar(100)</t>
  </si>
  <si>
    <t>obs_categoria</t>
  </si>
  <si>
    <t>status_categoria</t>
  </si>
  <si>
    <t>estoque</t>
  </si>
  <si>
    <t>id_estoque</t>
  </si>
  <si>
    <t>obs_estoque</t>
  </si>
  <si>
    <t>status_estoque</t>
  </si>
  <si>
    <t>produto</t>
  </si>
  <si>
    <t>id_produto</t>
  </si>
  <si>
    <t>data_produto</t>
  </si>
  <si>
    <t>obs_produto</t>
  </si>
  <si>
    <t>status_produto</t>
  </si>
  <si>
    <t>,</t>
  </si>
  <si>
    <t>identity primary key</t>
  </si>
  <si>
    <t>id_usuario_movimentacao</t>
  </si>
  <si>
    <t>id_funcionario_movimentacao</t>
  </si>
  <si>
    <t>default getdate()</t>
  </si>
  <si>
    <t>smalldatetime</t>
  </si>
  <si>
    <t>nome_categoria</t>
  </si>
  <si>
    <t>id_produto_movimentacao</t>
  </si>
  <si>
    <t>id_estoque_produto</t>
  </si>
  <si>
    <t>id_categoria_produto</t>
  </si>
  <si>
    <t>nome_produto</t>
  </si>
  <si>
    <t>valorc_produto</t>
  </si>
  <si>
    <t>valorv_produto</t>
  </si>
  <si>
    <t>decimal(10,2)</t>
  </si>
  <si>
    <t>qtde_produto</t>
  </si>
  <si>
    <t>nome_estoque</t>
  </si>
  <si>
    <t>maximo_estoque</t>
  </si>
  <si>
    <t>insert into usuario</t>
  </si>
  <si>
    <t>(</t>
  </si>
  <si>
    <t>)</t>
  </si>
  <si>
    <t>values</t>
  </si>
  <si>
    <t>ATIVO</t>
  </si>
  <si>
    <t>'</t>
  </si>
  <si>
    <t>','</t>
  </si>
  <si>
    <t>),</t>
  </si>
  <si>
    <t>Benegundes</t>
  </si>
  <si>
    <t>Matuzalem</t>
  </si>
  <si>
    <t>Asdrubal</t>
  </si>
  <si>
    <t>Judith</t>
  </si>
  <si>
    <t>Genoveva</t>
  </si>
  <si>
    <t>insert into funcionario</t>
  </si>
  <si>
    <t>Parafuso</t>
  </si>
  <si>
    <t>Nylon</t>
  </si>
  <si>
    <t>Zoio</t>
  </si>
  <si>
    <t>Inox</t>
  </si>
  <si>
    <t>Calha</t>
  </si>
  <si>
    <t>insert into categoria</t>
  </si>
  <si>
    <t>insert into estoque</t>
  </si>
  <si>
    <t>',</t>
  </si>
  <si>
    <t>,'</t>
  </si>
  <si>
    <t>Caixinha 897</t>
  </si>
  <si>
    <t>Box 398</t>
  </si>
  <si>
    <t>Box 483</t>
  </si>
  <si>
    <t>Box 162</t>
  </si>
  <si>
    <t>Caixinha 1672</t>
  </si>
  <si>
    <t>insert into produto</t>
  </si>
  <si>
    <t>Ferragens Forte</t>
  </si>
  <si>
    <t>MetalMaster</t>
  </si>
  <si>
    <t>FerroFácil</t>
  </si>
  <si>
    <t>IronWorks</t>
  </si>
  <si>
    <t>Ferragens Premium</t>
  </si>
  <si>
    <t>MetalPro</t>
  </si>
  <si>
    <t>FerroFix</t>
  </si>
  <si>
    <t>IronCraft</t>
  </si>
  <si>
    <t>Ferragens Duráveis</t>
  </si>
  <si>
    <t>MetalMax</t>
  </si>
  <si>
    <t>7.94</t>
  </si>
  <si>
    <t>2.03</t>
  </si>
  <si>
    <t>2.02</t>
  </si>
  <si>
    <t>7.73</t>
  </si>
  <si>
    <t>3.08</t>
  </si>
  <si>
    <t>3.32</t>
  </si>
  <si>
    <t>6.31</t>
  </si>
  <si>
    <t>9.29</t>
  </si>
  <si>
    <t>9.38</t>
  </si>
  <si>
    <t>6.79</t>
  </si>
  <si>
    <t>1.58</t>
  </si>
  <si>
    <t>5.71</t>
  </si>
  <si>
    <t>6.3</t>
  </si>
  <si>
    <t>9.52</t>
  </si>
  <si>
    <t>3.67</t>
  </si>
  <si>
    <t>7.52</t>
  </si>
  <si>
    <t>10.54</t>
  </si>
  <si>
    <t>9.67</t>
  </si>
  <si>
    <t>6.95</t>
  </si>
  <si>
    <t>1.86</t>
  </si>
  <si>
    <t>insert into movimentacao</t>
  </si>
  <si>
    <t>qtde_movimentacao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</si>
</sst>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0" xfId="0" quotePrefix="1"/>
    <xf numFmtId="0" fontId="1" fillId="0" borderId="0" xfId="1" quotePrefix="1"/>
    <xf numFmtId="0" fontId="0" fillId="0" borderId="2" xfId="0" applyBorder="1"/>
    <xf numFmtId="0" fontId="0" fillId="0" borderId="0" xfId="0" quotePrefix="1" applyFill="1" applyBorder="1"/>
    <xf numFmtId="2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6DC9-00BC-4ABF-9E2E-F973EB88F91D}">
  <dimension ref="A1:F59"/>
  <sheetViews>
    <sheetView topLeftCell="A19" zoomScale="190" zoomScaleNormal="190" workbookViewId="0">
      <selection activeCell="F27" sqref="F27"/>
    </sheetView>
  </sheetViews>
  <sheetFormatPr defaultRowHeight="15" x14ac:dyDescent="0.25"/>
  <cols>
    <col min="2" max="2" width="28.42578125" bestFit="1" customWidth="1"/>
    <col min="3" max="3" width="15.7109375" customWidth="1"/>
    <col min="4" max="4" width="12.140625" customWidth="1"/>
    <col min="5" max="5" width="17.570312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" t="s">
        <v>8</v>
      </c>
      <c r="B3" s="1" t="s">
        <v>9</v>
      </c>
      <c r="C3" s="1" t="s">
        <v>16</v>
      </c>
      <c r="D3" s="1" t="s">
        <v>20</v>
      </c>
      <c r="E3" s="1" t="s">
        <v>53</v>
      </c>
      <c r="F3" s="1" t="s">
        <v>52</v>
      </c>
    </row>
    <row r="4" spans="1:6" x14ac:dyDescent="0.25">
      <c r="A4" s="1"/>
      <c r="B4" s="1" t="s">
        <v>10</v>
      </c>
      <c r="C4" s="1" t="s">
        <v>17</v>
      </c>
      <c r="D4" s="1" t="s">
        <v>20</v>
      </c>
      <c r="E4" s="1"/>
      <c r="F4" s="1" t="s">
        <v>52</v>
      </c>
    </row>
    <row r="5" spans="1:6" x14ac:dyDescent="0.25">
      <c r="A5" s="1"/>
      <c r="B5" s="1" t="s">
        <v>11</v>
      </c>
      <c r="C5" s="1" t="s">
        <v>18</v>
      </c>
      <c r="D5" s="1" t="s">
        <v>20</v>
      </c>
      <c r="E5" s="1" t="s">
        <v>22</v>
      </c>
      <c r="F5" s="1" t="s">
        <v>52</v>
      </c>
    </row>
    <row r="6" spans="1:6" x14ac:dyDescent="0.25">
      <c r="A6" s="1"/>
      <c r="B6" s="1" t="s">
        <v>12</v>
      </c>
      <c r="C6" s="1" t="s">
        <v>18</v>
      </c>
      <c r="D6" s="1" t="s">
        <v>20</v>
      </c>
      <c r="E6" s="1"/>
      <c r="F6" s="1" t="s">
        <v>52</v>
      </c>
    </row>
    <row r="7" spans="1:6" x14ac:dyDescent="0.25">
      <c r="A7" s="1"/>
      <c r="B7" s="1" t="s">
        <v>13</v>
      </c>
      <c r="C7" s="1" t="s">
        <v>18</v>
      </c>
      <c r="D7" s="1" t="s">
        <v>20</v>
      </c>
      <c r="E7" s="1" t="s">
        <v>22</v>
      </c>
      <c r="F7" s="1" t="s">
        <v>52</v>
      </c>
    </row>
    <row r="8" spans="1:6" x14ac:dyDescent="0.25">
      <c r="A8" s="1"/>
      <c r="B8" s="1" t="s">
        <v>14</v>
      </c>
      <c r="C8" s="1" t="s">
        <v>19</v>
      </c>
      <c r="D8" s="1" t="s">
        <v>21</v>
      </c>
      <c r="E8" s="1"/>
      <c r="F8" s="1" t="s">
        <v>52</v>
      </c>
    </row>
    <row r="9" spans="1:6" x14ac:dyDescent="0.25">
      <c r="A9" s="1"/>
      <c r="B9" s="1" t="s">
        <v>15</v>
      </c>
      <c r="C9" s="1" t="s">
        <v>18</v>
      </c>
      <c r="D9" s="1" t="s">
        <v>20</v>
      </c>
      <c r="E9" s="1"/>
      <c r="F9" s="1"/>
    </row>
    <row r="11" spans="1:6" x14ac:dyDescent="0.25">
      <c r="A11" t="s">
        <v>0</v>
      </c>
      <c r="B11" t="s">
        <v>23</v>
      </c>
    </row>
    <row r="12" spans="1:6" x14ac:dyDescent="0.25">
      <c r="A12" s="1" t="s">
        <v>2</v>
      </c>
      <c r="B12" s="1" t="s">
        <v>3</v>
      </c>
      <c r="C12" s="1" t="s">
        <v>4</v>
      </c>
      <c r="D12" s="1" t="s">
        <v>5</v>
      </c>
      <c r="E12" s="1" t="s">
        <v>6</v>
      </c>
      <c r="F12" s="1" t="s">
        <v>7</v>
      </c>
    </row>
    <row r="13" spans="1:6" x14ac:dyDescent="0.25">
      <c r="A13" s="1" t="s">
        <v>8</v>
      </c>
      <c r="B13" s="1" t="s">
        <v>24</v>
      </c>
      <c r="C13" s="1" t="s">
        <v>16</v>
      </c>
      <c r="D13" s="1" t="s">
        <v>20</v>
      </c>
      <c r="E13" s="1" t="s">
        <v>53</v>
      </c>
      <c r="F13" s="1" t="s">
        <v>52</v>
      </c>
    </row>
    <row r="14" spans="1:6" x14ac:dyDescent="0.25">
      <c r="A14" s="1"/>
      <c r="B14" s="1" t="s">
        <v>25</v>
      </c>
      <c r="C14" s="1" t="s">
        <v>17</v>
      </c>
      <c r="D14" s="1" t="s">
        <v>20</v>
      </c>
      <c r="E14" s="1"/>
      <c r="F14" s="1" t="s">
        <v>52</v>
      </c>
    </row>
    <row r="15" spans="1:6" x14ac:dyDescent="0.25">
      <c r="A15" s="1"/>
      <c r="B15" s="1" t="s">
        <v>26</v>
      </c>
      <c r="C15" s="1" t="s">
        <v>18</v>
      </c>
      <c r="D15" s="1" t="s">
        <v>20</v>
      </c>
      <c r="E15" s="1" t="s">
        <v>22</v>
      </c>
      <c r="F15" s="1" t="s">
        <v>52</v>
      </c>
    </row>
    <row r="16" spans="1:6" x14ac:dyDescent="0.25">
      <c r="A16" s="1"/>
      <c r="B16" s="1" t="s">
        <v>27</v>
      </c>
      <c r="C16" s="1" t="s">
        <v>18</v>
      </c>
      <c r="D16" s="1" t="s">
        <v>20</v>
      </c>
      <c r="E16" s="1"/>
      <c r="F16" s="1" t="s">
        <v>52</v>
      </c>
    </row>
    <row r="17" spans="1:6" x14ac:dyDescent="0.25">
      <c r="A17" s="1"/>
      <c r="B17" s="1" t="s">
        <v>28</v>
      </c>
      <c r="C17" s="1" t="s">
        <v>18</v>
      </c>
      <c r="D17" s="1" t="s">
        <v>20</v>
      </c>
      <c r="E17" s="1" t="s">
        <v>22</v>
      </c>
      <c r="F17" s="1" t="s">
        <v>52</v>
      </c>
    </row>
    <row r="18" spans="1:6" x14ac:dyDescent="0.25">
      <c r="A18" s="1"/>
      <c r="B18" s="1" t="s">
        <v>29</v>
      </c>
      <c r="C18" s="1" t="s">
        <v>19</v>
      </c>
      <c r="D18" s="1" t="s">
        <v>21</v>
      </c>
      <c r="E18" s="1"/>
      <c r="F18" s="1" t="s">
        <v>52</v>
      </c>
    </row>
    <row r="19" spans="1:6" x14ac:dyDescent="0.25">
      <c r="A19" s="1"/>
      <c r="B19" s="1" t="s">
        <v>30</v>
      </c>
      <c r="C19" s="1" t="s">
        <v>18</v>
      </c>
      <c r="D19" s="1" t="s">
        <v>20</v>
      </c>
      <c r="E19" s="1"/>
      <c r="F19" s="1"/>
    </row>
    <row r="21" spans="1:6" x14ac:dyDescent="0.25">
      <c r="A21" t="s">
        <v>0</v>
      </c>
      <c r="B21" t="s">
        <v>31</v>
      </c>
    </row>
    <row r="22" spans="1:6" x14ac:dyDescent="0.25">
      <c r="A22" s="1" t="s">
        <v>2</v>
      </c>
      <c r="B22" s="1" t="s">
        <v>3</v>
      </c>
      <c r="C22" s="1" t="s">
        <v>4</v>
      </c>
      <c r="D22" s="1" t="s">
        <v>5</v>
      </c>
      <c r="E22" s="1" t="s">
        <v>6</v>
      </c>
      <c r="F22" s="1" t="s">
        <v>7</v>
      </c>
    </row>
    <row r="23" spans="1:6" x14ac:dyDescent="0.25">
      <c r="A23" s="1" t="s">
        <v>8</v>
      </c>
      <c r="B23" s="1" t="s">
        <v>32</v>
      </c>
      <c r="C23" s="1" t="s">
        <v>16</v>
      </c>
      <c r="D23" s="1" t="s">
        <v>20</v>
      </c>
      <c r="E23" s="1" t="s">
        <v>53</v>
      </c>
      <c r="F23" s="1" t="s">
        <v>52</v>
      </c>
    </row>
    <row r="24" spans="1:6" x14ac:dyDescent="0.25">
      <c r="A24" s="1" t="s">
        <v>33</v>
      </c>
      <c r="B24" s="1" t="s">
        <v>54</v>
      </c>
      <c r="C24" s="1" t="s">
        <v>16</v>
      </c>
      <c r="D24" s="1" t="s">
        <v>20</v>
      </c>
      <c r="E24" s="1"/>
      <c r="F24" s="1" t="s">
        <v>52</v>
      </c>
    </row>
    <row r="25" spans="1:6" x14ac:dyDescent="0.25">
      <c r="A25" s="1" t="s">
        <v>33</v>
      </c>
      <c r="B25" s="1" t="s">
        <v>59</v>
      </c>
      <c r="C25" s="1" t="s">
        <v>16</v>
      </c>
      <c r="D25" s="1" t="s">
        <v>20</v>
      </c>
      <c r="E25" s="1"/>
      <c r="F25" s="1" t="s">
        <v>52</v>
      </c>
    </row>
    <row r="26" spans="1:6" x14ac:dyDescent="0.25">
      <c r="A26" s="1" t="s">
        <v>33</v>
      </c>
      <c r="B26" s="1" t="s">
        <v>55</v>
      </c>
      <c r="C26" s="1" t="s">
        <v>16</v>
      </c>
      <c r="D26" s="1" t="s">
        <v>20</v>
      </c>
      <c r="E26" s="1"/>
      <c r="F26" s="1" t="s">
        <v>52</v>
      </c>
    </row>
    <row r="27" spans="1:6" x14ac:dyDescent="0.25">
      <c r="A27" s="1"/>
      <c r="B27" s="1" t="s">
        <v>129</v>
      </c>
      <c r="C27" s="1" t="s">
        <v>16</v>
      </c>
      <c r="D27" s="1" t="s">
        <v>20</v>
      </c>
      <c r="E27" s="1"/>
      <c r="F27" s="1" t="s">
        <v>52</v>
      </c>
    </row>
    <row r="28" spans="1:6" x14ac:dyDescent="0.25">
      <c r="A28" s="1"/>
      <c r="B28" s="1" t="s">
        <v>34</v>
      </c>
      <c r="C28" s="1" t="s">
        <v>57</v>
      </c>
      <c r="D28" s="1" t="s">
        <v>20</v>
      </c>
      <c r="E28" s="1" t="s">
        <v>56</v>
      </c>
      <c r="F28" s="1" t="s">
        <v>52</v>
      </c>
    </row>
    <row r="29" spans="1:6" x14ac:dyDescent="0.25">
      <c r="A29" s="1"/>
      <c r="B29" s="1" t="s">
        <v>35</v>
      </c>
      <c r="C29" s="1" t="s">
        <v>19</v>
      </c>
      <c r="D29" s="1" t="s">
        <v>21</v>
      </c>
      <c r="E29" s="1"/>
      <c r="F29" s="1" t="s">
        <v>52</v>
      </c>
    </row>
    <row r="30" spans="1:6" x14ac:dyDescent="0.25">
      <c r="A30" s="1"/>
      <c r="B30" s="1" t="s">
        <v>36</v>
      </c>
      <c r="C30" s="1" t="s">
        <v>18</v>
      </c>
      <c r="D30" s="1" t="s">
        <v>20</v>
      </c>
      <c r="E30" s="1"/>
      <c r="F30" s="1"/>
    </row>
    <row r="32" spans="1:6" x14ac:dyDescent="0.25">
      <c r="A32" t="s">
        <v>0</v>
      </c>
      <c r="B32" t="s">
        <v>37</v>
      </c>
    </row>
    <row r="33" spans="1:6" x14ac:dyDescent="0.25">
      <c r="A33" s="1" t="s">
        <v>2</v>
      </c>
      <c r="B33" s="1" t="s">
        <v>3</v>
      </c>
      <c r="C33" s="1" t="s">
        <v>4</v>
      </c>
      <c r="D33" s="1" t="s">
        <v>5</v>
      </c>
      <c r="E33" s="1" t="s">
        <v>6</v>
      </c>
      <c r="F33" s="1" t="s">
        <v>7</v>
      </c>
    </row>
    <row r="34" spans="1:6" x14ac:dyDescent="0.25">
      <c r="A34" s="1" t="s">
        <v>8</v>
      </c>
      <c r="B34" s="1" t="s">
        <v>38</v>
      </c>
      <c r="C34" s="1" t="s">
        <v>16</v>
      </c>
      <c r="D34" s="1" t="s">
        <v>20</v>
      </c>
      <c r="E34" s="1" t="s">
        <v>53</v>
      </c>
      <c r="F34" s="1" t="s">
        <v>52</v>
      </c>
    </row>
    <row r="35" spans="1:6" x14ac:dyDescent="0.25">
      <c r="A35" s="1"/>
      <c r="B35" s="1" t="s">
        <v>58</v>
      </c>
      <c r="C35" s="1" t="s">
        <v>17</v>
      </c>
      <c r="D35" s="1" t="s">
        <v>20</v>
      </c>
      <c r="E35" s="1"/>
      <c r="F35" s="1" t="s">
        <v>52</v>
      </c>
    </row>
    <row r="36" spans="1:6" x14ac:dyDescent="0.25">
      <c r="A36" s="1"/>
      <c r="B36" s="1" t="s">
        <v>39</v>
      </c>
      <c r="C36" s="1" t="s">
        <v>40</v>
      </c>
      <c r="D36" s="1" t="s">
        <v>20</v>
      </c>
      <c r="E36" s="1"/>
      <c r="F36" s="1" t="s">
        <v>52</v>
      </c>
    </row>
    <row r="37" spans="1:6" x14ac:dyDescent="0.25">
      <c r="A37" s="1"/>
      <c r="B37" s="1" t="s">
        <v>41</v>
      </c>
      <c r="C37" s="1" t="s">
        <v>19</v>
      </c>
      <c r="D37" s="1" t="s">
        <v>21</v>
      </c>
      <c r="E37" s="1"/>
      <c r="F37" s="1" t="s">
        <v>52</v>
      </c>
    </row>
    <row r="38" spans="1:6" x14ac:dyDescent="0.25">
      <c r="A38" s="1"/>
      <c r="B38" s="1" t="s">
        <v>42</v>
      </c>
      <c r="C38" s="1" t="s">
        <v>18</v>
      </c>
      <c r="D38" s="1" t="s">
        <v>20</v>
      </c>
      <c r="E38" s="1"/>
      <c r="F38" s="1"/>
    </row>
    <row r="40" spans="1:6" x14ac:dyDescent="0.25">
      <c r="A40" t="s">
        <v>0</v>
      </c>
      <c r="B40" t="s">
        <v>43</v>
      </c>
    </row>
    <row r="41" spans="1:6" x14ac:dyDescent="0.25">
      <c r="A41" s="1" t="s">
        <v>2</v>
      </c>
      <c r="B41" s="1" t="s">
        <v>3</v>
      </c>
      <c r="C41" s="1" t="s">
        <v>4</v>
      </c>
      <c r="D41" s="1" t="s">
        <v>5</v>
      </c>
      <c r="E41" s="1" t="s">
        <v>6</v>
      </c>
      <c r="F41" s="1" t="s">
        <v>7</v>
      </c>
    </row>
    <row r="42" spans="1:6" x14ac:dyDescent="0.25">
      <c r="A42" s="1" t="s">
        <v>8</v>
      </c>
      <c r="B42" s="1" t="s">
        <v>44</v>
      </c>
      <c r="C42" s="1" t="s">
        <v>16</v>
      </c>
      <c r="D42" s="1" t="s">
        <v>20</v>
      </c>
      <c r="E42" s="1" t="s">
        <v>53</v>
      </c>
      <c r="F42" s="1" t="s">
        <v>52</v>
      </c>
    </row>
    <row r="43" spans="1:6" x14ac:dyDescent="0.25">
      <c r="A43" s="1"/>
      <c r="B43" s="1" t="s">
        <v>67</v>
      </c>
      <c r="C43" s="1" t="s">
        <v>17</v>
      </c>
      <c r="D43" s="1" t="s">
        <v>20</v>
      </c>
      <c r="E43" s="1" t="s">
        <v>22</v>
      </c>
      <c r="F43" s="1" t="s">
        <v>52</v>
      </c>
    </row>
    <row r="44" spans="1:6" x14ac:dyDescent="0.25">
      <c r="A44" s="1"/>
      <c r="B44" s="1" t="s">
        <v>68</v>
      </c>
      <c r="C44" s="1" t="s">
        <v>16</v>
      </c>
      <c r="D44" s="1" t="s">
        <v>20</v>
      </c>
      <c r="E44" s="1"/>
      <c r="F44" s="1" t="s">
        <v>52</v>
      </c>
    </row>
    <row r="45" spans="1:6" x14ac:dyDescent="0.25">
      <c r="A45" s="1"/>
      <c r="B45" s="1" t="s">
        <v>45</v>
      </c>
      <c r="C45" s="1" t="s">
        <v>19</v>
      </c>
      <c r="D45" s="1" t="s">
        <v>21</v>
      </c>
      <c r="E45" s="1"/>
      <c r="F45" s="1" t="s">
        <v>52</v>
      </c>
    </row>
    <row r="46" spans="1:6" x14ac:dyDescent="0.25">
      <c r="A46" s="1"/>
      <c r="B46" s="1" t="s">
        <v>46</v>
      </c>
      <c r="C46" s="1" t="s">
        <v>18</v>
      </c>
      <c r="D46" s="1" t="s">
        <v>20</v>
      </c>
      <c r="E46" s="1"/>
      <c r="F46" s="1"/>
    </row>
    <row r="48" spans="1:6" x14ac:dyDescent="0.25">
      <c r="A48" t="s">
        <v>0</v>
      </c>
      <c r="B48" t="s">
        <v>47</v>
      </c>
    </row>
    <row r="49" spans="1:6" x14ac:dyDescent="0.25">
      <c r="A49" s="1" t="s">
        <v>2</v>
      </c>
      <c r="B49" s="1" t="s">
        <v>3</v>
      </c>
      <c r="C49" s="1" t="s">
        <v>4</v>
      </c>
      <c r="D49" s="1" t="s">
        <v>5</v>
      </c>
      <c r="E49" s="1" t="s">
        <v>6</v>
      </c>
      <c r="F49" s="1" t="s">
        <v>7</v>
      </c>
    </row>
    <row r="50" spans="1:6" x14ac:dyDescent="0.25">
      <c r="A50" s="1" t="s">
        <v>8</v>
      </c>
      <c r="B50" s="1" t="s">
        <v>48</v>
      </c>
      <c r="C50" s="1" t="s">
        <v>16</v>
      </c>
      <c r="D50" s="1" t="s">
        <v>20</v>
      </c>
      <c r="E50" s="1" t="s">
        <v>53</v>
      </c>
      <c r="F50" s="1" t="s">
        <v>52</v>
      </c>
    </row>
    <row r="51" spans="1:6" x14ac:dyDescent="0.25">
      <c r="A51" s="1" t="s">
        <v>33</v>
      </c>
      <c r="B51" s="1" t="s">
        <v>60</v>
      </c>
      <c r="C51" s="1" t="s">
        <v>16</v>
      </c>
      <c r="D51" s="1" t="s">
        <v>20</v>
      </c>
      <c r="E51" s="1"/>
      <c r="F51" s="1" t="s">
        <v>52</v>
      </c>
    </row>
    <row r="52" spans="1:6" x14ac:dyDescent="0.25">
      <c r="A52" s="1" t="s">
        <v>33</v>
      </c>
      <c r="B52" s="1" t="s">
        <v>61</v>
      </c>
      <c r="C52" s="1" t="s">
        <v>16</v>
      </c>
      <c r="D52" s="1" t="s">
        <v>20</v>
      </c>
      <c r="E52" s="1"/>
      <c r="F52" s="1" t="s">
        <v>52</v>
      </c>
    </row>
    <row r="53" spans="1:6" x14ac:dyDescent="0.25">
      <c r="A53" s="1"/>
      <c r="B53" s="1" t="s">
        <v>62</v>
      </c>
      <c r="C53" s="1" t="s">
        <v>17</v>
      </c>
      <c r="D53" s="1" t="s">
        <v>20</v>
      </c>
      <c r="E53" s="1" t="s">
        <v>22</v>
      </c>
      <c r="F53" s="1" t="s">
        <v>52</v>
      </c>
    </row>
    <row r="54" spans="1:6" x14ac:dyDescent="0.25">
      <c r="A54" s="1"/>
      <c r="B54" s="1" t="s">
        <v>66</v>
      </c>
      <c r="C54" s="1" t="s">
        <v>16</v>
      </c>
      <c r="D54" s="1" t="s">
        <v>20</v>
      </c>
      <c r="E54" s="1"/>
      <c r="F54" s="1" t="s">
        <v>52</v>
      </c>
    </row>
    <row r="55" spans="1:6" x14ac:dyDescent="0.25">
      <c r="A55" s="1"/>
      <c r="B55" s="1" t="s">
        <v>63</v>
      </c>
      <c r="C55" s="1" t="s">
        <v>65</v>
      </c>
      <c r="D55" s="1" t="s">
        <v>20</v>
      </c>
      <c r="E55" s="1"/>
      <c r="F55" s="1" t="s">
        <v>52</v>
      </c>
    </row>
    <row r="56" spans="1:6" x14ac:dyDescent="0.25">
      <c r="A56" s="1"/>
      <c r="B56" s="1" t="s">
        <v>64</v>
      </c>
      <c r="C56" s="1" t="s">
        <v>65</v>
      </c>
      <c r="D56" s="1" t="s">
        <v>20</v>
      </c>
      <c r="E56" s="1"/>
      <c r="F56" s="1" t="s">
        <v>52</v>
      </c>
    </row>
    <row r="57" spans="1:6" x14ac:dyDescent="0.25">
      <c r="A57" s="1"/>
      <c r="B57" s="1" t="s">
        <v>49</v>
      </c>
      <c r="C57" s="1" t="s">
        <v>57</v>
      </c>
      <c r="D57" s="1" t="s">
        <v>20</v>
      </c>
      <c r="E57" s="1" t="s">
        <v>56</v>
      </c>
      <c r="F57" s="1" t="s">
        <v>52</v>
      </c>
    </row>
    <row r="58" spans="1:6" x14ac:dyDescent="0.25">
      <c r="A58" s="1"/>
      <c r="B58" s="1" t="s">
        <v>50</v>
      </c>
      <c r="C58" s="1" t="s">
        <v>19</v>
      </c>
      <c r="D58" s="1" t="s">
        <v>21</v>
      </c>
      <c r="E58" s="1"/>
      <c r="F58" s="1" t="s">
        <v>52</v>
      </c>
    </row>
    <row r="59" spans="1:6" x14ac:dyDescent="0.25">
      <c r="A59" s="1"/>
      <c r="B59" s="1" t="s">
        <v>51</v>
      </c>
      <c r="C59" s="1" t="s">
        <v>18</v>
      </c>
      <c r="D59" s="1" t="s">
        <v>20</v>
      </c>
      <c r="E59" s="1"/>
      <c r="F59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DFE2-FB90-42D8-9702-833F143B4150}">
  <dimension ref="A1:P8"/>
  <sheetViews>
    <sheetView zoomScale="145" zoomScaleNormal="145" workbookViewId="0">
      <selection activeCell="P1" sqref="P1:P8"/>
    </sheetView>
  </sheetViews>
  <sheetFormatPr defaultColWidth="9.28515625" defaultRowHeight="15" x14ac:dyDescent="0.25"/>
  <cols>
    <col min="1" max="1" width="6.7109375" bestFit="1" customWidth="1"/>
    <col min="2" max="2" width="1.42578125" bestFit="1" customWidth="1"/>
    <col min="3" max="3" width="17.42578125" bestFit="1" customWidth="1"/>
    <col min="4" max="4" width="2.42578125" bestFit="1" customWidth="1"/>
    <col min="5" max="5" width="13.28515625" bestFit="1" customWidth="1"/>
    <col min="6" max="6" width="3.140625" customWidth="1"/>
    <col min="7" max="7" width="14.28515625" bestFit="1" customWidth="1"/>
    <col min="8" max="8" width="2.42578125" bestFit="1" customWidth="1"/>
    <col min="9" max="9" width="23.5703125" bestFit="1" customWidth="1"/>
    <col min="10" max="10" width="2.42578125" bestFit="1" customWidth="1"/>
    <col min="11" max="11" width="12" bestFit="1" customWidth="1"/>
    <col min="12" max="12" width="2.42578125" bestFit="1" customWidth="1"/>
    <col min="13" max="13" width="14.28515625" bestFit="1" customWidth="1"/>
    <col min="14" max="14" width="1.42578125" bestFit="1" customWidth="1"/>
    <col min="15" max="15" width="2.28515625" bestFit="1" customWidth="1"/>
  </cols>
  <sheetData>
    <row r="1" spans="1:16" x14ac:dyDescent="0.25">
      <c r="C1" t="s">
        <v>69</v>
      </c>
      <c r="P1" t="str">
        <f>_xlfn.CONCAT(A1:O1)</f>
        <v>insert into usuario</v>
      </c>
    </row>
    <row r="2" spans="1:16" x14ac:dyDescent="0.25">
      <c r="A2" t="s">
        <v>70</v>
      </c>
      <c r="C2" s="1" t="s">
        <v>10</v>
      </c>
      <c r="D2" s="1" t="s">
        <v>52</v>
      </c>
      <c r="E2" s="1" t="s">
        <v>11</v>
      </c>
      <c r="F2" s="1" t="s">
        <v>52</v>
      </c>
      <c r="G2" s="1" t="s">
        <v>12</v>
      </c>
      <c r="H2" s="1" t="s">
        <v>52</v>
      </c>
      <c r="I2" s="1" t="s">
        <v>13</v>
      </c>
      <c r="J2" s="1" t="s">
        <v>52</v>
      </c>
      <c r="K2" s="1" t="s">
        <v>14</v>
      </c>
      <c r="L2" s="1" t="s">
        <v>52</v>
      </c>
      <c r="M2" s="1" t="s">
        <v>15</v>
      </c>
      <c r="N2" s="5"/>
      <c r="O2" s="2" t="s">
        <v>71</v>
      </c>
      <c r="P2" t="str">
        <f>_xlfn.CONCAT(A2:O2)</f>
        <v>(nome_usuario,login_usuario,senha_usuario,email_usuario,obs_usuario,status_usuario)</v>
      </c>
    </row>
    <row r="3" spans="1:16" x14ac:dyDescent="0.25">
      <c r="A3" t="s">
        <v>72</v>
      </c>
      <c r="P3" t="str">
        <f t="shared" ref="P3:P8" si="0">_xlfn.CONCAT(A3:O3)</f>
        <v>values</v>
      </c>
    </row>
    <row r="4" spans="1:16" x14ac:dyDescent="0.25">
      <c r="A4" t="s">
        <v>70</v>
      </c>
      <c r="B4" s="3" t="s">
        <v>74</v>
      </c>
      <c r="C4" s="3" t="s">
        <v>77</v>
      </c>
      <c r="D4" s="3" t="s">
        <v>75</v>
      </c>
      <c r="E4" s="3" t="str">
        <f>LOWER(C4)</f>
        <v>benegundes</v>
      </c>
      <c r="F4" s="3" t="s">
        <v>75</v>
      </c>
      <c r="G4" s="3">
        <v>123</v>
      </c>
      <c r="H4" s="3" t="s">
        <v>75</v>
      </c>
      <c r="I4" s="4" t="str">
        <f>E4&amp;"@bla.com.br"</f>
        <v>benegundes@bla.com.br</v>
      </c>
      <c r="J4" s="3" t="s">
        <v>75</v>
      </c>
      <c r="K4" s="3"/>
      <c r="L4" s="3" t="s">
        <v>75</v>
      </c>
      <c r="M4" s="3" t="s">
        <v>73</v>
      </c>
      <c r="N4" s="3" t="s">
        <v>74</v>
      </c>
      <c r="O4" t="s">
        <v>76</v>
      </c>
      <c r="P4" t="str">
        <f t="shared" si="0"/>
        <v>('Benegundes','benegundes','123','benegundes@bla.com.br','','ATIVO'),</v>
      </c>
    </row>
    <row r="5" spans="1:16" x14ac:dyDescent="0.25">
      <c r="A5" t="s">
        <v>70</v>
      </c>
      <c r="B5" s="3" t="s">
        <v>74</v>
      </c>
      <c r="C5" s="3" t="s">
        <v>78</v>
      </c>
      <c r="D5" s="3" t="s">
        <v>75</v>
      </c>
      <c r="E5" s="3" t="str">
        <f t="shared" ref="E5:E8" si="1">LOWER(C5)</f>
        <v>matuzalem</v>
      </c>
      <c r="F5" s="3" t="s">
        <v>75</v>
      </c>
      <c r="G5" s="3">
        <v>123</v>
      </c>
      <c r="H5" s="3" t="s">
        <v>75</v>
      </c>
      <c r="I5" s="4" t="str">
        <f t="shared" ref="I5:I8" si="2">E5&amp;"@bla.com.br"</f>
        <v>matuzalem@bla.com.br</v>
      </c>
      <c r="J5" s="3" t="s">
        <v>75</v>
      </c>
      <c r="K5" s="3"/>
      <c r="L5" s="3" t="s">
        <v>75</v>
      </c>
      <c r="M5" s="3" t="s">
        <v>73</v>
      </c>
      <c r="N5" s="3" t="s">
        <v>74</v>
      </c>
      <c r="O5" t="s">
        <v>76</v>
      </c>
      <c r="P5" t="str">
        <f t="shared" si="0"/>
        <v>('Matuzalem','matuzalem','123','matuzalem@bla.com.br','','ATIVO'),</v>
      </c>
    </row>
    <row r="6" spans="1:16" x14ac:dyDescent="0.25">
      <c r="A6" t="s">
        <v>70</v>
      </c>
      <c r="B6" s="3" t="s">
        <v>74</v>
      </c>
      <c r="C6" s="3" t="s">
        <v>79</v>
      </c>
      <c r="D6" s="3" t="s">
        <v>75</v>
      </c>
      <c r="E6" s="3" t="str">
        <f t="shared" si="1"/>
        <v>asdrubal</v>
      </c>
      <c r="F6" s="3" t="s">
        <v>75</v>
      </c>
      <c r="G6" s="3">
        <v>123</v>
      </c>
      <c r="H6" s="3" t="s">
        <v>75</v>
      </c>
      <c r="I6" s="4" t="str">
        <f t="shared" si="2"/>
        <v>asdrubal@bla.com.br</v>
      </c>
      <c r="J6" s="3" t="s">
        <v>75</v>
      </c>
      <c r="K6" s="3"/>
      <c r="L6" s="3" t="s">
        <v>75</v>
      </c>
      <c r="M6" s="3" t="s">
        <v>73</v>
      </c>
      <c r="N6" s="3" t="s">
        <v>74</v>
      </c>
      <c r="O6" t="s">
        <v>76</v>
      </c>
      <c r="P6" t="str">
        <f t="shared" si="0"/>
        <v>('Asdrubal','asdrubal','123','asdrubal@bla.com.br','','ATIVO'),</v>
      </c>
    </row>
    <row r="7" spans="1:16" x14ac:dyDescent="0.25">
      <c r="A7" t="s">
        <v>70</v>
      </c>
      <c r="B7" s="3" t="s">
        <v>74</v>
      </c>
      <c r="C7" s="3" t="s">
        <v>80</v>
      </c>
      <c r="D7" s="3" t="s">
        <v>75</v>
      </c>
      <c r="E7" s="3" t="str">
        <f t="shared" si="1"/>
        <v>judith</v>
      </c>
      <c r="F7" s="3" t="s">
        <v>75</v>
      </c>
      <c r="G7" s="3">
        <v>123</v>
      </c>
      <c r="H7" s="3" t="s">
        <v>75</v>
      </c>
      <c r="I7" s="4" t="str">
        <f t="shared" si="2"/>
        <v>judith@bla.com.br</v>
      </c>
      <c r="J7" s="3" t="s">
        <v>75</v>
      </c>
      <c r="K7" s="3"/>
      <c r="L7" s="3" t="s">
        <v>75</v>
      </c>
      <c r="M7" s="3" t="s">
        <v>73</v>
      </c>
      <c r="N7" s="3" t="s">
        <v>74</v>
      </c>
      <c r="O7" t="s">
        <v>76</v>
      </c>
      <c r="P7" t="str">
        <f t="shared" si="0"/>
        <v>('Judith','judith','123','judith@bla.com.br','','ATIVO'),</v>
      </c>
    </row>
    <row r="8" spans="1:16" x14ac:dyDescent="0.25">
      <c r="A8" t="s">
        <v>70</v>
      </c>
      <c r="B8" s="3" t="s">
        <v>74</v>
      </c>
      <c r="C8" s="3" t="s">
        <v>81</v>
      </c>
      <c r="D8" s="3" t="s">
        <v>75</v>
      </c>
      <c r="E8" s="3" t="str">
        <f t="shared" si="1"/>
        <v>genoveva</v>
      </c>
      <c r="F8" s="3" t="s">
        <v>75</v>
      </c>
      <c r="G8" s="3">
        <v>123</v>
      </c>
      <c r="H8" s="3" t="s">
        <v>75</v>
      </c>
      <c r="I8" s="4" t="str">
        <f t="shared" si="2"/>
        <v>genoveva@bla.com.br</v>
      </c>
      <c r="J8" s="3" t="s">
        <v>75</v>
      </c>
      <c r="K8" s="3"/>
      <c r="L8" s="3" t="s">
        <v>75</v>
      </c>
      <c r="M8" s="3" t="s">
        <v>73</v>
      </c>
      <c r="N8" s="3" t="s">
        <v>74</v>
      </c>
      <c r="O8" t="s">
        <v>76</v>
      </c>
      <c r="P8" t="str">
        <f t="shared" si="0"/>
        <v>('Genoveva','genoveva','123','genoveva@bla.com.br','','ATIVO'),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CDFC-E4C3-4A4D-BF0F-291322D83C3A}">
  <dimension ref="A1:P8"/>
  <sheetViews>
    <sheetView zoomScale="145" zoomScaleNormal="145" workbookViewId="0">
      <selection sqref="A1:XFD8"/>
    </sheetView>
  </sheetViews>
  <sheetFormatPr defaultColWidth="9.28515625" defaultRowHeight="15" x14ac:dyDescent="0.25"/>
  <cols>
    <col min="1" max="1" width="6.7109375" bestFit="1" customWidth="1"/>
    <col min="2" max="2" width="1.42578125" bestFit="1" customWidth="1"/>
    <col min="3" max="3" width="17.42578125" bestFit="1" customWidth="1"/>
    <col min="4" max="4" width="2.42578125" bestFit="1" customWidth="1"/>
    <col min="5" max="5" width="13.28515625" bestFit="1" customWidth="1"/>
    <col min="6" max="6" width="3.140625" customWidth="1"/>
    <col min="7" max="7" width="14.28515625" bestFit="1" customWidth="1"/>
    <col min="8" max="8" width="2.42578125" bestFit="1" customWidth="1"/>
    <col min="9" max="9" width="23.5703125" bestFit="1" customWidth="1"/>
    <col min="10" max="10" width="2.42578125" bestFit="1" customWidth="1"/>
    <col min="11" max="11" width="12" bestFit="1" customWidth="1"/>
    <col min="12" max="12" width="2.42578125" bestFit="1" customWidth="1"/>
    <col min="13" max="13" width="14.28515625" bestFit="1" customWidth="1"/>
    <col min="14" max="14" width="1.42578125" bestFit="1" customWidth="1"/>
    <col min="15" max="15" width="2.28515625" bestFit="1" customWidth="1"/>
  </cols>
  <sheetData>
    <row r="1" spans="1:16" x14ac:dyDescent="0.25">
      <c r="C1" t="s">
        <v>82</v>
      </c>
      <c r="P1" t="str">
        <f>_xlfn.CONCAT(A1:O1)</f>
        <v>insert into funcionario</v>
      </c>
    </row>
    <row r="2" spans="1:16" x14ac:dyDescent="0.25">
      <c r="A2" t="s">
        <v>70</v>
      </c>
      <c r="C2" s="1" t="s">
        <v>25</v>
      </c>
      <c r="D2" s="1" t="s">
        <v>52</v>
      </c>
      <c r="E2" s="1" t="s">
        <v>26</v>
      </c>
      <c r="F2" s="1" t="s">
        <v>52</v>
      </c>
      <c r="G2" s="1" t="s">
        <v>27</v>
      </c>
      <c r="H2" s="1" t="s">
        <v>52</v>
      </c>
      <c r="I2" s="1" t="s">
        <v>28</v>
      </c>
      <c r="J2" s="1" t="s">
        <v>52</v>
      </c>
      <c r="K2" s="1" t="s">
        <v>29</v>
      </c>
      <c r="L2" s="1" t="s">
        <v>52</v>
      </c>
      <c r="M2" s="1" t="s">
        <v>30</v>
      </c>
      <c r="N2" s="5"/>
      <c r="O2" s="2" t="s">
        <v>71</v>
      </c>
      <c r="P2" t="str">
        <f>_xlfn.CONCAT(A2:O2)</f>
        <v>(nome_funcionario,login_funcionario,senha_funcionario,email_funcionario,obs_funcionario,status_funcionario)</v>
      </c>
    </row>
    <row r="3" spans="1:16" x14ac:dyDescent="0.25">
      <c r="A3" t="s">
        <v>72</v>
      </c>
      <c r="P3" t="str">
        <f t="shared" ref="P3:P8" si="0">_xlfn.CONCAT(A3:O3)</f>
        <v>values</v>
      </c>
    </row>
    <row r="4" spans="1:16" x14ac:dyDescent="0.25">
      <c r="A4" t="s">
        <v>70</v>
      </c>
      <c r="B4" s="3" t="s">
        <v>74</v>
      </c>
      <c r="C4" s="3" t="s">
        <v>77</v>
      </c>
      <c r="D4" s="3" t="s">
        <v>75</v>
      </c>
      <c r="E4" s="3" t="str">
        <f>LOWER(C4)</f>
        <v>benegundes</v>
      </c>
      <c r="F4" s="3" t="s">
        <v>75</v>
      </c>
      <c r="G4" s="3">
        <v>123</v>
      </c>
      <c r="H4" s="3" t="s">
        <v>75</v>
      </c>
      <c r="I4" s="4" t="str">
        <f>E4&amp;"@bla.com.br"</f>
        <v>benegundes@bla.com.br</v>
      </c>
      <c r="J4" s="3" t="s">
        <v>75</v>
      </c>
      <c r="K4" s="3"/>
      <c r="L4" s="3" t="s">
        <v>75</v>
      </c>
      <c r="M4" s="3" t="s">
        <v>73</v>
      </c>
      <c r="N4" s="3" t="s">
        <v>74</v>
      </c>
      <c r="O4" t="s">
        <v>76</v>
      </c>
      <c r="P4" t="str">
        <f t="shared" si="0"/>
        <v>('Benegundes','benegundes','123','benegundes@bla.com.br','','ATIVO'),</v>
      </c>
    </row>
    <row r="5" spans="1:16" x14ac:dyDescent="0.25">
      <c r="A5" t="s">
        <v>70</v>
      </c>
      <c r="B5" s="3" t="s">
        <v>74</v>
      </c>
      <c r="C5" s="3" t="s">
        <v>78</v>
      </c>
      <c r="D5" s="3" t="s">
        <v>75</v>
      </c>
      <c r="E5" s="3" t="str">
        <f t="shared" ref="E5:E8" si="1">LOWER(C5)</f>
        <v>matuzalem</v>
      </c>
      <c r="F5" s="3" t="s">
        <v>75</v>
      </c>
      <c r="G5" s="3">
        <v>123</v>
      </c>
      <c r="H5" s="3" t="s">
        <v>75</v>
      </c>
      <c r="I5" s="4" t="str">
        <f t="shared" ref="I5:I8" si="2">E5&amp;"@bla.com.br"</f>
        <v>matuzalem@bla.com.br</v>
      </c>
      <c r="J5" s="3" t="s">
        <v>75</v>
      </c>
      <c r="K5" s="3"/>
      <c r="L5" s="3" t="s">
        <v>75</v>
      </c>
      <c r="M5" s="3" t="s">
        <v>73</v>
      </c>
      <c r="N5" s="3" t="s">
        <v>74</v>
      </c>
      <c r="O5" t="s">
        <v>76</v>
      </c>
      <c r="P5" t="str">
        <f t="shared" si="0"/>
        <v>('Matuzalem','matuzalem','123','matuzalem@bla.com.br','','ATIVO'),</v>
      </c>
    </row>
    <row r="6" spans="1:16" x14ac:dyDescent="0.25">
      <c r="A6" t="s">
        <v>70</v>
      </c>
      <c r="B6" s="3" t="s">
        <v>74</v>
      </c>
      <c r="C6" s="3" t="s">
        <v>79</v>
      </c>
      <c r="D6" s="3" t="s">
        <v>75</v>
      </c>
      <c r="E6" s="3" t="str">
        <f t="shared" si="1"/>
        <v>asdrubal</v>
      </c>
      <c r="F6" s="3" t="s">
        <v>75</v>
      </c>
      <c r="G6" s="3">
        <v>123</v>
      </c>
      <c r="H6" s="3" t="s">
        <v>75</v>
      </c>
      <c r="I6" s="4" t="str">
        <f t="shared" si="2"/>
        <v>asdrubal@bla.com.br</v>
      </c>
      <c r="J6" s="3" t="s">
        <v>75</v>
      </c>
      <c r="K6" s="3"/>
      <c r="L6" s="3" t="s">
        <v>75</v>
      </c>
      <c r="M6" s="3" t="s">
        <v>73</v>
      </c>
      <c r="N6" s="3" t="s">
        <v>74</v>
      </c>
      <c r="O6" t="s">
        <v>76</v>
      </c>
      <c r="P6" t="str">
        <f t="shared" si="0"/>
        <v>('Asdrubal','asdrubal','123','asdrubal@bla.com.br','','ATIVO'),</v>
      </c>
    </row>
    <row r="7" spans="1:16" x14ac:dyDescent="0.25">
      <c r="A7" t="s">
        <v>70</v>
      </c>
      <c r="B7" s="3" t="s">
        <v>74</v>
      </c>
      <c r="C7" s="3" t="s">
        <v>80</v>
      </c>
      <c r="D7" s="3" t="s">
        <v>75</v>
      </c>
      <c r="E7" s="3" t="str">
        <f t="shared" si="1"/>
        <v>judith</v>
      </c>
      <c r="F7" s="3" t="s">
        <v>75</v>
      </c>
      <c r="G7" s="3">
        <v>123</v>
      </c>
      <c r="H7" s="3" t="s">
        <v>75</v>
      </c>
      <c r="I7" s="4" t="str">
        <f t="shared" si="2"/>
        <v>judith@bla.com.br</v>
      </c>
      <c r="J7" s="3" t="s">
        <v>75</v>
      </c>
      <c r="K7" s="3"/>
      <c r="L7" s="3" t="s">
        <v>75</v>
      </c>
      <c r="M7" s="3" t="s">
        <v>73</v>
      </c>
      <c r="N7" s="3" t="s">
        <v>74</v>
      </c>
      <c r="O7" t="s">
        <v>76</v>
      </c>
      <c r="P7" t="str">
        <f t="shared" si="0"/>
        <v>('Judith','judith','123','judith@bla.com.br','','ATIVO'),</v>
      </c>
    </row>
    <row r="8" spans="1:16" x14ac:dyDescent="0.25">
      <c r="A8" t="s">
        <v>70</v>
      </c>
      <c r="B8" s="3" t="s">
        <v>74</v>
      </c>
      <c r="C8" s="3" t="s">
        <v>81</v>
      </c>
      <c r="D8" s="3" t="s">
        <v>75</v>
      </c>
      <c r="E8" s="3" t="str">
        <f t="shared" si="1"/>
        <v>genoveva</v>
      </c>
      <c r="F8" s="3" t="s">
        <v>75</v>
      </c>
      <c r="G8" s="3">
        <v>123</v>
      </c>
      <c r="H8" s="3" t="s">
        <v>75</v>
      </c>
      <c r="I8" s="4" t="str">
        <f t="shared" si="2"/>
        <v>genoveva@bla.com.br</v>
      </c>
      <c r="J8" s="3" t="s">
        <v>75</v>
      </c>
      <c r="K8" s="3"/>
      <c r="L8" s="3" t="s">
        <v>75</v>
      </c>
      <c r="M8" s="3" t="s">
        <v>73</v>
      </c>
      <c r="N8" s="3" t="s">
        <v>74</v>
      </c>
      <c r="O8" t="s">
        <v>76</v>
      </c>
      <c r="P8" t="str">
        <f t="shared" si="0"/>
        <v>('Genoveva','genoveva','123','genoveva@bla.com.br','','ATIVO'),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95C0-DFB6-4A59-9016-EFF3E29809E0}">
  <dimension ref="A1:L17"/>
  <sheetViews>
    <sheetView zoomScale="160" zoomScaleNormal="160" workbookViewId="0">
      <selection activeCell="B42" sqref="B42:B45"/>
    </sheetView>
  </sheetViews>
  <sheetFormatPr defaultRowHeight="15" x14ac:dyDescent="0.25"/>
  <cols>
    <col min="1" max="1" width="6.7109375" bestFit="1" customWidth="1"/>
    <col min="2" max="2" width="1.42578125" bestFit="1" customWidth="1"/>
    <col min="3" max="3" width="20.85546875" bestFit="1" customWidth="1"/>
    <col min="4" max="4" width="2.42578125" bestFit="1" customWidth="1"/>
    <col min="5" max="5" width="19.140625" bestFit="1" customWidth="1"/>
    <col min="6" max="6" width="2.42578125" bestFit="1" customWidth="1"/>
    <col min="7" max="7" width="13.5703125" bestFit="1" customWidth="1"/>
    <col min="8" max="8" width="2.42578125" bestFit="1" customWidth="1"/>
    <col min="9" max="9" width="23.5703125" bestFit="1" customWidth="1"/>
    <col min="10" max="10" width="1.42578125" bestFit="1" customWidth="1"/>
    <col min="11" max="11" width="2.28515625" bestFit="1" customWidth="1"/>
    <col min="12" max="12" width="65" bestFit="1" customWidth="1"/>
  </cols>
  <sheetData>
    <row r="1" spans="1:12" x14ac:dyDescent="0.25">
      <c r="C1" t="s">
        <v>88</v>
      </c>
      <c r="L1" t="str">
        <f>_xlfn.CONCAT(A1:K1)</f>
        <v>insert into categoria</v>
      </c>
    </row>
    <row r="2" spans="1:12" x14ac:dyDescent="0.25">
      <c r="A2" t="s">
        <v>70</v>
      </c>
      <c r="C2" s="1" t="s">
        <v>58</v>
      </c>
      <c r="D2" s="1" t="s">
        <v>52</v>
      </c>
      <c r="E2" s="1" t="s">
        <v>39</v>
      </c>
      <c r="F2" s="1" t="s">
        <v>52</v>
      </c>
      <c r="G2" s="1" t="s">
        <v>41</v>
      </c>
      <c r="H2" s="1" t="s">
        <v>52</v>
      </c>
      <c r="I2" s="1" t="s">
        <v>42</v>
      </c>
      <c r="J2" s="5"/>
      <c r="K2" s="2" t="s">
        <v>71</v>
      </c>
      <c r="L2" t="str">
        <f>_xlfn.CONCAT(A2:K2)</f>
        <v>(nome_categoria,descricao_categoria,obs_categoria,status_categoria)</v>
      </c>
    </row>
    <row r="3" spans="1:12" x14ac:dyDescent="0.25">
      <c r="A3" t="s">
        <v>72</v>
      </c>
      <c r="L3" t="str">
        <f>_xlfn.CONCAT(A3:K3)</f>
        <v>values</v>
      </c>
    </row>
    <row r="4" spans="1:12" x14ac:dyDescent="0.25">
      <c r="A4" t="s">
        <v>70</v>
      </c>
      <c r="B4" s="3" t="s">
        <v>74</v>
      </c>
      <c r="C4" s="3" t="s">
        <v>83</v>
      </c>
      <c r="D4" s="3" t="s">
        <v>75</v>
      </c>
      <c r="E4" s="3"/>
      <c r="F4" s="3" t="s">
        <v>75</v>
      </c>
      <c r="G4" s="3"/>
      <c r="H4" s="3" t="s">
        <v>75</v>
      </c>
      <c r="I4" s="4" t="s">
        <v>73</v>
      </c>
      <c r="J4" s="3" t="s">
        <v>74</v>
      </c>
      <c r="K4" t="s">
        <v>76</v>
      </c>
      <c r="L4" t="str">
        <f>_xlfn.CONCAT(A4:K4)</f>
        <v>('Parafuso','','','ATIVO'),</v>
      </c>
    </row>
    <row r="5" spans="1:12" x14ac:dyDescent="0.25">
      <c r="A5" t="s">
        <v>70</v>
      </c>
      <c r="B5" s="3" t="s">
        <v>74</v>
      </c>
      <c r="C5" s="3" t="s">
        <v>84</v>
      </c>
      <c r="D5" s="3" t="s">
        <v>75</v>
      </c>
      <c r="E5" s="3"/>
      <c r="F5" s="3" t="s">
        <v>75</v>
      </c>
      <c r="G5" s="3"/>
      <c r="H5" s="3" t="s">
        <v>75</v>
      </c>
      <c r="I5" s="4" t="s">
        <v>73</v>
      </c>
      <c r="J5" s="3" t="s">
        <v>74</v>
      </c>
      <c r="K5" t="s">
        <v>76</v>
      </c>
      <c r="L5" t="str">
        <f>_xlfn.CONCAT(A5:K5)</f>
        <v>('Nylon','','','ATIVO'),</v>
      </c>
    </row>
    <row r="6" spans="1:12" x14ac:dyDescent="0.25">
      <c r="A6" t="s">
        <v>70</v>
      </c>
      <c r="B6" s="3" t="s">
        <v>74</v>
      </c>
      <c r="C6" s="3" t="s">
        <v>85</v>
      </c>
      <c r="D6" s="3" t="s">
        <v>75</v>
      </c>
      <c r="E6" s="3"/>
      <c r="F6" s="3" t="s">
        <v>75</v>
      </c>
      <c r="G6" s="3"/>
      <c r="H6" s="3" t="s">
        <v>75</v>
      </c>
      <c r="I6" s="4" t="s">
        <v>73</v>
      </c>
      <c r="J6" s="3" t="s">
        <v>74</v>
      </c>
      <c r="K6" t="s">
        <v>76</v>
      </c>
      <c r="L6" t="str">
        <f>_xlfn.CONCAT(A6:K6)</f>
        <v>('Zoio','','','ATIVO'),</v>
      </c>
    </row>
    <row r="7" spans="1:12" x14ac:dyDescent="0.25">
      <c r="A7" t="s">
        <v>70</v>
      </c>
      <c r="B7" s="3" t="s">
        <v>74</v>
      </c>
      <c r="C7" s="6" t="s">
        <v>86</v>
      </c>
      <c r="D7" s="3" t="s">
        <v>75</v>
      </c>
      <c r="E7" s="3"/>
      <c r="F7" s="3" t="s">
        <v>75</v>
      </c>
      <c r="G7" s="3"/>
      <c r="H7" s="3" t="s">
        <v>75</v>
      </c>
      <c r="I7" s="4" t="s">
        <v>73</v>
      </c>
      <c r="J7" s="3" t="s">
        <v>74</v>
      </c>
      <c r="K7" t="s">
        <v>76</v>
      </c>
      <c r="L7" t="str">
        <f>_xlfn.CONCAT(A7:K7)</f>
        <v>('Inox','','','ATIVO'),</v>
      </c>
    </row>
    <row r="8" spans="1:12" x14ac:dyDescent="0.25">
      <c r="A8" t="s">
        <v>70</v>
      </c>
      <c r="B8" s="3" t="s">
        <v>74</v>
      </c>
      <c r="C8" s="6" t="s">
        <v>87</v>
      </c>
      <c r="D8" s="3" t="s">
        <v>75</v>
      </c>
      <c r="E8" s="3"/>
      <c r="F8" s="3" t="s">
        <v>75</v>
      </c>
      <c r="G8" s="3"/>
      <c r="H8" s="3" t="s">
        <v>75</v>
      </c>
      <c r="I8" s="4" t="s">
        <v>73</v>
      </c>
      <c r="J8" s="3" t="s">
        <v>74</v>
      </c>
      <c r="K8" t="s">
        <v>76</v>
      </c>
      <c r="L8" t="str">
        <f>_xlfn.CONCAT(A8:K8)</f>
        <v>('Calha','','','ATIVO'),</v>
      </c>
    </row>
    <row r="14" spans="1:12" x14ac:dyDescent="0.25">
      <c r="A14" s="1"/>
    </row>
    <row r="15" spans="1:12" x14ac:dyDescent="0.25">
      <c r="A15" s="1"/>
    </row>
    <row r="16" spans="1:12" x14ac:dyDescent="0.25">
      <c r="A16" s="1"/>
    </row>
    <row r="17" spans="1:1" x14ac:dyDescent="0.25">
      <c r="A17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5407-49DF-4F59-AA13-C06B5EFEA230}">
  <dimension ref="A1:L17"/>
  <sheetViews>
    <sheetView zoomScale="160" zoomScaleNormal="160" workbookViewId="0">
      <selection activeCell="L1" sqref="L1:L8"/>
    </sheetView>
  </sheetViews>
  <sheetFormatPr defaultRowHeight="15" x14ac:dyDescent="0.25"/>
  <cols>
    <col min="1" max="1" width="6.7109375" bestFit="1" customWidth="1"/>
    <col min="2" max="2" width="1.42578125" bestFit="1" customWidth="1"/>
    <col min="3" max="3" width="20.85546875" bestFit="1" customWidth="1"/>
    <col min="4" max="4" width="2.42578125" bestFit="1" customWidth="1"/>
    <col min="5" max="5" width="19.140625" bestFit="1" customWidth="1"/>
    <col min="6" max="6" width="2.42578125" bestFit="1" customWidth="1"/>
    <col min="7" max="7" width="13.5703125" bestFit="1" customWidth="1"/>
    <col min="8" max="8" width="2.42578125" bestFit="1" customWidth="1"/>
    <col min="9" max="9" width="23.5703125" bestFit="1" customWidth="1"/>
    <col min="10" max="10" width="1.42578125" bestFit="1" customWidth="1"/>
    <col min="11" max="11" width="2.28515625" bestFit="1" customWidth="1"/>
    <col min="12" max="12" width="65" bestFit="1" customWidth="1"/>
  </cols>
  <sheetData>
    <row r="1" spans="1:12" x14ac:dyDescent="0.25">
      <c r="C1" t="s">
        <v>89</v>
      </c>
      <c r="L1" t="str">
        <f>_xlfn.CONCAT(A1:K1)</f>
        <v>insert into estoque</v>
      </c>
    </row>
    <row r="2" spans="1:12" x14ac:dyDescent="0.25">
      <c r="A2" t="s">
        <v>70</v>
      </c>
      <c r="C2" s="1" t="s">
        <v>67</v>
      </c>
      <c r="D2" s="1" t="s">
        <v>52</v>
      </c>
      <c r="E2" s="1" t="s">
        <v>68</v>
      </c>
      <c r="F2" s="1" t="s">
        <v>52</v>
      </c>
      <c r="G2" s="1" t="s">
        <v>45</v>
      </c>
      <c r="H2" s="1" t="s">
        <v>52</v>
      </c>
      <c r="I2" s="1" t="s">
        <v>46</v>
      </c>
      <c r="J2" s="5"/>
      <c r="K2" s="2" t="s">
        <v>71</v>
      </c>
      <c r="L2" t="str">
        <f>_xlfn.CONCAT(A2:K2)</f>
        <v>(nome_estoque,maximo_estoque,obs_estoque,status_estoque)</v>
      </c>
    </row>
    <row r="3" spans="1:12" x14ac:dyDescent="0.25">
      <c r="A3" t="s">
        <v>72</v>
      </c>
      <c r="L3" t="str">
        <f>_xlfn.CONCAT(A3:K3)</f>
        <v>values</v>
      </c>
    </row>
    <row r="4" spans="1:12" x14ac:dyDescent="0.25">
      <c r="A4" t="s">
        <v>70</v>
      </c>
      <c r="B4" s="3" t="s">
        <v>74</v>
      </c>
      <c r="C4" s="3" t="s">
        <v>92</v>
      </c>
      <c r="D4" s="3" t="s">
        <v>90</v>
      </c>
      <c r="E4" s="3">
        <v>533</v>
      </c>
      <c r="F4" s="3" t="s">
        <v>91</v>
      </c>
      <c r="G4" s="3"/>
      <c r="H4" s="3" t="s">
        <v>75</v>
      </c>
      <c r="I4" s="4" t="s">
        <v>73</v>
      </c>
      <c r="J4" s="3" t="s">
        <v>74</v>
      </c>
      <c r="K4" t="s">
        <v>76</v>
      </c>
      <c r="L4" t="str">
        <f>_xlfn.CONCAT(A4:K4)</f>
        <v>('Caixinha 897',533,'','ATIVO'),</v>
      </c>
    </row>
    <row r="5" spans="1:12" x14ac:dyDescent="0.25">
      <c r="A5" t="s">
        <v>70</v>
      </c>
      <c r="B5" s="3" t="s">
        <v>74</v>
      </c>
      <c r="C5" s="3" t="s">
        <v>93</v>
      </c>
      <c r="D5" s="3" t="s">
        <v>90</v>
      </c>
      <c r="E5" s="3">
        <v>715</v>
      </c>
      <c r="F5" s="3" t="s">
        <v>91</v>
      </c>
      <c r="G5" s="3"/>
      <c r="H5" s="3" t="s">
        <v>75</v>
      </c>
      <c r="I5" s="4" t="s">
        <v>73</v>
      </c>
      <c r="J5" s="3" t="s">
        <v>74</v>
      </c>
      <c r="K5" t="s">
        <v>76</v>
      </c>
      <c r="L5" t="str">
        <f>_xlfn.CONCAT(A5:K5)</f>
        <v>('Box 398',715,'','ATIVO'),</v>
      </c>
    </row>
    <row r="6" spans="1:12" x14ac:dyDescent="0.25">
      <c r="A6" t="s">
        <v>70</v>
      </c>
      <c r="B6" s="3" t="s">
        <v>74</v>
      </c>
      <c r="C6" s="3" t="s">
        <v>94</v>
      </c>
      <c r="D6" s="3" t="s">
        <v>90</v>
      </c>
      <c r="E6" s="3">
        <v>791</v>
      </c>
      <c r="F6" s="3" t="s">
        <v>91</v>
      </c>
      <c r="G6" s="3"/>
      <c r="H6" s="3" t="s">
        <v>75</v>
      </c>
      <c r="I6" s="4" t="s">
        <v>73</v>
      </c>
      <c r="J6" s="3" t="s">
        <v>74</v>
      </c>
      <c r="K6" t="s">
        <v>76</v>
      </c>
      <c r="L6" t="str">
        <f>_xlfn.CONCAT(A6:K6)</f>
        <v>('Box 483',791,'','ATIVO'),</v>
      </c>
    </row>
    <row r="7" spans="1:12" x14ac:dyDescent="0.25">
      <c r="A7" t="s">
        <v>70</v>
      </c>
      <c r="B7" s="3" t="s">
        <v>74</v>
      </c>
      <c r="C7" s="6" t="s">
        <v>95</v>
      </c>
      <c r="D7" s="3" t="s">
        <v>90</v>
      </c>
      <c r="E7" s="3">
        <v>541</v>
      </c>
      <c r="F7" s="3" t="s">
        <v>91</v>
      </c>
      <c r="G7" s="3"/>
      <c r="H7" s="3" t="s">
        <v>75</v>
      </c>
      <c r="I7" s="4" t="s">
        <v>73</v>
      </c>
      <c r="J7" s="3" t="s">
        <v>74</v>
      </c>
      <c r="K7" t="s">
        <v>76</v>
      </c>
      <c r="L7" t="str">
        <f>_xlfn.CONCAT(A7:K7)</f>
        <v>('Box 162',541,'','ATIVO'),</v>
      </c>
    </row>
    <row r="8" spans="1:12" x14ac:dyDescent="0.25">
      <c r="A8" t="s">
        <v>70</v>
      </c>
      <c r="B8" s="3" t="s">
        <v>74</v>
      </c>
      <c r="C8" s="6" t="s">
        <v>96</v>
      </c>
      <c r="D8" s="3" t="s">
        <v>90</v>
      </c>
      <c r="E8" s="3">
        <v>952</v>
      </c>
      <c r="F8" s="3" t="s">
        <v>91</v>
      </c>
      <c r="G8" s="3"/>
      <c r="H8" s="3" t="s">
        <v>75</v>
      </c>
      <c r="I8" s="4" t="s">
        <v>73</v>
      </c>
      <c r="J8" s="3" t="s">
        <v>74</v>
      </c>
      <c r="K8" t="s">
        <v>76</v>
      </c>
      <c r="L8" t="str">
        <f>_xlfn.CONCAT(A8:K8)</f>
        <v>('Caixinha 1672',952,'','ATIVO'),</v>
      </c>
    </row>
    <row r="14" spans="1:12" x14ac:dyDescent="0.25">
      <c r="A14" s="1" t="s">
        <v>67</v>
      </c>
    </row>
    <row r="15" spans="1:12" x14ac:dyDescent="0.25">
      <c r="A15" s="1" t="s">
        <v>68</v>
      </c>
    </row>
    <row r="16" spans="1:12" x14ac:dyDescent="0.25">
      <c r="A16" s="1" t="s">
        <v>45</v>
      </c>
    </row>
    <row r="17" spans="1:1" x14ac:dyDescent="0.25">
      <c r="A17" s="1" t="s">
        <v>46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13EA-6D77-45D1-B63E-A7DF3855F225}">
  <dimension ref="A1:S13"/>
  <sheetViews>
    <sheetView zoomScale="175" zoomScaleNormal="175" workbookViewId="0">
      <selection activeCell="D4" sqref="D4:D13"/>
    </sheetView>
  </sheetViews>
  <sheetFormatPr defaultRowHeight="15" x14ac:dyDescent="0.25"/>
  <cols>
    <col min="1" max="1" width="6.7109375" bestFit="1" customWidth="1"/>
    <col min="2" max="2" width="18.7109375" bestFit="1" customWidth="1"/>
    <col min="3" max="3" width="1.5703125" bestFit="1" customWidth="1"/>
    <col min="4" max="4" width="20" bestFit="1" customWidth="1"/>
    <col min="5" max="5" width="2.85546875" customWidth="1"/>
    <col min="6" max="6" width="20.42578125" bestFit="1" customWidth="1"/>
    <col min="7" max="7" width="2.85546875" customWidth="1"/>
    <col min="8" max="8" width="12.7109375" bestFit="1" customWidth="1"/>
    <col min="9" max="9" width="2.85546875" customWidth="1"/>
    <col min="10" max="10" width="13.140625" customWidth="1"/>
    <col min="11" max="11" width="2.85546875" customWidth="1"/>
    <col min="12" max="12" width="14.28515625" bestFit="1" customWidth="1"/>
    <col min="13" max="13" width="2.85546875" customWidth="1"/>
    <col min="14" max="14" width="12.140625" bestFit="1" customWidth="1"/>
    <col min="15" max="15" width="2.85546875" customWidth="1"/>
    <col min="16" max="16" width="14.42578125" bestFit="1" customWidth="1"/>
    <col min="17" max="17" width="1.42578125" bestFit="1" customWidth="1"/>
    <col min="18" max="18" width="2.28515625" bestFit="1" customWidth="1"/>
  </cols>
  <sheetData>
    <row r="1" spans="1:19" x14ac:dyDescent="0.25">
      <c r="B1" t="s">
        <v>97</v>
      </c>
      <c r="S1" t="str">
        <f>_xlfn.CONCAT(A1:R1)</f>
        <v>insert into produto</v>
      </c>
    </row>
    <row r="2" spans="1:19" x14ac:dyDescent="0.25">
      <c r="A2" t="s">
        <v>70</v>
      </c>
      <c r="B2" s="1" t="s">
        <v>60</v>
      </c>
      <c r="C2" s="1" t="s">
        <v>52</v>
      </c>
      <c r="D2" s="1" t="s">
        <v>61</v>
      </c>
      <c r="E2" s="1" t="s">
        <v>52</v>
      </c>
      <c r="F2" s="1" t="s">
        <v>62</v>
      </c>
      <c r="G2" s="1" t="s">
        <v>52</v>
      </c>
      <c r="H2" s="1" t="s">
        <v>66</v>
      </c>
      <c r="I2" s="1" t="s">
        <v>52</v>
      </c>
      <c r="J2" s="1" t="s">
        <v>63</v>
      </c>
      <c r="K2" s="1" t="s">
        <v>52</v>
      </c>
      <c r="L2" s="1" t="s">
        <v>64</v>
      </c>
      <c r="M2" s="1" t="s">
        <v>52</v>
      </c>
      <c r="N2" s="1" t="s">
        <v>50</v>
      </c>
      <c r="O2" s="1" t="s">
        <v>52</v>
      </c>
      <c r="P2" s="1" t="s">
        <v>51</v>
      </c>
      <c r="R2" t="s">
        <v>71</v>
      </c>
      <c r="S2" t="str">
        <f t="shared" ref="S2:S13" si="0">_xlfn.CONCAT(A2:R2)</f>
        <v>(id_estoque_produto,id_categoria_produto,nome_produto,qtde_produto,valorc_produto,valorv_produto,obs_produto,status_produto)</v>
      </c>
    </row>
    <row r="3" spans="1:19" x14ac:dyDescent="0.25">
      <c r="A3" t="s">
        <v>72</v>
      </c>
      <c r="S3" t="str">
        <f t="shared" si="0"/>
        <v>values</v>
      </c>
    </row>
    <row r="4" spans="1:19" x14ac:dyDescent="0.25">
      <c r="A4" t="s">
        <v>70</v>
      </c>
      <c r="B4">
        <v>4</v>
      </c>
      <c r="C4" t="s">
        <v>52</v>
      </c>
      <c r="D4">
        <v>3</v>
      </c>
      <c r="E4" t="s">
        <v>91</v>
      </c>
      <c r="F4" t="s">
        <v>98</v>
      </c>
      <c r="G4" s="3" t="s">
        <v>90</v>
      </c>
      <c r="H4">
        <v>3467</v>
      </c>
      <c r="I4" t="s">
        <v>52</v>
      </c>
      <c r="J4" s="7" t="s">
        <v>108</v>
      </c>
      <c r="K4" t="s">
        <v>52</v>
      </c>
      <c r="L4" t="s">
        <v>109</v>
      </c>
      <c r="M4" t="s">
        <v>91</v>
      </c>
      <c r="O4" s="3" t="s">
        <v>75</v>
      </c>
      <c r="P4" t="s">
        <v>73</v>
      </c>
      <c r="Q4" s="3" t="s">
        <v>74</v>
      </c>
      <c r="R4" t="s">
        <v>76</v>
      </c>
      <c r="S4" t="str">
        <f t="shared" si="0"/>
        <v>(4,3,'Ferragens Forte',3467,7.94,2.03,'','ATIVO'),</v>
      </c>
    </row>
    <row r="5" spans="1:19" x14ac:dyDescent="0.25">
      <c r="A5" t="s">
        <v>70</v>
      </c>
      <c r="B5">
        <v>5</v>
      </c>
      <c r="C5" t="s">
        <v>52</v>
      </c>
      <c r="D5">
        <v>4</v>
      </c>
      <c r="E5" t="s">
        <v>91</v>
      </c>
      <c r="F5" t="s">
        <v>99</v>
      </c>
      <c r="G5" s="3" t="s">
        <v>90</v>
      </c>
      <c r="H5">
        <v>407</v>
      </c>
      <c r="I5" t="s">
        <v>52</v>
      </c>
      <c r="J5" s="7" t="s">
        <v>110</v>
      </c>
      <c r="K5" t="s">
        <v>52</v>
      </c>
      <c r="L5" t="s">
        <v>111</v>
      </c>
      <c r="M5" t="s">
        <v>91</v>
      </c>
      <c r="O5" s="3" t="s">
        <v>75</v>
      </c>
      <c r="P5" t="s">
        <v>73</v>
      </c>
      <c r="Q5" s="3" t="s">
        <v>74</v>
      </c>
      <c r="R5" t="s">
        <v>76</v>
      </c>
      <c r="S5" t="str">
        <f t="shared" si="0"/>
        <v>(5,4,'MetalMaster',407,2.02,7.73,'','ATIVO'),</v>
      </c>
    </row>
    <row r="6" spans="1:19" x14ac:dyDescent="0.25">
      <c r="A6" t="s">
        <v>70</v>
      </c>
      <c r="B6">
        <v>2</v>
      </c>
      <c r="C6" t="s">
        <v>52</v>
      </c>
      <c r="D6">
        <v>3</v>
      </c>
      <c r="E6" t="s">
        <v>91</v>
      </c>
      <c r="F6" t="s">
        <v>100</v>
      </c>
      <c r="G6" s="3" t="s">
        <v>90</v>
      </c>
      <c r="H6">
        <v>3717</v>
      </c>
      <c r="I6" t="s">
        <v>52</v>
      </c>
      <c r="J6" s="7" t="s">
        <v>112</v>
      </c>
      <c r="K6" t="s">
        <v>52</v>
      </c>
      <c r="L6" t="s">
        <v>113</v>
      </c>
      <c r="M6" t="s">
        <v>91</v>
      </c>
      <c r="O6" s="3" t="s">
        <v>75</v>
      </c>
      <c r="P6" t="s">
        <v>73</v>
      </c>
      <c r="Q6" s="3" t="s">
        <v>74</v>
      </c>
      <c r="R6" t="s">
        <v>76</v>
      </c>
      <c r="S6" t="str">
        <f t="shared" si="0"/>
        <v>(2,3,'FerroFácil',3717,3.08,3.32,'','ATIVO'),</v>
      </c>
    </row>
    <row r="7" spans="1:19" x14ac:dyDescent="0.25">
      <c r="A7" t="s">
        <v>70</v>
      </c>
      <c r="B7">
        <v>2</v>
      </c>
      <c r="C7" t="s">
        <v>52</v>
      </c>
      <c r="D7">
        <v>5</v>
      </c>
      <c r="E7" t="s">
        <v>91</v>
      </c>
      <c r="F7" t="s">
        <v>101</v>
      </c>
      <c r="G7" s="3" t="s">
        <v>90</v>
      </c>
      <c r="H7">
        <v>3152</v>
      </c>
      <c r="I7" t="s">
        <v>52</v>
      </c>
      <c r="J7" s="7" t="s">
        <v>114</v>
      </c>
      <c r="K7" t="s">
        <v>52</v>
      </c>
      <c r="L7" t="s">
        <v>115</v>
      </c>
      <c r="M7" t="s">
        <v>91</v>
      </c>
      <c r="O7" s="3" t="s">
        <v>75</v>
      </c>
      <c r="P7" t="s">
        <v>73</v>
      </c>
      <c r="Q7" s="3" t="s">
        <v>74</v>
      </c>
      <c r="R7" t="s">
        <v>76</v>
      </c>
      <c r="S7" t="str">
        <f t="shared" si="0"/>
        <v>(2,5,'IronWorks',3152,6.31,9.29,'','ATIVO'),</v>
      </c>
    </row>
    <row r="8" spans="1:19" x14ac:dyDescent="0.25">
      <c r="A8" t="s">
        <v>70</v>
      </c>
      <c r="B8">
        <v>1</v>
      </c>
      <c r="C8" t="s">
        <v>52</v>
      </c>
      <c r="D8">
        <v>4</v>
      </c>
      <c r="E8" t="s">
        <v>91</v>
      </c>
      <c r="F8" t="s">
        <v>102</v>
      </c>
      <c r="G8" s="3" t="s">
        <v>90</v>
      </c>
      <c r="H8">
        <v>2903</v>
      </c>
      <c r="I8" t="s">
        <v>52</v>
      </c>
      <c r="J8" s="7" t="s">
        <v>116</v>
      </c>
      <c r="K8" t="s">
        <v>52</v>
      </c>
      <c r="L8" t="s">
        <v>117</v>
      </c>
      <c r="M8" t="s">
        <v>91</v>
      </c>
      <c r="O8" s="3" t="s">
        <v>75</v>
      </c>
      <c r="P8" t="s">
        <v>73</v>
      </c>
      <c r="Q8" s="3" t="s">
        <v>74</v>
      </c>
      <c r="R8" t="s">
        <v>76</v>
      </c>
      <c r="S8" t="str">
        <f t="shared" si="0"/>
        <v>(1,4,'Ferragens Premium',2903,9.38,6.79,'','ATIVO'),</v>
      </c>
    </row>
    <row r="9" spans="1:19" x14ac:dyDescent="0.25">
      <c r="A9" t="s">
        <v>70</v>
      </c>
      <c r="B9">
        <v>4</v>
      </c>
      <c r="C9" t="s">
        <v>52</v>
      </c>
      <c r="D9">
        <v>2</v>
      </c>
      <c r="E9" t="s">
        <v>91</v>
      </c>
      <c r="F9" t="s">
        <v>103</v>
      </c>
      <c r="G9" s="3" t="s">
        <v>90</v>
      </c>
      <c r="H9">
        <v>3496</v>
      </c>
      <c r="I9" t="s">
        <v>52</v>
      </c>
      <c r="J9" s="7" t="s">
        <v>118</v>
      </c>
      <c r="K9" t="s">
        <v>52</v>
      </c>
      <c r="L9" t="s">
        <v>119</v>
      </c>
      <c r="M9" t="s">
        <v>91</v>
      </c>
      <c r="O9" s="3" t="s">
        <v>75</v>
      </c>
      <c r="P9" t="s">
        <v>73</v>
      </c>
      <c r="Q9" s="3" t="s">
        <v>74</v>
      </c>
      <c r="R9" t="s">
        <v>76</v>
      </c>
      <c r="S9" t="str">
        <f t="shared" si="0"/>
        <v>(4,2,'MetalPro',3496,1.58,5.71,'','ATIVO'),</v>
      </c>
    </row>
    <row r="10" spans="1:19" x14ac:dyDescent="0.25">
      <c r="A10" t="s">
        <v>70</v>
      </c>
      <c r="B10">
        <v>1</v>
      </c>
      <c r="C10" t="s">
        <v>52</v>
      </c>
      <c r="D10">
        <v>3</v>
      </c>
      <c r="E10" t="s">
        <v>91</v>
      </c>
      <c r="F10" t="s">
        <v>104</v>
      </c>
      <c r="G10" s="3" t="s">
        <v>90</v>
      </c>
      <c r="H10">
        <v>1412</v>
      </c>
      <c r="I10" t="s">
        <v>52</v>
      </c>
      <c r="J10" s="7" t="s">
        <v>120</v>
      </c>
      <c r="K10" t="s">
        <v>52</v>
      </c>
      <c r="L10" t="s">
        <v>121</v>
      </c>
      <c r="M10" t="s">
        <v>91</v>
      </c>
      <c r="O10" s="3" t="s">
        <v>75</v>
      </c>
      <c r="P10" t="s">
        <v>73</v>
      </c>
      <c r="Q10" s="3" t="s">
        <v>74</v>
      </c>
      <c r="R10" t="s">
        <v>76</v>
      </c>
      <c r="S10" t="str">
        <f t="shared" si="0"/>
        <v>(1,3,'FerroFix',1412,6.3,9.52,'','ATIVO'),</v>
      </c>
    </row>
    <row r="11" spans="1:19" x14ac:dyDescent="0.25">
      <c r="A11" t="s">
        <v>70</v>
      </c>
      <c r="B11">
        <v>1</v>
      </c>
      <c r="C11" t="s">
        <v>52</v>
      </c>
      <c r="D11">
        <v>5</v>
      </c>
      <c r="E11" t="s">
        <v>91</v>
      </c>
      <c r="F11" t="s">
        <v>105</v>
      </c>
      <c r="G11" s="3" t="s">
        <v>90</v>
      </c>
      <c r="H11">
        <v>4961</v>
      </c>
      <c r="I11" t="s">
        <v>52</v>
      </c>
      <c r="J11" s="7" t="s">
        <v>122</v>
      </c>
      <c r="K11" t="s">
        <v>52</v>
      </c>
      <c r="L11" t="s">
        <v>123</v>
      </c>
      <c r="M11" t="s">
        <v>91</v>
      </c>
      <c r="O11" s="3" t="s">
        <v>75</v>
      </c>
      <c r="P11" t="s">
        <v>73</v>
      </c>
      <c r="Q11" s="3" t="s">
        <v>74</v>
      </c>
      <c r="R11" t="s">
        <v>76</v>
      </c>
      <c r="S11" t="str">
        <f t="shared" si="0"/>
        <v>(1,5,'IronCraft',4961,3.67,7.52,'','ATIVO'),</v>
      </c>
    </row>
    <row r="12" spans="1:19" x14ac:dyDescent="0.25">
      <c r="A12" t="s">
        <v>70</v>
      </c>
      <c r="B12">
        <v>1</v>
      </c>
      <c r="C12" t="s">
        <v>52</v>
      </c>
      <c r="D12">
        <v>1</v>
      </c>
      <c r="E12" t="s">
        <v>91</v>
      </c>
      <c r="F12" t="s">
        <v>106</v>
      </c>
      <c r="G12" s="3" t="s">
        <v>90</v>
      </c>
      <c r="H12">
        <v>4200</v>
      </c>
      <c r="I12" t="s">
        <v>52</v>
      </c>
      <c r="J12" s="7" t="s">
        <v>124</v>
      </c>
      <c r="K12" t="s">
        <v>52</v>
      </c>
      <c r="L12" t="s">
        <v>125</v>
      </c>
      <c r="M12" t="s">
        <v>91</v>
      </c>
      <c r="O12" s="3" t="s">
        <v>75</v>
      </c>
      <c r="P12" t="s">
        <v>73</v>
      </c>
      <c r="Q12" s="3" t="s">
        <v>74</v>
      </c>
      <c r="R12" t="s">
        <v>76</v>
      </c>
      <c r="S12" t="str">
        <f t="shared" si="0"/>
        <v>(1,1,'Ferragens Duráveis',4200,10.54,9.67,'','ATIVO'),</v>
      </c>
    </row>
    <row r="13" spans="1:19" x14ac:dyDescent="0.25">
      <c r="A13" t="s">
        <v>70</v>
      </c>
      <c r="B13">
        <v>2</v>
      </c>
      <c r="C13" t="s">
        <v>52</v>
      </c>
      <c r="D13">
        <v>1</v>
      </c>
      <c r="E13" t="s">
        <v>91</v>
      </c>
      <c r="F13" t="s">
        <v>107</v>
      </c>
      <c r="G13" s="3" t="s">
        <v>90</v>
      </c>
      <c r="H13">
        <v>1352</v>
      </c>
      <c r="I13" t="s">
        <v>52</v>
      </c>
      <c r="J13" s="7" t="s">
        <v>126</v>
      </c>
      <c r="K13" t="s">
        <v>52</v>
      </c>
      <c r="L13" t="s">
        <v>127</v>
      </c>
      <c r="M13" t="s">
        <v>91</v>
      </c>
      <c r="O13" s="3" t="s">
        <v>75</v>
      </c>
      <c r="P13" t="s">
        <v>73</v>
      </c>
      <c r="Q13" s="3" t="s">
        <v>74</v>
      </c>
      <c r="R13" t="s">
        <v>76</v>
      </c>
      <c r="S13" t="str">
        <f t="shared" si="0"/>
        <v>(2,1,'MetalMax',1352,6.95,1.86,'','ATIVO'),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53561-B76B-443D-BC7F-A1F60E591F7F}">
  <dimension ref="A1:O22"/>
  <sheetViews>
    <sheetView tabSelected="1" topLeftCell="B1" zoomScale="175" zoomScaleNormal="175" workbookViewId="0">
      <selection activeCell="O1" sqref="O1:O13"/>
    </sheetView>
  </sheetViews>
  <sheetFormatPr defaultRowHeight="15" x14ac:dyDescent="0.25"/>
  <cols>
    <col min="1" max="1" width="6.7109375" bestFit="1" customWidth="1"/>
    <col min="2" max="2" width="18.7109375" bestFit="1" customWidth="1"/>
    <col min="3" max="3" width="1.5703125" bestFit="1" customWidth="1"/>
    <col min="4" max="4" width="20" bestFit="1" customWidth="1"/>
    <col min="5" max="5" width="2.85546875" customWidth="1"/>
    <col min="6" max="6" width="12.7109375" bestFit="1" customWidth="1"/>
    <col min="7" max="7" width="2.85546875" customWidth="1"/>
    <col min="8" max="8" width="12.7109375" bestFit="1" customWidth="1"/>
    <col min="9" max="9" width="2.85546875" customWidth="1"/>
    <col min="10" max="10" width="18.5703125" bestFit="1" customWidth="1"/>
    <col min="11" max="11" width="2.42578125" bestFit="1" customWidth="1"/>
    <col min="12" max="12" width="20.7109375" bestFit="1" customWidth="1"/>
    <col min="13" max="13" width="1.42578125" bestFit="1" customWidth="1"/>
    <col min="14" max="14" width="2.28515625" bestFit="1" customWidth="1"/>
  </cols>
  <sheetData>
    <row r="1" spans="1:15" x14ac:dyDescent="0.25">
      <c r="B1" t="s">
        <v>128</v>
      </c>
      <c r="O1" t="str">
        <f>_xlfn.CONCAT(A1:N1)</f>
        <v>insert into movimentacao</v>
      </c>
    </row>
    <row r="2" spans="1:15" x14ac:dyDescent="0.25">
      <c r="A2" t="s">
        <v>70</v>
      </c>
      <c r="B2" s="1" t="s">
        <v>54</v>
      </c>
      <c r="C2" s="1" t="s">
        <v>52</v>
      </c>
      <c r="D2" s="1" t="s">
        <v>59</v>
      </c>
      <c r="E2" s="1" t="s">
        <v>52</v>
      </c>
      <c r="F2" s="1" t="s">
        <v>55</v>
      </c>
      <c r="G2" s="1" t="s">
        <v>52</v>
      </c>
      <c r="H2" s="1" t="s">
        <v>129</v>
      </c>
      <c r="I2" s="1" t="s">
        <v>52</v>
      </c>
      <c r="J2" s="1" t="s">
        <v>35</v>
      </c>
      <c r="K2" s="1" t="s">
        <v>52</v>
      </c>
      <c r="L2" s="1" t="s">
        <v>36</v>
      </c>
      <c r="N2" t="s">
        <v>71</v>
      </c>
      <c r="O2" t="str">
        <f t="shared" ref="O2:O13" si="0">_xlfn.CONCAT(A2:N2)</f>
        <v>(id_usuario_movimentacao,id_produto_movimentacao,id_funcionario_movimentacao,qtde_movimentacao,obs_movimentacao,status_movimentacao)</v>
      </c>
    </row>
    <row r="3" spans="1:15" x14ac:dyDescent="0.25">
      <c r="A3" t="s">
        <v>72</v>
      </c>
      <c r="O3" t="str">
        <f t="shared" si="0"/>
        <v>values</v>
      </c>
    </row>
    <row r="4" spans="1:15" x14ac:dyDescent="0.25">
      <c r="A4" t="s">
        <v>70</v>
      </c>
      <c r="B4">
        <v>6</v>
      </c>
      <c r="C4" t="s">
        <v>52</v>
      </c>
      <c r="D4">
        <v>1</v>
      </c>
      <c r="E4" t="s">
        <v>52</v>
      </c>
      <c r="F4">
        <v>1</v>
      </c>
      <c r="G4" t="s">
        <v>52</v>
      </c>
      <c r="H4">
        <v>101</v>
      </c>
      <c r="I4" t="s">
        <v>91</v>
      </c>
      <c r="K4" s="3" t="s">
        <v>75</v>
      </c>
      <c r="L4" t="s">
        <v>73</v>
      </c>
      <c r="M4" s="3" t="s">
        <v>74</v>
      </c>
      <c r="N4" t="s">
        <v>76</v>
      </c>
      <c r="O4" t="str">
        <f t="shared" si="0"/>
        <v>(6,1,1,101,'','ATIVO'),</v>
      </c>
    </row>
    <row r="5" spans="1:15" x14ac:dyDescent="0.25">
      <c r="A5" t="s">
        <v>70</v>
      </c>
      <c r="B5">
        <v>6</v>
      </c>
      <c r="C5" t="s">
        <v>52</v>
      </c>
      <c r="D5">
        <v>1</v>
      </c>
      <c r="E5" t="s">
        <v>52</v>
      </c>
      <c r="F5">
        <v>4</v>
      </c>
      <c r="G5" t="s">
        <v>52</v>
      </c>
      <c r="H5">
        <v>95</v>
      </c>
      <c r="I5" t="s">
        <v>91</v>
      </c>
      <c r="K5" s="3" t="s">
        <v>75</v>
      </c>
      <c r="L5" t="s">
        <v>73</v>
      </c>
      <c r="M5" s="3" t="s">
        <v>74</v>
      </c>
      <c r="N5" t="s">
        <v>76</v>
      </c>
      <c r="O5" t="str">
        <f t="shared" si="0"/>
        <v>(6,1,4,95,'','ATIVO'),</v>
      </c>
    </row>
    <row r="6" spans="1:15" x14ac:dyDescent="0.25">
      <c r="A6" t="s">
        <v>70</v>
      </c>
      <c r="B6">
        <v>6</v>
      </c>
      <c r="C6" t="s">
        <v>52</v>
      </c>
      <c r="D6">
        <v>5</v>
      </c>
      <c r="E6" t="s">
        <v>52</v>
      </c>
      <c r="F6">
        <v>1</v>
      </c>
      <c r="G6" t="s">
        <v>52</v>
      </c>
      <c r="H6">
        <v>98</v>
      </c>
      <c r="I6" t="s">
        <v>91</v>
      </c>
      <c r="K6" s="3" t="s">
        <v>75</v>
      </c>
      <c r="L6" t="s">
        <v>73</v>
      </c>
      <c r="M6" s="3" t="s">
        <v>74</v>
      </c>
      <c r="N6" t="s">
        <v>76</v>
      </c>
      <c r="O6" t="str">
        <f t="shared" si="0"/>
        <v>(6,5,1,98,'','ATIVO'),</v>
      </c>
    </row>
    <row r="7" spans="1:15" x14ac:dyDescent="0.25">
      <c r="A7" t="s">
        <v>70</v>
      </c>
      <c r="B7">
        <v>9</v>
      </c>
      <c r="C7" t="s">
        <v>52</v>
      </c>
      <c r="D7">
        <v>3</v>
      </c>
      <c r="E7" t="s">
        <v>52</v>
      </c>
      <c r="F7">
        <v>2</v>
      </c>
      <c r="G7" t="s">
        <v>52</v>
      </c>
      <c r="H7">
        <v>187</v>
      </c>
      <c r="I7" t="s">
        <v>91</v>
      </c>
      <c r="K7" s="3" t="s">
        <v>75</v>
      </c>
      <c r="L7" t="s">
        <v>73</v>
      </c>
      <c r="M7" s="3" t="s">
        <v>74</v>
      </c>
      <c r="N7" t="s">
        <v>76</v>
      </c>
      <c r="O7" t="str">
        <f t="shared" si="0"/>
        <v>(9,3,2,187,'','ATIVO'),</v>
      </c>
    </row>
    <row r="8" spans="1:15" x14ac:dyDescent="0.25">
      <c r="A8" t="s">
        <v>70</v>
      </c>
      <c r="B8">
        <v>4</v>
      </c>
      <c r="C8" t="s">
        <v>52</v>
      </c>
      <c r="D8">
        <v>4</v>
      </c>
      <c r="E8" t="s">
        <v>52</v>
      </c>
      <c r="F8">
        <v>3</v>
      </c>
      <c r="G8" t="s">
        <v>52</v>
      </c>
      <c r="H8">
        <v>12</v>
      </c>
      <c r="I8" t="s">
        <v>91</v>
      </c>
      <c r="K8" s="3" t="s">
        <v>75</v>
      </c>
      <c r="L8" t="s">
        <v>73</v>
      </c>
      <c r="M8" s="3" t="s">
        <v>74</v>
      </c>
      <c r="N8" t="s">
        <v>76</v>
      </c>
      <c r="O8" t="str">
        <f t="shared" si="0"/>
        <v>(4,4,3,12,'','ATIVO'),</v>
      </c>
    </row>
    <row r="9" spans="1:15" x14ac:dyDescent="0.25">
      <c r="A9" t="s">
        <v>70</v>
      </c>
      <c r="B9">
        <v>4</v>
      </c>
      <c r="C9" t="s">
        <v>52</v>
      </c>
      <c r="D9">
        <v>8</v>
      </c>
      <c r="E9" t="s">
        <v>52</v>
      </c>
      <c r="F9">
        <v>2</v>
      </c>
      <c r="G9" t="s">
        <v>52</v>
      </c>
      <c r="H9">
        <v>160</v>
      </c>
      <c r="I9" t="s">
        <v>91</v>
      </c>
      <c r="K9" s="3" t="s">
        <v>75</v>
      </c>
      <c r="L9" t="s">
        <v>73</v>
      </c>
      <c r="M9" s="3" t="s">
        <v>74</v>
      </c>
      <c r="N9" t="s">
        <v>76</v>
      </c>
      <c r="O9" t="str">
        <f t="shared" si="0"/>
        <v>(4,8,2,160,'','ATIVO'),</v>
      </c>
    </row>
    <row r="10" spans="1:15" x14ac:dyDescent="0.25">
      <c r="A10" t="s">
        <v>70</v>
      </c>
      <c r="B10">
        <v>4</v>
      </c>
      <c r="C10" t="s">
        <v>52</v>
      </c>
      <c r="D10">
        <v>6</v>
      </c>
      <c r="E10" t="s">
        <v>52</v>
      </c>
      <c r="F10">
        <v>1</v>
      </c>
      <c r="G10" t="s">
        <v>52</v>
      </c>
      <c r="H10">
        <v>232</v>
      </c>
      <c r="I10" t="s">
        <v>91</v>
      </c>
      <c r="K10" s="3" t="s">
        <v>75</v>
      </c>
      <c r="L10" t="s">
        <v>73</v>
      </c>
      <c r="M10" s="3" t="s">
        <v>74</v>
      </c>
      <c r="N10" t="s">
        <v>76</v>
      </c>
      <c r="O10" t="str">
        <f t="shared" si="0"/>
        <v>(4,6,1,232,'','ATIVO'),</v>
      </c>
    </row>
    <row r="11" spans="1:15" x14ac:dyDescent="0.25">
      <c r="A11" t="s">
        <v>70</v>
      </c>
      <c r="B11">
        <v>4</v>
      </c>
      <c r="C11" t="s">
        <v>52</v>
      </c>
      <c r="D11">
        <v>4</v>
      </c>
      <c r="E11" t="s">
        <v>52</v>
      </c>
      <c r="F11">
        <v>2</v>
      </c>
      <c r="G11" t="s">
        <v>52</v>
      </c>
      <c r="H11">
        <v>142</v>
      </c>
      <c r="I11" t="s">
        <v>91</v>
      </c>
      <c r="K11" s="3" t="s">
        <v>75</v>
      </c>
      <c r="L11" t="s">
        <v>73</v>
      </c>
      <c r="M11" s="3" t="s">
        <v>74</v>
      </c>
      <c r="N11" t="s">
        <v>76</v>
      </c>
      <c r="O11" t="str">
        <f t="shared" si="0"/>
        <v>(4,4,2,142,'','ATIVO'),</v>
      </c>
    </row>
    <row r="12" spans="1:15" x14ac:dyDescent="0.25">
      <c r="A12" t="s">
        <v>70</v>
      </c>
      <c r="B12">
        <v>6</v>
      </c>
      <c r="C12" t="s">
        <v>52</v>
      </c>
      <c r="D12">
        <v>4</v>
      </c>
      <c r="E12" t="s">
        <v>52</v>
      </c>
      <c r="F12">
        <v>3</v>
      </c>
      <c r="G12" t="s">
        <v>52</v>
      </c>
      <c r="H12">
        <v>199</v>
      </c>
      <c r="I12" t="s">
        <v>91</v>
      </c>
      <c r="K12" s="3" t="s">
        <v>75</v>
      </c>
      <c r="L12" t="s">
        <v>73</v>
      </c>
      <c r="M12" s="3" t="s">
        <v>74</v>
      </c>
      <c r="N12" t="s">
        <v>76</v>
      </c>
      <c r="O12" t="str">
        <f t="shared" si="0"/>
        <v>(6,4,3,199,'','ATIVO'),</v>
      </c>
    </row>
    <row r="13" spans="1:15" x14ac:dyDescent="0.25">
      <c r="A13" t="s">
        <v>70</v>
      </c>
      <c r="B13">
        <v>8</v>
      </c>
      <c r="C13" t="s">
        <v>52</v>
      </c>
      <c r="D13">
        <v>1</v>
      </c>
      <c r="E13" t="s">
        <v>52</v>
      </c>
      <c r="F13">
        <v>2</v>
      </c>
      <c r="G13" t="s">
        <v>52</v>
      </c>
      <c r="H13">
        <v>62</v>
      </c>
      <c r="I13" t="s">
        <v>91</v>
      </c>
      <c r="K13" s="3" t="s">
        <v>75</v>
      </c>
      <c r="L13" t="s">
        <v>73</v>
      </c>
      <c r="M13" s="3" t="s">
        <v>74</v>
      </c>
      <c r="N13" t="s">
        <v>76</v>
      </c>
      <c r="O13" t="str">
        <f t="shared" si="0"/>
        <v>(8,1,2,62,'','ATIVO'),</v>
      </c>
    </row>
    <row r="17" spans="1:1" x14ac:dyDescent="0.25">
      <c r="A17" s="1">
        <v>4</v>
      </c>
    </row>
    <row r="18" spans="1:1" x14ac:dyDescent="0.25">
      <c r="A18" s="1">
        <v>5</v>
      </c>
    </row>
    <row r="19" spans="1:1" x14ac:dyDescent="0.25">
      <c r="A19" s="1">
        <v>6</v>
      </c>
    </row>
    <row r="20" spans="1:1" x14ac:dyDescent="0.25">
      <c r="A20" s="1">
        <v>7</v>
      </c>
    </row>
    <row r="21" spans="1:1" x14ac:dyDescent="0.25">
      <c r="A21" s="1">
        <v>8</v>
      </c>
    </row>
    <row r="22" spans="1:1" x14ac:dyDescent="0.25">
      <c r="A22">
        <v>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Usuario</vt:lpstr>
      <vt:lpstr>funcionario</vt:lpstr>
      <vt:lpstr>Categoria</vt:lpstr>
      <vt:lpstr>Estoque</vt:lpstr>
      <vt:lpstr>produto</vt:lpstr>
      <vt:lpstr>Movimentacao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LUIZ HOLUBOSKI JUNIOR</dc:creator>
  <cp:lastModifiedBy>PEDRO LUIZ HOLUBOSKI JUNIOR</cp:lastModifiedBy>
  <dcterms:created xsi:type="dcterms:W3CDTF">2024-08-26T22:24:34Z</dcterms:created>
  <dcterms:modified xsi:type="dcterms:W3CDTF">2024-09-10T23:19:42Z</dcterms:modified>
</cp:coreProperties>
</file>