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9_Logica\pedro\Modelagem\"/>
    </mc:Choice>
  </mc:AlternateContent>
  <xr:revisionPtr revIDLastSave="0" documentId="13_ncr:1_{DB9E5166-82C8-433E-9DF8-9472CB6D9F1C}" xr6:coauthVersionLast="47" xr6:coauthVersionMax="47" xr10:uidLastSave="{00000000-0000-0000-0000-000000000000}"/>
  <bookViews>
    <workbookView xWindow="-120" yWindow="-120" windowWidth="21840" windowHeight="13290" activeTab="2" xr2:uid="{D6FC8A65-D436-4D12-B495-C3AE0C6F2EF5}"/>
  </bookViews>
  <sheets>
    <sheet name="Planilha1" sheetId="1" r:id="rId1"/>
    <sheet name="Planilha3" sheetId="3" r:id="rId2"/>
    <sheet name="Planilha4" sheetId="4" r:id="rId3"/>
    <sheet name="Planilha2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4" l="1"/>
  <c r="L1" i="4"/>
  <c r="L2" i="4"/>
  <c r="P4" i="4"/>
  <c r="P5" i="4"/>
  <c r="P6" i="4"/>
  <c r="P7" i="4"/>
  <c r="P8" i="4"/>
  <c r="P9" i="4"/>
  <c r="P10" i="4"/>
  <c r="E2" i="3"/>
  <c r="E3" i="3"/>
  <c r="E4" i="3"/>
  <c r="E5" i="3"/>
  <c r="E6" i="3"/>
  <c r="E7" i="3"/>
  <c r="E8" i="3"/>
  <c r="E9" i="3"/>
  <c r="E10" i="3"/>
  <c r="E1" i="3"/>
  <c r="A3" i="2"/>
  <c r="A2" i="2"/>
  <c r="L34" i="4" l="1"/>
  <c r="L10" i="4"/>
  <c r="L20" i="4"/>
  <c r="L12" i="4"/>
  <c r="L4" i="4"/>
  <c r="L36" i="4"/>
  <c r="L15" i="4"/>
  <c r="L7" i="4"/>
  <c r="L43" i="4"/>
  <c r="L33" i="4"/>
  <c r="L5" i="4"/>
  <c r="L40" i="4"/>
  <c r="L35" i="4"/>
  <c r="L25" i="4"/>
  <c r="L32" i="4"/>
  <c r="L27" i="4"/>
  <c r="L17" i="4"/>
  <c r="L24" i="4"/>
  <c r="L9" i="4"/>
  <c r="L13" i="4"/>
  <c r="L37" i="4"/>
  <c r="L16" i="4"/>
  <c r="L28" i="4"/>
  <c r="L41" i="4"/>
  <c r="L44" i="4"/>
  <c r="L29" i="4"/>
  <c r="O3" i="4"/>
  <c r="L38" i="4"/>
  <c r="L22" i="4"/>
  <c r="L6" i="4"/>
  <c r="L8" i="4"/>
  <c r="L42" i="4"/>
  <c r="L26" i="4"/>
  <c r="L46" i="4"/>
  <c r="L30" i="4"/>
  <c r="L14" i="4"/>
  <c r="L18" i="4"/>
  <c r="L11" i="4" l="1"/>
  <c r="L3" i="4"/>
  <c r="L21" i="4"/>
  <c r="L23" i="4"/>
  <c r="L19" i="4"/>
  <c r="L45" i="4"/>
  <c r="L31" i="4"/>
  <c r="L39" i="4"/>
</calcChain>
</file>

<file path=xl/sharedStrings.xml><?xml version="1.0" encoding="utf-8"?>
<sst xmlns="http://schemas.openxmlformats.org/spreadsheetml/2006/main" count="684" uniqueCount="157">
  <si>
    <t>Curso</t>
  </si>
  <si>
    <t>Sala</t>
  </si>
  <si>
    <t>Chave</t>
  </si>
  <si>
    <t>Campo</t>
  </si>
  <si>
    <t>id_sala</t>
  </si>
  <si>
    <t>PK</t>
  </si>
  <si>
    <t>nome_sala</t>
  </si>
  <si>
    <t>qtdeMax_sala</t>
  </si>
  <si>
    <t>tipo_sala</t>
  </si>
  <si>
    <t>obs_sala</t>
  </si>
  <si>
    <t>status</t>
  </si>
  <si>
    <t>status_sala</t>
  </si>
  <si>
    <t>Docente</t>
  </si>
  <si>
    <t>id_docente</t>
  </si>
  <si>
    <t>nome_docente</t>
  </si>
  <si>
    <t>registro_docente</t>
  </si>
  <si>
    <t>area_docente</t>
  </si>
  <si>
    <t>telefone2_docente</t>
  </si>
  <si>
    <t>telefone1_docente</t>
  </si>
  <si>
    <t>email_docente</t>
  </si>
  <si>
    <t>obs_docente</t>
  </si>
  <si>
    <t>chave</t>
  </si>
  <si>
    <t>id_curso</t>
  </si>
  <si>
    <t>nome_curso</t>
  </si>
  <si>
    <t>ch_curso</t>
  </si>
  <si>
    <t>area_curso</t>
  </si>
  <si>
    <t>obs_curso</t>
  </si>
  <si>
    <t>status_curso</t>
  </si>
  <si>
    <t>Turma</t>
  </si>
  <si>
    <t>id_turma</t>
  </si>
  <si>
    <t>id_curso_turma</t>
  </si>
  <si>
    <t>FK</t>
  </si>
  <si>
    <t>nome_turma</t>
  </si>
  <si>
    <t>periodo_turma</t>
  </si>
  <si>
    <t>qtdeAluno_turma</t>
  </si>
  <si>
    <t>obs_turma</t>
  </si>
  <si>
    <t>status_turma</t>
  </si>
  <si>
    <t>UC</t>
  </si>
  <si>
    <t>campo</t>
  </si>
  <si>
    <t>id_uc</t>
  </si>
  <si>
    <t>id_curso_uc</t>
  </si>
  <si>
    <t>nome_uc</t>
  </si>
  <si>
    <t>ch_uc</t>
  </si>
  <si>
    <t>obs_uc</t>
  </si>
  <si>
    <t>status_uc</t>
  </si>
  <si>
    <t>Aula</t>
  </si>
  <si>
    <t>id_aula</t>
  </si>
  <si>
    <t>id_sala_aula</t>
  </si>
  <si>
    <t>id_docente_aula</t>
  </si>
  <si>
    <t>id_turma_aula</t>
  </si>
  <si>
    <t>id_uc_aula</t>
  </si>
  <si>
    <t>data_aula</t>
  </si>
  <si>
    <t>periodo_aula</t>
  </si>
  <si>
    <t>obs_aula</t>
  </si>
  <si>
    <t>status_aula</t>
  </si>
  <si>
    <t>Tipo/Tamanho</t>
  </si>
  <si>
    <t>Requerido</t>
  </si>
  <si>
    <t>Regra</t>
  </si>
  <si>
    <t>Obs</t>
  </si>
  <si>
    <t>int</t>
  </si>
  <si>
    <t>varchar(50)</t>
  </si>
  <si>
    <t>varchar(30)</t>
  </si>
  <si>
    <t>varchar(255)</t>
  </si>
  <si>
    <t>char(14)</t>
  </si>
  <si>
    <t>(00)00000-0000</t>
  </si>
  <si>
    <t>decimal(10,2)</t>
  </si>
  <si>
    <t>date</t>
  </si>
  <si>
    <t>not null</t>
  </si>
  <si>
    <t>null</t>
  </si>
  <si>
    <t>identity</t>
  </si>
  <si>
    <t>unique</t>
  </si>
  <si>
    <t>default 'ATIVO'</t>
  </si>
  <si>
    <t>,</t>
  </si>
  <si>
    <t>primary key,</t>
  </si>
  <si>
    <t>''</t>
  </si>
  <si>
    <t>ch_curso,</t>
  </si>
  <si>
    <t>area_curso,</t>
  </si>
  <si>
    <t>(nome_curso,</t>
  </si>
  <si>
    <t>obs_curso)</t>
  </si>
  <si>
    <t>Values</t>
  </si>
  <si>
    <t>'')</t>
  </si>
  <si>
    <t>1200,</t>
  </si>
  <si>
    <t>'TI',</t>
  </si>
  <si>
    <t>''),</t>
  </si>
  <si>
    <t>('Técnico em TST',</t>
  </si>
  <si>
    <t>('Técnico em Redes',</t>
  </si>
  <si>
    <t>('Técnico em Informática',</t>
  </si>
  <si>
    <t>('Técnico em Administração',</t>
  </si>
  <si>
    <t>('Técnico em Enfermagem',</t>
  </si>
  <si>
    <t>('Técnico em Podologia',</t>
  </si>
  <si>
    <t>('Técnico em Informática para Internet',</t>
  </si>
  <si>
    <t>('Técnico em Jogos Digitais',</t>
  </si>
  <si>
    <t>1000,</t>
  </si>
  <si>
    <t>'ADM',</t>
  </si>
  <si>
    <t>'TST',</t>
  </si>
  <si>
    <t>'Saúde',</t>
  </si>
  <si>
    <t>(</t>
  </si>
  <si>
    <t>)</t>
  </si>
  <si>
    <t>values</t>
  </si>
  <si>
    <t>,'</t>
  </si>
  <si>
    <t>','</t>
  </si>
  <si>
    <t>',</t>
  </si>
  <si>
    <t>),</t>
  </si>
  <si>
    <t>Técnico em Informática</t>
  </si>
  <si>
    <t>Técnico em Administração</t>
  </si>
  <si>
    <t>Técnico em TST</t>
  </si>
  <si>
    <t>Técnico em Enfermagem</t>
  </si>
  <si>
    <t>Técnico em Podologia</t>
  </si>
  <si>
    <t>Técnico em Redes</t>
  </si>
  <si>
    <t>Técnico em Jogos Digitais</t>
  </si>
  <si>
    <t>Técnico em Internet</t>
  </si>
  <si>
    <t>Red-T11</t>
  </si>
  <si>
    <t>Pod-T32</t>
  </si>
  <si>
    <t>Tarde</t>
  </si>
  <si>
    <t>Noite</t>
  </si>
  <si>
    <t>TST-T49</t>
  </si>
  <si>
    <t>Int-T18</t>
  </si>
  <si>
    <t>Pod-T55</t>
  </si>
  <si>
    <t>TST-T84</t>
  </si>
  <si>
    <t>Red-N60</t>
  </si>
  <si>
    <t>Red-T45</t>
  </si>
  <si>
    <t>Red-N49</t>
  </si>
  <si>
    <t>Jog-N29</t>
  </si>
  <si>
    <t>Red-T92</t>
  </si>
  <si>
    <t>Red-T76</t>
  </si>
  <si>
    <t>Enf-T59</t>
  </si>
  <si>
    <t>Pod-N55</t>
  </si>
  <si>
    <t>Pod-T21</t>
  </si>
  <si>
    <t>Adm-T75</t>
  </si>
  <si>
    <t>Red-N82</t>
  </si>
  <si>
    <t>Inf-T89</t>
  </si>
  <si>
    <t>Adm-N18</t>
  </si>
  <si>
    <t>Enf-N57</t>
  </si>
  <si>
    <t>TST-T99</t>
  </si>
  <si>
    <t>Jog-N53</t>
  </si>
  <si>
    <t>Red-N48</t>
  </si>
  <si>
    <t>Int-N39</t>
  </si>
  <si>
    <t>Enf-N69</t>
  </si>
  <si>
    <t>Jog-T69</t>
  </si>
  <si>
    <t>Adm-T67</t>
  </si>
  <si>
    <t>TST-N18</t>
  </si>
  <si>
    <t>Jog-T86</t>
  </si>
  <si>
    <t>Int-N72</t>
  </si>
  <si>
    <t>Pod-N92</t>
  </si>
  <si>
    <t>Red-T52</t>
  </si>
  <si>
    <t>Int-T96</t>
  </si>
  <si>
    <t>Red-N39</t>
  </si>
  <si>
    <t>Red-T38</t>
  </si>
  <si>
    <t>Enf-N12</t>
  </si>
  <si>
    <t>Pod-T80</t>
  </si>
  <si>
    <t>Int-T29</t>
  </si>
  <si>
    <t>Inf-N16</t>
  </si>
  <si>
    <t>Int-N59</t>
  </si>
  <si>
    <t>TST-N25</t>
  </si>
  <si>
    <t>Int-N98</t>
  </si>
  <si>
    <t>Enf-N58</t>
  </si>
  <si>
    <t>Int-T70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</si>
</sst>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 applyAlignment="1">
      <alignment horizontal="center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90FF2-32BC-4DCA-A26D-B6B0B9D736D1}">
  <dimension ref="A1:G60"/>
  <sheetViews>
    <sheetView topLeftCell="A28" zoomScale="205" zoomScaleNormal="205" workbookViewId="0">
      <selection activeCell="B34" sqref="B34:B38"/>
    </sheetView>
  </sheetViews>
  <sheetFormatPr defaultRowHeight="15" x14ac:dyDescent="0.25"/>
  <cols>
    <col min="1" max="1" width="8.42578125" bestFit="1" customWidth="1"/>
    <col min="2" max="2" width="18.28515625" bestFit="1" customWidth="1"/>
    <col min="3" max="3" width="14" bestFit="1" customWidth="1"/>
    <col min="4" max="4" width="12" customWidth="1"/>
    <col min="5" max="5" width="15.5703125" customWidth="1"/>
    <col min="6" max="6" width="15.5703125" hidden="1" customWidth="1"/>
    <col min="7" max="7" width="14.28515625" bestFit="1" customWidth="1"/>
  </cols>
  <sheetData>
    <row r="1" spans="1:7" x14ac:dyDescent="0.25">
      <c r="A1" s="1" t="s">
        <v>1</v>
      </c>
      <c r="B1" s="1"/>
    </row>
    <row r="2" spans="1:7" x14ac:dyDescent="0.25">
      <c r="A2" t="s">
        <v>2</v>
      </c>
      <c r="B2" t="s">
        <v>3</v>
      </c>
      <c r="C2" t="s">
        <v>55</v>
      </c>
      <c r="D2" t="s">
        <v>56</v>
      </c>
      <c r="E2" t="s">
        <v>57</v>
      </c>
      <c r="G2" t="s">
        <v>58</v>
      </c>
    </row>
    <row r="3" spans="1:7" x14ac:dyDescent="0.25">
      <c r="A3" t="s">
        <v>5</v>
      </c>
      <c r="B3" t="s">
        <v>4</v>
      </c>
      <c r="C3" t="s">
        <v>59</v>
      </c>
      <c r="D3" t="s">
        <v>67</v>
      </c>
      <c r="E3" t="s">
        <v>69</v>
      </c>
    </row>
    <row r="4" spans="1:7" x14ac:dyDescent="0.25">
      <c r="B4" t="s">
        <v>6</v>
      </c>
      <c r="C4" t="s">
        <v>60</v>
      </c>
      <c r="D4" t="s">
        <v>67</v>
      </c>
    </row>
    <row r="5" spans="1:7" x14ac:dyDescent="0.25">
      <c r="B5" t="s">
        <v>7</v>
      </c>
      <c r="C5" t="s">
        <v>59</v>
      </c>
      <c r="D5" t="s">
        <v>67</v>
      </c>
    </row>
    <row r="6" spans="1:7" x14ac:dyDescent="0.25">
      <c r="B6" t="s">
        <v>8</v>
      </c>
      <c r="C6" t="s">
        <v>61</v>
      </c>
      <c r="D6" t="s">
        <v>67</v>
      </c>
    </row>
    <row r="7" spans="1:7" x14ac:dyDescent="0.25">
      <c r="B7" t="s">
        <v>9</v>
      </c>
      <c r="C7" t="s">
        <v>62</v>
      </c>
      <c r="D7" t="s">
        <v>68</v>
      </c>
    </row>
    <row r="8" spans="1:7" x14ac:dyDescent="0.25">
      <c r="B8" t="s">
        <v>11</v>
      </c>
      <c r="C8" t="s">
        <v>61</v>
      </c>
      <c r="D8" t="s">
        <v>67</v>
      </c>
      <c r="E8" t="s">
        <v>71</v>
      </c>
    </row>
    <row r="10" spans="1:7" x14ac:dyDescent="0.25">
      <c r="A10" s="1" t="s">
        <v>12</v>
      </c>
      <c r="B10" s="1"/>
    </row>
    <row r="11" spans="1:7" x14ac:dyDescent="0.25">
      <c r="A11" t="s">
        <v>2</v>
      </c>
      <c r="B11" t="s">
        <v>3</v>
      </c>
      <c r="C11" t="s">
        <v>55</v>
      </c>
      <c r="D11" t="s">
        <v>56</v>
      </c>
      <c r="E11" t="s">
        <v>57</v>
      </c>
      <c r="G11" t="s">
        <v>58</v>
      </c>
    </row>
    <row r="12" spans="1:7" x14ac:dyDescent="0.25">
      <c r="A12" t="s">
        <v>5</v>
      </c>
      <c r="B12" t="s">
        <v>13</v>
      </c>
      <c r="C12" t="s">
        <v>59</v>
      </c>
      <c r="D12" t="s">
        <v>67</v>
      </c>
      <c r="E12" t="s">
        <v>69</v>
      </c>
      <c r="F12" t="s">
        <v>73</v>
      </c>
    </row>
    <row r="13" spans="1:7" x14ac:dyDescent="0.25">
      <c r="B13" t="s">
        <v>14</v>
      </c>
      <c r="C13" t="s">
        <v>60</v>
      </c>
      <c r="D13" t="s">
        <v>67</v>
      </c>
      <c r="F13" t="s">
        <v>72</v>
      </c>
    </row>
    <row r="14" spans="1:7" x14ac:dyDescent="0.25">
      <c r="B14" t="s">
        <v>15</v>
      </c>
      <c r="C14" t="s">
        <v>60</v>
      </c>
      <c r="D14" t="s">
        <v>67</v>
      </c>
      <c r="E14" t="s">
        <v>70</v>
      </c>
      <c r="F14" t="s">
        <v>72</v>
      </c>
    </row>
    <row r="15" spans="1:7" x14ac:dyDescent="0.25">
      <c r="B15" t="s">
        <v>16</v>
      </c>
      <c r="C15" t="s">
        <v>61</v>
      </c>
      <c r="D15" t="s">
        <v>67</v>
      </c>
      <c r="F15" t="s">
        <v>72</v>
      </c>
    </row>
    <row r="16" spans="1:7" x14ac:dyDescent="0.25">
      <c r="B16" t="s">
        <v>18</v>
      </c>
      <c r="C16" t="s">
        <v>63</v>
      </c>
      <c r="D16" t="s">
        <v>67</v>
      </c>
      <c r="F16" t="s">
        <v>72</v>
      </c>
      <c r="G16" t="s">
        <v>64</v>
      </c>
    </row>
    <row r="17" spans="1:7" x14ac:dyDescent="0.25">
      <c r="B17" t="s">
        <v>17</v>
      </c>
      <c r="C17" t="s">
        <v>63</v>
      </c>
      <c r="D17" t="s">
        <v>67</v>
      </c>
      <c r="F17" t="s">
        <v>72</v>
      </c>
      <c r="G17" t="s">
        <v>64</v>
      </c>
    </row>
    <row r="18" spans="1:7" x14ac:dyDescent="0.25">
      <c r="B18" t="s">
        <v>19</v>
      </c>
      <c r="C18" t="s">
        <v>60</v>
      </c>
      <c r="D18" t="s">
        <v>67</v>
      </c>
      <c r="F18" t="s">
        <v>72</v>
      </c>
    </row>
    <row r="19" spans="1:7" x14ac:dyDescent="0.25">
      <c r="B19" t="s">
        <v>20</v>
      </c>
      <c r="C19" t="s">
        <v>62</v>
      </c>
      <c r="D19" t="s">
        <v>68</v>
      </c>
      <c r="F19" t="s">
        <v>72</v>
      </c>
    </row>
    <row r="20" spans="1:7" x14ac:dyDescent="0.25">
      <c r="B20" t="s">
        <v>10</v>
      </c>
      <c r="C20" t="s">
        <v>61</v>
      </c>
      <c r="D20" t="s">
        <v>67</v>
      </c>
      <c r="E20" t="s">
        <v>71</v>
      </c>
    </row>
    <row r="22" spans="1:7" x14ac:dyDescent="0.25">
      <c r="A22" s="1" t="s">
        <v>0</v>
      </c>
      <c r="B22" s="1"/>
    </row>
    <row r="23" spans="1:7" x14ac:dyDescent="0.25">
      <c r="A23" t="s">
        <v>21</v>
      </c>
      <c r="B23" t="s">
        <v>3</v>
      </c>
      <c r="C23" t="s">
        <v>55</v>
      </c>
      <c r="D23" t="s">
        <v>56</v>
      </c>
      <c r="E23" t="s">
        <v>57</v>
      </c>
      <c r="G23" t="s">
        <v>58</v>
      </c>
    </row>
    <row r="24" spans="1:7" x14ac:dyDescent="0.25">
      <c r="A24" t="s">
        <v>5</v>
      </c>
      <c r="B24" t="s">
        <v>22</v>
      </c>
      <c r="C24" t="s">
        <v>59</v>
      </c>
      <c r="D24" t="s">
        <v>67</v>
      </c>
      <c r="E24" t="s">
        <v>69</v>
      </c>
      <c r="F24" t="s">
        <v>73</v>
      </c>
    </row>
    <row r="25" spans="1:7" x14ac:dyDescent="0.25">
      <c r="B25" t="s">
        <v>23</v>
      </c>
      <c r="C25" t="s">
        <v>60</v>
      </c>
      <c r="D25" t="s">
        <v>67</v>
      </c>
      <c r="F25" t="s">
        <v>72</v>
      </c>
    </row>
    <row r="26" spans="1:7" x14ac:dyDescent="0.25">
      <c r="B26" t="s">
        <v>24</v>
      </c>
      <c r="C26" t="s">
        <v>65</v>
      </c>
      <c r="D26" t="s">
        <v>67</v>
      </c>
      <c r="F26" t="s">
        <v>72</v>
      </c>
    </row>
    <row r="27" spans="1:7" x14ac:dyDescent="0.25">
      <c r="B27" t="s">
        <v>25</v>
      </c>
      <c r="C27" t="s">
        <v>61</v>
      </c>
      <c r="D27" t="s">
        <v>67</v>
      </c>
      <c r="F27" t="s">
        <v>72</v>
      </c>
    </row>
    <row r="28" spans="1:7" x14ac:dyDescent="0.25">
      <c r="B28" t="s">
        <v>26</v>
      </c>
      <c r="C28" t="s">
        <v>62</v>
      </c>
      <c r="D28" t="s">
        <v>68</v>
      </c>
      <c r="F28" t="s">
        <v>72</v>
      </c>
    </row>
    <row r="29" spans="1:7" x14ac:dyDescent="0.25">
      <c r="B29" t="s">
        <v>27</v>
      </c>
      <c r="C29" t="s">
        <v>61</v>
      </c>
      <c r="D29" t="s">
        <v>67</v>
      </c>
      <c r="E29" t="s">
        <v>71</v>
      </c>
    </row>
    <row r="31" spans="1:7" x14ac:dyDescent="0.25">
      <c r="A31" s="1" t="s">
        <v>28</v>
      </c>
      <c r="B31" s="1"/>
    </row>
    <row r="32" spans="1:7" x14ac:dyDescent="0.25">
      <c r="A32" t="s">
        <v>2</v>
      </c>
      <c r="B32" t="s">
        <v>3</v>
      </c>
      <c r="C32" t="s">
        <v>55</v>
      </c>
      <c r="D32" t="s">
        <v>56</v>
      </c>
      <c r="E32" t="s">
        <v>57</v>
      </c>
      <c r="G32" t="s">
        <v>58</v>
      </c>
    </row>
    <row r="33" spans="1:7" x14ac:dyDescent="0.25">
      <c r="A33" t="s">
        <v>5</v>
      </c>
      <c r="B33" t="s">
        <v>29</v>
      </c>
      <c r="C33" t="s">
        <v>59</v>
      </c>
      <c r="D33" t="s">
        <v>67</v>
      </c>
      <c r="E33" t="s">
        <v>69</v>
      </c>
      <c r="F33" t="s">
        <v>73</v>
      </c>
    </row>
    <row r="34" spans="1:7" x14ac:dyDescent="0.25">
      <c r="A34" t="s">
        <v>31</v>
      </c>
      <c r="B34" t="s">
        <v>30</v>
      </c>
      <c r="C34" t="s">
        <v>59</v>
      </c>
      <c r="D34" t="s">
        <v>67</v>
      </c>
      <c r="F34" t="s">
        <v>72</v>
      </c>
    </row>
    <row r="35" spans="1:7" x14ac:dyDescent="0.25">
      <c r="B35" t="s">
        <v>32</v>
      </c>
      <c r="C35" t="s">
        <v>60</v>
      </c>
      <c r="D35" t="s">
        <v>67</v>
      </c>
      <c r="E35" t="s">
        <v>70</v>
      </c>
      <c r="F35" t="s">
        <v>72</v>
      </c>
    </row>
    <row r="36" spans="1:7" x14ac:dyDescent="0.25">
      <c r="B36" t="s">
        <v>33</v>
      </c>
      <c r="C36" t="s">
        <v>61</v>
      </c>
      <c r="D36" t="s">
        <v>67</v>
      </c>
      <c r="F36" t="s">
        <v>72</v>
      </c>
    </row>
    <row r="37" spans="1:7" x14ac:dyDescent="0.25">
      <c r="B37" t="s">
        <v>34</v>
      </c>
      <c r="C37" t="s">
        <v>59</v>
      </c>
      <c r="D37" t="s">
        <v>67</v>
      </c>
      <c r="F37" t="s">
        <v>72</v>
      </c>
    </row>
    <row r="38" spans="1:7" x14ac:dyDescent="0.25">
      <c r="B38" t="s">
        <v>35</v>
      </c>
      <c r="C38" t="s">
        <v>62</v>
      </c>
      <c r="D38" t="s">
        <v>68</v>
      </c>
      <c r="F38" t="s">
        <v>72</v>
      </c>
    </row>
    <row r="39" spans="1:7" x14ac:dyDescent="0.25">
      <c r="B39" t="s">
        <v>36</v>
      </c>
      <c r="C39" t="s">
        <v>61</v>
      </c>
      <c r="D39" t="s">
        <v>67</v>
      </c>
      <c r="E39" t="s">
        <v>71</v>
      </c>
    </row>
    <row r="41" spans="1:7" x14ac:dyDescent="0.25">
      <c r="A41" s="1" t="s">
        <v>37</v>
      </c>
      <c r="B41" s="1"/>
    </row>
    <row r="42" spans="1:7" x14ac:dyDescent="0.25">
      <c r="A42" t="s">
        <v>21</v>
      </c>
      <c r="B42" t="s">
        <v>38</v>
      </c>
      <c r="C42" t="s">
        <v>55</v>
      </c>
      <c r="D42" t="s">
        <v>56</v>
      </c>
      <c r="E42" t="s">
        <v>57</v>
      </c>
      <c r="G42" t="s">
        <v>58</v>
      </c>
    </row>
    <row r="43" spans="1:7" x14ac:dyDescent="0.25">
      <c r="A43" t="s">
        <v>5</v>
      </c>
      <c r="B43" t="s">
        <v>39</v>
      </c>
      <c r="C43" t="s">
        <v>59</v>
      </c>
      <c r="D43" t="s">
        <v>67</v>
      </c>
      <c r="E43" t="s">
        <v>69</v>
      </c>
      <c r="F43" t="s">
        <v>73</v>
      </c>
    </row>
    <row r="44" spans="1:7" x14ac:dyDescent="0.25">
      <c r="A44" t="s">
        <v>31</v>
      </c>
      <c r="B44" t="s">
        <v>40</v>
      </c>
      <c r="C44" t="s">
        <v>59</v>
      </c>
      <c r="D44" t="s">
        <v>67</v>
      </c>
      <c r="F44" t="s">
        <v>72</v>
      </c>
    </row>
    <row r="45" spans="1:7" x14ac:dyDescent="0.25">
      <c r="B45" t="s">
        <v>41</v>
      </c>
      <c r="C45" t="s">
        <v>60</v>
      </c>
      <c r="D45" t="s">
        <v>67</v>
      </c>
      <c r="F45" t="s">
        <v>72</v>
      </c>
    </row>
    <row r="46" spans="1:7" x14ac:dyDescent="0.25">
      <c r="B46" t="s">
        <v>42</v>
      </c>
      <c r="C46" t="s">
        <v>65</v>
      </c>
      <c r="D46" t="s">
        <v>67</v>
      </c>
      <c r="F46" t="s">
        <v>72</v>
      </c>
    </row>
    <row r="47" spans="1:7" x14ac:dyDescent="0.25">
      <c r="B47" t="s">
        <v>43</v>
      </c>
      <c r="C47" t="s">
        <v>62</v>
      </c>
      <c r="D47" t="s">
        <v>68</v>
      </c>
      <c r="F47" t="s">
        <v>72</v>
      </c>
    </row>
    <row r="48" spans="1:7" x14ac:dyDescent="0.25">
      <c r="B48" t="s">
        <v>44</v>
      </c>
      <c r="C48" t="s">
        <v>61</v>
      </c>
      <c r="D48" t="s">
        <v>67</v>
      </c>
      <c r="E48" t="s">
        <v>71</v>
      </c>
    </row>
    <row r="50" spans="1:7" x14ac:dyDescent="0.25">
      <c r="A50" s="1" t="s">
        <v>45</v>
      </c>
      <c r="B50" s="1"/>
    </row>
    <row r="51" spans="1:7" x14ac:dyDescent="0.25">
      <c r="A51" t="s">
        <v>2</v>
      </c>
      <c r="B51" t="s">
        <v>3</v>
      </c>
      <c r="C51" t="s">
        <v>55</v>
      </c>
      <c r="D51" t="s">
        <v>56</v>
      </c>
      <c r="E51" t="s">
        <v>57</v>
      </c>
      <c r="G51" t="s">
        <v>58</v>
      </c>
    </row>
    <row r="52" spans="1:7" x14ac:dyDescent="0.25">
      <c r="A52" t="s">
        <v>5</v>
      </c>
      <c r="B52" t="s">
        <v>46</v>
      </c>
      <c r="C52" t="s">
        <v>59</v>
      </c>
      <c r="D52" t="s">
        <v>67</v>
      </c>
      <c r="E52" t="s">
        <v>69</v>
      </c>
      <c r="F52" t="s">
        <v>73</v>
      </c>
    </row>
    <row r="53" spans="1:7" x14ac:dyDescent="0.25">
      <c r="A53" t="s">
        <v>31</v>
      </c>
      <c r="B53" t="s">
        <v>47</v>
      </c>
      <c r="C53" t="s">
        <v>59</v>
      </c>
      <c r="D53" t="s">
        <v>67</v>
      </c>
      <c r="F53" t="s">
        <v>72</v>
      </c>
    </row>
    <row r="54" spans="1:7" x14ac:dyDescent="0.25">
      <c r="A54" t="s">
        <v>31</v>
      </c>
      <c r="B54" t="s">
        <v>48</v>
      </c>
      <c r="C54" t="s">
        <v>59</v>
      </c>
      <c r="D54" t="s">
        <v>67</v>
      </c>
      <c r="F54" t="s">
        <v>72</v>
      </c>
    </row>
    <row r="55" spans="1:7" x14ac:dyDescent="0.25">
      <c r="A55" t="s">
        <v>31</v>
      </c>
      <c r="B55" t="s">
        <v>49</v>
      </c>
      <c r="C55" t="s">
        <v>59</v>
      </c>
      <c r="D55" t="s">
        <v>67</v>
      </c>
      <c r="F55" t="s">
        <v>72</v>
      </c>
    </row>
    <row r="56" spans="1:7" x14ac:dyDescent="0.25">
      <c r="A56" t="s">
        <v>31</v>
      </c>
      <c r="B56" t="s">
        <v>50</v>
      </c>
      <c r="C56" t="s">
        <v>59</v>
      </c>
      <c r="D56" t="s">
        <v>67</v>
      </c>
      <c r="F56" t="s">
        <v>72</v>
      </c>
    </row>
    <row r="57" spans="1:7" x14ac:dyDescent="0.25">
      <c r="B57" t="s">
        <v>51</v>
      </c>
      <c r="C57" t="s">
        <v>66</v>
      </c>
      <c r="D57" t="s">
        <v>67</v>
      </c>
      <c r="F57" t="s">
        <v>72</v>
      </c>
    </row>
    <row r="58" spans="1:7" x14ac:dyDescent="0.25">
      <c r="B58" t="s">
        <v>52</v>
      </c>
      <c r="C58" t="s">
        <v>61</v>
      </c>
      <c r="D58" t="s">
        <v>67</v>
      </c>
      <c r="F58" t="s">
        <v>72</v>
      </c>
    </row>
    <row r="59" spans="1:7" x14ac:dyDescent="0.25">
      <c r="B59" t="s">
        <v>53</v>
      </c>
      <c r="C59" t="s">
        <v>62</v>
      </c>
      <c r="D59" t="s">
        <v>68</v>
      </c>
      <c r="F59" t="s">
        <v>72</v>
      </c>
    </row>
    <row r="60" spans="1:7" x14ac:dyDescent="0.25">
      <c r="B60" t="s">
        <v>54</v>
      </c>
      <c r="C60" t="s">
        <v>61</v>
      </c>
      <c r="D60" t="s">
        <v>67</v>
      </c>
      <c r="E60" t="s">
        <v>71</v>
      </c>
    </row>
  </sheetData>
  <mergeCells count="6">
    <mergeCell ref="A1:B1"/>
    <mergeCell ref="A50:B50"/>
    <mergeCell ref="A41:B41"/>
    <mergeCell ref="A31:B31"/>
    <mergeCell ref="A22:B22"/>
    <mergeCell ref="A10:B10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48F964-8EBC-40FA-9A68-E59892EB38B1}">
  <dimension ref="A1:E10"/>
  <sheetViews>
    <sheetView zoomScale="220" zoomScaleNormal="220" workbookViewId="0">
      <selection activeCell="E1" sqref="E1:E10"/>
    </sheetView>
  </sheetViews>
  <sheetFormatPr defaultRowHeight="15" x14ac:dyDescent="0.25"/>
  <cols>
    <col min="1" max="1" width="36.5703125" bestFit="1" customWidth="1"/>
    <col min="2" max="2" width="8.7109375" bestFit="1" customWidth="1"/>
    <col min="3" max="3" width="10.5703125" bestFit="1" customWidth="1"/>
    <col min="4" max="4" width="9.85546875" bestFit="1" customWidth="1"/>
  </cols>
  <sheetData>
    <row r="1" spans="1:5" x14ac:dyDescent="0.25">
      <c r="A1" t="s">
        <v>77</v>
      </c>
      <c r="B1" t="s">
        <v>75</v>
      </c>
      <c r="C1" t="s">
        <v>76</v>
      </c>
      <c r="D1" t="s">
        <v>78</v>
      </c>
      <c r="E1" t="str">
        <f>_xlfn.CONCAT(A1:D1)</f>
        <v>(nome_curso,ch_curso,area_curso,obs_curso)</v>
      </c>
    </row>
    <row r="2" spans="1:5" x14ac:dyDescent="0.25">
      <c r="A2" t="s">
        <v>79</v>
      </c>
      <c r="E2" t="str">
        <f t="shared" ref="E2:E10" si="0">_xlfn.CONCAT(A2:D2)</f>
        <v>Values</v>
      </c>
    </row>
    <row r="3" spans="1:5" x14ac:dyDescent="0.25">
      <c r="A3" s="2" t="s">
        <v>86</v>
      </c>
      <c r="B3" s="2" t="s">
        <v>81</v>
      </c>
      <c r="C3" s="2" t="s">
        <v>82</v>
      </c>
      <c r="D3" s="2" t="s">
        <v>83</v>
      </c>
      <c r="E3" t="str">
        <f t="shared" si="0"/>
        <v>('Técnico em Informática',1200,'TI',''),</v>
      </c>
    </row>
    <row r="4" spans="1:5" x14ac:dyDescent="0.25">
      <c r="A4" s="2" t="s">
        <v>87</v>
      </c>
      <c r="B4" s="2" t="s">
        <v>92</v>
      </c>
      <c r="C4" s="2" t="s">
        <v>93</v>
      </c>
      <c r="D4" s="2" t="s">
        <v>83</v>
      </c>
      <c r="E4" t="str">
        <f t="shared" si="0"/>
        <v>('Técnico em Administração',1000,'ADM',''),</v>
      </c>
    </row>
    <row r="5" spans="1:5" x14ac:dyDescent="0.25">
      <c r="A5" s="2" t="s">
        <v>84</v>
      </c>
      <c r="B5" s="2" t="s">
        <v>92</v>
      </c>
      <c r="C5" s="2" t="s">
        <v>94</v>
      </c>
      <c r="D5" s="2" t="s">
        <v>83</v>
      </c>
      <c r="E5" t="str">
        <f t="shared" si="0"/>
        <v>('Técnico em TST',1000,'TST',''),</v>
      </c>
    </row>
    <row r="6" spans="1:5" x14ac:dyDescent="0.25">
      <c r="A6" s="2" t="s">
        <v>88</v>
      </c>
      <c r="B6" s="2" t="s">
        <v>81</v>
      </c>
      <c r="C6" s="2" t="s">
        <v>95</v>
      </c>
      <c r="D6" s="2" t="s">
        <v>83</v>
      </c>
      <c r="E6" t="str">
        <f t="shared" si="0"/>
        <v>('Técnico em Enfermagem',1200,'Saúde',''),</v>
      </c>
    </row>
    <row r="7" spans="1:5" x14ac:dyDescent="0.25">
      <c r="A7" s="2" t="s">
        <v>89</v>
      </c>
      <c r="B7" s="2" t="s">
        <v>92</v>
      </c>
      <c r="C7" s="2" t="s">
        <v>95</v>
      </c>
      <c r="D7" s="2" t="s">
        <v>83</v>
      </c>
      <c r="E7" t="str">
        <f t="shared" si="0"/>
        <v>('Técnico em Podologia',1000,'Saúde',''),</v>
      </c>
    </row>
    <row r="8" spans="1:5" x14ac:dyDescent="0.25">
      <c r="A8" s="2" t="s">
        <v>85</v>
      </c>
      <c r="B8" s="2" t="s">
        <v>92</v>
      </c>
      <c r="C8" s="2" t="s">
        <v>82</v>
      </c>
      <c r="D8" s="2" t="s">
        <v>83</v>
      </c>
      <c r="E8" t="str">
        <f t="shared" si="0"/>
        <v>('Técnico em Redes',1000,'TI',''),</v>
      </c>
    </row>
    <row r="9" spans="1:5" x14ac:dyDescent="0.25">
      <c r="A9" s="2" t="s">
        <v>90</v>
      </c>
      <c r="B9" s="2" t="s">
        <v>92</v>
      </c>
      <c r="C9" s="2" t="s">
        <v>82</v>
      </c>
      <c r="D9" s="2" t="s">
        <v>83</v>
      </c>
      <c r="E9" t="str">
        <f t="shared" si="0"/>
        <v>('Técnico em Informática para Internet',1000,'TI',''),</v>
      </c>
    </row>
    <row r="10" spans="1:5" x14ac:dyDescent="0.25">
      <c r="A10" s="2" t="s">
        <v>91</v>
      </c>
      <c r="B10" s="2" t="s">
        <v>92</v>
      </c>
      <c r="C10" s="2" t="s">
        <v>82</v>
      </c>
      <c r="D10" s="2" t="s">
        <v>80</v>
      </c>
      <c r="E10" t="str">
        <f t="shared" si="0"/>
        <v>('Técnico em Jogos Digitais',1000,'TI','')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8E493-DE8E-4087-B867-31DE97536FCE}">
  <dimension ref="A1:R46"/>
  <sheetViews>
    <sheetView tabSelected="1" zoomScale="130" zoomScaleNormal="130" workbookViewId="0">
      <selection activeCell="H8" sqref="H8"/>
    </sheetView>
  </sheetViews>
  <sheetFormatPr defaultRowHeight="15" x14ac:dyDescent="0.25"/>
  <cols>
    <col min="1" max="1" width="1.7109375" bestFit="1" customWidth="1"/>
    <col min="2" max="2" width="14.85546875" bestFit="1" customWidth="1"/>
    <col min="3" max="3" width="1.5703125" bestFit="1" customWidth="1"/>
    <col min="4" max="4" width="12.42578125" bestFit="1" customWidth="1"/>
    <col min="5" max="5" width="3.5703125" customWidth="1"/>
    <col min="6" max="6" width="14.42578125" bestFit="1" customWidth="1"/>
    <col min="7" max="7" width="1.5703125" bestFit="1" customWidth="1"/>
    <col min="8" max="8" width="16.85546875" bestFit="1" customWidth="1"/>
    <col min="9" max="9" width="1.5703125" bestFit="1" customWidth="1"/>
    <col min="10" max="10" width="10.42578125" bestFit="1" customWidth="1"/>
    <col min="11" max="11" width="1.7109375" bestFit="1" customWidth="1"/>
    <col min="18" max="18" width="22" customWidth="1"/>
  </cols>
  <sheetData>
    <row r="1" spans="1:18" x14ac:dyDescent="0.25">
      <c r="A1" t="s">
        <v>96</v>
      </c>
      <c r="B1" t="s">
        <v>30</v>
      </c>
      <c r="C1" t="s">
        <v>72</v>
      </c>
      <c r="D1" t="s">
        <v>32</v>
      </c>
      <c r="E1" t="s">
        <v>72</v>
      </c>
      <c r="F1" t="s">
        <v>33</v>
      </c>
      <c r="G1" t="s">
        <v>72</v>
      </c>
      <c r="H1" t="s">
        <v>34</v>
      </c>
      <c r="I1" t="s">
        <v>72</v>
      </c>
      <c r="J1" t="s">
        <v>35</v>
      </c>
      <c r="K1" t="s">
        <v>97</v>
      </c>
      <c r="L1" t="str">
        <f>_xlfn.CONCAT(A1:K1)</f>
        <v>(id_curso_turma,nome_turma,periodo_turma,qtdeAluno_turma,obs_turma)</v>
      </c>
    </row>
    <row r="2" spans="1:18" x14ac:dyDescent="0.25">
      <c r="A2" t="s">
        <v>98</v>
      </c>
      <c r="L2" t="str">
        <f t="shared" ref="L2:L46" si="0">_xlfn.CONCAT(A2:K2)</f>
        <v>values</v>
      </c>
    </row>
    <row r="3" spans="1:18" x14ac:dyDescent="0.25">
      <c r="A3" t="s">
        <v>96</v>
      </c>
      <c r="B3">
        <v>3</v>
      </c>
      <c r="C3" t="s">
        <v>99</v>
      </c>
      <c r="D3" t="s">
        <v>115</v>
      </c>
      <c r="E3" s="2" t="s">
        <v>100</v>
      </c>
      <c r="F3" t="s">
        <v>113</v>
      </c>
      <c r="G3" s="2" t="s">
        <v>101</v>
      </c>
      <c r="H3">
        <v>22</v>
      </c>
      <c r="I3" t="s">
        <v>72</v>
      </c>
      <c r="J3" s="2" t="s">
        <v>74</v>
      </c>
      <c r="K3" t="s">
        <v>102</v>
      </c>
      <c r="L3" t="str">
        <f t="shared" si="0"/>
        <v>(3,'TST-T49','Tarde',22,''),</v>
      </c>
      <c r="O3">
        <f>COUNTIF(D3,D:D)</f>
        <v>1</v>
      </c>
      <c r="P3" t="str">
        <f>MID(R3,12,3)&amp;"-"</f>
        <v>Inf-</v>
      </c>
      <c r="Q3">
        <v>1</v>
      </c>
      <c r="R3" t="s">
        <v>103</v>
      </c>
    </row>
    <row r="4" spans="1:18" x14ac:dyDescent="0.25">
      <c r="A4" t="s">
        <v>96</v>
      </c>
      <c r="B4">
        <v>7</v>
      </c>
      <c r="C4" t="s">
        <v>99</v>
      </c>
      <c r="D4" t="s">
        <v>116</v>
      </c>
      <c r="E4" s="2" t="s">
        <v>100</v>
      </c>
      <c r="F4" t="s">
        <v>113</v>
      </c>
      <c r="G4" s="2" t="s">
        <v>101</v>
      </c>
      <c r="H4">
        <v>15</v>
      </c>
      <c r="I4" t="s">
        <v>72</v>
      </c>
      <c r="J4" s="2" t="s">
        <v>74</v>
      </c>
      <c r="K4" t="s">
        <v>102</v>
      </c>
      <c r="L4" t="str">
        <f t="shared" si="0"/>
        <v>(7,'Int-T18','Tarde',15,''),</v>
      </c>
      <c r="P4" t="str">
        <f t="shared" ref="P4:P10" si="1">MID(R4,12,3)&amp;"-"</f>
        <v>Adm-</v>
      </c>
      <c r="Q4">
        <v>2</v>
      </c>
      <c r="R4" t="s">
        <v>104</v>
      </c>
    </row>
    <row r="5" spans="1:18" x14ac:dyDescent="0.25">
      <c r="A5" t="s">
        <v>96</v>
      </c>
      <c r="B5">
        <v>5</v>
      </c>
      <c r="C5" t="s">
        <v>99</v>
      </c>
      <c r="D5" t="s">
        <v>117</v>
      </c>
      <c r="E5" s="2" t="s">
        <v>100</v>
      </c>
      <c r="F5" t="s">
        <v>113</v>
      </c>
      <c r="G5" s="2" t="s">
        <v>101</v>
      </c>
      <c r="H5">
        <v>23</v>
      </c>
      <c r="I5" t="s">
        <v>72</v>
      </c>
      <c r="J5" s="2" t="s">
        <v>74</v>
      </c>
      <c r="K5" t="s">
        <v>102</v>
      </c>
      <c r="L5" t="str">
        <f t="shared" si="0"/>
        <v>(5,'Pod-T55','Tarde',23,''),</v>
      </c>
      <c r="P5" t="str">
        <f t="shared" si="1"/>
        <v>TST-</v>
      </c>
      <c r="Q5">
        <v>3</v>
      </c>
      <c r="R5" t="s">
        <v>105</v>
      </c>
    </row>
    <row r="6" spans="1:18" x14ac:dyDescent="0.25">
      <c r="A6" t="s">
        <v>96</v>
      </c>
      <c r="B6">
        <v>5</v>
      </c>
      <c r="C6" t="s">
        <v>99</v>
      </c>
      <c r="D6" t="s">
        <v>112</v>
      </c>
      <c r="E6" s="2" t="s">
        <v>100</v>
      </c>
      <c r="F6" t="s">
        <v>113</v>
      </c>
      <c r="G6" s="2" t="s">
        <v>101</v>
      </c>
      <c r="H6">
        <v>19</v>
      </c>
      <c r="I6" t="s">
        <v>72</v>
      </c>
      <c r="J6" s="2" t="s">
        <v>74</v>
      </c>
      <c r="K6" t="s">
        <v>102</v>
      </c>
      <c r="L6" t="str">
        <f t="shared" si="0"/>
        <v>(5,'Pod-T32','Tarde',19,''),</v>
      </c>
      <c r="P6" t="str">
        <f t="shared" si="1"/>
        <v>Enf-</v>
      </c>
      <c r="Q6">
        <v>4</v>
      </c>
      <c r="R6" t="s">
        <v>106</v>
      </c>
    </row>
    <row r="7" spans="1:18" x14ac:dyDescent="0.25">
      <c r="A7" t="s">
        <v>96</v>
      </c>
      <c r="B7">
        <v>3</v>
      </c>
      <c r="C7" t="s">
        <v>99</v>
      </c>
      <c r="D7" t="s">
        <v>118</v>
      </c>
      <c r="E7" s="2" t="s">
        <v>100</v>
      </c>
      <c r="F7" t="s">
        <v>113</v>
      </c>
      <c r="G7" s="2" t="s">
        <v>101</v>
      </c>
      <c r="H7">
        <v>18</v>
      </c>
      <c r="I7" t="s">
        <v>72</v>
      </c>
      <c r="J7" s="2" t="s">
        <v>74</v>
      </c>
      <c r="K7" t="s">
        <v>102</v>
      </c>
      <c r="L7" t="str">
        <f t="shared" si="0"/>
        <v>(3,'TST-T84','Tarde',18,''),</v>
      </c>
      <c r="P7" t="str">
        <f t="shared" si="1"/>
        <v>Pod-</v>
      </c>
      <c r="Q7">
        <v>5</v>
      </c>
      <c r="R7" t="s">
        <v>107</v>
      </c>
    </row>
    <row r="8" spans="1:18" x14ac:dyDescent="0.25">
      <c r="A8" t="s">
        <v>96</v>
      </c>
      <c r="B8">
        <v>6</v>
      </c>
      <c r="C8" t="s">
        <v>99</v>
      </c>
      <c r="D8" t="s">
        <v>119</v>
      </c>
      <c r="E8" s="2" t="s">
        <v>100</v>
      </c>
      <c r="F8" t="s">
        <v>114</v>
      </c>
      <c r="G8" s="2" t="s">
        <v>101</v>
      </c>
      <c r="H8">
        <v>18</v>
      </c>
      <c r="I8" t="s">
        <v>72</v>
      </c>
      <c r="J8" s="2" t="s">
        <v>74</v>
      </c>
      <c r="K8" t="s">
        <v>102</v>
      </c>
      <c r="L8" t="str">
        <f t="shared" si="0"/>
        <v>(6,'Red-N60','Noite',18,''),</v>
      </c>
      <c r="P8" t="str">
        <f t="shared" si="1"/>
        <v>Red-</v>
      </c>
      <c r="Q8">
        <v>6</v>
      </c>
      <c r="R8" t="s">
        <v>108</v>
      </c>
    </row>
    <row r="9" spans="1:18" x14ac:dyDescent="0.25">
      <c r="A9" t="s">
        <v>96</v>
      </c>
      <c r="B9">
        <v>6</v>
      </c>
      <c r="C9" t="s">
        <v>99</v>
      </c>
      <c r="D9" t="s">
        <v>120</v>
      </c>
      <c r="E9" s="2" t="s">
        <v>100</v>
      </c>
      <c r="F9" t="s">
        <v>113</v>
      </c>
      <c r="G9" s="2" t="s">
        <v>101</v>
      </c>
      <c r="H9">
        <v>18</v>
      </c>
      <c r="I9" t="s">
        <v>72</v>
      </c>
      <c r="J9" s="2" t="s">
        <v>74</v>
      </c>
      <c r="K9" t="s">
        <v>102</v>
      </c>
      <c r="L9" t="str">
        <f t="shared" si="0"/>
        <v>(6,'Red-T45','Tarde',18,''),</v>
      </c>
      <c r="P9" t="str">
        <f t="shared" si="1"/>
        <v>Int-</v>
      </c>
      <c r="Q9">
        <v>7</v>
      </c>
      <c r="R9" t="s">
        <v>110</v>
      </c>
    </row>
    <row r="10" spans="1:18" x14ac:dyDescent="0.25">
      <c r="A10" t="s">
        <v>96</v>
      </c>
      <c r="B10">
        <v>6</v>
      </c>
      <c r="C10" t="s">
        <v>99</v>
      </c>
      <c r="D10" t="s">
        <v>121</v>
      </c>
      <c r="E10" s="2" t="s">
        <v>100</v>
      </c>
      <c r="F10" t="s">
        <v>114</v>
      </c>
      <c r="G10" s="2" t="s">
        <v>101</v>
      </c>
      <c r="H10">
        <v>20</v>
      </c>
      <c r="I10" t="s">
        <v>72</v>
      </c>
      <c r="J10" s="2" t="s">
        <v>74</v>
      </c>
      <c r="K10" t="s">
        <v>102</v>
      </c>
      <c r="L10" t="str">
        <f t="shared" si="0"/>
        <v>(6,'Red-N49','Noite',20,''),</v>
      </c>
      <c r="P10" t="str">
        <f t="shared" si="1"/>
        <v>Jog-</v>
      </c>
      <c r="Q10">
        <v>8</v>
      </c>
      <c r="R10" t="s">
        <v>109</v>
      </c>
    </row>
    <row r="11" spans="1:18" x14ac:dyDescent="0.25">
      <c r="A11" t="s">
        <v>96</v>
      </c>
      <c r="B11">
        <v>8</v>
      </c>
      <c r="C11" t="s">
        <v>99</v>
      </c>
      <c r="D11" t="s">
        <v>122</v>
      </c>
      <c r="E11" s="2" t="s">
        <v>100</v>
      </c>
      <c r="F11" t="s">
        <v>114</v>
      </c>
      <c r="G11" s="2" t="s">
        <v>101</v>
      </c>
      <c r="H11">
        <v>19</v>
      </c>
      <c r="I11" t="s">
        <v>72</v>
      </c>
      <c r="J11" s="2" t="s">
        <v>74</v>
      </c>
      <c r="K11" t="s">
        <v>102</v>
      </c>
      <c r="L11" t="str">
        <f t="shared" si="0"/>
        <v>(8,'Jog-N29','Noite',19,''),</v>
      </c>
    </row>
    <row r="12" spans="1:18" x14ac:dyDescent="0.25">
      <c r="A12" t="s">
        <v>96</v>
      </c>
      <c r="B12">
        <v>6</v>
      </c>
      <c r="C12" t="s">
        <v>99</v>
      </c>
      <c r="D12" t="s">
        <v>123</v>
      </c>
      <c r="E12" s="2" t="s">
        <v>100</v>
      </c>
      <c r="F12" t="s">
        <v>113</v>
      </c>
      <c r="G12" s="2" t="s">
        <v>101</v>
      </c>
      <c r="H12">
        <v>22</v>
      </c>
      <c r="I12" t="s">
        <v>72</v>
      </c>
      <c r="J12" s="2" t="s">
        <v>74</v>
      </c>
      <c r="K12" t="s">
        <v>102</v>
      </c>
      <c r="L12" t="str">
        <f t="shared" si="0"/>
        <v>(6,'Red-T92','Tarde',22,''),</v>
      </c>
    </row>
    <row r="13" spans="1:18" x14ac:dyDescent="0.25">
      <c r="A13" t="s">
        <v>96</v>
      </c>
      <c r="B13">
        <v>6</v>
      </c>
      <c r="C13" t="s">
        <v>99</v>
      </c>
      <c r="D13" t="s">
        <v>124</v>
      </c>
      <c r="E13" s="2" t="s">
        <v>100</v>
      </c>
      <c r="F13" t="s">
        <v>113</v>
      </c>
      <c r="G13" s="2" t="s">
        <v>101</v>
      </c>
      <c r="H13">
        <v>16</v>
      </c>
      <c r="I13" t="s">
        <v>72</v>
      </c>
      <c r="J13" s="2" t="s">
        <v>74</v>
      </c>
      <c r="K13" t="s">
        <v>102</v>
      </c>
      <c r="L13" t="str">
        <f t="shared" si="0"/>
        <v>(6,'Red-T76','Tarde',16,''),</v>
      </c>
    </row>
    <row r="14" spans="1:18" x14ac:dyDescent="0.25">
      <c r="A14" t="s">
        <v>96</v>
      </c>
      <c r="B14">
        <v>4</v>
      </c>
      <c r="C14" t="s">
        <v>99</v>
      </c>
      <c r="D14" t="s">
        <v>125</v>
      </c>
      <c r="E14" s="2" t="s">
        <v>100</v>
      </c>
      <c r="F14" t="s">
        <v>113</v>
      </c>
      <c r="G14" s="2" t="s">
        <v>101</v>
      </c>
      <c r="H14">
        <v>16</v>
      </c>
      <c r="I14" t="s">
        <v>72</v>
      </c>
      <c r="J14" s="2" t="s">
        <v>74</v>
      </c>
      <c r="K14" t="s">
        <v>102</v>
      </c>
      <c r="L14" t="str">
        <f t="shared" si="0"/>
        <v>(4,'Enf-T59','Tarde',16,''),</v>
      </c>
    </row>
    <row r="15" spans="1:18" x14ac:dyDescent="0.25">
      <c r="A15" t="s">
        <v>96</v>
      </c>
      <c r="B15">
        <v>5</v>
      </c>
      <c r="C15" t="s">
        <v>99</v>
      </c>
      <c r="D15" t="s">
        <v>126</v>
      </c>
      <c r="E15" s="2" t="s">
        <v>100</v>
      </c>
      <c r="F15" t="s">
        <v>114</v>
      </c>
      <c r="G15" s="2" t="s">
        <v>101</v>
      </c>
      <c r="H15">
        <v>21</v>
      </c>
      <c r="I15" t="s">
        <v>72</v>
      </c>
      <c r="J15" s="2" t="s">
        <v>74</v>
      </c>
      <c r="K15" t="s">
        <v>102</v>
      </c>
      <c r="L15" t="str">
        <f t="shared" si="0"/>
        <v>(5,'Pod-N55','Noite',21,''),</v>
      </c>
    </row>
    <row r="16" spans="1:18" x14ac:dyDescent="0.25">
      <c r="A16" t="s">
        <v>96</v>
      </c>
      <c r="B16">
        <v>5</v>
      </c>
      <c r="C16" t="s">
        <v>99</v>
      </c>
      <c r="D16" t="s">
        <v>127</v>
      </c>
      <c r="E16" s="2" t="s">
        <v>100</v>
      </c>
      <c r="F16" t="s">
        <v>113</v>
      </c>
      <c r="G16" s="2" t="s">
        <v>101</v>
      </c>
      <c r="H16">
        <v>17</v>
      </c>
      <c r="I16" t="s">
        <v>72</v>
      </c>
      <c r="J16" s="2" t="s">
        <v>74</v>
      </c>
      <c r="K16" t="s">
        <v>102</v>
      </c>
      <c r="L16" t="str">
        <f t="shared" si="0"/>
        <v>(5,'Pod-T21','Tarde',17,''),</v>
      </c>
    </row>
    <row r="17" spans="1:12" x14ac:dyDescent="0.25">
      <c r="A17" t="s">
        <v>96</v>
      </c>
      <c r="B17">
        <v>6</v>
      </c>
      <c r="C17" t="s">
        <v>99</v>
      </c>
      <c r="D17" t="s">
        <v>111</v>
      </c>
      <c r="E17" s="2" t="s">
        <v>100</v>
      </c>
      <c r="F17" t="s">
        <v>113</v>
      </c>
      <c r="G17" s="2" t="s">
        <v>101</v>
      </c>
      <c r="H17">
        <v>16</v>
      </c>
      <c r="I17" t="s">
        <v>72</v>
      </c>
      <c r="J17" s="2" t="s">
        <v>74</v>
      </c>
      <c r="K17" t="s">
        <v>102</v>
      </c>
      <c r="L17" t="str">
        <f t="shared" si="0"/>
        <v>(6,'Red-T11','Tarde',16,''),</v>
      </c>
    </row>
    <row r="18" spans="1:12" x14ac:dyDescent="0.25">
      <c r="A18" t="s">
        <v>96</v>
      </c>
      <c r="B18">
        <v>2</v>
      </c>
      <c r="C18" t="s">
        <v>99</v>
      </c>
      <c r="D18" t="s">
        <v>128</v>
      </c>
      <c r="E18" s="2" t="s">
        <v>100</v>
      </c>
      <c r="F18" t="s">
        <v>113</v>
      </c>
      <c r="G18" s="2" t="s">
        <v>101</v>
      </c>
      <c r="H18">
        <v>22</v>
      </c>
      <c r="I18" t="s">
        <v>72</v>
      </c>
      <c r="J18" s="2" t="s">
        <v>74</v>
      </c>
      <c r="K18" t="s">
        <v>102</v>
      </c>
      <c r="L18" t="str">
        <f t="shared" si="0"/>
        <v>(2,'Adm-T75','Tarde',22,''),</v>
      </c>
    </row>
    <row r="19" spans="1:12" x14ac:dyDescent="0.25">
      <c r="A19" t="s">
        <v>96</v>
      </c>
      <c r="B19">
        <v>6</v>
      </c>
      <c r="C19" t="s">
        <v>99</v>
      </c>
      <c r="D19" t="s">
        <v>129</v>
      </c>
      <c r="E19" s="2" t="s">
        <v>100</v>
      </c>
      <c r="F19" t="s">
        <v>114</v>
      </c>
      <c r="G19" s="2" t="s">
        <v>101</v>
      </c>
      <c r="H19">
        <v>23</v>
      </c>
      <c r="I19" t="s">
        <v>72</v>
      </c>
      <c r="J19" s="2" t="s">
        <v>74</v>
      </c>
      <c r="K19" t="s">
        <v>102</v>
      </c>
      <c r="L19" t="str">
        <f t="shared" si="0"/>
        <v>(6,'Red-N82','Noite',23,''),</v>
      </c>
    </row>
    <row r="20" spans="1:12" x14ac:dyDescent="0.25">
      <c r="A20" t="s">
        <v>96</v>
      </c>
      <c r="B20">
        <v>1</v>
      </c>
      <c r="C20" t="s">
        <v>99</v>
      </c>
      <c r="D20" t="s">
        <v>130</v>
      </c>
      <c r="E20" s="2" t="s">
        <v>100</v>
      </c>
      <c r="F20" t="s">
        <v>113</v>
      </c>
      <c r="G20" s="2" t="s">
        <v>101</v>
      </c>
      <c r="H20">
        <v>21</v>
      </c>
      <c r="I20" t="s">
        <v>72</v>
      </c>
      <c r="J20" s="2" t="s">
        <v>74</v>
      </c>
      <c r="K20" t="s">
        <v>102</v>
      </c>
      <c r="L20" t="str">
        <f t="shared" si="0"/>
        <v>(1,'Inf-T89','Tarde',21,''),</v>
      </c>
    </row>
    <row r="21" spans="1:12" x14ac:dyDescent="0.25">
      <c r="A21" t="s">
        <v>96</v>
      </c>
      <c r="B21">
        <v>2</v>
      </c>
      <c r="C21" t="s">
        <v>99</v>
      </c>
      <c r="D21" t="s">
        <v>131</v>
      </c>
      <c r="E21" s="2" t="s">
        <v>100</v>
      </c>
      <c r="F21" t="s">
        <v>114</v>
      </c>
      <c r="G21" s="2" t="s">
        <v>101</v>
      </c>
      <c r="H21">
        <v>19</v>
      </c>
      <c r="I21" t="s">
        <v>72</v>
      </c>
      <c r="J21" s="2" t="s">
        <v>74</v>
      </c>
      <c r="K21" t="s">
        <v>102</v>
      </c>
      <c r="L21" t="str">
        <f t="shared" si="0"/>
        <v>(2,'Adm-N18','Noite',19,''),</v>
      </c>
    </row>
    <row r="22" spans="1:12" x14ac:dyDescent="0.25">
      <c r="A22" t="s">
        <v>96</v>
      </c>
      <c r="B22">
        <v>4</v>
      </c>
      <c r="C22" t="s">
        <v>99</v>
      </c>
      <c r="D22" t="s">
        <v>132</v>
      </c>
      <c r="E22" s="2" t="s">
        <v>100</v>
      </c>
      <c r="F22" t="s">
        <v>114</v>
      </c>
      <c r="G22" s="2" t="s">
        <v>101</v>
      </c>
      <c r="H22">
        <v>16</v>
      </c>
      <c r="I22" t="s">
        <v>72</v>
      </c>
      <c r="J22" s="2" t="s">
        <v>74</v>
      </c>
      <c r="K22" t="s">
        <v>102</v>
      </c>
      <c r="L22" t="str">
        <f t="shared" si="0"/>
        <v>(4,'Enf-N57','Noite',16,''),</v>
      </c>
    </row>
    <row r="23" spans="1:12" x14ac:dyDescent="0.25">
      <c r="A23" t="s">
        <v>96</v>
      </c>
      <c r="B23">
        <v>3</v>
      </c>
      <c r="C23" t="s">
        <v>99</v>
      </c>
      <c r="D23" t="s">
        <v>133</v>
      </c>
      <c r="E23" s="2" t="s">
        <v>100</v>
      </c>
      <c r="F23" t="s">
        <v>113</v>
      </c>
      <c r="G23" s="2" t="s">
        <v>101</v>
      </c>
      <c r="H23">
        <v>18</v>
      </c>
      <c r="I23" t="s">
        <v>72</v>
      </c>
      <c r="J23" s="2" t="s">
        <v>74</v>
      </c>
      <c r="K23" t="s">
        <v>102</v>
      </c>
      <c r="L23" t="str">
        <f t="shared" si="0"/>
        <v>(3,'TST-T99','Tarde',18,''),</v>
      </c>
    </row>
    <row r="24" spans="1:12" x14ac:dyDescent="0.25">
      <c r="A24" t="s">
        <v>96</v>
      </c>
      <c r="B24">
        <v>8</v>
      </c>
      <c r="C24" t="s">
        <v>99</v>
      </c>
      <c r="D24" t="s">
        <v>134</v>
      </c>
      <c r="E24" s="2" t="s">
        <v>100</v>
      </c>
      <c r="F24" t="s">
        <v>114</v>
      </c>
      <c r="G24" s="2" t="s">
        <v>101</v>
      </c>
      <c r="H24">
        <v>17</v>
      </c>
      <c r="I24" t="s">
        <v>72</v>
      </c>
      <c r="J24" s="2" t="s">
        <v>74</v>
      </c>
      <c r="K24" t="s">
        <v>102</v>
      </c>
      <c r="L24" t="str">
        <f t="shared" si="0"/>
        <v>(8,'Jog-N53','Noite',17,''),</v>
      </c>
    </row>
    <row r="25" spans="1:12" x14ac:dyDescent="0.25">
      <c r="A25" t="s">
        <v>96</v>
      </c>
      <c r="B25">
        <v>6</v>
      </c>
      <c r="C25" t="s">
        <v>99</v>
      </c>
      <c r="D25" t="s">
        <v>135</v>
      </c>
      <c r="E25" s="2" t="s">
        <v>100</v>
      </c>
      <c r="F25" t="s">
        <v>114</v>
      </c>
      <c r="G25" s="2" t="s">
        <v>101</v>
      </c>
      <c r="H25">
        <v>15</v>
      </c>
      <c r="I25" t="s">
        <v>72</v>
      </c>
      <c r="J25" s="2" t="s">
        <v>74</v>
      </c>
      <c r="K25" t="s">
        <v>102</v>
      </c>
      <c r="L25" t="str">
        <f t="shared" si="0"/>
        <v>(6,'Red-N48','Noite',15,''),</v>
      </c>
    </row>
    <row r="26" spans="1:12" x14ac:dyDescent="0.25">
      <c r="A26" t="s">
        <v>96</v>
      </c>
      <c r="B26">
        <v>7</v>
      </c>
      <c r="C26" t="s">
        <v>99</v>
      </c>
      <c r="D26" t="s">
        <v>136</v>
      </c>
      <c r="E26" s="2" t="s">
        <v>100</v>
      </c>
      <c r="F26" t="s">
        <v>114</v>
      </c>
      <c r="G26" s="2" t="s">
        <v>101</v>
      </c>
      <c r="H26">
        <v>24</v>
      </c>
      <c r="I26" t="s">
        <v>72</v>
      </c>
      <c r="J26" s="2" t="s">
        <v>74</v>
      </c>
      <c r="K26" t="s">
        <v>102</v>
      </c>
      <c r="L26" t="str">
        <f t="shared" si="0"/>
        <v>(7,'Int-N39','Noite',24,''),</v>
      </c>
    </row>
    <row r="27" spans="1:12" x14ac:dyDescent="0.25">
      <c r="A27" t="s">
        <v>96</v>
      </c>
      <c r="B27">
        <v>4</v>
      </c>
      <c r="C27" t="s">
        <v>99</v>
      </c>
      <c r="D27" t="s">
        <v>137</v>
      </c>
      <c r="E27" s="2" t="s">
        <v>100</v>
      </c>
      <c r="F27" t="s">
        <v>114</v>
      </c>
      <c r="G27" s="2" t="s">
        <v>101</v>
      </c>
      <c r="H27">
        <v>20</v>
      </c>
      <c r="I27" t="s">
        <v>72</v>
      </c>
      <c r="J27" s="2" t="s">
        <v>74</v>
      </c>
      <c r="K27" t="s">
        <v>102</v>
      </c>
      <c r="L27" t="str">
        <f t="shared" si="0"/>
        <v>(4,'Enf-N69','Noite',20,''),</v>
      </c>
    </row>
    <row r="28" spans="1:12" x14ac:dyDescent="0.25">
      <c r="A28" t="s">
        <v>96</v>
      </c>
      <c r="B28">
        <v>8</v>
      </c>
      <c r="C28" t="s">
        <v>99</v>
      </c>
      <c r="D28" t="s">
        <v>138</v>
      </c>
      <c r="E28" s="2" t="s">
        <v>100</v>
      </c>
      <c r="F28" t="s">
        <v>113</v>
      </c>
      <c r="G28" s="2" t="s">
        <v>101</v>
      </c>
      <c r="H28">
        <v>15</v>
      </c>
      <c r="I28" t="s">
        <v>72</v>
      </c>
      <c r="J28" s="2" t="s">
        <v>74</v>
      </c>
      <c r="K28" t="s">
        <v>102</v>
      </c>
      <c r="L28" t="str">
        <f t="shared" si="0"/>
        <v>(8,'Jog-T69','Tarde',15,''),</v>
      </c>
    </row>
    <row r="29" spans="1:12" x14ac:dyDescent="0.25">
      <c r="A29" t="s">
        <v>96</v>
      </c>
      <c r="B29">
        <v>2</v>
      </c>
      <c r="C29" t="s">
        <v>99</v>
      </c>
      <c r="D29" t="s">
        <v>139</v>
      </c>
      <c r="E29" s="2" t="s">
        <v>100</v>
      </c>
      <c r="F29" t="s">
        <v>113</v>
      </c>
      <c r="G29" s="2" t="s">
        <v>101</v>
      </c>
      <c r="H29">
        <v>18</v>
      </c>
      <c r="I29" t="s">
        <v>72</v>
      </c>
      <c r="J29" s="2" t="s">
        <v>74</v>
      </c>
      <c r="K29" t="s">
        <v>102</v>
      </c>
      <c r="L29" t="str">
        <f t="shared" si="0"/>
        <v>(2,'Adm-T67','Tarde',18,''),</v>
      </c>
    </row>
    <row r="30" spans="1:12" x14ac:dyDescent="0.25">
      <c r="A30" t="s">
        <v>96</v>
      </c>
      <c r="B30">
        <v>3</v>
      </c>
      <c r="C30" t="s">
        <v>99</v>
      </c>
      <c r="D30" t="s">
        <v>140</v>
      </c>
      <c r="E30" s="2" t="s">
        <v>100</v>
      </c>
      <c r="F30" t="s">
        <v>114</v>
      </c>
      <c r="G30" s="2" t="s">
        <v>101</v>
      </c>
      <c r="H30">
        <v>22</v>
      </c>
      <c r="I30" t="s">
        <v>72</v>
      </c>
      <c r="J30" s="2" t="s">
        <v>74</v>
      </c>
      <c r="K30" t="s">
        <v>102</v>
      </c>
      <c r="L30" t="str">
        <f t="shared" si="0"/>
        <v>(3,'TST-N18','Noite',22,''),</v>
      </c>
    </row>
    <row r="31" spans="1:12" x14ac:dyDescent="0.25">
      <c r="A31" t="s">
        <v>96</v>
      </c>
      <c r="B31">
        <v>8</v>
      </c>
      <c r="C31" t="s">
        <v>99</v>
      </c>
      <c r="D31" t="s">
        <v>141</v>
      </c>
      <c r="E31" s="2" t="s">
        <v>100</v>
      </c>
      <c r="F31" t="s">
        <v>113</v>
      </c>
      <c r="G31" s="2" t="s">
        <v>101</v>
      </c>
      <c r="H31">
        <v>20</v>
      </c>
      <c r="I31" t="s">
        <v>72</v>
      </c>
      <c r="J31" s="2" t="s">
        <v>74</v>
      </c>
      <c r="K31" t="s">
        <v>102</v>
      </c>
      <c r="L31" t="str">
        <f t="shared" si="0"/>
        <v>(8,'Jog-T86','Tarde',20,''),</v>
      </c>
    </row>
    <row r="32" spans="1:12" x14ac:dyDescent="0.25">
      <c r="A32" t="s">
        <v>96</v>
      </c>
      <c r="B32">
        <v>7</v>
      </c>
      <c r="C32" t="s">
        <v>99</v>
      </c>
      <c r="D32" t="s">
        <v>142</v>
      </c>
      <c r="E32" s="2" t="s">
        <v>100</v>
      </c>
      <c r="F32" t="s">
        <v>114</v>
      </c>
      <c r="G32" s="2" t="s">
        <v>101</v>
      </c>
      <c r="H32">
        <v>20</v>
      </c>
      <c r="I32" t="s">
        <v>72</v>
      </c>
      <c r="J32" s="2" t="s">
        <v>74</v>
      </c>
      <c r="K32" t="s">
        <v>102</v>
      </c>
      <c r="L32" t="str">
        <f t="shared" si="0"/>
        <v>(7,'Int-N72','Noite',20,''),</v>
      </c>
    </row>
    <row r="33" spans="1:12" x14ac:dyDescent="0.25">
      <c r="A33" t="s">
        <v>96</v>
      </c>
      <c r="B33">
        <v>5</v>
      </c>
      <c r="C33" t="s">
        <v>99</v>
      </c>
      <c r="D33" t="s">
        <v>143</v>
      </c>
      <c r="E33" s="2" t="s">
        <v>100</v>
      </c>
      <c r="F33" t="s">
        <v>114</v>
      </c>
      <c r="G33" s="2" t="s">
        <v>101</v>
      </c>
      <c r="H33">
        <v>18</v>
      </c>
      <c r="I33" t="s">
        <v>72</v>
      </c>
      <c r="J33" s="2" t="s">
        <v>74</v>
      </c>
      <c r="K33" t="s">
        <v>102</v>
      </c>
      <c r="L33" t="str">
        <f t="shared" si="0"/>
        <v>(5,'Pod-N92','Noite',18,''),</v>
      </c>
    </row>
    <row r="34" spans="1:12" x14ac:dyDescent="0.25">
      <c r="A34" t="s">
        <v>96</v>
      </c>
      <c r="B34">
        <v>6</v>
      </c>
      <c r="C34" t="s">
        <v>99</v>
      </c>
      <c r="D34" t="s">
        <v>144</v>
      </c>
      <c r="E34" s="2" t="s">
        <v>100</v>
      </c>
      <c r="F34" t="s">
        <v>113</v>
      </c>
      <c r="G34" s="2" t="s">
        <v>101</v>
      </c>
      <c r="H34">
        <v>21</v>
      </c>
      <c r="I34" t="s">
        <v>72</v>
      </c>
      <c r="J34" s="2" t="s">
        <v>74</v>
      </c>
      <c r="K34" t="s">
        <v>102</v>
      </c>
      <c r="L34" t="str">
        <f t="shared" si="0"/>
        <v>(6,'Red-T52','Tarde',21,''),</v>
      </c>
    </row>
    <row r="35" spans="1:12" x14ac:dyDescent="0.25">
      <c r="A35" t="s">
        <v>96</v>
      </c>
      <c r="B35">
        <v>7</v>
      </c>
      <c r="C35" t="s">
        <v>99</v>
      </c>
      <c r="D35" t="s">
        <v>145</v>
      </c>
      <c r="E35" s="2" t="s">
        <v>100</v>
      </c>
      <c r="F35" t="s">
        <v>113</v>
      </c>
      <c r="G35" s="2" t="s">
        <v>101</v>
      </c>
      <c r="H35">
        <v>17</v>
      </c>
      <c r="I35" t="s">
        <v>72</v>
      </c>
      <c r="J35" s="2" t="s">
        <v>74</v>
      </c>
      <c r="K35" t="s">
        <v>102</v>
      </c>
      <c r="L35" t="str">
        <f t="shared" si="0"/>
        <v>(7,'Int-T96','Tarde',17,''),</v>
      </c>
    </row>
    <row r="36" spans="1:12" x14ac:dyDescent="0.25">
      <c r="A36" t="s">
        <v>96</v>
      </c>
      <c r="B36">
        <v>6</v>
      </c>
      <c r="C36" t="s">
        <v>99</v>
      </c>
      <c r="D36" t="s">
        <v>146</v>
      </c>
      <c r="E36" s="2" t="s">
        <v>100</v>
      </c>
      <c r="F36" t="s">
        <v>114</v>
      </c>
      <c r="G36" s="2" t="s">
        <v>101</v>
      </c>
      <c r="H36">
        <v>15</v>
      </c>
      <c r="I36" t="s">
        <v>72</v>
      </c>
      <c r="J36" s="2" t="s">
        <v>74</v>
      </c>
      <c r="K36" t="s">
        <v>102</v>
      </c>
      <c r="L36" t="str">
        <f t="shared" si="0"/>
        <v>(6,'Red-N39','Noite',15,''),</v>
      </c>
    </row>
    <row r="37" spans="1:12" x14ac:dyDescent="0.25">
      <c r="A37" t="s">
        <v>96</v>
      </c>
      <c r="B37">
        <v>6</v>
      </c>
      <c r="C37" t="s">
        <v>99</v>
      </c>
      <c r="D37" t="s">
        <v>147</v>
      </c>
      <c r="E37" s="2" t="s">
        <v>100</v>
      </c>
      <c r="F37" t="s">
        <v>113</v>
      </c>
      <c r="G37" s="2" t="s">
        <v>101</v>
      </c>
      <c r="H37">
        <v>22</v>
      </c>
      <c r="I37" t="s">
        <v>72</v>
      </c>
      <c r="J37" s="2" t="s">
        <v>74</v>
      </c>
      <c r="K37" t="s">
        <v>102</v>
      </c>
      <c r="L37" t="str">
        <f t="shared" si="0"/>
        <v>(6,'Red-T38','Tarde',22,''),</v>
      </c>
    </row>
    <row r="38" spans="1:12" x14ac:dyDescent="0.25">
      <c r="A38" t="s">
        <v>96</v>
      </c>
      <c r="B38">
        <v>4</v>
      </c>
      <c r="C38" t="s">
        <v>99</v>
      </c>
      <c r="D38" t="s">
        <v>148</v>
      </c>
      <c r="E38" s="2" t="s">
        <v>100</v>
      </c>
      <c r="F38" t="s">
        <v>114</v>
      </c>
      <c r="G38" s="2" t="s">
        <v>101</v>
      </c>
      <c r="H38">
        <v>17</v>
      </c>
      <c r="I38" t="s">
        <v>72</v>
      </c>
      <c r="J38" s="2" t="s">
        <v>74</v>
      </c>
      <c r="K38" t="s">
        <v>102</v>
      </c>
      <c r="L38" t="str">
        <f t="shared" si="0"/>
        <v>(4,'Enf-N12','Noite',17,''),</v>
      </c>
    </row>
    <row r="39" spans="1:12" x14ac:dyDescent="0.25">
      <c r="A39" t="s">
        <v>96</v>
      </c>
      <c r="B39">
        <v>5</v>
      </c>
      <c r="C39" t="s">
        <v>99</v>
      </c>
      <c r="D39" t="s">
        <v>149</v>
      </c>
      <c r="E39" s="2" t="s">
        <v>100</v>
      </c>
      <c r="F39" t="s">
        <v>113</v>
      </c>
      <c r="G39" s="2" t="s">
        <v>101</v>
      </c>
      <c r="H39">
        <v>19</v>
      </c>
      <c r="I39" t="s">
        <v>72</v>
      </c>
      <c r="J39" s="2" t="s">
        <v>74</v>
      </c>
      <c r="K39" t="s">
        <v>102</v>
      </c>
      <c r="L39" t="str">
        <f t="shared" si="0"/>
        <v>(5,'Pod-T80','Tarde',19,''),</v>
      </c>
    </row>
    <row r="40" spans="1:12" x14ac:dyDescent="0.25">
      <c r="A40" t="s">
        <v>96</v>
      </c>
      <c r="B40">
        <v>7</v>
      </c>
      <c r="C40" t="s">
        <v>99</v>
      </c>
      <c r="D40" t="s">
        <v>150</v>
      </c>
      <c r="E40" s="2" t="s">
        <v>100</v>
      </c>
      <c r="F40" t="s">
        <v>113</v>
      </c>
      <c r="G40" s="2" t="s">
        <v>101</v>
      </c>
      <c r="H40">
        <v>17</v>
      </c>
      <c r="I40" t="s">
        <v>72</v>
      </c>
      <c r="J40" s="2" t="s">
        <v>74</v>
      </c>
      <c r="K40" t="s">
        <v>102</v>
      </c>
      <c r="L40" t="str">
        <f t="shared" si="0"/>
        <v>(7,'Int-T29','Tarde',17,''),</v>
      </c>
    </row>
    <row r="41" spans="1:12" x14ac:dyDescent="0.25">
      <c r="A41" t="s">
        <v>96</v>
      </c>
      <c r="B41">
        <v>1</v>
      </c>
      <c r="C41" t="s">
        <v>99</v>
      </c>
      <c r="D41" t="s">
        <v>151</v>
      </c>
      <c r="E41" s="2" t="s">
        <v>100</v>
      </c>
      <c r="F41" t="s">
        <v>114</v>
      </c>
      <c r="G41" s="2" t="s">
        <v>101</v>
      </c>
      <c r="H41">
        <v>21</v>
      </c>
      <c r="I41" t="s">
        <v>72</v>
      </c>
      <c r="J41" s="2" t="s">
        <v>74</v>
      </c>
      <c r="K41" t="s">
        <v>102</v>
      </c>
      <c r="L41" t="str">
        <f t="shared" si="0"/>
        <v>(1,'Inf-N16','Noite',21,''),</v>
      </c>
    </row>
    <row r="42" spans="1:12" x14ac:dyDescent="0.25">
      <c r="A42" t="s">
        <v>96</v>
      </c>
      <c r="B42">
        <v>7</v>
      </c>
      <c r="C42" t="s">
        <v>99</v>
      </c>
      <c r="D42" t="s">
        <v>152</v>
      </c>
      <c r="E42" s="2" t="s">
        <v>100</v>
      </c>
      <c r="F42" t="s">
        <v>114</v>
      </c>
      <c r="G42" s="2" t="s">
        <v>101</v>
      </c>
      <c r="H42">
        <v>16</v>
      </c>
      <c r="I42" t="s">
        <v>72</v>
      </c>
      <c r="J42" s="2" t="s">
        <v>74</v>
      </c>
      <c r="K42" t="s">
        <v>102</v>
      </c>
      <c r="L42" t="str">
        <f t="shared" si="0"/>
        <v>(7,'Int-N59','Noite',16,''),</v>
      </c>
    </row>
    <row r="43" spans="1:12" x14ac:dyDescent="0.25">
      <c r="A43" t="s">
        <v>96</v>
      </c>
      <c r="B43">
        <v>3</v>
      </c>
      <c r="C43" t="s">
        <v>99</v>
      </c>
      <c r="D43" t="s">
        <v>153</v>
      </c>
      <c r="E43" s="2" t="s">
        <v>100</v>
      </c>
      <c r="F43" t="s">
        <v>114</v>
      </c>
      <c r="G43" s="2" t="s">
        <v>101</v>
      </c>
      <c r="H43">
        <v>16</v>
      </c>
      <c r="I43" t="s">
        <v>72</v>
      </c>
      <c r="J43" s="2" t="s">
        <v>74</v>
      </c>
      <c r="K43" t="s">
        <v>102</v>
      </c>
      <c r="L43" t="str">
        <f t="shared" si="0"/>
        <v>(3,'TST-N25','Noite',16,''),</v>
      </c>
    </row>
    <row r="44" spans="1:12" x14ac:dyDescent="0.25">
      <c r="A44" t="s">
        <v>96</v>
      </c>
      <c r="B44">
        <v>7</v>
      </c>
      <c r="C44" t="s">
        <v>99</v>
      </c>
      <c r="D44" t="s">
        <v>154</v>
      </c>
      <c r="E44" s="2" t="s">
        <v>100</v>
      </c>
      <c r="F44" t="s">
        <v>114</v>
      </c>
      <c r="G44" s="2" t="s">
        <v>101</v>
      </c>
      <c r="H44">
        <v>24</v>
      </c>
      <c r="I44" t="s">
        <v>72</v>
      </c>
      <c r="J44" s="2" t="s">
        <v>74</v>
      </c>
      <c r="K44" t="s">
        <v>102</v>
      </c>
      <c r="L44" t="str">
        <f t="shared" si="0"/>
        <v>(7,'Int-N98','Noite',24,''),</v>
      </c>
    </row>
    <row r="45" spans="1:12" x14ac:dyDescent="0.25">
      <c r="A45" t="s">
        <v>96</v>
      </c>
      <c r="B45">
        <v>4</v>
      </c>
      <c r="C45" t="s">
        <v>99</v>
      </c>
      <c r="D45" t="s">
        <v>155</v>
      </c>
      <c r="E45" s="2" t="s">
        <v>100</v>
      </c>
      <c r="F45" t="s">
        <v>114</v>
      </c>
      <c r="G45" s="2" t="s">
        <v>101</v>
      </c>
      <c r="H45">
        <v>17</v>
      </c>
      <c r="I45" t="s">
        <v>72</v>
      </c>
      <c r="J45" s="2" t="s">
        <v>74</v>
      </c>
      <c r="K45" t="s">
        <v>102</v>
      </c>
      <c r="L45" t="str">
        <f t="shared" si="0"/>
        <v>(4,'Enf-N58','Noite',17,''),</v>
      </c>
    </row>
    <row r="46" spans="1:12" x14ac:dyDescent="0.25">
      <c r="A46" t="s">
        <v>96</v>
      </c>
      <c r="B46">
        <v>7</v>
      </c>
      <c r="C46" t="s">
        <v>99</v>
      </c>
      <c r="D46" t="s">
        <v>156</v>
      </c>
      <c r="E46" s="2" t="s">
        <v>100</v>
      </c>
      <c r="F46" t="s">
        <v>113</v>
      </c>
      <c r="G46" s="2" t="s">
        <v>101</v>
      </c>
      <c r="H46">
        <v>24</v>
      </c>
      <c r="I46" t="s">
        <v>72</v>
      </c>
      <c r="J46" s="2" t="s">
        <v>74</v>
      </c>
      <c r="K46" t="s">
        <v>102</v>
      </c>
      <c r="L46" t="str">
        <f t="shared" si="0"/>
        <v>(7,'Int-T70','Tarde',24,''),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04578-EF6F-4748-BCCD-12D1E28D2834}">
  <dimension ref="A1:A3"/>
  <sheetViews>
    <sheetView zoomScale="370" zoomScaleNormal="370" workbookViewId="0">
      <selection activeCell="A4" sqref="A4"/>
    </sheetView>
  </sheetViews>
  <sheetFormatPr defaultRowHeight="15" x14ac:dyDescent="0.25"/>
  <sheetData>
    <row r="1" spans="1:1" x14ac:dyDescent="0.25">
      <c r="A1">
        <v>72</v>
      </c>
    </row>
    <row r="2" spans="1:1" x14ac:dyDescent="0.25">
      <c r="A2">
        <f>A1/4</f>
        <v>18</v>
      </c>
    </row>
    <row r="3" spans="1:1" x14ac:dyDescent="0.25">
      <c r="A3">
        <f>A2/3.5</f>
        <v>5.1428571428571432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Planilha1</vt:lpstr>
      <vt:lpstr>Planilha3</vt:lpstr>
      <vt:lpstr>Planilha4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LUIZ HOLUBOSKI JUNIOR</dc:creator>
  <cp:lastModifiedBy>PEDRO LUIZ HOLUBOSKI JUNIOR</cp:lastModifiedBy>
  <dcterms:created xsi:type="dcterms:W3CDTF">2023-10-27T22:37:49Z</dcterms:created>
  <dcterms:modified xsi:type="dcterms:W3CDTF">2023-11-10T00:35:09Z</dcterms:modified>
</cp:coreProperties>
</file>