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s/Desktop/COiN Peptidergic Architectures/Figure Work/"/>
    </mc:Choice>
  </mc:AlternateContent>
  <xr:revisionPtr revIDLastSave="0" documentId="13_ncr:1_{146049B2-879F-AE4C-BDDC-D26A32EC081C}" xr6:coauthVersionLast="46" xr6:coauthVersionMax="46" xr10:uidLastSave="{00000000-0000-0000-0000-000000000000}"/>
  <bookViews>
    <workbookView xWindow="3400" yWindow="1740" windowWidth="29740" windowHeight="19580" activeTab="4" xr2:uid="{644789E9-2EFC-7546-B0F7-8E7AC981B498}"/>
  </bookViews>
  <sheets>
    <sheet name="Turtle NPPs all areas&gt;0" sheetId="3" r:id="rId1"/>
    <sheet name="Bird NPPs 10X HVC_RA&gt;0" sheetId="6" r:id="rId2"/>
    <sheet name="Mouse NPPs 10X MO&gt;0" sheetId="2" r:id="rId3"/>
    <sheet name="Mouse NPPs SS MO&gt;0" sheetId="4" r:id="rId4"/>
    <sheet name="Human NPPs 10X M1_all&gt;0" sheetId="5" r:id="rId5"/>
    <sheet name="Human NPPs SS M1_all&gt;0" sheetId="1" r:id="rId6"/>
    <sheet name="Ranks" sheetId="7" r:id="rId7"/>
    <sheet name="Conjugates" sheetId="9" r:id="rId8"/>
  </sheets>
  <definedNames>
    <definedName name="NPP_stars">Ranks!$U$2:$U$13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1" l="1"/>
  <c r="V12" i="1"/>
  <c r="V8" i="1"/>
  <c r="V13" i="1"/>
  <c r="V7" i="1"/>
  <c r="V10" i="1"/>
  <c r="V11" i="1"/>
  <c r="V6" i="1"/>
  <c r="V4" i="1"/>
  <c r="V9" i="1"/>
  <c r="X12" i="5"/>
  <c r="X5" i="5"/>
  <c r="X13" i="5"/>
  <c r="X15" i="5"/>
  <c r="X7" i="5"/>
  <c r="X10" i="5"/>
  <c r="X4" i="5"/>
  <c r="X11" i="5"/>
  <c r="X9" i="5"/>
  <c r="X6" i="5"/>
  <c r="AF12" i="4"/>
  <c r="AF15" i="4"/>
  <c r="AF5" i="4"/>
  <c r="AF14" i="4"/>
  <c r="AF10" i="4"/>
  <c r="AF7" i="4"/>
  <c r="AF13" i="4"/>
  <c r="AF6" i="4"/>
  <c r="AF4" i="4"/>
  <c r="AF9" i="4"/>
  <c r="AF11" i="4"/>
  <c r="AF8" i="2"/>
  <c r="AF5" i="2"/>
  <c r="AF15" i="2"/>
  <c r="AF6" i="2"/>
  <c r="AF13" i="2"/>
  <c r="AF9" i="2"/>
  <c r="AF7" i="2"/>
  <c r="AF4" i="2"/>
  <c r="AF10" i="2"/>
  <c r="AF14" i="2"/>
  <c r="AF11" i="2"/>
  <c r="AC12" i="6"/>
  <c r="AC8" i="6"/>
  <c r="AC13" i="6"/>
  <c r="AC7" i="6"/>
  <c r="AC4" i="6"/>
  <c r="AC5" i="6"/>
  <c r="AC14" i="6"/>
  <c r="AC11" i="6"/>
  <c r="AC6" i="6"/>
  <c r="AC9" i="6"/>
  <c r="V5" i="1"/>
  <c r="X8" i="5"/>
  <c r="AF8" i="4"/>
  <c r="AF12" i="2"/>
  <c r="AC10" i="6"/>
  <c r="AA11" i="3"/>
  <c r="AA12" i="3"/>
  <c r="AA8" i="3"/>
  <c r="AA4" i="3"/>
  <c r="AA10" i="3"/>
  <c r="AA5" i="3"/>
  <c r="AA6" i="3"/>
  <c r="AA13" i="3"/>
  <c r="AA9" i="3"/>
  <c r="AA7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<sst xmlns="http://schemas.openxmlformats.org/spreadsheetml/2006/main" count="1176" uniqueCount="272">
  <si>
    <t>NPPs</t>
  </si>
  <si>
    <t># Cells</t>
  </si>
  <si>
    <t>Human NPP SS M1_all&gt;0</t>
  </si>
  <si>
    <t>GABA-CGE</t>
  </si>
  <si>
    <t>GABA-MGE</t>
  </si>
  <si>
    <t>Glut</t>
  </si>
  <si>
    <t>LAMP5</t>
  </si>
  <si>
    <t>PAX6</t>
  </si>
  <si>
    <t>VIP</t>
  </si>
  <si>
    <t>SST</t>
  </si>
  <si>
    <t>PVALB</t>
  </si>
  <si>
    <t>L4 IT</t>
  </si>
  <si>
    <t>IT</t>
  </si>
  <si>
    <t>L5/6 IT Car3</t>
  </si>
  <si>
    <t>L6 CT</t>
  </si>
  <si>
    <t>L6b</t>
  </si>
  <si>
    <t>L5 ET</t>
  </si>
  <si>
    <t>L5/6 NP</t>
  </si>
  <si>
    <t>Row Max</t>
  </si>
  <si>
    <t>Row Median</t>
  </si>
  <si>
    <t>Gene Max</t>
  </si>
  <si>
    <t>Gene 99.9th</t>
  </si>
  <si>
    <t>Gene Mean</t>
  </si>
  <si>
    <t>Frac&gt;0</t>
  </si>
  <si>
    <t>cholecystokinin</t>
  </si>
  <si>
    <t>CCK</t>
  </si>
  <si>
    <t>vasoactive intestinal polypeptide</t>
  </si>
  <si>
    <t>somatostatin</t>
  </si>
  <si>
    <t>tachykinin 3</t>
  </si>
  <si>
    <t>TAC3</t>
  </si>
  <si>
    <t>neuropeptide Y</t>
  </si>
  <si>
    <t>NPY</t>
  </si>
  <si>
    <t>tachykinin 1</t>
  </si>
  <si>
    <t>TAC1</t>
  </si>
  <si>
    <t>corticotropin releasing hormone</t>
  </si>
  <si>
    <t>CRH</t>
  </si>
  <si>
    <t>NMU</t>
  </si>
  <si>
    <t>preproenkephalin</t>
  </si>
  <si>
    <t>PENK</t>
  </si>
  <si>
    <t>PTHLH</t>
  </si>
  <si>
    <t>prepronociceptin</t>
  </si>
  <si>
    <t>PNOC</t>
  </si>
  <si>
    <t>cortistatin</t>
  </si>
  <si>
    <t>CORT</t>
  </si>
  <si>
    <t>adenylate cyclase activating polypeptide 1</t>
  </si>
  <si>
    <t>ADCYAP1</t>
  </si>
  <si>
    <t>ADM</t>
  </si>
  <si>
    <t>EDN1</t>
  </si>
  <si>
    <t>prodynorphin</t>
  </si>
  <si>
    <t>PDYN</t>
  </si>
  <si>
    <t>GAL</t>
  </si>
  <si>
    <t>EDN3</t>
  </si>
  <si>
    <t>NTS</t>
  </si>
  <si>
    <t>AGT</t>
  </si>
  <si>
    <t>NMB</t>
  </si>
  <si>
    <t>UTS2B</t>
  </si>
  <si>
    <t>NPB</t>
  </si>
  <si>
    <t>NPW</t>
  </si>
  <si>
    <t>HCRT</t>
  </si>
  <si>
    <t>TRH</t>
  </si>
  <si>
    <t>NPFF</t>
  </si>
  <si>
    <t>NPVF</t>
  </si>
  <si>
    <t>UTS2</t>
  </si>
  <si>
    <t>RLN1</t>
  </si>
  <si>
    <t>POMC</t>
  </si>
  <si>
    <t>GRP</t>
  </si>
  <si>
    <t>GCG</t>
  </si>
  <si>
    <t>AVP</t>
  </si>
  <si>
    <t>KISS1</t>
  </si>
  <si>
    <t>GALP</t>
  </si>
  <si>
    <t>CALCA</t>
  </si>
  <si>
    <t>GHRH</t>
  </si>
  <si>
    <t>OXT</t>
  </si>
  <si>
    <t>GIP</t>
  </si>
  <si>
    <t>PMCH</t>
  </si>
  <si>
    <t>NPS</t>
  </si>
  <si>
    <t>APLN</t>
  </si>
  <si>
    <t>Mouse 10X MO&gt;0</t>
  </si>
  <si>
    <t>Lamp5</t>
  </si>
  <si>
    <t>Sncg</t>
  </si>
  <si>
    <t>Vip</t>
  </si>
  <si>
    <t>Sst Chodl</t>
  </si>
  <si>
    <t>Sst</t>
  </si>
  <si>
    <t>Pvalb</t>
  </si>
  <si>
    <t>L2/3 IT PPP</t>
  </si>
  <si>
    <t>L2 IT RHP</t>
  </si>
  <si>
    <t>L2/3 IT ENTl</t>
  </si>
  <si>
    <t>L2/3 IT CTX-1</t>
  </si>
  <si>
    <t>L2/3 IT CTX-2</t>
  </si>
  <si>
    <t>L4/5 IT CTX</t>
  </si>
  <si>
    <t>L5 IT CTX</t>
  </si>
  <si>
    <t>L5 IT TPE-ENT</t>
  </si>
  <si>
    <t>L6 IT CTX</t>
  </si>
  <si>
    <t>L3 RSP-ACA</t>
  </si>
  <si>
    <t>L5 PT CTX</t>
  </si>
  <si>
    <t>Car3</t>
  </si>
  <si>
    <t>L5 NP CTX</t>
  </si>
  <si>
    <t>CT SUB</t>
  </si>
  <si>
    <t>L6 CT CTX</t>
  </si>
  <si>
    <t>L6b CTX</t>
  </si>
  <si>
    <t>-</t>
  </si>
  <si>
    <t>Npy</t>
  </si>
  <si>
    <t>Cck</t>
  </si>
  <si>
    <t>Cort</t>
  </si>
  <si>
    <t>Tac1</t>
  </si>
  <si>
    <t>Pdyn</t>
  </si>
  <si>
    <t>Crh</t>
  </si>
  <si>
    <t>Adcyap1</t>
  </si>
  <si>
    <t>Penk</t>
  </si>
  <si>
    <t>tachykinin 2</t>
  </si>
  <si>
    <t>Tac2</t>
  </si>
  <si>
    <t>Pnoc</t>
  </si>
  <si>
    <t>Pomc</t>
  </si>
  <si>
    <t>Pthlh</t>
  </si>
  <si>
    <t>Grp</t>
  </si>
  <si>
    <t>Nmb</t>
  </si>
  <si>
    <t>Trh</t>
  </si>
  <si>
    <t>Edn3</t>
  </si>
  <si>
    <t>Rln1</t>
  </si>
  <si>
    <t>Adm</t>
  </si>
  <si>
    <t>Edn1</t>
  </si>
  <si>
    <t>Agt</t>
  </si>
  <si>
    <t>Avp</t>
  </si>
  <si>
    <t>Calca</t>
  </si>
  <si>
    <t>Hcrt</t>
  </si>
  <si>
    <t>Gcg</t>
  </si>
  <si>
    <t>Oxt</t>
  </si>
  <si>
    <t>Npw</t>
  </si>
  <si>
    <t>Nts</t>
  </si>
  <si>
    <t>Gal</t>
  </si>
  <si>
    <t>Nps</t>
  </si>
  <si>
    <t>Uts2b</t>
  </si>
  <si>
    <t>Npb</t>
  </si>
  <si>
    <t>Nmu</t>
  </si>
  <si>
    <t>Galp</t>
  </si>
  <si>
    <t>Ghrh</t>
  </si>
  <si>
    <t>Uts2</t>
  </si>
  <si>
    <t>Npff</t>
  </si>
  <si>
    <t>Gip</t>
  </si>
  <si>
    <t>Npvf</t>
  </si>
  <si>
    <t>Pmch</t>
  </si>
  <si>
    <t>Kiss1</t>
  </si>
  <si>
    <t># cells</t>
  </si>
  <si>
    <t>Turtle NPPs all areas&gt;0</t>
  </si>
  <si>
    <t>GABA</t>
  </si>
  <si>
    <t>septum</t>
  </si>
  <si>
    <t>MC</t>
  </si>
  <si>
    <t>DMC</t>
  </si>
  <si>
    <t>pDC</t>
  </si>
  <si>
    <t>aDC</t>
  </si>
  <si>
    <t>PT</t>
  </si>
  <si>
    <t>aLC</t>
  </si>
  <si>
    <t>pLC</t>
  </si>
  <si>
    <t>aDVR</t>
  </si>
  <si>
    <t>pDVR</t>
  </si>
  <si>
    <t>Mouse NPP SS MO&gt;0</t>
  </si>
  <si>
    <t>Human NPP 10X M1_all&gt;0</t>
  </si>
  <si>
    <t>L2/3 IT</t>
  </si>
  <si>
    <t>L5 IT</t>
  </si>
  <si>
    <t>L6 IT</t>
  </si>
  <si>
    <t>L6 IT Car3</t>
  </si>
  <si>
    <t>Bird GPCR 10X HVC_RA&gt;0</t>
  </si>
  <si>
    <t>GABA-LGE</t>
  </si>
  <si>
    <t>HVC_Glut-2</t>
  </si>
  <si>
    <t>HVC_Glut-5</t>
  </si>
  <si>
    <t>HVC_Glut-1</t>
  </si>
  <si>
    <t>HVC_Glut-4</t>
  </si>
  <si>
    <t>HVC_Glut-3</t>
  </si>
  <si>
    <t>RA_Glut-2</t>
  </si>
  <si>
    <t>RA_Glut-1</t>
  </si>
  <si>
    <t>RA_Glut-3</t>
  </si>
  <si>
    <t>GABA-5-3</t>
  </si>
  <si>
    <t>GABA-5-1</t>
  </si>
  <si>
    <t>GABA-5-2</t>
  </si>
  <si>
    <t>GABA-8</t>
  </si>
  <si>
    <t>GABA-1-2</t>
  </si>
  <si>
    <t>GABA-1-1</t>
  </si>
  <si>
    <t>GABA-3</t>
  </si>
  <si>
    <t>GABA-4</t>
  </si>
  <si>
    <t>GABA-2</t>
  </si>
  <si>
    <t>GABA-7</t>
  </si>
  <si>
    <t>GABA-6</t>
  </si>
  <si>
    <t>Turtle D-Seq</t>
  </si>
  <si>
    <t>Bird 10X</t>
  </si>
  <si>
    <t>Mouse 10X</t>
  </si>
  <si>
    <t>Mouse SS</t>
  </si>
  <si>
    <t>Human 10X</t>
  </si>
  <si>
    <t>Human SS</t>
  </si>
  <si>
    <t>TAC2</t>
  </si>
  <si>
    <t>All Pair Ordinals</t>
  </si>
  <si>
    <t>Mouse NPP</t>
  </si>
  <si>
    <t>Bird GPCR match</t>
  </si>
  <si>
    <t>Primary Coupling</t>
  </si>
  <si>
    <t>Row Max Product</t>
  </si>
  <si>
    <t>Npy1r</t>
  </si>
  <si>
    <t>Gi</t>
  </si>
  <si>
    <t>Sstr2</t>
  </si>
  <si>
    <t>Npy2r</t>
  </si>
  <si>
    <t>Npy5r</t>
  </si>
  <si>
    <t>Sstr1</t>
  </si>
  <si>
    <t>Sstr4</t>
  </si>
  <si>
    <t>Sstr3</t>
  </si>
  <si>
    <t>Oprm1</t>
  </si>
  <si>
    <t>Oprk1</t>
  </si>
  <si>
    <t>Oprd1</t>
  </si>
  <si>
    <t>Sstr5</t>
  </si>
  <si>
    <t>Oprl1</t>
  </si>
  <si>
    <t>Rxfp3</t>
  </si>
  <si>
    <t>Npbwr1</t>
  </si>
  <si>
    <t>Agtr2</t>
  </si>
  <si>
    <t>Galr1</t>
  </si>
  <si>
    <t>Agtr1a</t>
  </si>
  <si>
    <t>Npffr1</t>
  </si>
  <si>
    <t>Adcyap1r1</t>
  </si>
  <si>
    <t>Gs</t>
  </si>
  <si>
    <t>Vipr2</t>
  </si>
  <si>
    <t>Vipr1</t>
  </si>
  <si>
    <t>Ednrb</t>
  </si>
  <si>
    <t>Crhr1</t>
  </si>
  <si>
    <t>Rxfp1</t>
  </si>
  <si>
    <t>Crhr2</t>
  </si>
  <si>
    <t>Calcrl</t>
  </si>
  <si>
    <t>Tacr2</t>
  </si>
  <si>
    <t>Rxfp2</t>
  </si>
  <si>
    <t>Mc5r</t>
  </si>
  <si>
    <t>Mc3r</t>
  </si>
  <si>
    <t>Mc4r</t>
  </si>
  <si>
    <t>Gcgr</t>
  </si>
  <si>
    <t>Hcrtr1</t>
  </si>
  <si>
    <t>Hcrtr2</t>
  </si>
  <si>
    <t>Mc1r</t>
  </si>
  <si>
    <t>Glp1r</t>
  </si>
  <si>
    <t>Glp2r</t>
  </si>
  <si>
    <t>Mchr1</t>
  </si>
  <si>
    <t>Ghrhr</t>
  </si>
  <si>
    <t>Gipr</t>
  </si>
  <si>
    <t>Cckbr</t>
  </si>
  <si>
    <t>Gq</t>
  </si>
  <si>
    <t>Tacr1</t>
  </si>
  <si>
    <t>Ntsr2</t>
  </si>
  <si>
    <t>Pth1r</t>
  </si>
  <si>
    <t>Trhr</t>
  </si>
  <si>
    <t>Tacr3</t>
  </si>
  <si>
    <t>Grpr</t>
  </si>
  <si>
    <t>Nmbr</t>
  </si>
  <si>
    <t>Oxtr</t>
  </si>
  <si>
    <t>Trhr2</t>
  </si>
  <si>
    <t>Avpr1a</t>
  </si>
  <si>
    <t>Kiss1r</t>
  </si>
  <si>
    <t>Ntsr1</t>
  </si>
  <si>
    <t>Uts2r</t>
  </si>
  <si>
    <t>Nmur1</t>
  </si>
  <si>
    <t>Npsr1</t>
  </si>
  <si>
    <t>NPP_stars</t>
  </si>
  <si>
    <t>Conjugate GPCR</t>
  </si>
  <si>
    <t>Match</t>
  </si>
  <si>
    <t>Star</t>
  </si>
  <si>
    <t>Tac3</t>
  </si>
  <si>
    <t>``</t>
  </si>
  <si>
    <t>Class</t>
  </si>
  <si>
    <t>Supercluster</t>
  </si>
  <si>
    <t>Cluster</t>
  </si>
  <si>
    <t>Subclass</t>
  </si>
  <si>
    <t>LGE-GABA</t>
  </si>
  <si>
    <t>CGE-GABA</t>
  </si>
  <si>
    <t>MGE-GABA</t>
  </si>
  <si>
    <t>striatum</t>
  </si>
  <si>
    <t>amygdala</t>
  </si>
  <si>
    <t>OB</t>
  </si>
  <si>
    <t>HTR3A-VIPL</t>
  </si>
  <si>
    <t>HTR3A-Reln</t>
  </si>
  <si>
    <t>PV-like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</si>
</sst>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;;;"/>
    <numFmt numFmtId="167" formatCode="0.0000"/>
  </numFmts>
  <fonts count="26">
    <font>
      <sz val="12"/>
      <color theme="1"/>
      <name val="Calibri"/>
      <family val="2"/>
      <scheme val="minor"/>
    </font>
    <font>
      <sz val="18"/>
      <color theme="1"/>
      <name val="Helvetica Neue"/>
      <family val="2"/>
    </font>
    <font>
      <sz val="18"/>
      <color theme="0" tint="-0.14999847407452621"/>
      <name val="Helvetica Neue"/>
      <family val="2"/>
    </font>
    <font>
      <sz val="14"/>
      <color theme="1"/>
      <name val="Helvetica Neue"/>
      <family val="2"/>
    </font>
    <font>
      <sz val="10"/>
      <color theme="1"/>
      <name val="Helvetica Neue"/>
      <family val="2"/>
    </font>
    <font>
      <sz val="12"/>
      <color theme="1"/>
      <name val="Helvetica Neue"/>
      <family val="2"/>
    </font>
    <font>
      <sz val="8"/>
      <color theme="0" tint="-0.14999847407452621"/>
      <name val="Helvetica Neue"/>
      <family val="2"/>
    </font>
    <font>
      <sz val="14"/>
      <color theme="1"/>
      <name val="Calibri"/>
      <family val="2"/>
      <scheme val="minor"/>
    </font>
    <font>
      <sz val="12"/>
      <color theme="1"/>
      <name val="Calibri (Body)"/>
    </font>
    <font>
      <sz val="12"/>
      <name val="Calibri (Body)"/>
    </font>
    <font>
      <sz val="8"/>
      <color theme="0" tint="-0.34998626667073579"/>
      <name val="Helvetica Neue"/>
      <family val="2"/>
    </font>
    <font>
      <sz val="12"/>
      <name val="Calibri"/>
      <family val="2"/>
    </font>
    <font>
      <sz val="2"/>
      <color theme="1"/>
      <name val="Helvetica Neue"/>
      <family val="2"/>
    </font>
    <font>
      <sz val="6"/>
      <color theme="1"/>
      <name val="Helvetica Neue"/>
      <family val="2"/>
    </font>
    <font>
      <sz val="14"/>
      <color theme="1"/>
      <name val="Calibri (Body)"/>
    </font>
    <font>
      <sz val="14"/>
      <name val="Calibri (Body)"/>
    </font>
    <font>
      <sz val="16"/>
      <color theme="1"/>
      <name val="Helvetica Neue"/>
      <family val="2"/>
    </font>
    <font>
      <sz val="16"/>
      <color theme="1"/>
      <name val="Calibri"/>
      <family val="2"/>
      <scheme val="minor"/>
    </font>
    <font>
      <sz val="14"/>
      <color theme="0" tint="-0.14999847407452621"/>
      <name val="Helvetica Neue"/>
      <family val="2"/>
    </font>
    <font>
      <sz val="14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 (Body)"/>
    </font>
    <font>
      <sz val="16"/>
      <name val="Calibri (Body)"/>
    </font>
    <font>
      <sz val="16"/>
      <name val="Calibri"/>
      <family val="2"/>
    </font>
  </fonts>
  <fills count="100">
    <fill>
      <patternFill patternType="none"/>
    </fill>
    <fill>
      <patternFill patternType="gray125"/>
    </fill>
    <fill>
      <patternFill patternType="solid">
        <fgColor rgb="FFDA6366"/>
        <bgColor indexed="64"/>
      </patternFill>
    </fill>
    <fill>
      <patternFill patternType="solid">
        <fgColor rgb="FF3DCC3D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CC683D"/>
        <bgColor indexed="64"/>
      </patternFill>
    </fill>
    <fill>
      <patternFill patternType="solid">
        <fgColor rgb="FF996517"/>
        <bgColor indexed="64"/>
      </patternFill>
    </fill>
    <fill>
      <patternFill patternType="solid">
        <fgColor rgb="FFFFE500"/>
        <bgColor indexed="64"/>
      </patternFill>
    </fill>
    <fill>
      <patternFill patternType="solid">
        <fgColor rgb="FFB6CC5C"/>
        <bgColor indexed="64"/>
      </patternFill>
    </fill>
    <fill>
      <patternFill patternType="solid">
        <fgColor rgb="FF63992E"/>
        <bgColor indexed="64"/>
      </patternFill>
    </fill>
    <fill>
      <patternFill patternType="solid">
        <fgColor rgb="FF52FF26"/>
        <bgColor indexed="64"/>
      </patternFill>
    </fill>
    <fill>
      <patternFill patternType="solid">
        <fgColor rgb="FF00CC14"/>
        <bgColor indexed="64"/>
      </patternFill>
    </fill>
    <fill>
      <patternFill patternType="solid">
        <fgColor rgb="FF459967"/>
        <bgColor indexed="64"/>
      </patternFill>
    </fill>
    <fill>
      <patternFill patternType="solid">
        <fgColor rgb="FF4DFFC9"/>
        <bgColor indexed="64"/>
      </patternFill>
    </fill>
    <fill>
      <patternFill patternType="solid">
        <fgColor rgb="FF1FCCCC"/>
        <bgColor indexed="64"/>
      </patternFill>
    </fill>
    <fill>
      <patternFill patternType="solid">
        <fgColor rgb="FF006B99"/>
        <bgColor indexed="64"/>
      </patternFill>
    </fill>
    <fill>
      <patternFill patternType="solid">
        <fgColor rgb="FFE9E6E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05A28"/>
        <bgColor indexed="64"/>
      </patternFill>
    </fill>
    <fill>
      <patternFill patternType="solid">
        <fgColor rgb="FF00ADEE"/>
        <bgColor indexed="64"/>
      </patternFill>
    </fill>
    <fill>
      <patternFill patternType="solid">
        <fgColor rgb="FFD3408D"/>
        <bgColor rgb="FFD3408D"/>
      </patternFill>
    </fill>
    <fill>
      <patternFill patternType="solid">
        <fgColor rgb="FFDA808C"/>
        <bgColor rgb="FFDA808C"/>
      </patternFill>
    </fill>
    <fill>
      <patternFill patternType="solid">
        <fgColor rgb="FFB864CC"/>
        <bgColor rgb="FFB864CC"/>
      </patternFill>
    </fill>
    <fill>
      <patternFill patternType="solid">
        <fgColor rgb="FFB1B10C"/>
        <bgColor rgb="FFB1B10C"/>
      </patternFill>
    </fill>
    <fill>
      <patternFill patternType="solid">
        <fgColor rgb="FFFF9900"/>
        <bgColor rgb="FFFF9900"/>
      </patternFill>
    </fill>
    <fill>
      <patternFill patternType="solid">
        <fgColor rgb="FFD93137"/>
        <bgColor rgb="FFD93137"/>
      </patternFill>
    </fill>
    <fill>
      <patternFill patternType="solid">
        <fgColor rgb="FF2DB38A"/>
        <bgColor rgb="FF2DB38A"/>
      </patternFill>
    </fill>
    <fill>
      <patternFill patternType="solid">
        <fgColor rgb="FF65CA2F"/>
        <bgColor rgb="FF65CA2F"/>
      </patternFill>
    </fill>
    <fill>
      <patternFill patternType="solid">
        <fgColor rgb="FF42EC04"/>
        <bgColor rgb="FF42EC04"/>
      </patternFill>
    </fill>
    <fill>
      <patternFill patternType="solid">
        <fgColor rgb="FF0E8C30"/>
        <bgColor rgb="FF0E8C30"/>
      </patternFill>
    </fill>
    <fill>
      <patternFill patternType="solid">
        <fgColor rgb="FFBCFF1A"/>
        <bgColor rgb="FFBCFF1A"/>
      </patternFill>
    </fill>
    <fill>
      <patternFill patternType="solid">
        <fgColor rgb="FF0BE652"/>
        <bgColor rgb="FF0BE652"/>
      </patternFill>
    </fill>
    <fill>
      <patternFill patternType="solid">
        <fgColor rgb="FF21EC1D"/>
        <bgColor rgb="FF21EC1D"/>
      </patternFill>
    </fill>
    <fill>
      <patternFill patternType="solid">
        <fgColor rgb="FF00E5E5"/>
        <bgColor rgb="FF00E5E5"/>
      </patternFill>
    </fill>
    <fill>
      <patternFill patternType="solid">
        <fgColor rgb="FF50B2AD"/>
        <bgColor rgb="FF50B2AD"/>
      </patternFill>
    </fill>
    <fill>
      <patternFill patternType="solid">
        <fgColor rgb="FF58D2CF"/>
        <bgColor rgb="FF58D2CF"/>
      </patternFill>
    </fill>
    <fill>
      <patternFill patternType="solid">
        <fgColor rgb="FFA19922"/>
        <bgColor rgb="FFA19922"/>
      </patternFill>
    </fill>
    <fill>
      <patternFill patternType="solid">
        <fgColor rgb="FF68621B"/>
        <bgColor rgb="FF68621B"/>
      </patternFill>
    </fill>
    <fill>
      <patternFill patternType="solid">
        <fgColor rgb="FF5100FF"/>
        <bgColor rgb="FF5100FF"/>
      </patternFill>
    </fill>
    <fill>
      <patternFill patternType="solid">
        <fgColor rgb="FF0D5B78"/>
        <bgColor rgb="FF0D5B78"/>
      </patternFill>
    </fill>
    <fill>
      <patternFill patternType="solid">
        <fgColor rgb="FF5FCEA9"/>
        <bgColor rgb="FF5FCEA9"/>
      </patternFill>
    </fill>
    <fill>
      <patternFill patternType="solid">
        <fgColor rgb="FF0EED60"/>
        <bgColor rgb="FF0EED60"/>
      </patternFill>
    </fill>
    <fill>
      <patternFill patternType="solid">
        <fgColor rgb="FFEC5726"/>
        <bgColor indexed="64"/>
      </patternFill>
    </fill>
    <fill>
      <patternFill patternType="solid">
        <fgColor rgb="FF03ADEE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C59A66"/>
        <bgColor indexed="64"/>
      </patternFill>
    </fill>
    <fill>
      <patternFill patternType="solid">
        <fgColor rgb="FF6CC7BC"/>
        <bgColor indexed="64"/>
      </patternFill>
    </fill>
    <fill>
      <patternFill patternType="solid">
        <fgColor rgb="FFD5DD67"/>
        <bgColor indexed="64"/>
      </patternFill>
    </fill>
    <fill>
      <patternFill patternType="solid">
        <fgColor rgb="FFB5509F"/>
        <bgColor indexed="64"/>
      </patternFill>
    </fill>
    <fill>
      <patternFill patternType="solid">
        <fgColor rgb="FF4451A4"/>
        <bgColor indexed="64"/>
      </patternFill>
    </fill>
    <fill>
      <patternFill patternType="solid">
        <fgColor rgb="FFE23469"/>
        <bgColor indexed="64"/>
      </patternFill>
    </fill>
    <fill>
      <patternFill patternType="solid">
        <fgColor rgb="FF009DED"/>
        <bgColor indexed="64"/>
      </patternFill>
    </fill>
    <fill>
      <patternFill patternType="solid">
        <fgColor rgb="FF984EA3"/>
        <bgColor indexed="64"/>
      </patternFill>
    </fill>
    <fill>
      <patternFill patternType="solid">
        <fgColor rgb="FFF881C0"/>
        <bgColor indexed="64"/>
      </patternFill>
    </fill>
    <fill>
      <patternFill patternType="solid">
        <fgColor rgb="FF367FB8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4AA00"/>
        <bgColor indexed="64"/>
      </patternFill>
    </fill>
    <fill>
      <patternFill patternType="solid">
        <fgColor rgb="FFEAB233"/>
        <bgColor indexed="64"/>
      </patternFill>
    </fill>
    <fill>
      <patternFill patternType="solid">
        <fgColor rgb="FFEB5B1B"/>
        <bgColor indexed="64"/>
      </patternFill>
    </fill>
    <fill>
      <patternFill patternType="solid">
        <fgColor rgb="FFDA808C"/>
        <bgColor indexed="64"/>
      </patternFill>
    </fill>
    <fill>
      <patternFill patternType="solid">
        <fgColor rgb="FFD633FF"/>
        <bgColor indexed="64"/>
      </patternFill>
    </fill>
    <fill>
      <patternFill patternType="solid">
        <fgColor rgb="FFB864CC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3137"/>
        <bgColor indexed="64"/>
      </patternFill>
    </fill>
    <fill>
      <patternFill patternType="solid">
        <fgColor rgb="FFC4EC04"/>
        <bgColor indexed="64"/>
      </patternFill>
    </fill>
    <fill>
      <patternFill patternType="solid">
        <fgColor rgb="FF50B2AD"/>
        <bgColor indexed="64"/>
      </patternFill>
    </fill>
    <fill>
      <patternFill patternType="solid">
        <fgColor rgb="FFA19922"/>
        <bgColor indexed="64"/>
      </patternFill>
    </fill>
    <fill>
      <patternFill patternType="solid">
        <fgColor rgb="FF5100FF"/>
        <bgColor indexed="64"/>
      </patternFill>
    </fill>
    <fill>
      <patternFill patternType="solid">
        <fgColor rgb="FF0D5B78"/>
        <bgColor indexed="64"/>
      </patternFill>
    </fill>
    <fill>
      <patternFill patternType="solid">
        <fgColor rgb="FF3E9E64"/>
        <bgColor indexed="64"/>
      </patternFill>
    </fill>
    <fill>
      <patternFill patternType="solid">
        <fgColor rgb="FF2D8CB8"/>
        <bgColor indexed="64"/>
      </patternFill>
    </fill>
    <fill>
      <patternFill patternType="solid">
        <fgColor rgb="FF53377D"/>
        <bgColor indexed="64"/>
      </patternFill>
    </fill>
    <fill>
      <patternFill patternType="solid">
        <fgColor rgb="FF53FF4C"/>
        <bgColor rgb="FF000000"/>
      </patternFill>
    </fill>
    <fill>
      <patternFill patternType="solid">
        <fgColor rgb="FFFB7A9F"/>
        <bgColor rgb="FF000000"/>
      </patternFill>
    </fill>
    <fill>
      <patternFill patternType="solid">
        <fgColor rgb="FFB1EC30"/>
        <bgColor indexed="64"/>
      </patternFill>
    </fill>
    <fill>
      <patternFill patternType="solid">
        <fgColor rgb="FF0BE652"/>
        <bgColor indexed="64"/>
      </patternFill>
    </fill>
    <fill>
      <patternFill patternType="solid">
        <fgColor rgb="FFD3408D"/>
        <bgColor indexed="64"/>
      </patternFill>
    </fill>
    <fill>
      <patternFill patternType="solid">
        <fgColor rgb="FFF5AB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rgb="FFFFE69A"/>
        <bgColor indexed="64"/>
      </patternFill>
    </fill>
    <fill>
      <patternFill patternType="solid">
        <fgColor rgb="FFBBFEFF"/>
        <bgColor indexed="64"/>
      </patternFill>
    </fill>
    <fill>
      <patternFill patternType="solid">
        <fgColor rgb="FFB9FFB5"/>
        <bgColor indexed="64"/>
      </patternFill>
    </fill>
    <fill>
      <patternFill patternType="solid">
        <fgColor rgb="FFECD4FF"/>
        <bgColor indexed="64"/>
      </patternFill>
    </fill>
    <fill>
      <patternFill patternType="solid">
        <fgColor rgb="FFFFDFBA"/>
        <bgColor indexed="64"/>
      </patternFill>
    </fill>
    <fill>
      <patternFill patternType="solid">
        <fgColor rgb="FFD7FFE5"/>
        <bgColor indexed="64"/>
      </patternFill>
    </fill>
    <fill>
      <patternFill patternType="solid">
        <fgColor rgb="FFE0D5FF"/>
        <bgColor indexed="64"/>
      </patternFill>
    </fill>
    <fill>
      <patternFill patternType="solid">
        <fgColor rgb="FFCFFFD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rgb="FF313131"/>
      </left>
      <right style="thin">
        <color rgb="FF313131"/>
      </right>
      <top style="thin">
        <color rgb="FF313131"/>
      </top>
      <bottom style="thin">
        <color rgb="FF31313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1" fontId="1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 indent="1"/>
    </xf>
    <xf numFmtId="1" fontId="4" fillId="0" borderId="1" xfId="0" applyNumberFormat="1" applyFont="1" applyBorder="1" applyAlignment="1">
      <alignment horizontal="center" vertical="center" textRotation="90"/>
    </xf>
    <xf numFmtId="1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 textRotation="90"/>
    </xf>
    <xf numFmtId="0" fontId="7" fillId="3" borderId="1" xfId="0" applyFont="1" applyFill="1" applyBorder="1" applyAlignment="1">
      <alignment horizontal="center" vertical="center" textRotation="90"/>
    </xf>
    <xf numFmtId="0" fontId="8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 vertical="center"/>
    </xf>
    <xf numFmtId="0" fontId="7" fillId="4" borderId="1" xfId="0" applyFont="1" applyFill="1" applyBorder="1" applyAlignment="1">
      <alignment horizontal="center" vertical="center" textRotation="90"/>
    </xf>
    <xf numFmtId="0" fontId="7" fillId="5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7" fillId="7" borderId="1" xfId="0" applyFont="1" applyFill="1" applyBorder="1" applyAlignment="1">
      <alignment horizontal="center" vertical="center" textRotation="90"/>
    </xf>
    <xf numFmtId="0" fontId="7" fillId="8" borderId="1" xfId="0" applyFont="1" applyFill="1" applyBorder="1" applyAlignment="1">
      <alignment horizontal="center" vertical="center" textRotation="90"/>
    </xf>
    <xf numFmtId="0" fontId="7" fillId="9" borderId="1" xfId="0" applyFont="1" applyFill="1" applyBorder="1" applyAlignment="1">
      <alignment horizontal="center" vertical="center" textRotation="90"/>
    </xf>
    <xf numFmtId="0" fontId="7" fillId="10" borderId="1" xfId="0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center" vertical="center" textRotation="90"/>
    </xf>
    <xf numFmtId="0" fontId="7" fillId="12" borderId="1" xfId="0" applyFont="1" applyFill="1" applyBorder="1" applyAlignment="1">
      <alignment horizontal="center" vertical="center" textRotation="90"/>
    </xf>
    <xf numFmtId="0" fontId="7" fillId="13" borderId="1" xfId="0" applyFont="1" applyFill="1" applyBorder="1" applyAlignment="1">
      <alignment horizontal="center" vertical="center" textRotation="90"/>
    </xf>
    <xf numFmtId="0" fontId="7" fillId="14" borderId="1" xfId="0" applyFont="1" applyFill="1" applyBorder="1" applyAlignment="1">
      <alignment horizontal="center" vertical="center" textRotation="90"/>
    </xf>
    <xf numFmtId="0" fontId="7" fillId="15" borderId="1" xfId="0" applyFont="1" applyFill="1" applyBorder="1" applyAlignment="1">
      <alignment horizontal="center" vertical="center" textRotation="90"/>
    </xf>
    <xf numFmtId="0" fontId="9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 textRotation="90" wrapText="1"/>
    </xf>
    <xf numFmtId="164" fontId="0" fillId="0" borderId="0" xfId="0" applyNumberFormat="1" applyAlignment="1">
      <alignment horizontal="center" vertical="center" textRotation="90"/>
    </xf>
    <xf numFmtId="164" fontId="11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1" fontId="16" fillId="0" borderId="0" xfId="0" applyNumberFormat="1" applyFont="1" applyAlignment="1">
      <alignment horizontal="right" vertical="center" indent="1"/>
    </xf>
    <xf numFmtId="1" fontId="5" fillId="0" borderId="3" xfId="0" applyNumberFormat="1" applyFont="1" applyBorder="1" applyAlignment="1">
      <alignment horizontal="center" vertical="center" textRotation="90"/>
    </xf>
    <xf numFmtId="1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7" fillId="42" borderId="3" xfId="0" applyFont="1" applyFill="1" applyBorder="1" applyAlignment="1">
      <alignment horizontal="center" vertical="center" textRotation="90"/>
    </xf>
    <xf numFmtId="0" fontId="17" fillId="43" borderId="3" xfId="0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right" vertical="center"/>
    </xf>
    <xf numFmtId="0" fontId="17" fillId="44" borderId="3" xfId="0" applyFont="1" applyFill="1" applyBorder="1" applyAlignment="1">
      <alignment horizontal="center" vertical="center" textRotation="90"/>
    </xf>
    <xf numFmtId="0" fontId="17" fillId="45" borderId="3" xfId="0" applyFont="1" applyFill="1" applyBorder="1" applyAlignment="1">
      <alignment horizontal="center" vertical="center" textRotation="90"/>
    </xf>
    <xf numFmtId="0" fontId="17" fillId="46" borderId="3" xfId="0" applyFont="1" applyFill="1" applyBorder="1" applyAlignment="1">
      <alignment horizontal="center" vertical="center" textRotation="90"/>
    </xf>
    <xf numFmtId="0" fontId="17" fillId="47" borderId="3" xfId="0" applyFont="1" applyFill="1" applyBorder="1" applyAlignment="1">
      <alignment horizontal="center" vertical="center" textRotation="90"/>
    </xf>
    <xf numFmtId="0" fontId="17" fillId="48" borderId="3" xfId="0" applyFont="1" applyFill="1" applyBorder="1" applyAlignment="1">
      <alignment horizontal="center" vertical="center" textRotation="90"/>
    </xf>
    <xf numFmtId="0" fontId="17" fillId="49" borderId="3" xfId="0" applyFont="1" applyFill="1" applyBorder="1" applyAlignment="1">
      <alignment horizontal="center" vertical="center" textRotation="90"/>
    </xf>
    <xf numFmtId="0" fontId="17" fillId="50" borderId="3" xfId="0" applyFont="1" applyFill="1" applyBorder="1" applyAlignment="1">
      <alignment horizontal="center" vertical="center" textRotation="90"/>
    </xf>
    <xf numFmtId="0" fontId="17" fillId="51" borderId="3" xfId="0" applyFont="1" applyFill="1" applyBorder="1" applyAlignment="1">
      <alignment horizontal="center" vertical="center" textRotation="90"/>
    </xf>
    <xf numFmtId="0" fontId="17" fillId="52" borderId="3" xfId="0" applyFont="1" applyFill="1" applyBorder="1" applyAlignment="1">
      <alignment horizontal="center" vertical="center" textRotation="90"/>
    </xf>
    <xf numFmtId="0" fontId="17" fillId="53" borderId="3" xfId="0" applyFont="1" applyFill="1" applyBorder="1" applyAlignment="1">
      <alignment horizontal="center" vertical="center" textRotation="90"/>
    </xf>
    <xf numFmtId="0" fontId="17" fillId="54" borderId="3" xfId="0" applyFont="1" applyFill="1" applyBorder="1" applyAlignment="1">
      <alignment horizontal="center" vertical="center" textRotation="90"/>
    </xf>
    <xf numFmtId="0" fontId="17" fillId="55" borderId="3" xfId="0" applyFont="1" applyFill="1" applyBorder="1" applyAlignment="1">
      <alignment horizontal="center" vertical="center" textRotation="90"/>
    </xf>
    <xf numFmtId="0" fontId="17" fillId="56" borderId="3" xfId="0" applyFont="1" applyFill="1" applyBorder="1" applyAlignment="1">
      <alignment horizontal="center" vertical="center" textRotation="90"/>
    </xf>
    <xf numFmtId="0" fontId="17" fillId="57" borderId="3" xfId="0" applyFont="1" applyFill="1" applyBorder="1" applyAlignment="1">
      <alignment horizontal="center" vertical="center" textRotation="90"/>
    </xf>
    <xf numFmtId="0" fontId="17" fillId="58" borderId="3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4" fillId="18" borderId="1" xfId="0" applyFont="1" applyFill="1" applyBorder="1" applyAlignment="1">
      <alignment horizontal="center" vertical="center" textRotation="90"/>
    </xf>
    <xf numFmtId="0" fontId="14" fillId="19" borderId="1" xfId="0" applyFont="1" applyFill="1" applyBorder="1" applyAlignment="1">
      <alignment horizontal="center" vertical="center" textRotation="90"/>
    </xf>
    <xf numFmtId="0" fontId="8" fillId="0" borderId="0" xfId="0" applyFont="1" applyAlignment="1">
      <alignment horizontal="center" wrapText="1"/>
    </xf>
    <xf numFmtId="0" fontId="15" fillId="20" borderId="1" xfId="0" applyFont="1" applyFill="1" applyBorder="1" applyAlignment="1">
      <alignment horizontal="center" vertical="center" textRotation="90"/>
    </xf>
    <xf numFmtId="0" fontId="15" fillId="21" borderId="1" xfId="0" applyFont="1" applyFill="1" applyBorder="1" applyAlignment="1">
      <alignment horizontal="center" vertical="center" textRotation="90"/>
    </xf>
    <xf numFmtId="0" fontId="15" fillId="22" borderId="1" xfId="0" applyFont="1" applyFill="1" applyBorder="1" applyAlignment="1">
      <alignment horizontal="center" vertical="center" textRotation="90"/>
    </xf>
    <xf numFmtId="0" fontId="15" fillId="23" borderId="1" xfId="0" applyFont="1" applyFill="1" applyBorder="1" applyAlignment="1">
      <alignment horizontal="center" vertical="center" textRotation="90"/>
    </xf>
    <xf numFmtId="0" fontId="15" fillId="24" borderId="1" xfId="0" applyFont="1" applyFill="1" applyBorder="1" applyAlignment="1">
      <alignment horizontal="center" vertical="center" textRotation="90"/>
    </xf>
    <xf numFmtId="0" fontId="15" fillId="25" borderId="1" xfId="0" applyFont="1" applyFill="1" applyBorder="1" applyAlignment="1">
      <alignment horizontal="center" vertical="center" textRotation="90"/>
    </xf>
    <xf numFmtId="0" fontId="15" fillId="26" borderId="1" xfId="0" applyFont="1" applyFill="1" applyBorder="1" applyAlignment="1">
      <alignment horizontal="center" vertical="center" textRotation="90"/>
    </xf>
    <xf numFmtId="0" fontId="15" fillId="27" borderId="1" xfId="0" applyFont="1" applyFill="1" applyBorder="1" applyAlignment="1">
      <alignment horizontal="center" vertical="center" textRotation="90"/>
    </xf>
    <xf numFmtId="0" fontId="15" fillId="28" borderId="1" xfId="0" applyFont="1" applyFill="1" applyBorder="1" applyAlignment="1">
      <alignment horizontal="center" vertical="center" textRotation="90"/>
    </xf>
    <xf numFmtId="0" fontId="15" fillId="29" borderId="1" xfId="0" applyFont="1" applyFill="1" applyBorder="1" applyAlignment="1">
      <alignment horizontal="center" vertical="center" textRotation="90"/>
    </xf>
    <xf numFmtId="0" fontId="15" fillId="30" borderId="1" xfId="0" applyFont="1" applyFill="1" applyBorder="1" applyAlignment="1">
      <alignment horizontal="center" vertical="center" textRotation="90"/>
    </xf>
    <xf numFmtId="0" fontId="15" fillId="31" borderId="1" xfId="0" applyFont="1" applyFill="1" applyBorder="1" applyAlignment="1">
      <alignment horizontal="center" vertical="center" textRotation="90"/>
    </xf>
    <xf numFmtId="0" fontId="15" fillId="32" borderId="1" xfId="0" applyFont="1" applyFill="1" applyBorder="1" applyAlignment="1">
      <alignment horizontal="center" vertical="center" textRotation="90"/>
    </xf>
    <xf numFmtId="0" fontId="15" fillId="33" borderId="1" xfId="0" applyFont="1" applyFill="1" applyBorder="1" applyAlignment="1">
      <alignment horizontal="center" vertical="center" textRotation="90"/>
    </xf>
    <xf numFmtId="0" fontId="15" fillId="34" borderId="1" xfId="0" applyFont="1" applyFill="1" applyBorder="1" applyAlignment="1">
      <alignment horizontal="center" vertical="center" textRotation="90"/>
    </xf>
    <xf numFmtId="0" fontId="15" fillId="35" borderId="1" xfId="0" applyFont="1" applyFill="1" applyBorder="1" applyAlignment="1">
      <alignment horizontal="center" vertical="center" textRotation="90"/>
    </xf>
    <xf numFmtId="0" fontId="15" fillId="36" borderId="1" xfId="0" applyFont="1" applyFill="1" applyBorder="1" applyAlignment="1">
      <alignment horizontal="center" vertical="center" textRotation="90"/>
    </xf>
    <xf numFmtId="0" fontId="15" fillId="37" borderId="1" xfId="0" applyFont="1" applyFill="1" applyBorder="1" applyAlignment="1">
      <alignment horizontal="center" vertical="center" textRotation="90"/>
    </xf>
    <xf numFmtId="0" fontId="15" fillId="38" borderId="1" xfId="0" applyFont="1" applyFill="1" applyBorder="1" applyAlignment="1">
      <alignment horizontal="center" vertical="center" textRotation="90"/>
    </xf>
    <xf numFmtId="0" fontId="15" fillId="39" borderId="1" xfId="0" applyFont="1" applyFill="1" applyBorder="1" applyAlignment="1">
      <alignment horizontal="center" vertical="center" textRotation="90"/>
    </xf>
    <xf numFmtId="0" fontId="15" fillId="40" borderId="1" xfId="0" applyFont="1" applyFill="1" applyBorder="1" applyAlignment="1">
      <alignment horizontal="center" vertical="center" textRotation="90"/>
    </xf>
    <xf numFmtId="0" fontId="15" fillId="41" borderId="1" xfId="0" applyFont="1" applyFill="1" applyBorder="1" applyAlignment="1">
      <alignment horizontal="center" vertical="center" textRotation="90"/>
    </xf>
    <xf numFmtId="0" fontId="9" fillId="0" borderId="0" xfId="0" applyFont="1" applyAlignment="1">
      <alignment horizontal="center" wrapText="1"/>
    </xf>
    <xf numFmtId="1" fontId="4" fillId="0" borderId="4" xfId="0" applyNumberFormat="1" applyFont="1" applyBorder="1" applyAlignment="1">
      <alignment horizontal="center" vertical="center" textRotation="90"/>
    </xf>
    <xf numFmtId="1" fontId="4" fillId="0" borderId="4" xfId="0" applyNumberFormat="1" applyFont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textRotation="90"/>
    </xf>
    <xf numFmtId="0" fontId="7" fillId="3" borderId="4" xfId="0" applyFont="1" applyFill="1" applyBorder="1" applyAlignment="1">
      <alignment horizontal="center" vertical="center" textRotation="90"/>
    </xf>
    <xf numFmtId="0" fontId="7" fillId="59" borderId="4" xfId="0" applyFont="1" applyFill="1" applyBorder="1" applyAlignment="1">
      <alignment horizontal="center" vertical="center" textRotation="90"/>
    </xf>
    <xf numFmtId="0" fontId="7" fillId="60" borderId="4" xfId="0" applyFont="1" applyFill="1" applyBorder="1" applyAlignment="1">
      <alignment horizontal="center" vertical="center" textRotation="90"/>
    </xf>
    <xf numFmtId="0" fontId="7" fillId="61" borderId="4" xfId="0" applyFont="1" applyFill="1" applyBorder="1" applyAlignment="1">
      <alignment horizontal="center" vertical="center" textRotation="90"/>
    </xf>
    <xf numFmtId="0" fontId="7" fillId="62" borderId="4" xfId="0" applyFont="1" applyFill="1" applyBorder="1" applyAlignment="1">
      <alignment horizontal="center" vertical="center" textRotation="90"/>
    </xf>
    <xf numFmtId="0" fontId="7" fillId="63" borderId="4" xfId="0" applyFont="1" applyFill="1" applyBorder="1" applyAlignment="1">
      <alignment horizontal="center" vertical="center" textRotation="90"/>
    </xf>
    <xf numFmtId="0" fontId="7" fillId="64" borderId="4" xfId="0" applyFont="1" applyFill="1" applyBorder="1" applyAlignment="1">
      <alignment horizontal="center" vertical="center" textRotation="90"/>
    </xf>
    <xf numFmtId="0" fontId="7" fillId="65" borderId="4" xfId="0" applyFont="1" applyFill="1" applyBorder="1" applyAlignment="1">
      <alignment horizontal="center" vertical="center" textRotation="90"/>
    </xf>
    <xf numFmtId="0" fontId="7" fillId="66" borderId="4" xfId="0" applyFont="1" applyFill="1" applyBorder="1" applyAlignment="1">
      <alignment horizontal="center" vertical="center" textRotation="90"/>
    </xf>
    <xf numFmtId="0" fontId="7" fillId="67" borderId="4" xfId="0" applyFont="1" applyFill="1" applyBorder="1" applyAlignment="1">
      <alignment horizontal="center" vertical="center" textRotation="90"/>
    </xf>
    <xf numFmtId="0" fontId="7" fillId="68" borderId="4" xfId="0" applyFont="1" applyFill="1" applyBorder="1" applyAlignment="1">
      <alignment horizontal="center" vertical="center" textRotation="90"/>
    </xf>
    <xf numFmtId="0" fontId="7" fillId="69" borderId="4" xfId="0" applyFont="1" applyFill="1" applyBorder="1" applyAlignment="1">
      <alignment horizontal="center" vertical="center" textRotation="90"/>
    </xf>
    <xf numFmtId="0" fontId="7" fillId="70" borderId="4" xfId="0" applyFont="1" applyFill="1" applyBorder="1" applyAlignment="1">
      <alignment horizontal="center" vertical="center" textRotation="90"/>
    </xf>
    <xf numFmtId="0" fontId="7" fillId="71" borderId="4" xfId="0" applyFont="1" applyFill="1" applyBorder="1" applyAlignment="1">
      <alignment horizontal="center" vertical="center" textRotation="90"/>
    </xf>
    <xf numFmtId="0" fontId="7" fillId="72" borderId="4" xfId="0" applyFont="1" applyFill="1" applyBorder="1" applyAlignment="1">
      <alignment horizontal="center" vertical="center" textRotation="90"/>
    </xf>
    <xf numFmtId="1" fontId="4" fillId="0" borderId="3" xfId="0" applyNumberFormat="1" applyFont="1" applyBorder="1" applyAlignment="1">
      <alignment horizontal="center" vertical="center" textRotation="90"/>
    </xf>
    <xf numFmtId="2" fontId="18" fillId="0" borderId="0" xfId="0" applyNumberFormat="1" applyFont="1" applyAlignment="1">
      <alignment horizontal="right" vertical="center"/>
    </xf>
    <xf numFmtId="0" fontId="19" fillId="73" borderId="3" xfId="0" applyFont="1" applyFill="1" applyBorder="1" applyAlignment="1">
      <alignment horizontal="center" vertical="center" textRotation="90"/>
    </xf>
    <xf numFmtId="0" fontId="19" fillId="74" borderId="3" xfId="0" applyFont="1" applyFill="1" applyBorder="1" applyAlignment="1">
      <alignment horizontal="center" vertical="center" textRotation="90"/>
    </xf>
    <xf numFmtId="164" fontId="19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vertical="center"/>
    </xf>
    <xf numFmtId="0" fontId="3" fillId="75" borderId="3" xfId="0" applyFont="1" applyFill="1" applyBorder="1" applyAlignment="1">
      <alignment horizontal="center" vertical="center" textRotation="90"/>
    </xf>
    <xf numFmtId="0" fontId="3" fillId="76" borderId="3" xfId="0" applyFont="1" applyFill="1" applyBorder="1" applyAlignment="1">
      <alignment horizontal="center" vertical="center" textRotation="90"/>
    </xf>
    <xf numFmtId="0" fontId="3" fillId="77" borderId="3" xfId="0" applyFont="1" applyFill="1" applyBorder="1" applyAlignment="1">
      <alignment horizontal="center" vertical="center" textRotation="90"/>
    </xf>
    <xf numFmtId="0" fontId="3" fillId="61" borderId="3" xfId="0" applyFont="1" applyFill="1" applyBorder="1" applyAlignment="1">
      <alignment horizontal="center" vertical="center" textRotation="90"/>
    </xf>
    <xf numFmtId="0" fontId="3" fillId="78" borderId="3" xfId="0" applyFont="1" applyFill="1" applyBorder="1" applyAlignment="1">
      <alignment horizontal="center" vertical="center" textRotation="90"/>
    </xf>
    <xf numFmtId="0" fontId="3" fillId="79" borderId="3" xfId="0" applyFont="1" applyFill="1" applyBorder="1" applyAlignment="1">
      <alignment horizontal="center" vertical="center" textRotation="90"/>
    </xf>
    <xf numFmtId="0" fontId="3" fillId="64" borderId="3" xfId="0" applyFont="1" applyFill="1" applyBorder="1" applyAlignment="1">
      <alignment horizontal="center" vertical="center" textRotation="90"/>
    </xf>
    <xf numFmtId="0" fontId="3" fillId="63" borderId="3" xfId="0" applyFont="1" applyFill="1" applyBorder="1" applyAlignment="1">
      <alignment horizontal="center" vertical="center" textRotation="90"/>
    </xf>
    <xf numFmtId="0" fontId="3" fillId="59" borderId="3" xfId="0" applyFont="1" applyFill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2" fontId="20" fillId="0" borderId="0" xfId="0" applyNumberFormat="1" applyFont="1" applyAlignment="1">
      <alignment horizontal="center"/>
    </xf>
    <xf numFmtId="0" fontId="0" fillId="0" borderId="0" xfId="0" applyFont="1"/>
    <xf numFmtId="2" fontId="20" fillId="80" borderId="0" xfId="0" applyNumberFormat="1" applyFont="1" applyFill="1" applyAlignment="1">
      <alignment horizontal="center"/>
    </xf>
    <xf numFmtId="2" fontId="5" fillId="80" borderId="0" xfId="0" applyNumberFormat="1" applyFont="1" applyFill="1" applyAlignment="1">
      <alignment horizontal="center"/>
    </xf>
    <xf numFmtId="2" fontId="20" fillId="81" borderId="0" xfId="0" applyNumberFormat="1" applyFont="1" applyFill="1" applyAlignment="1">
      <alignment horizontal="center"/>
    </xf>
    <xf numFmtId="2" fontId="5" fillId="81" borderId="0" xfId="0" applyNumberFormat="1" applyFont="1" applyFill="1" applyAlignment="1">
      <alignment horizontal="center"/>
    </xf>
    <xf numFmtId="2" fontId="20" fillId="82" borderId="0" xfId="0" applyNumberFormat="1" applyFont="1" applyFill="1" applyAlignment="1">
      <alignment horizontal="center"/>
    </xf>
    <xf numFmtId="2" fontId="5" fillId="82" borderId="0" xfId="0" applyNumberFormat="1" applyFont="1" applyFill="1" applyAlignment="1">
      <alignment horizontal="center"/>
    </xf>
    <xf numFmtId="2" fontId="20" fillId="83" borderId="0" xfId="0" applyNumberFormat="1" applyFont="1" applyFill="1" applyAlignment="1">
      <alignment horizontal="center"/>
    </xf>
    <xf numFmtId="2" fontId="5" fillId="83" borderId="0" xfId="0" applyNumberFormat="1" applyFont="1" applyFill="1" applyAlignment="1">
      <alignment horizontal="center"/>
    </xf>
    <xf numFmtId="2" fontId="20" fillId="84" borderId="0" xfId="0" applyNumberFormat="1" applyFont="1" applyFill="1" applyAlignment="1">
      <alignment horizontal="center"/>
    </xf>
    <xf numFmtId="2" fontId="5" fillId="84" borderId="0" xfId="0" applyNumberFormat="1" applyFont="1" applyFill="1" applyAlignment="1">
      <alignment horizontal="center"/>
    </xf>
    <xf numFmtId="166" fontId="12" fillId="17" borderId="1" xfId="0" applyNumberFormat="1" applyFont="1" applyFill="1" applyBorder="1" applyAlignment="1">
      <alignment horizontal="center" vertical="center"/>
    </xf>
    <xf numFmtId="2" fontId="5" fillId="85" borderId="0" xfId="0" applyNumberFormat="1" applyFont="1" applyFill="1" applyAlignment="1">
      <alignment horizontal="center"/>
    </xf>
    <xf numFmtId="2" fontId="20" fillId="85" borderId="0" xfId="0" applyNumberFormat="1" applyFont="1" applyFill="1" applyAlignment="1">
      <alignment horizontal="center"/>
    </xf>
    <xf numFmtId="2" fontId="5" fillId="86" borderId="0" xfId="0" applyNumberFormat="1" applyFont="1" applyFill="1" applyAlignment="1">
      <alignment horizontal="center"/>
    </xf>
    <xf numFmtId="2" fontId="20" fillId="86" borderId="0" xfId="0" applyNumberFormat="1" applyFont="1" applyFill="1" applyAlignment="1">
      <alignment horizontal="center"/>
    </xf>
    <xf numFmtId="2" fontId="5" fillId="87" borderId="0" xfId="0" applyNumberFormat="1" applyFont="1" applyFill="1" applyAlignment="1">
      <alignment horizontal="center"/>
    </xf>
    <xf numFmtId="2" fontId="5" fillId="88" borderId="0" xfId="0" applyNumberFormat="1" applyFont="1" applyFill="1" applyAlignment="1">
      <alignment horizontal="center"/>
    </xf>
    <xf numFmtId="2" fontId="20" fillId="88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89" borderId="0" xfId="0" applyNumberFormat="1" applyFont="1" applyFill="1" applyAlignment="1">
      <alignment horizontal="center"/>
    </xf>
    <xf numFmtId="2" fontId="20" fillId="89" borderId="0" xfId="0" applyNumberFormat="1" applyFont="1" applyFill="1" applyAlignment="1">
      <alignment horizontal="center"/>
    </xf>
    <xf numFmtId="2" fontId="5" fillId="90" borderId="0" xfId="0" applyNumberFormat="1" applyFont="1" applyFill="1" applyAlignment="1">
      <alignment horizontal="center"/>
    </xf>
    <xf numFmtId="2" fontId="5" fillId="91" borderId="0" xfId="0" applyNumberFormat="1" applyFont="1" applyFill="1" applyAlignment="1">
      <alignment horizontal="center"/>
    </xf>
    <xf numFmtId="2" fontId="20" fillId="91" borderId="0" xfId="0" applyNumberFormat="1" applyFont="1" applyFill="1" applyAlignment="1">
      <alignment horizontal="center"/>
    </xf>
    <xf numFmtId="2" fontId="5" fillId="92" borderId="0" xfId="0" applyNumberFormat="1" applyFont="1" applyFill="1" applyAlignment="1">
      <alignment horizontal="center"/>
    </xf>
    <xf numFmtId="2" fontId="20" fillId="93" borderId="0" xfId="0" applyNumberFormat="1" applyFont="1" applyFill="1" applyAlignment="1">
      <alignment horizontal="center"/>
    </xf>
    <xf numFmtId="2" fontId="5" fillId="93" borderId="0" xfId="0" applyNumberFormat="1" applyFont="1" applyFill="1" applyAlignment="1">
      <alignment horizontal="center"/>
    </xf>
    <xf numFmtId="2" fontId="5" fillId="94" borderId="0" xfId="0" applyNumberFormat="1" applyFont="1" applyFill="1" applyAlignment="1">
      <alignment horizontal="center"/>
    </xf>
    <xf numFmtId="2" fontId="20" fillId="94" borderId="0" xfId="0" applyNumberFormat="1" applyFont="1" applyFill="1" applyAlignment="1">
      <alignment horizontal="center"/>
    </xf>
    <xf numFmtId="2" fontId="5" fillId="95" borderId="0" xfId="0" applyNumberFormat="1" applyFont="1" applyFill="1" applyAlignment="1">
      <alignment horizontal="center"/>
    </xf>
    <xf numFmtId="2" fontId="20" fillId="95" borderId="0" xfId="0" applyNumberFormat="1" applyFont="1" applyFill="1" applyAlignment="1">
      <alignment horizontal="center"/>
    </xf>
    <xf numFmtId="2" fontId="5" fillId="96" borderId="0" xfId="0" applyNumberFormat="1" applyFont="1" applyFill="1" applyAlignment="1">
      <alignment horizontal="center"/>
    </xf>
    <xf numFmtId="2" fontId="5" fillId="97" borderId="0" xfId="0" applyNumberFormat="1" applyFont="1" applyFill="1" applyAlignment="1">
      <alignment horizontal="center"/>
    </xf>
    <xf numFmtId="2" fontId="20" fillId="97" borderId="0" xfId="0" applyNumberFormat="1" applyFont="1" applyFill="1" applyAlignment="1">
      <alignment horizontal="center"/>
    </xf>
    <xf numFmtId="2" fontId="5" fillId="98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 applyAlignment="1">
      <alignment horizontal="center" wrapText="1"/>
    </xf>
    <xf numFmtId="0" fontId="0" fillId="16" borderId="0" xfId="0" applyFont="1" applyFill="1" applyAlignment="1">
      <alignment horizontal="center" vertical="center"/>
    </xf>
    <xf numFmtId="2" fontId="20" fillId="96" borderId="5" xfId="0" applyNumberFormat="1" applyFont="1" applyFill="1" applyBorder="1" applyAlignment="1">
      <alignment horizontal="center"/>
    </xf>
    <xf numFmtId="1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/>
    </xf>
    <xf numFmtId="2" fontId="5" fillId="97" borderId="5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2" fontId="5" fillId="92" borderId="5" xfId="0" applyNumberFormat="1" applyFont="1" applyFill="1" applyBorder="1" applyAlignment="1">
      <alignment horizontal="center"/>
    </xf>
    <xf numFmtId="0" fontId="0" fillId="0" borderId="0" xfId="0" applyFill="1" applyBorder="1"/>
    <xf numFmtId="2" fontId="20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6" fontId="12" fillId="17" borderId="3" xfId="0" applyNumberFormat="1" applyFont="1" applyFill="1" applyBorder="1" applyAlignment="1">
      <alignment horizontal="center" vertical="center"/>
    </xf>
    <xf numFmtId="166" fontId="12" fillId="17" borderId="4" xfId="0" applyNumberFormat="1" applyFont="1" applyFill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6" fontId="12" fillId="9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1" fillId="0" borderId="0" xfId="0" applyFont="1" applyAlignment="1">
      <alignment horizontal="center" wrapText="1"/>
    </xf>
    <xf numFmtId="1" fontId="21" fillId="0" borderId="0" xfId="0" applyNumberFormat="1" applyFont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wrapText="1"/>
    </xf>
    <xf numFmtId="0" fontId="0" fillId="98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164" fontId="3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center" wrapText="1"/>
    </xf>
    <xf numFmtId="2" fontId="19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right" vertical="center"/>
    </xf>
    <xf numFmtId="1" fontId="16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center" wrapText="1"/>
    </xf>
    <xf numFmtId="1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left" wrapText="1"/>
    </xf>
    <xf numFmtId="164" fontId="16" fillId="0" borderId="0" xfId="0" applyNumberFormat="1" applyFont="1" applyAlignment="1">
      <alignment horizontal="left"/>
    </xf>
    <xf numFmtId="1" fontId="16" fillId="0" borderId="2" xfId="0" applyNumberFormat="1" applyFont="1" applyBorder="1" applyAlignment="1">
      <alignment horizontal="center" vertical="center" textRotation="90"/>
    </xf>
    <xf numFmtId="164" fontId="16" fillId="0" borderId="0" xfId="0" applyNumberFormat="1" applyFont="1" applyAlignment="1">
      <alignment horizontal="center" vertical="center" textRotation="90" wrapText="1"/>
    </xf>
    <xf numFmtId="0" fontId="23" fillId="18" borderId="2" xfId="0" applyFont="1" applyFill="1" applyBorder="1" applyAlignment="1">
      <alignment horizontal="center" vertical="center" textRotation="90"/>
    </xf>
    <xf numFmtId="0" fontId="23" fillId="19" borderId="2" xfId="0" applyFont="1" applyFill="1" applyBorder="1" applyAlignment="1">
      <alignment horizontal="center" vertical="center" textRotation="90"/>
    </xf>
    <xf numFmtId="164" fontId="17" fillId="0" borderId="0" xfId="0" applyNumberFormat="1" applyFont="1" applyAlignment="1">
      <alignment horizontal="center" vertical="center" textRotation="90"/>
    </xf>
    <xf numFmtId="0" fontId="24" fillId="20" borderId="2" xfId="0" applyFont="1" applyFill="1" applyBorder="1" applyAlignment="1">
      <alignment horizontal="center" vertical="center" textRotation="90"/>
    </xf>
    <xf numFmtId="0" fontId="24" fillId="21" borderId="2" xfId="0" applyFont="1" applyFill="1" applyBorder="1" applyAlignment="1">
      <alignment horizontal="center" vertical="center" textRotation="90"/>
    </xf>
    <xf numFmtId="0" fontId="24" fillId="22" borderId="2" xfId="0" applyFont="1" applyFill="1" applyBorder="1" applyAlignment="1">
      <alignment horizontal="center" vertical="center" textRotation="90"/>
    </xf>
    <xf numFmtId="0" fontId="24" fillId="23" borderId="2" xfId="0" applyFont="1" applyFill="1" applyBorder="1" applyAlignment="1">
      <alignment horizontal="center" vertical="center" textRotation="90"/>
    </xf>
    <xf numFmtId="0" fontId="24" fillId="24" borderId="2" xfId="0" applyFont="1" applyFill="1" applyBorder="1" applyAlignment="1">
      <alignment horizontal="center" vertical="center" textRotation="90"/>
    </xf>
    <xf numFmtId="0" fontId="24" fillId="25" borderId="2" xfId="0" applyFont="1" applyFill="1" applyBorder="1" applyAlignment="1">
      <alignment horizontal="center" vertical="center" textRotation="90"/>
    </xf>
    <xf numFmtId="0" fontId="24" fillId="26" borderId="2" xfId="0" applyFont="1" applyFill="1" applyBorder="1" applyAlignment="1">
      <alignment horizontal="center" vertical="center" textRotation="90"/>
    </xf>
    <xf numFmtId="0" fontId="24" fillId="27" borderId="2" xfId="0" applyFont="1" applyFill="1" applyBorder="1" applyAlignment="1">
      <alignment horizontal="center" vertical="center" textRotation="90"/>
    </xf>
    <xf numFmtId="0" fontId="24" fillId="28" borderId="2" xfId="0" applyFont="1" applyFill="1" applyBorder="1" applyAlignment="1">
      <alignment horizontal="center" vertical="center" textRotation="90"/>
    </xf>
    <xf numFmtId="0" fontId="24" fillId="29" borderId="2" xfId="0" applyFont="1" applyFill="1" applyBorder="1" applyAlignment="1">
      <alignment horizontal="center" vertical="center" textRotation="90"/>
    </xf>
    <xf numFmtId="0" fontId="24" fillId="30" borderId="2" xfId="0" applyFont="1" applyFill="1" applyBorder="1" applyAlignment="1">
      <alignment horizontal="center" vertical="center" textRotation="90"/>
    </xf>
    <xf numFmtId="0" fontId="24" fillId="31" borderId="2" xfId="0" applyFont="1" applyFill="1" applyBorder="1" applyAlignment="1">
      <alignment horizontal="center" vertical="center" textRotation="90"/>
    </xf>
    <xf numFmtId="0" fontId="24" fillId="32" borderId="2" xfId="0" applyFont="1" applyFill="1" applyBorder="1" applyAlignment="1">
      <alignment horizontal="center" vertical="center" textRotation="90"/>
    </xf>
    <xf numFmtId="0" fontId="24" fillId="33" borderId="2" xfId="0" applyFont="1" applyFill="1" applyBorder="1" applyAlignment="1">
      <alignment horizontal="center" vertical="center" textRotation="90"/>
    </xf>
    <xf numFmtId="0" fontId="24" fillId="34" borderId="2" xfId="0" applyFont="1" applyFill="1" applyBorder="1" applyAlignment="1">
      <alignment horizontal="center" vertical="center" textRotation="90"/>
    </xf>
    <xf numFmtId="0" fontId="24" fillId="35" borderId="2" xfId="0" applyFont="1" applyFill="1" applyBorder="1" applyAlignment="1">
      <alignment horizontal="center" vertical="center" textRotation="90"/>
    </xf>
    <xf numFmtId="0" fontId="24" fillId="36" borderId="2" xfId="0" applyFont="1" applyFill="1" applyBorder="1" applyAlignment="1">
      <alignment horizontal="center" vertical="center" textRotation="90"/>
    </xf>
    <xf numFmtId="0" fontId="24" fillId="37" borderId="2" xfId="0" applyFont="1" applyFill="1" applyBorder="1" applyAlignment="1">
      <alignment horizontal="center" vertical="center" textRotation="90"/>
    </xf>
    <xf numFmtId="0" fontId="24" fillId="38" borderId="2" xfId="0" applyFont="1" applyFill="1" applyBorder="1" applyAlignment="1">
      <alignment horizontal="center" vertical="center" textRotation="90"/>
    </xf>
    <xf numFmtId="0" fontId="24" fillId="39" borderId="2" xfId="0" applyFont="1" applyFill="1" applyBorder="1" applyAlignment="1">
      <alignment horizontal="center" vertical="center" textRotation="90"/>
    </xf>
    <xf numFmtId="0" fontId="24" fillId="40" borderId="2" xfId="0" applyFont="1" applyFill="1" applyBorder="1" applyAlignment="1">
      <alignment horizontal="center" vertical="center" textRotation="90"/>
    </xf>
    <xf numFmtId="0" fontId="24" fillId="41" borderId="2" xfId="0" applyFont="1" applyFill="1" applyBorder="1" applyAlignment="1">
      <alignment horizontal="center" vertical="center" textRotation="90"/>
    </xf>
    <xf numFmtId="164" fontId="25" fillId="0" borderId="0" xfId="0" applyNumberFormat="1" applyFont="1" applyAlignment="1">
      <alignment horizontal="center" wrapText="1"/>
    </xf>
    <xf numFmtId="2" fontId="16" fillId="0" borderId="0" xfId="0" applyNumberFormat="1" applyFont="1" applyAlignment="1">
      <alignment horizontal="center"/>
    </xf>
    <xf numFmtId="166" fontId="16" fillId="99" borderId="2" xfId="0" applyNumberFormat="1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FB5"/>
      <color rgb="FFBBFEFF"/>
      <color rgb="FFD7FFE5"/>
      <color rgb="FFCFFFDA"/>
      <color rgb="FFFFECEC"/>
      <color rgb="FFE0D5FF"/>
      <color rgb="FFFFDFBA"/>
      <color rgb="FFECD4FF"/>
      <color rgb="FFFFE69A"/>
      <color rgb="FFFFD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7961-8CF7-8243-8B7D-C168A9204439}">
  <sheetPr codeName="Sheet11">
    <tabColor rgb="FFFF0000"/>
  </sheetPr>
  <dimension ref="A1:AE21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C4" sqref="C4:U13"/>
    </sheetView>
  </sheetViews>
  <sheetFormatPr baseColWidth="10" defaultRowHeight="20"/>
  <cols>
    <col min="1" max="1" width="5.5" style="33" customWidth="1"/>
    <col min="2" max="2" width="50.83203125" style="34" customWidth="1"/>
    <col min="3" max="3" width="14.33203125" style="34" customWidth="1"/>
    <col min="4" max="20" width="6.6640625" style="38" customWidth="1"/>
    <col min="21" max="21" width="9.1640625" style="227" customWidth="1"/>
    <col min="22" max="22" width="9.1640625" style="79" customWidth="1"/>
    <col min="23" max="24" width="9.1640625" style="80" customWidth="1"/>
    <col min="25" max="25" width="9.1640625" style="79" customWidth="1"/>
    <col min="26" max="26" width="9.1640625" style="81" customWidth="1"/>
    <col min="27" max="28" width="10.83203125" style="32"/>
    <col min="29" max="29" width="4.33203125" style="32" customWidth="1"/>
    <col min="30" max="30" width="1.83203125" style="32" customWidth="1"/>
    <col min="31" max="31" width="10.83203125" style="217"/>
    <col min="32" max="16384" width="10.83203125" style="32"/>
  </cols>
  <sheetData>
    <row r="1" spans="1:31" s="8" customFormat="1" ht="37" customHeight="1">
      <c r="A1" s="1" t="s" cm="1">
        <v>0</v>
      </c>
      <c r="B1" s="2"/>
      <c r="C1" s="222" t="s">
        <v>142</v>
      </c>
      <c r="D1" s="45">
        <v>74</v>
      </c>
      <c r="E1" s="45">
        <v>41</v>
      </c>
      <c r="F1" s="45">
        <v>124</v>
      </c>
      <c r="G1" s="45">
        <v>33</v>
      </c>
      <c r="H1" s="45">
        <v>100</v>
      </c>
      <c r="I1" s="45">
        <v>55</v>
      </c>
      <c r="J1" s="45">
        <v>125</v>
      </c>
      <c r="K1" s="45">
        <v>88</v>
      </c>
      <c r="L1" s="45">
        <v>352</v>
      </c>
      <c r="M1" s="45">
        <v>481</v>
      </c>
      <c r="N1" s="45">
        <v>362</v>
      </c>
      <c r="O1" s="45">
        <v>643</v>
      </c>
      <c r="P1" s="45">
        <v>369</v>
      </c>
      <c r="Q1" s="45">
        <v>315</v>
      </c>
      <c r="R1" s="45">
        <v>479</v>
      </c>
      <c r="S1" s="45">
        <v>1608</v>
      </c>
      <c r="T1" s="45">
        <v>347</v>
      </c>
      <c r="U1" s="224"/>
      <c r="V1" s="46"/>
      <c r="W1" s="47"/>
      <c r="X1" s="47"/>
      <c r="Y1" s="48"/>
      <c r="Z1" s="49"/>
      <c r="AE1" s="215"/>
    </row>
    <row r="2" spans="1:31" s="13" customFormat="1" ht="90" customHeight="1">
      <c r="A2" s="1" t="s">
        <v>143</v>
      </c>
      <c r="B2" s="9"/>
      <c r="C2" s="222" t="s">
        <v>259</v>
      </c>
      <c r="D2" s="50" t="s">
        <v>144</v>
      </c>
      <c r="E2" s="50" t="s">
        <v>263</v>
      </c>
      <c r="F2" s="50" t="s">
        <v>263</v>
      </c>
      <c r="G2" s="50" t="s">
        <v>263</v>
      </c>
      <c r="H2" s="50" t="s">
        <v>264</v>
      </c>
      <c r="I2" s="50" t="s">
        <v>264</v>
      </c>
      <c r="J2" s="50" t="s">
        <v>265</v>
      </c>
      <c r="K2" s="50" t="s">
        <v>265</v>
      </c>
      <c r="L2" s="51" t="s">
        <v>5</v>
      </c>
      <c r="M2" s="51" t="s">
        <v>5</v>
      </c>
      <c r="N2" s="51" t="s">
        <v>5</v>
      </c>
      <c r="O2" s="51" t="s">
        <v>5</v>
      </c>
      <c r="P2" s="51" t="s">
        <v>5</v>
      </c>
      <c r="Q2" s="51" t="s">
        <v>5</v>
      </c>
      <c r="R2" s="51" t="s">
        <v>5</v>
      </c>
      <c r="S2" s="51" t="s">
        <v>5</v>
      </c>
      <c r="T2" s="51" t="s">
        <v>5</v>
      </c>
      <c r="U2" s="225"/>
      <c r="V2" s="52"/>
      <c r="W2" s="47"/>
      <c r="X2" s="47"/>
      <c r="Y2" s="48"/>
      <c r="Z2" s="49"/>
      <c r="AE2" s="216"/>
    </row>
    <row r="3" spans="1:31" s="13" customFormat="1" ht="90" customHeight="1">
      <c r="A3" s="14"/>
      <c r="B3" s="9"/>
      <c r="C3" s="53" t="s">
        <v>260</v>
      </c>
      <c r="D3" s="54" t="s">
        <v>145</v>
      </c>
      <c r="E3" s="55" t="s">
        <v>266</v>
      </c>
      <c r="F3" s="55" t="s">
        <v>267</v>
      </c>
      <c r="G3" s="55" t="s">
        <v>268</v>
      </c>
      <c r="H3" s="56" t="s">
        <v>269</v>
      </c>
      <c r="I3" s="57" t="s">
        <v>270</v>
      </c>
      <c r="J3" s="58" t="s">
        <v>9</v>
      </c>
      <c r="K3" s="59" t="s">
        <v>271</v>
      </c>
      <c r="L3" s="60" t="s">
        <v>146</v>
      </c>
      <c r="M3" s="61" t="s">
        <v>147</v>
      </c>
      <c r="N3" s="62" t="s">
        <v>148</v>
      </c>
      <c r="O3" s="63" t="s">
        <v>149</v>
      </c>
      <c r="P3" s="64" t="s">
        <v>150</v>
      </c>
      <c r="Q3" s="65" t="s">
        <v>151</v>
      </c>
      <c r="R3" s="66" t="s">
        <v>152</v>
      </c>
      <c r="S3" s="67" t="s">
        <v>153</v>
      </c>
      <c r="T3" s="68" t="s">
        <v>154</v>
      </c>
      <c r="U3" s="226" t="s">
        <v>18</v>
      </c>
      <c r="V3" s="69" t="s">
        <v>19</v>
      </c>
      <c r="W3" s="70" t="s" cm="1">
        <v>20</v>
      </c>
      <c r="X3" s="70" t="s">
        <v>21</v>
      </c>
      <c r="Y3" s="71" t="s">
        <v>22</v>
      </c>
      <c r="Z3" s="72" t="s">
        <v>23</v>
      </c>
      <c r="AA3" s="32" t="s">
        <v>256</v>
      </c>
      <c r="AB3" s="32"/>
      <c r="AE3" s="216"/>
    </row>
    <row r="4" spans="1:31" ht="18">
      <c r="A4" s="33">
        <v>7010</v>
      </c>
      <c r="B4" s="73" t="s">
        <v>44</v>
      </c>
      <c r="C4" s="73" t="s">
        <v>45</v>
      </c>
      <c r="D4" s="196">
        <v>3.1742017635499453E-3</v>
      </c>
      <c r="E4" s="196">
        <v>0</v>
      </c>
      <c r="F4" s="196">
        <v>2.7735678192400532E-3</v>
      </c>
      <c r="G4" s="196">
        <v>1.9164310096967258E-2</v>
      </c>
      <c r="H4" s="196">
        <v>8.1345148438596374E-3</v>
      </c>
      <c r="I4" s="196">
        <v>7.7367490338728266E-3</v>
      </c>
      <c r="J4" s="196">
        <v>6.4990841542405427E-3</v>
      </c>
      <c r="K4" s="196">
        <v>2.9539757269677301E-2</v>
      </c>
      <c r="L4" s="196">
        <v>1</v>
      </c>
      <c r="M4" s="196">
        <v>0.82771784778134327</v>
      </c>
      <c r="N4" s="196">
        <v>0.36026572294305365</v>
      </c>
      <c r="O4" s="196">
        <v>0.42431455536224277</v>
      </c>
      <c r="P4" s="196">
        <v>3.0718545517435684E-2</v>
      </c>
      <c r="Q4" s="196">
        <v>0.24037770895562358</v>
      </c>
      <c r="R4" s="196">
        <v>0.14573922816217191</v>
      </c>
      <c r="S4" s="196">
        <v>0.13899029910878713</v>
      </c>
      <c r="T4" s="196">
        <v>0.17250228004798956</v>
      </c>
      <c r="U4" s="14">
        <v>1022.1815913872165</v>
      </c>
      <c r="V4" s="75">
        <v>31.399931742113054</v>
      </c>
      <c r="W4" s="76">
        <v>6914.21254801536</v>
      </c>
      <c r="X4" s="76">
        <v>3199.3705178539826</v>
      </c>
      <c r="Y4" s="77">
        <v>292.16250193197135</v>
      </c>
      <c r="Z4" s="78">
        <v>0.57058613295210869</v>
      </c>
      <c r="AA4" s="32" t="str">
        <f>_xlfn.XLOOKUP($C4,NPP_stars,NPP_stars)</f>
        <v>Adcyap1</v>
      </c>
    </row>
    <row r="5" spans="1:31" ht="18">
      <c r="A5" s="33">
        <v>7010</v>
      </c>
      <c r="B5" s="73" t="s">
        <v>24</v>
      </c>
      <c r="C5" s="73" t="s">
        <v>25</v>
      </c>
      <c r="D5" s="196">
        <v>0</v>
      </c>
      <c r="E5" s="196">
        <v>6.7735986663962078E-2</v>
      </c>
      <c r="F5" s="196">
        <v>3.661353512948399E-3</v>
      </c>
      <c r="G5" s="196">
        <v>0</v>
      </c>
      <c r="H5" s="196">
        <v>7.7716883378387263E-3</v>
      </c>
      <c r="I5" s="196">
        <v>1.3818015995611983E-2</v>
      </c>
      <c r="J5" s="196">
        <v>6.02120549479022E-3</v>
      </c>
      <c r="K5" s="196">
        <v>1.2651828935110314E-2</v>
      </c>
      <c r="L5" s="196">
        <v>1.7911475505623997E-2</v>
      </c>
      <c r="M5" s="196">
        <v>9.5755519822055928E-3</v>
      </c>
      <c r="N5" s="196">
        <v>1</v>
      </c>
      <c r="O5" s="196">
        <v>0.32795298708724341</v>
      </c>
      <c r="P5" s="196">
        <v>0.98491975396860754</v>
      </c>
      <c r="Q5" s="196">
        <v>0.56610112429860471</v>
      </c>
      <c r="R5" s="196">
        <v>0.2780844273106165</v>
      </c>
      <c r="S5" s="196">
        <v>5.7218722955365521E-3</v>
      </c>
      <c r="T5" s="196">
        <v>8.0800027354352807E-2</v>
      </c>
      <c r="U5" s="14">
        <v>551.41132664541726</v>
      </c>
      <c r="V5" s="75">
        <v>7.6194105317479996</v>
      </c>
      <c r="W5" s="76">
        <v>8471.2371946414496</v>
      </c>
      <c r="X5" s="76">
        <v>6202.0518754501009</v>
      </c>
      <c r="Y5" s="77">
        <v>128.35555683893384</v>
      </c>
      <c r="Z5" s="78">
        <v>0.22355253752680487</v>
      </c>
      <c r="AA5" s="32" t="str">
        <f>_xlfn.XLOOKUP($C5,NPP_stars,NPP_stars)</f>
        <v>Cck</v>
      </c>
    </row>
    <row r="6" spans="1:31" ht="18">
      <c r="A6" s="33">
        <v>7010</v>
      </c>
      <c r="B6" s="73" t="s">
        <v>34</v>
      </c>
      <c r="C6" s="73" t="s">
        <v>35</v>
      </c>
      <c r="D6" s="196">
        <v>0.12364811841040793</v>
      </c>
      <c r="E6" s="196">
        <v>2.1961710642972043E-2</v>
      </c>
      <c r="F6" s="196">
        <v>0.10001818922245355</v>
      </c>
      <c r="G6" s="196">
        <v>1.9123033837639202E-2</v>
      </c>
      <c r="H6" s="196">
        <v>8.55576411556749E-3</v>
      </c>
      <c r="I6" s="196">
        <v>0</v>
      </c>
      <c r="J6" s="196">
        <v>1</v>
      </c>
      <c r="K6" s="196">
        <v>7.6462813858111073E-2</v>
      </c>
      <c r="L6" s="196">
        <v>1.0381141627640287E-2</v>
      </c>
      <c r="M6" s="196">
        <v>5.9669893829893447E-2</v>
      </c>
      <c r="N6" s="196">
        <v>5.6307031405612232E-2</v>
      </c>
      <c r="O6" s="196">
        <v>0.63322371731886029</v>
      </c>
      <c r="P6" s="196">
        <v>0.23504173191243494</v>
      </c>
      <c r="Q6" s="196">
        <v>0.3501572598590228</v>
      </c>
      <c r="R6" s="196">
        <v>0.2436933493832697</v>
      </c>
      <c r="S6" s="196">
        <v>0.74935280071033716</v>
      </c>
      <c r="T6" s="196">
        <v>3.7816326993092439E-2</v>
      </c>
      <c r="U6" s="14">
        <v>290.38575820117137</v>
      </c>
      <c r="V6" s="75">
        <v>22.203712176382616</v>
      </c>
      <c r="W6" s="76">
        <v>3847.7537437603901</v>
      </c>
      <c r="X6" s="76">
        <v>3296.9880649239426</v>
      </c>
      <c r="Y6" s="77">
        <v>111.43268098956868</v>
      </c>
      <c r="Z6" s="78">
        <v>0.25822015725518227</v>
      </c>
      <c r="AA6" s="32" t="str">
        <f>_xlfn.XLOOKUP($C6,NPP_stars,NPP_stars)</f>
        <v>Crh</v>
      </c>
      <c r="AC6" s="198">
        <v>1</v>
      </c>
      <c r="AD6" s="199"/>
      <c r="AE6" s="214">
        <v>1</v>
      </c>
    </row>
    <row r="7" spans="1:31" ht="18">
      <c r="A7" s="33">
        <v>7010</v>
      </c>
      <c r="B7" s="73" t="s">
        <v>30</v>
      </c>
      <c r="C7" s="73" t="s">
        <v>31</v>
      </c>
      <c r="D7" s="196">
        <v>4.0087766237265232E-2</v>
      </c>
      <c r="E7" s="196">
        <v>3.3640586316239646E-2</v>
      </c>
      <c r="F7" s="196">
        <v>3.2188830296620021E-3</v>
      </c>
      <c r="G7" s="196">
        <v>5.9425999712872865E-3</v>
      </c>
      <c r="H7" s="196">
        <v>6.6805087687746051E-4</v>
      </c>
      <c r="I7" s="196">
        <v>6.3036921791690987E-4</v>
      </c>
      <c r="J7" s="196">
        <v>1</v>
      </c>
      <c r="K7" s="196">
        <v>2.6832832194557464E-3</v>
      </c>
      <c r="L7" s="196">
        <v>4.1852601157431124E-4</v>
      </c>
      <c r="M7" s="196">
        <v>6.9884028567895353E-4</v>
      </c>
      <c r="N7" s="196">
        <v>6.4342411926785359E-4</v>
      </c>
      <c r="O7" s="196">
        <v>5.470629463395387E-4</v>
      </c>
      <c r="P7" s="196">
        <v>4.9606445214587396E-4</v>
      </c>
      <c r="Q7" s="196">
        <v>5.0106971403639775E-4</v>
      </c>
      <c r="R7" s="196">
        <v>8.6265098136414572E-4</v>
      </c>
      <c r="S7" s="196">
        <v>6.0764493714193552E-4</v>
      </c>
      <c r="T7" s="196">
        <v>5.4419177057083822E-4</v>
      </c>
      <c r="U7" s="14">
        <v>31525.00861489716</v>
      </c>
      <c r="V7" s="75">
        <v>21.060309648751545</v>
      </c>
      <c r="W7" s="76">
        <v>142686.66893965201</v>
      </c>
      <c r="X7" s="76">
        <v>116343.279568977</v>
      </c>
      <c r="Y7" s="77">
        <v>750.75702082652276</v>
      </c>
      <c r="Z7" s="78">
        <v>0.16744102930664762</v>
      </c>
      <c r="AA7" s="32" t="str">
        <f>_xlfn.XLOOKUP($C7,NPP_stars,NPP_stars)</f>
        <v>Npy</v>
      </c>
      <c r="AC7" s="198">
        <v>0.9</v>
      </c>
      <c r="AD7" s="199"/>
      <c r="AE7" s="214">
        <v>0.9</v>
      </c>
    </row>
    <row r="8" spans="1:31" ht="18">
      <c r="A8" s="33">
        <v>7010</v>
      </c>
      <c r="B8" s="73" t="s">
        <v>37</v>
      </c>
      <c r="C8" s="73" t="s">
        <v>38</v>
      </c>
      <c r="D8" s="196">
        <v>1.7692404216831984E-3</v>
      </c>
      <c r="E8" s="196">
        <v>0.55996750287264696</v>
      </c>
      <c r="F8" s="196">
        <v>2.8290426905079973E-2</v>
      </c>
      <c r="G8" s="196">
        <v>1.3871024757036754E-2</v>
      </c>
      <c r="H8" s="196">
        <v>8.5090689084210219E-2</v>
      </c>
      <c r="I8" s="196">
        <v>1</v>
      </c>
      <c r="J8" s="196">
        <v>3.5822473083942574E-3</v>
      </c>
      <c r="K8" s="196">
        <v>9.0705619569264213E-3</v>
      </c>
      <c r="L8" s="196">
        <v>0.68214936792693903</v>
      </c>
      <c r="M8" s="196">
        <v>0.24313187200009059</v>
      </c>
      <c r="N8" s="196">
        <v>0.23985052809012822</v>
      </c>
      <c r="O8" s="196">
        <v>7.5027925370520263E-2</v>
      </c>
      <c r="P8" s="196">
        <v>1.2108884795668387E-3</v>
      </c>
      <c r="Q8" s="196">
        <v>3.7226477878280047E-2</v>
      </c>
      <c r="R8" s="196">
        <v>0.14998282144853728</v>
      </c>
      <c r="S8" s="196">
        <v>8.1957607014105732E-2</v>
      </c>
      <c r="T8" s="196">
        <v>0.23157280700631039</v>
      </c>
      <c r="U8" s="14">
        <v>4334.4346549677548</v>
      </c>
      <c r="V8" s="75">
        <v>355.2398920801682</v>
      </c>
      <c r="W8" s="76">
        <v>30004.580852038402</v>
      </c>
      <c r="X8" s="76">
        <v>12109.682943605265</v>
      </c>
      <c r="Y8" s="77">
        <v>681.69037842151783</v>
      </c>
      <c r="Z8" s="78">
        <v>0.52340957827019297</v>
      </c>
      <c r="AA8" s="32" t="str">
        <f>_xlfn.XLOOKUP($C8,NPP_stars,NPP_stars)</f>
        <v>Penk</v>
      </c>
      <c r="AC8" s="198">
        <v>0.8</v>
      </c>
      <c r="AD8" s="199"/>
      <c r="AE8" s="214">
        <v>0.8</v>
      </c>
    </row>
    <row r="9" spans="1:31" ht="18">
      <c r="A9" s="33">
        <v>7010</v>
      </c>
      <c r="B9" s="73" t="s">
        <v>40</v>
      </c>
      <c r="C9" s="73" t="s">
        <v>41</v>
      </c>
      <c r="D9" s="196">
        <v>0.52568705593186071</v>
      </c>
      <c r="E9" s="196">
        <v>0</v>
      </c>
      <c r="F9" s="196">
        <v>0</v>
      </c>
      <c r="G9" s="196">
        <v>0.3690459463181856</v>
      </c>
      <c r="H9" s="196">
        <v>7.627237245070949E-3</v>
      </c>
      <c r="I9" s="196">
        <v>0.4538300774879459</v>
      </c>
      <c r="J9" s="196">
        <v>0</v>
      </c>
      <c r="K9" s="196">
        <v>0</v>
      </c>
      <c r="L9" s="196">
        <v>2.4085889023996252E-3</v>
      </c>
      <c r="M9" s="196">
        <v>0</v>
      </c>
      <c r="N9" s="196">
        <v>1.9110648692590094E-2</v>
      </c>
      <c r="O9" s="196">
        <v>2.9209627830002804E-2</v>
      </c>
      <c r="P9" s="196">
        <v>1</v>
      </c>
      <c r="Q9" s="196">
        <v>5.3894651724628786E-3</v>
      </c>
      <c r="R9" s="196">
        <v>1.6519950735588991E-2</v>
      </c>
      <c r="S9" s="196">
        <v>4.2894805091057926E-4</v>
      </c>
      <c r="T9" s="196">
        <v>4.0904657141406708E-3</v>
      </c>
      <c r="U9" s="14">
        <v>122.6464662085378</v>
      </c>
      <c r="V9" s="75">
        <v>0.66099885815655979</v>
      </c>
      <c r="W9" s="76">
        <v>2387.9013000795899</v>
      </c>
      <c r="X9" s="76">
        <v>908.46021700082417</v>
      </c>
      <c r="Y9" s="77">
        <v>10.609276202156648</v>
      </c>
      <c r="Z9" s="78">
        <v>3.984989278055754E-2</v>
      </c>
      <c r="AA9" s="32" t="str">
        <f>_xlfn.XLOOKUP($C9,NPP_stars,NPP_stars)</f>
        <v>Pnoc</v>
      </c>
      <c r="AC9" s="198">
        <v>0.7</v>
      </c>
      <c r="AD9" s="199"/>
      <c r="AE9" s="214">
        <v>0.7</v>
      </c>
    </row>
    <row r="10" spans="1:31" ht="18">
      <c r="A10" s="33">
        <v>7010</v>
      </c>
      <c r="B10" s="73" t="s">
        <v>48</v>
      </c>
      <c r="C10" s="73" t="s">
        <v>49</v>
      </c>
      <c r="D10" s="196">
        <v>1.5305056431561973E-2</v>
      </c>
      <c r="E10" s="196">
        <v>1</v>
      </c>
      <c r="F10" s="196">
        <v>0.23470134547923049</v>
      </c>
      <c r="G10" s="196">
        <v>0.19506952217421608</v>
      </c>
      <c r="H10" s="196">
        <v>2.2154655524561653E-2</v>
      </c>
      <c r="I10" s="196">
        <v>4.2307176237975537E-2</v>
      </c>
      <c r="J10" s="196">
        <v>3.8517966312492991E-2</v>
      </c>
      <c r="K10" s="196">
        <v>0</v>
      </c>
      <c r="L10" s="196">
        <v>5.8558717270738494E-3</v>
      </c>
      <c r="M10" s="196">
        <v>7.963273214168131E-3</v>
      </c>
      <c r="N10" s="196">
        <v>4.8009859253376544E-3</v>
      </c>
      <c r="O10" s="196">
        <v>4.3930011930731847E-3</v>
      </c>
      <c r="P10" s="196">
        <v>1.2716827858172863E-3</v>
      </c>
      <c r="Q10" s="196">
        <v>9.9373843542676192E-3</v>
      </c>
      <c r="R10" s="196">
        <v>1.440421038099932E-2</v>
      </c>
      <c r="S10" s="196">
        <v>1.0876732303896769E-2</v>
      </c>
      <c r="T10" s="196">
        <v>1.0524240521408426E-2</v>
      </c>
      <c r="U10" s="14">
        <v>708.98819911359476</v>
      </c>
      <c r="V10" s="75">
        <v>7.7114748483804307</v>
      </c>
      <c r="W10" s="76">
        <v>6832.6012689116596</v>
      </c>
      <c r="X10" s="76">
        <v>3032.6505827625097</v>
      </c>
      <c r="Y10" s="77">
        <v>16.359565686385416</v>
      </c>
      <c r="Z10" s="78">
        <v>5.7898498927805575E-2</v>
      </c>
      <c r="AA10" s="32" t="str">
        <f>_xlfn.XLOOKUP($C10,NPP_stars,NPP_stars)</f>
        <v>Pdyn</v>
      </c>
      <c r="AC10" s="198">
        <v>0.6</v>
      </c>
      <c r="AD10" s="199"/>
      <c r="AE10" s="214">
        <v>0.6</v>
      </c>
    </row>
    <row r="11" spans="1:31" ht="18">
      <c r="A11" s="33">
        <v>7010</v>
      </c>
      <c r="B11" s="73" t="s">
        <v>27</v>
      </c>
      <c r="C11" s="73" t="s">
        <v>9</v>
      </c>
      <c r="D11" s="196">
        <v>7.4246061142650199E-2</v>
      </c>
      <c r="E11" s="196">
        <v>3.2093203077874957E-2</v>
      </c>
      <c r="F11" s="196">
        <v>2.199524627923023E-3</v>
      </c>
      <c r="G11" s="196">
        <v>2.9123569598424022E-3</v>
      </c>
      <c r="H11" s="196">
        <v>1.4432641096087807E-3</v>
      </c>
      <c r="I11" s="196">
        <v>1.1232450715011623E-3</v>
      </c>
      <c r="J11" s="196">
        <v>1</v>
      </c>
      <c r="K11" s="196">
        <v>7.9884928869275243E-2</v>
      </c>
      <c r="L11" s="196">
        <v>6.2350094693040055E-4</v>
      </c>
      <c r="M11" s="196">
        <v>1.0690074913870416E-3</v>
      </c>
      <c r="N11" s="196">
        <v>9.4102992253469763E-4</v>
      </c>
      <c r="O11" s="196">
        <v>7.7176866399465878E-4</v>
      </c>
      <c r="P11" s="196">
        <v>1.7366444427374078E-3</v>
      </c>
      <c r="Q11" s="196">
        <v>8.8117009267704954E-4</v>
      </c>
      <c r="R11" s="196">
        <v>7.5042258275161925E-4</v>
      </c>
      <c r="S11" s="196">
        <v>7.8770392515890419E-4</v>
      </c>
      <c r="T11" s="196">
        <v>7.6363799075862494E-4</v>
      </c>
      <c r="U11" s="14">
        <v>15219.415031482204</v>
      </c>
      <c r="V11" s="75">
        <v>17.095132925243092</v>
      </c>
      <c r="W11" s="76">
        <v>70641.479732388805</v>
      </c>
      <c r="X11" s="76">
        <v>43848.880204430898</v>
      </c>
      <c r="Y11" s="77">
        <v>391.07825026525347</v>
      </c>
      <c r="Z11" s="78">
        <v>0.1272337383845604</v>
      </c>
      <c r="AA11" s="32" t="str">
        <f>_xlfn.XLOOKUP($C11,NPP_stars,NPP_stars)</f>
        <v>Sst</v>
      </c>
      <c r="AC11" s="198">
        <v>0.5</v>
      </c>
      <c r="AD11" s="199"/>
      <c r="AE11" s="214">
        <v>0.5</v>
      </c>
    </row>
    <row r="12" spans="1:31" ht="18">
      <c r="A12" s="33">
        <v>7010</v>
      </c>
      <c r="B12" s="73" t="s">
        <v>32</v>
      </c>
      <c r="C12" s="73" t="s">
        <v>33</v>
      </c>
      <c r="D12" s="196">
        <v>1</v>
      </c>
      <c r="E12" s="196">
        <v>0.322044681943432</v>
      </c>
      <c r="F12" s="196">
        <v>3.338225743529957E-3</v>
      </c>
      <c r="G12" s="196">
        <v>6.3963856649752026E-3</v>
      </c>
      <c r="H12" s="196">
        <v>0.20841418354757735</v>
      </c>
      <c r="I12" s="196">
        <v>2.8169459642554341E-3</v>
      </c>
      <c r="J12" s="196">
        <v>5.4192404459250361E-3</v>
      </c>
      <c r="K12" s="196">
        <v>4.5314866934048573E-3</v>
      </c>
      <c r="L12" s="196">
        <v>4.2458611959064903E-4</v>
      </c>
      <c r="M12" s="196">
        <v>1.1109499870638763E-2</v>
      </c>
      <c r="N12" s="196">
        <v>1.0810306341507248E-2</v>
      </c>
      <c r="O12" s="196">
        <v>1.8137618703480331E-2</v>
      </c>
      <c r="P12" s="196">
        <v>1.4741372497022959E-3</v>
      </c>
      <c r="Q12" s="196">
        <v>0.16351650436855222</v>
      </c>
      <c r="R12" s="196">
        <v>0.27541559886158873</v>
      </c>
      <c r="S12" s="196">
        <v>6.090307982978465E-2</v>
      </c>
      <c r="T12" s="196">
        <v>2.434090309459035E-2</v>
      </c>
      <c r="U12" s="14">
        <v>7708.2088305733159</v>
      </c>
      <c r="V12" s="75">
        <v>85.63434500611082</v>
      </c>
      <c r="W12" s="76">
        <v>56525.599289730599</v>
      </c>
      <c r="X12" s="76">
        <v>34878.27036087626</v>
      </c>
      <c r="Y12" s="77">
        <v>580.35332327188542</v>
      </c>
      <c r="Z12" s="78">
        <v>0.32165832737669764</v>
      </c>
      <c r="AA12" s="32" t="str">
        <f>_xlfn.XLOOKUP($C12,NPP_stars,NPP_stars)</f>
        <v>Tac1</v>
      </c>
      <c r="AC12" s="198">
        <v>0.4</v>
      </c>
      <c r="AD12" s="199"/>
      <c r="AE12" s="214">
        <v>0.4</v>
      </c>
    </row>
    <row r="13" spans="1:31" ht="18">
      <c r="A13" s="33">
        <v>7010</v>
      </c>
      <c r="B13" s="73" t="s">
        <v>26</v>
      </c>
      <c r="C13" s="73" t="s">
        <v>8</v>
      </c>
      <c r="D13" s="196">
        <v>0</v>
      </c>
      <c r="E13" s="196">
        <v>0.83704335531007734</v>
      </c>
      <c r="F13" s="196">
        <v>0</v>
      </c>
      <c r="G13" s="196">
        <v>1</v>
      </c>
      <c r="H13" s="196">
        <v>1.348061225277584E-2</v>
      </c>
      <c r="I13" s="196">
        <v>1.1261611564219554E-2</v>
      </c>
      <c r="J13" s="196">
        <v>0</v>
      </c>
      <c r="K13" s="196">
        <v>0</v>
      </c>
      <c r="L13" s="196">
        <v>0</v>
      </c>
      <c r="M13" s="196">
        <v>2.3682538654707062E-3</v>
      </c>
      <c r="N13" s="196">
        <v>6.2812630652287083E-3</v>
      </c>
      <c r="O13" s="196">
        <v>0</v>
      </c>
      <c r="P13" s="196">
        <v>0</v>
      </c>
      <c r="Q13" s="196">
        <v>3.0164176175764374E-3</v>
      </c>
      <c r="R13" s="196">
        <v>2.9575316955711699E-3</v>
      </c>
      <c r="S13" s="196">
        <v>2.2463927729812069E-4</v>
      </c>
      <c r="T13" s="196">
        <v>1.0088764245277592E-3</v>
      </c>
      <c r="U13" s="14">
        <v>161.04690599494765</v>
      </c>
      <c r="V13" s="75">
        <v>0.16247642670144094</v>
      </c>
      <c r="W13" s="76">
        <v>3596.1757740549001</v>
      </c>
      <c r="X13" s="76">
        <v>601.56579556278029</v>
      </c>
      <c r="Y13" s="77">
        <v>2.1807899153350281</v>
      </c>
      <c r="Z13" s="78">
        <v>3.7526804860614723E-3</v>
      </c>
      <c r="AA13" s="32" t="str">
        <f>_xlfn.XLOOKUP($C13,NPP_stars,NPP_stars)</f>
        <v>Vip</v>
      </c>
      <c r="AC13" s="198">
        <v>0.3</v>
      </c>
      <c r="AD13" s="199"/>
      <c r="AE13" s="214">
        <v>0.3</v>
      </c>
    </row>
    <row r="14" spans="1:31">
      <c r="AC14" s="198">
        <v>0.2</v>
      </c>
      <c r="AD14" s="199"/>
      <c r="AE14" s="214">
        <v>0.2</v>
      </c>
    </row>
    <row r="15" spans="1:31">
      <c r="A15" s="32"/>
      <c r="B15" s="32"/>
      <c r="AC15" s="198">
        <v>0.1</v>
      </c>
      <c r="AD15" s="199"/>
      <c r="AE15" s="214">
        <v>0.1</v>
      </c>
    </row>
    <row r="16" spans="1:31">
      <c r="A16" s="32"/>
      <c r="B16" s="32"/>
      <c r="AC16" s="198">
        <v>0</v>
      </c>
      <c r="AD16" s="199"/>
      <c r="AE16" s="214">
        <v>0</v>
      </c>
    </row>
    <row r="17" spans="1:2">
      <c r="A17" s="32"/>
      <c r="B17" s="32"/>
    </row>
    <row r="18" spans="1:2">
      <c r="A18" s="32"/>
      <c r="B18" s="32"/>
    </row>
    <row r="19" spans="1:2">
      <c r="A19" s="32"/>
      <c r="B19" s="32"/>
    </row>
    <row r="20" spans="1:2">
      <c r="A20" s="32"/>
      <c r="B20" s="32"/>
    </row>
    <row r="21" spans="1:2">
      <c r="A21" s="32"/>
      <c r="B21" s="32"/>
    </row>
  </sheetData>
  <sortState xmlns:xlrd2="http://schemas.microsoft.com/office/spreadsheetml/2017/richdata2" ref="A4:AA13">
    <sortCondition ref="B4:B13"/>
  </sortState>
  <conditionalFormatting sqref="D1:T1">
    <cfRule type="colorScale" priority="2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AC6:AD16">
    <cfRule type="colorScale" priority="1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conditionalFormatting sqref="D3:T13">
    <cfRule type="colorScale" priority="13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3A48-CB98-124B-91FE-0F555B5FF327}">
  <sheetPr codeName="Sheet14">
    <tabColor rgb="FFFF0000"/>
  </sheetPr>
  <dimension ref="A1:AC22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Y3" sqref="Y3"/>
    </sheetView>
  </sheetViews>
  <sheetFormatPr baseColWidth="10" defaultRowHeight="18"/>
  <cols>
    <col min="1" max="1" width="5.5" style="33" customWidth="1"/>
    <col min="2" max="2" width="50.83203125" style="34" customWidth="1"/>
    <col min="3" max="3" width="14.33203125" style="32" customWidth="1"/>
    <col min="4" max="22" width="5.83203125" style="38" customWidth="1"/>
    <col min="23" max="23" width="9.1640625" style="74" customWidth="1"/>
    <col min="24" max="24" width="9.1640625" style="77" customWidth="1"/>
    <col min="25" max="26" width="9.1640625" style="76" customWidth="1"/>
    <col min="27" max="27" width="9.1640625" style="77" customWidth="1"/>
    <col min="28" max="28" width="9.1640625" style="78" customWidth="1"/>
    <col min="29" max="16384" width="10.83203125" style="32"/>
  </cols>
  <sheetData>
    <row r="1" spans="1:29" s="8" customFormat="1" ht="37" customHeight="1">
      <c r="A1" s="1" t="s">
        <v>0</v>
      </c>
      <c r="B1" s="2"/>
      <c r="C1" s="221" t="s">
        <v>1</v>
      </c>
      <c r="D1" s="126">
        <v>456</v>
      </c>
      <c r="E1" s="126">
        <v>827</v>
      </c>
      <c r="F1" s="126">
        <v>110</v>
      </c>
      <c r="G1" s="126">
        <v>187</v>
      </c>
      <c r="H1" s="126">
        <v>167</v>
      </c>
      <c r="I1" s="126">
        <v>66</v>
      </c>
      <c r="J1" s="126">
        <v>620</v>
      </c>
      <c r="K1" s="126">
        <v>611</v>
      </c>
      <c r="L1" s="126">
        <v>861</v>
      </c>
      <c r="M1" s="126">
        <v>78</v>
      </c>
      <c r="N1" s="126">
        <v>187</v>
      </c>
      <c r="O1" s="126">
        <v>2721</v>
      </c>
      <c r="P1" s="126">
        <v>223</v>
      </c>
      <c r="Q1" s="126">
        <v>4969</v>
      </c>
      <c r="R1" s="126">
        <v>756</v>
      </c>
      <c r="S1" s="126">
        <v>1393</v>
      </c>
      <c r="T1" s="126">
        <v>204</v>
      </c>
      <c r="U1" s="126">
        <v>479</v>
      </c>
      <c r="V1" s="126">
        <v>116</v>
      </c>
      <c r="W1" s="219"/>
      <c r="X1" s="71"/>
      <c r="Y1" s="70"/>
      <c r="Z1" s="70"/>
      <c r="AA1" s="71"/>
      <c r="AB1" s="72"/>
    </row>
    <row r="2" spans="1:29" s="131" customFormat="1" ht="93" customHeight="1">
      <c r="A2" s="14" t="s">
        <v>161</v>
      </c>
      <c r="B2" s="127"/>
      <c r="C2" s="221" t="s">
        <v>259</v>
      </c>
      <c r="D2" s="129" t="s">
        <v>162</v>
      </c>
      <c r="E2" s="129" t="s">
        <v>162</v>
      </c>
      <c r="F2" s="129" t="s">
        <v>3</v>
      </c>
      <c r="G2" s="129" t="s">
        <v>3</v>
      </c>
      <c r="H2" s="129" t="s">
        <v>3</v>
      </c>
      <c r="I2" s="129" t="s">
        <v>3</v>
      </c>
      <c r="J2" s="129" t="s">
        <v>4</v>
      </c>
      <c r="K2" s="129" t="s">
        <v>4</v>
      </c>
      <c r="L2" s="129" t="s">
        <v>4</v>
      </c>
      <c r="M2" s="129" t="s">
        <v>4</v>
      </c>
      <c r="N2" s="129" t="s">
        <v>4</v>
      </c>
      <c r="O2" s="128" t="s">
        <v>5</v>
      </c>
      <c r="P2" s="128" t="s">
        <v>5</v>
      </c>
      <c r="Q2" s="128" t="s">
        <v>5</v>
      </c>
      <c r="R2" s="128" t="s">
        <v>5</v>
      </c>
      <c r="S2" s="128" t="s">
        <v>5</v>
      </c>
      <c r="T2" s="128" t="s">
        <v>5</v>
      </c>
      <c r="U2" s="128" t="s">
        <v>5</v>
      </c>
      <c r="V2" s="128" t="s">
        <v>5</v>
      </c>
      <c r="W2" s="220"/>
      <c r="X2" s="130"/>
      <c r="Y2" s="70"/>
      <c r="Z2" s="70"/>
      <c r="AA2" s="71"/>
      <c r="AB2" s="72"/>
    </row>
    <row r="3" spans="1:29" s="131" customFormat="1" ht="88" customHeight="1">
      <c r="A3" s="14"/>
      <c r="B3" s="127"/>
      <c r="C3" s="218" t="s">
        <v>261</v>
      </c>
      <c r="D3" s="137" t="s">
        <v>175</v>
      </c>
      <c r="E3" s="137" t="s">
        <v>176</v>
      </c>
      <c r="F3" s="134" t="s">
        <v>171</v>
      </c>
      <c r="G3" s="135" t="s">
        <v>172</v>
      </c>
      <c r="H3" s="135" t="s">
        <v>173</v>
      </c>
      <c r="I3" s="136" t="s">
        <v>174</v>
      </c>
      <c r="J3" s="138" t="s">
        <v>177</v>
      </c>
      <c r="K3" s="138" t="s">
        <v>178</v>
      </c>
      <c r="L3" s="139" t="s">
        <v>179</v>
      </c>
      <c r="M3" s="136" t="s">
        <v>180</v>
      </c>
      <c r="N3" s="140" t="s">
        <v>181</v>
      </c>
      <c r="O3" s="132" t="s">
        <v>163</v>
      </c>
      <c r="P3" s="132" t="s">
        <v>164</v>
      </c>
      <c r="Q3" s="132" t="s">
        <v>165</v>
      </c>
      <c r="R3" s="132" t="s">
        <v>166</v>
      </c>
      <c r="S3" s="132" t="s">
        <v>167</v>
      </c>
      <c r="T3" s="133" t="s">
        <v>168</v>
      </c>
      <c r="U3" s="133" t="s">
        <v>169</v>
      </c>
      <c r="V3" s="133" t="s">
        <v>170</v>
      </c>
      <c r="W3" s="219" t="s">
        <v>18</v>
      </c>
      <c r="X3" s="71" t="s">
        <v>19</v>
      </c>
      <c r="Y3" s="70" t="s" cm="1">
        <v>20</v>
      </c>
      <c r="Z3" s="70" t="s">
        <v>21</v>
      </c>
      <c r="AA3" s="71" t="s">
        <v>22</v>
      </c>
      <c r="AB3" s="72" t="s">
        <v>23</v>
      </c>
      <c r="AC3" s="32" t="s">
        <v>256</v>
      </c>
    </row>
    <row r="4" spans="1:29">
      <c r="A4" s="33">
        <v>7010</v>
      </c>
      <c r="B4" s="34" t="s">
        <v>44</v>
      </c>
      <c r="C4" s="32" t="s">
        <v>45</v>
      </c>
      <c r="D4" s="196">
        <v>4.1181902123730373E-2</v>
      </c>
      <c r="E4" s="196">
        <v>2.4126519442499841E-2</v>
      </c>
      <c r="F4" s="196">
        <v>6.4019138755980851E-2</v>
      </c>
      <c r="G4" s="196">
        <v>5.6487475372924284E-2</v>
      </c>
      <c r="H4" s="196">
        <v>3.5140245824141193E-2</v>
      </c>
      <c r="I4" s="196">
        <v>5.3349282296650716E-2</v>
      </c>
      <c r="J4" s="196">
        <v>4.353989813242784E-2</v>
      </c>
      <c r="K4" s="196">
        <v>4.9944008958566627E-2</v>
      </c>
      <c r="L4" s="196">
        <v>6.1342380341096646E-2</v>
      </c>
      <c r="M4" s="196">
        <v>3.0094466936572199E-2</v>
      </c>
      <c r="N4" s="196">
        <v>6.2763861525471434E-2</v>
      </c>
      <c r="O4" s="196">
        <v>0.35758331882628291</v>
      </c>
      <c r="P4" s="196">
        <v>1</v>
      </c>
      <c r="Q4" s="196">
        <v>0.11314041795977164</v>
      </c>
      <c r="R4" s="196">
        <v>7.6072124756335277E-2</v>
      </c>
      <c r="S4" s="196">
        <v>0.3901046586315034</v>
      </c>
      <c r="T4" s="196">
        <v>0.27616099071207428</v>
      </c>
      <c r="U4" s="196">
        <v>0.11761344907153061</v>
      </c>
      <c r="V4" s="196">
        <v>0.24283121597096188</v>
      </c>
      <c r="W4" s="131">
        <v>0.85201793721973096</v>
      </c>
      <c r="X4" s="141">
        <v>5.3475935828877004E-2</v>
      </c>
      <c r="Y4" s="76">
        <v>10</v>
      </c>
      <c r="Z4" s="76">
        <v>4</v>
      </c>
      <c r="AA4" s="77">
        <v>0.15248486461313285</v>
      </c>
      <c r="AB4" s="78">
        <v>0.11582729026678198</v>
      </c>
      <c r="AC4" s="32" t="str">
        <f t="shared" ref="AC4:AC14" si="0">_xlfn.XLOOKUP($C4,NPP_stars,NPP_stars)</f>
        <v>Adcyap1</v>
      </c>
    </row>
    <row r="5" spans="1:29">
      <c r="A5" s="33">
        <v>7010</v>
      </c>
      <c r="B5" s="34" t="s">
        <v>24</v>
      </c>
      <c r="C5" s="32" t="s">
        <v>25</v>
      </c>
      <c r="D5" s="196">
        <v>8.0023923444976067E-2</v>
      </c>
      <c r="E5" s="196">
        <v>6.2101058957165362E-2</v>
      </c>
      <c r="F5" s="196">
        <v>7.3719008264462801E-2</v>
      </c>
      <c r="G5" s="196">
        <v>5.0591476259925452E-2</v>
      </c>
      <c r="H5" s="196">
        <v>6.474324079114499E-2</v>
      </c>
      <c r="I5" s="196">
        <v>4.0955004591368228E-2</v>
      </c>
      <c r="J5" s="196">
        <v>8.7194525904203318E-2</v>
      </c>
      <c r="K5" s="196">
        <v>0.10617467638744234</v>
      </c>
      <c r="L5" s="196">
        <v>7.8485200436419947E-2</v>
      </c>
      <c r="M5" s="196">
        <v>0.91833721833721838</v>
      </c>
      <c r="N5" s="196">
        <v>4.336412250850754E-2</v>
      </c>
      <c r="O5" s="196">
        <v>0.17533438018553785</v>
      </c>
      <c r="P5" s="196">
        <v>1</v>
      </c>
      <c r="Q5" s="196">
        <v>9.6284234984174613E-2</v>
      </c>
      <c r="R5" s="196">
        <v>9.4749078082411411E-2</v>
      </c>
      <c r="S5" s="196">
        <v>0.6927364093193239</v>
      </c>
      <c r="T5" s="196">
        <v>0</v>
      </c>
      <c r="U5" s="196">
        <v>0</v>
      </c>
      <c r="V5" s="196">
        <v>0</v>
      </c>
      <c r="W5" s="131">
        <v>0.73991031390134532</v>
      </c>
      <c r="X5" s="141">
        <v>5.8072009291521488E-2</v>
      </c>
      <c r="Y5" s="76">
        <v>13</v>
      </c>
      <c r="Z5" s="76">
        <v>7</v>
      </c>
      <c r="AA5" s="77">
        <v>0.12800212893353735</v>
      </c>
      <c r="AB5" s="78">
        <v>8.548998735945712E-2</v>
      </c>
      <c r="AC5" s="32" t="str">
        <f t="shared" si="0"/>
        <v>Cck</v>
      </c>
    </row>
    <row r="6" spans="1:29">
      <c r="A6" s="33">
        <v>7010</v>
      </c>
      <c r="B6" s="34" t="s">
        <v>42</v>
      </c>
      <c r="C6" s="32" t="s">
        <v>43</v>
      </c>
      <c r="D6" s="196">
        <v>0</v>
      </c>
      <c r="E6" s="196">
        <v>0</v>
      </c>
      <c r="F6" s="196">
        <v>0</v>
      </c>
      <c r="G6" s="196">
        <v>0</v>
      </c>
      <c r="H6" s="196">
        <v>0.23353293413173654</v>
      </c>
      <c r="I6" s="196">
        <v>0</v>
      </c>
      <c r="J6" s="196">
        <v>6.2903225806451621E-2</v>
      </c>
      <c r="K6" s="196">
        <v>6.3829787234042562E-2</v>
      </c>
      <c r="L6" s="196">
        <v>0</v>
      </c>
      <c r="M6" s="196">
        <v>1</v>
      </c>
      <c r="N6" s="196">
        <v>0.20855614973262032</v>
      </c>
      <c r="O6" s="196">
        <v>0</v>
      </c>
      <c r="P6" s="196">
        <v>0.17488789237668162</v>
      </c>
      <c r="Q6" s="196">
        <v>2.354598510766754E-2</v>
      </c>
      <c r="R6" s="196">
        <v>0</v>
      </c>
      <c r="S6" s="196">
        <v>0</v>
      </c>
      <c r="T6" s="196">
        <v>0</v>
      </c>
      <c r="U6" s="196">
        <v>8.1419624217118999E-2</v>
      </c>
      <c r="V6" s="196">
        <v>0</v>
      </c>
      <c r="W6" s="131">
        <v>2.564102564102564E-2</v>
      </c>
      <c r="X6" s="141">
        <v>0</v>
      </c>
      <c r="Y6" s="76">
        <v>1</v>
      </c>
      <c r="Z6" s="76">
        <v>0</v>
      </c>
      <c r="AA6" s="77">
        <v>7.3182090346616993E-4</v>
      </c>
      <c r="AB6" s="78">
        <v>7.3182090346616993E-4</v>
      </c>
      <c r="AC6" s="32" t="str">
        <f t="shared" si="0"/>
        <v>Cort</v>
      </c>
    </row>
    <row r="7" spans="1:29">
      <c r="A7" s="33">
        <v>7010</v>
      </c>
      <c r="B7" s="34" t="s">
        <v>34</v>
      </c>
      <c r="C7" s="32" t="s">
        <v>35</v>
      </c>
      <c r="D7" s="196">
        <v>1.1351909184726523E-2</v>
      </c>
      <c r="E7" s="196">
        <v>8.6065865282025748E-3</v>
      </c>
      <c r="F7" s="196">
        <v>0.18823529411764706</v>
      </c>
      <c r="G7" s="196">
        <v>1</v>
      </c>
      <c r="H7" s="196">
        <v>0.60831278619232121</v>
      </c>
      <c r="I7" s="196">
        <v>0</v>
      </c>
      <c r="J7" s="196">
        <v>1.7741935483870968E-2</v>
      </c>
      <c r="K7" s="196">
        <v>3.8124578800423609E-2</v>
      </c>
      <c r="L7" s="196">
        <v>1.5781922525107604E-2</v>
      </c>
      <c r="M7" s="196">
        <v>1.6591251885369532E-2</v>
      </c>
      <c r="N7" s="196">
        <v>0.35986159169550175</v>
      </c>
      <c r="O7" s="196">
        <v>1.4268110772423633E-2</v>
      </c>
      <c r="P7" s="196">
        <v>1.1606436296491692E-2</v>
      </c>
      <c r="Q7" s="196">
        <v>1.4844980052797937E-2</v>
      </c>
      <c r="R7" s="196">
        <v>1.7973856209150325E-2</v>
      </c>
      <c r="S7" s="196">
        <v>1.4864237152147292E-2</v>
      </c>
      <c r="T7" s="196">
        <v>9.5155709342560554E-3</v>
      </c>
      <c r="U7" s="196">
        <v>1.0806827950386835E-2</v>
      </c>
      <c r="V7" s="196">
        <v>5.5780933062880324E-3</v>
      </c>
      <c r="W7" s="131">
        <v>1.5454545454545454</v>
      </c>
      <c r="X7" s="141">
        <v>2.297200287150036E-2</v>
      </c>
      <c r="Y7" s="76">
        <v>12</v>
      </c>
      <c r="Z7" s="76">
        <v>6</v>
      </c>
      <c r="AA7" s="77">
        <v>6.1206839198988755E-2</v>
      </c>
      <c r="AB7" s="78">
        <v>3.7855099461113699E-2</v>
      </c>
      <c r="AC7" s="32" t="str">
        <f t="shared" si="0"/>
        <v>Crh</v>
      </c>
    </row>
    <row r="8" spans="1:29">
      <c r="A8" s="33">
        <v>7010</v>
      </c>
      <c r="B8" s="34" t="s">
        <v>30</v>
      </c>
      <c r="C8" s="32" t="s">
        <v>31</v>
      </c>
      <c r="D8" s="196">
        <v>2.7677680973975875E-2</v>
      </c>
      <c r="E8" s="196">
        <v>2.1961256640925089E-2</v>
      </c>
      <c r="F8" s="196">
        <v>3.0782981766178049E-2</v>
      </c>
      <c r="G8" s="196">
        <v>8.2307437877481397E-3</v>
      </c>
      <c r="H8" s="196">
        <v>2.7649384819920401E-2</v>
      </c>
      <c r="I8" s="196">
        <v>3.2648617024734296E-2</v>
      </c>
      <c r="J8" s="196">
        <v>0.10575443735799878</v>
      </c>
      <c r="K8" s="196">
        <v>0.24485317738727544</v>
      </c>
      <c r="L8" s="196">
        <v>1</v>
      </c>
      <c r="M8" s="196">
        <v>1.9732680619344901E-2</v>
      </c>
      <c r="N8" s="196">
        <v>2.9630677635893304E-2</v>
      </c>
      <c r="O8" s="196">
        <v>2.7038341205867521E-2</v>
      </c>
      <c r="P8" s="196">
        <v>2.6227652625891607E-2</v>
      </c>
      <c r="Q8" s="196">
        <v>2.5771222408392164E-2</v>
      </c>
      <c r="R8" s="196">
        <v>2.5245302506653952E-2</v>
      </c>
      <c r="S8" s="196">
        <v>3.0053736684854376E-2</v>
      </c>
      <c r="T8" s="196">
        <v>1.9616606027466402E-2</v>
      </c>
      <c r="U8" s="196">
        <v>1.8636878313552471E-2</v>
      </c>
      <c r="V8" s="196">
        <v>1.3268526623352607E-2</v>
      </c>
      <c r="W8" s="131">
        <v>3.2485481997677121</v>
      </c>
      <c r="X8" s="141">
        <v>8.7835354649026087E-2</v>
      </c>
      <c r="Y8" s="76">
        <v>42</v>
      </c>
      <c r="Z8" s="76">
        <v>19</v>
      </c>
      <c r="AA8" s="77">
        <v>0.3044374958419267</v>
      </c>
      <c r="AB8" s="78">
        <v>0.12121615328321469</v>
      </c>
      <c r="AC8" s="32" t="str">
        <f t="shared" si="0"/>
        <v>Npy</v>
      </c>
    </row>
    <row r="9" spans="1:29">
      <c r="A9" s="33">
        <v>7010</v>
      </c>
      <c r="B9" s="34" t="s">
        <v>48</v>
      </c>
      <c r="C9" s="32" t="s">
        <v>49</v>
      </c>
      <c r="D9" s="196">
        <v>0.76973684210526316</v>
      </c>
      <c r="E9" s="196">
        <v>0.14147521160822249</v>
      </c>
      <c r="F9" s="196">
        <v>0.35454545454545455</v>
      </c>
      <c r="G9" s="196">
        <v>0.20855614973262032</v>
      </c>
      <c r="H9" s="196">
        <v>0.46706586826347307</v>
      </c>
      <c r="I9" s="196">
        <v>0</v>
      </c>
      <c r="J9" s="196">
        <v>0.56612903225806455</v>
      </c>
      <c r="K9" s="196">
        <v>0.7021276595744681</v>
      </c>
      <c r="L9" s="196">
        <v>0.31707317073170738</v>
      </c>
      <c r="M9" s="196">
        <v>1</v>
      </c>
      <c r="N9" s="196">
        <v>0.20855614973262032</v>
      </c>
      <c r="O9" s="196">
        <v>0.24366041896361634</v>
      </c>
      <c r="P9" s="196">
        <v>0.69955156950672648</v>
      </c>
      <c r="Q9" s="196">
        <v>0.21976252767156371</v>
      </c>
      <c r="R9" s="196">
        <v>0.30952380952380953</v>
      </c>
      <c r="S9" s="196">
        <v>0.61593682699210339</v>
      </c>
      <c r="T9" s="196">
        <v>0.19117647058823531</v>
      </c>
      <c r="U9" s="196">
        <v>0</v>
      </c>
      <c r="V9" s="196">
        <v>0</v>
      </c>
      <c r="W9" s="131">
        <v>2.564102564102564E-2</v>
      </c>
      <c r="X9" s="141">
        <v>7.9365079365079361E-3</v>
      </c>
      <c r="Y9" s="76">
        <v>2</v>
      </c>
      <c r="Z9" s="76">
        <v>1</v>
      </c>
      <c r="AA9" s="77">
        <v>8.2496174572550072E-3</v>
      </c>
      <c r="AB9" s="78">
        <v>8.050029938127869E-3</v>
      </c>
      <c r="AC9" s="32" t="str">
        <f t="shared" si="0"/>
        <v>Pdyn</v>
      </c>
    </row>
    <row r="10" spans="1:29">
      <c r="A10" s="33">
        <v>7010</v>
      </c>
      <c r="B10" s="34" t="s">
        <v>37</v>
      </c>
      <c r="C10" s="32" t="s">
        <v>38</v>
      </c>
      <c r="D10" s="196">
        <v>1.0446505608283002E-2</v>
      </c>
      <c r="E10" s="196">
        <v>4.7007750708664541E-3</v>
      </c>
      <c r="F10" s="196">
        <v>4.4301043219076006E-2</v>
      </c>
      <c r="G10" s="196">
        <v>0.54666257561146669</v>
      </c>
      <c r="H10" s="196">
        <v>1</v>
      </c>
      <c r="I10" s="196">
        <v>5.8072528564331845E-3</v>
      </c>
      <c r="J10" s="196">
        <v>6.2702273929138019E-3</v>
      </c>
      <c r="K10" s="196">
        <v>2.9572589949290334E-2</v>
      </c>
      <c r="L10" s="196">
        <v>8.6487309837969574E-3</v>
      </c>
      <c r="M10" s="196">
        <v>2.1059268600252208E-2</v>
      </c>
      <c r="N10" s="196">
        <v>7.6128692907863589E-3</v>
      </c>
      <c r="O10" s="196">
        <v>9.7394280068200563E-3</v>
      </c>
      <c r="P10" s="196">
        <v>5.8928177607880617E-3</v>
      </c>
      <c r="Q10" s="196">
        <v>9.5646120702453565E-3</v>
      </c>
      <c r="R10" s="196">
        <v>1.3543672478098708E-2</v>
      </c>
      <c r="S10" s="196">
        <v>8.8046791333717764E-3</v>
      </c>
      <c r="T10" s="196">
        <v>3.4892317582770811E-3</v>
      </c>
      <c r="U10" s="196">
        <v>1.9432561004825628E-3</v>
      </c>
      <c r="V10" s="196">
        <v>9.4403617863199547E-4</v>
      </c>
      <c r="W10" s="131">
        <v>18.263473053892216</v>
      </c>
      <c r="X10" s="141">
        <v>0.16080402010050251</v>
      </c>
      <c r="Y10" s="76">
        <v>81</v>
      </c>
      <c r="Z10" s="76">
        <v>44.968000000000757</v>
      </c>
      <c r="AA10" s="77">
        <v>0.50449071918036059</v>
      </c>
      <c r="AB10" s="78">
        <v>0.14563235978976782</v>
      </c>
      <c r="AC10" s="32" t="str">
        <f t="shared" si="0"/>
        <v>Penk</v>
      </c>
    </row>
    <row r="11" spans="1:29">
      <c r="A11" s="33">
        <v>7010</v>
      </c>
      <c r="B11" s="34" t="s">
        <v>40</v>
      </c>
      <c r="C11" s="32" t="s">
        <v>41</v>
      </c>
      <c r="D11" s="196">
        <v>0.30423129078735484</v>
      </c>
      <c r="E11" s="196">
        <v>0.37476122881727209</v>
      </c>
      <c r="F11" s="196">
        <v>0.69767237593324538</v>
      </c>
      <c r="G11" s="196">
        <v>0.48931772972693682</v>
      </c>
      <c r="H11" s="196">
        <v>0.53024386010587521</v>
      </c>
      <c r="I11" s="196">
        <v>0.17889035280339627</v>
      </c>
      <c r="J11" s="196">
        <v>0.29516908212560389</v>
      </c>
      <c r="K11" s="196">
        <v>1</v>
      </c>
      <c r="L11" s="196">
        <v>0.26397234986842621</v>
      </c>
      <c r="M11" s="196">
        <v>7.5684380032206108E-2</v>
      </c>
      <c r="N11" s="196">
        <v>4.7353328683251955E-2</v>
      </c>
      <c r="O11" s="196">
        <v>3.471301223086852E-2</v>
      </c>
      <c r="P11" s="196">
        <v>3.9708845129005001E-2</v>
      </c>
      <c r="Q11" s="196">
        <v>4.3957561032993933E-2</v>
      </c>
      <c r="R11" s="196">
        <v>2.7330470567185541E-2</v>
      </c>
      <c r="S11" s="196">
        <v>7.8400976587561691E-2</v>
      </c>
      <c r="T11" s="196">
        <v>2.893814530643175E-2</v>
      </c>
      <c r="U11" s="196">
        <v>2.4648775125311384E-2</v>
      </c>
      <c r="V11" s="196">
        <v>2.5445610528069297E-2</v>
      </c>
      <c r="W11" s="131">
        <v>0.33878887070376434</v>
      </c>
      <c r="X11" s="141">
        <v>2.6561378320172292E-2</v>
      </c>
      <c r="Y11" s="76">
        <v>4</v>
      </c>
      <c r="Z11" s="76">
        <v>2</v>
      </c>
      <c r="AA11" s="77">
        <v>5.0162996473953829E-2</v>
      </c>
      <c r="AB11" s="78">
        <v>4.4175370900139711E-2</v>
      </c>
      <c r="AC11" s="32" t="str">
        <f t="shared" si="0"/>
        <v>Pnoc</v>
      </c>
    </row>
    <row r="12" spans="1:29">
      <c r="A12" s="33">
        <v>7010</v>
      </c>
      <c r="B12" s="34" t="s">
        <v>27</v>
      </c>
      <c r="C12" s="32" t="s">
        <v>9</v>
      </c>
      <c r="D12" s="196">
        <v>8.5173897658916309E-2</v>
      </c>
      <c r="E12" s="196">
        <v>6.660771505602632E-2</v>
      </c>
      <c r="F12" s="196">
        <v>5.2623173833323468E-2</v>
      </c>
      <c r="G12" s="196">
        <v>5.1924194294740426E-2</v>
      </c>
      <c r="H12" s="196">
        <v>5.9260788767293002E-2</v>
      </c>
      <c r="I12" s="196">
        <v>7.6388478145146987E-2</v>
      </c>
      <c r="J12" s="196">
        <v>0.79630197074317377</v>
      </c>
      <c r="K12" s="196">
        <v>0.72032153950508304</v>
      </c>
      <c r="L12" s="196">
        <v>1</v>
      </c>
      <c r="M12" s="196">
        <v>0.21306074103731876</v>
      </c>
      <c r="N12" s="196">
        <v>5.5918363086643531E-2</v>
      </c>
      <c r="O12" s="196">
        <v>8.0222094856339174E-2</v>
      </c>
      <c r="P12" s="196">
        <v>7.9547543260267653E-2</v>
      </c>
      <c r="Q12" s="196">
        <v>8.4138182430483432E-2</v>
      </c>
      <c r="R12" s="196">
        <v>9.1634738186462325E-2</v>
      </c>
      <c r="S12" s="196">
        <v>9.1554061785832211E-2</v>
      </c>
      <c r="T12" s="196">
        <v>4.0274535318356362E-2</v>
      </c>
      <c r="U12" s="196">
        <v>3.6253961096026611E-2</v>
      </c>
      <c r="V12" s="196">
        <v>4.8291566643483726E-2</v>
      </c>
      <c r="W12" s="131">
        <v>5.3554006968641117</v>
      </c>
      <c r="X12" s="141">
        <v>0.42600896860986548</v>
      </c>
      <c r="Y12" s="76">
        <v>105</v>
      </c>
      <c r="Z12" s="76">
        <v>33.936000000001513</v>
      </c>
      <c r="AA12" s="77">
        <v>1.0077173840729159</v>
      </c>
      <c r="AB12" s="78">
        <v>0.39232253343090945</v>
      </c>
      <c r="AC12" s="32" t="str">
        <f t="shared" si="0"/>
        <v>Sst</v>
      </c>
    </row>
    <row r="13" spans="1:29">
      <c r="A13" s="33">
        <v>7010</v>
      </c>
      <c r="B13" s="34" t="s">
        <v>32</v>
      </c>
      <c r="C13" s="32" t="s">
        <v>33</v>
      </c>
      <c r="D13" s="196">
        <v>1.2061403508771929E-2</v>
      </c>
      <c r="E13" s="196">
        <v>1.0345290877334408E-2</v>
      </c>
      <c r="F13" s="196">
        <v>1.111111111111111E-2</v>
      </c>
      <c r="G13" s="196">
        <v>6.5359477124183E-3</v>
      </c>
      <c r="H13" s="196">
        <v>1.0978043912175647E-2</v>
      </c>
      <c r="I13" s="196">
        <v>1</v>
      </c>
      <c r="J13" s="196">
        <v>1.2813620071684588E-2</v>
      </c>
      <c r="K13" s="196">
        <v>1.5002727768685213E-2</v>
      </c>
      <c r="L13" s="196">
        <v>2.9100529100529095E-2</v>
      </c>
      <c r="M13" s="196">
        <v>0</v>
      </c>
      <c r="N13" s="196">
        <v>3.26797385620915E-3</v>
      </c>
      <c r="O13" s="196">
        <v>2.178529135530238E-2</v>
      </c>
      <c r="P13" s="196">
        <v>0.28500249128051819</v>
      </c>
      <c r="Q13" s="196">
        <v>1.4143243666286531E-2</v>
      </c>
      <c r="R13" s="196">
        <v>2.1017048794826569E-2</v>
      </c>
      <c r="S13" s="196">
        <v>1.7548057749062772E-2</v>
      </c>
      <c r="T13" s="196">
        <v>0</v>
      </c>
      <c r="U13" s="196">
        <v>3.8274182324286709E-3</v>
      </c>
      <c r="V13" s="196">
        <v>0</v>
      </c>
      <c r="W13" s="131">
        <v>1.6363636363636365</v>
      </c>
      <c r="X13" s="141">
        <v>1.9736842105263157E-2</v>
      </c>
      <c r="Y13" s="76">
        <v>12</v>
      </c>
      <c r="Z13" s="76">
        <v>5</v>
      </c>
      <c r="AA13" s="77">
        <v>3.9451799614130797E-2</v>
      </c>
      <c r="AB13" s="78">
        <v>2.6345552524782118E-2</v>
      </c>
      <c r="AC13" s="32" t="str">
        <f t="shared" si="0"/>
        <v>Tac1</v>
      </c>
    </row>
    <row r="14" spans="1:29">
      <c r="A14" s="33">
        <v>7010</v>
      </c>
      <c r="B14" s="34" t="s">
        <v>26</v>
      </c>
      <c r="C14" s="32" t="s">
        <v>8</v>
      </c>
      <c r="D14" s="196">
        <v>8.7908348457350266E-2</v>
      </c>
      <c r="E14" s="196">
        <v>4.8471834215902933E-2</v>
      </c>
      <c r="F14" s="196">
        <v>2.4294670846394983E-2</v>
      </c>
      <c r="G14" s="196">
        <v>7.1454914254102886E-2</v>
      </c>
      <c r="H14" s="196">
        <v>3.2004955606029319E-2</v>
      </c>
      <c r="I14" s="196">
        <v>0.16196447230929989</v>
      </c>
      <c r="J14" s="196">
        <v>1</v>
      </c>
      <c r="K14" s="196">
        <v>6.5607539928889888E-2</v>
      </c>
      <c r="L14" s="196">
        <v>6.8284672994513199E-2</v>
      </c>
      <c r="M14" s="196">
        <v>0</v>
      </c>
      <c r="N14" s="196">
        <v>8.5745897104923474E-2</v>
      </c>
      <c r="O14" s="196">
        <v>5.4017919375483149E-2</v>
      </c>
      <c r="P14" s="196">
        <v>8.3887428483067877E-2</v>
      </c>
      <c r="Q14" s="196">
        <v>5.7546443119756277E-2</v>
      </c>
      <c r="R14" s="196">
        <v>4.2419266557197591E-2</v>
      </c>
      <c r="S14" s="196">
        <v>0.21870435923459663</v>
      </c>
      <c r="T14" s="196">
        <v>3.930020283975659E-2</v>
      </c>
      <c r="U14" s="196">
        <v>4.463321575120581E-2</v>
      </c>
      <c r="V14" s="196">
        <v>0</v>
      </c>
      <c r="W14" s="131">
        <v>0.37419354838709679</v>
      </c>
      <c r="X14" s="141">
        <v>2.1533507748037833E-2</v>
      </c>
      <c r="Y14" s="76">
        <v>99</v>
      </c>
      <c r="Z14" s="76">
        <v>2</v>
      </c>
      <c r="AA14" s="77">
        <v>4.1447674805402165E-2</v>
      </c>
      <c r="AB14" s="78">
        <v>2.987159869602821E-2</v>
      </c>
      <c r="AC14" s="32" t="str">
        <f t="shared" si="0"/>
        <v>Vip</v>
      </c>
    </row>
    <row r="16" spans="1:29">
      <c r="A16" s="32"/>
      <c r="B16" s="32"/>
    </row>
    <row r="17" spans="1:24">
      <c r="A17" s="32"/>
      <c r="B17" s="32"/>
      <c r="X17" s="142"/>
    </row>
    <row r="18" spans="1:24">
      <c r="A18" s="32"/>
      <c r="B18" s="32"/>
    </row>
    <row r="19" spans="1:24">
      <c r="A19" s="32"/>
      <c r="B19" s="32"/>
    </row>
    <row r="20" spans="1:24">
      <c r="A20" s="32"/>
      <c r="B20" s="32"/>
    </row>
    <row r="21" spans="1:24">
      <c r="A21" s="32"/>
      <c r="B21" s="32"/>
    </row>
    <row r="22" spans="1:24">
      <c r="A22" s="32"/>
      <c r="B22" s="32"/>
    </row>
  </sheetData>
  <sortState xmlns:xlrd2="http://schemas.microsoft.com/office/spreadsheetml/2017/richdata2" ref="A4:AC14">
    <sortCondition ref="C4:C14"/>
  </sortState>
  <conditionalFormatting sqref="D1:V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4:V14">
    <cfRule type="colorScale" priority="14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F359-C787-6347-976A-B622EE918578}">
  <sheetPr codeName="Sheet10">
    <tabColor rgb="FFFF0000"/>
  </sheetPr>
  <dimension ref="A1:AF23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C1" sqref="C1:Z15"/>
    </sheetView>
  </sheetViews>
  <sheetFormatPr baseColWidth="10" defaultRowHeight="16"/>
  <cols>
    <col min="1" max="1" width="5.5" style="33" customWidth="1"/>
    <col min="2" max="2" width="50.83203125" style="34" customWidth="1"/>
    <col min="3" max="3" width="14.33203125" style="32" customWidth="1"/>
    <col min="4" max="25" width="4.6640625" style="38" customWidth="1"/>
    <col min="26" max="27" width="7.33203125" style="30" customWidth="1"/>
    <col min="28" max="29" width="7.33203125" style="35" customWidth="1"/>
    <col min="30" max="30" width="7.33203125" style="36" customWidth="1"/>
    <col min="31" max="31" width="7.33203125" style="37" customWidth="1"/>
    <col min="32" max="16384" width="10.83203125" style="32"/>
  </cols>
  <sheetData>
    <row r="1" spans="1:32" s="8" customFormat="1" ht="45" customHeight="1">
      <c r="A1" s="1" t="s" cm="1">
        <v>0</v>
      </c>
      <c r="B1" s="2"/>
      <c r="C1" s="44" t="s">
        <v>1</v>
      </c>
      <c r="D1" s="228">
        <v>8190</v>
      </c>
      <c r="E1" s="228">
        <v>2681</v>
      </c>
      <c r="F1" s="228">
        <v>9336</v>
      </c>
      <c r="G1" s="228">
        <v>420</v>
      </c>
      <c r="H1" s="228">
        <v>8070</v>
      </c>
      <c r="I1" s="228">
        <v>5109</v>
      </c>
      <c r="J1" s="228">
        <v>2</v>
      </c>
      <c r="K1" s="228">
        <v>3</v>
      </c>
      <c r="L1" s="228">
        <v>1</v>
      </c>
      <c r="M1" s="228">
        <v>18116</v>
      </c>
      <c r="N1" s="228">
        <v>745</v>
      </c>
      <c r="O1" s="228">
        <v>45603</v>
      </c>
      <c r="P1" s="228">
        <v>11141</v>
      </c>
      <c r="Q1" s="228">
        <v>3</v>
      </c>
      <c r="R1" s="228">
        <v>10829</v>
      </c>
      <c r="S1" s="228">
        <v>1</v>
      </c>
      <c r="T1" s="228">
        <v>834</v>
      </c>
      <c r="U1" s="228">
        <v>680</v>
      </c>
      <c r="V1" s="228">
        <v>6148</v>
      </c>
      <c r="W1" s="228">
        <v>0</v>
      </c>
      <c r="X1" s="228">
        <v>27546</v>
      </c>
      <c r="Y1" s="228">
        <v>2993</v>
      </c>
      <c r="Z1" s="229"/>
      <c r="AA1" s="39"/>
      <c r="AB1" s="5"/>
      <c r="AC1" s="5"/>
      <c r="AD1" s="6"/>
      <c r="AE1" s="7"/>
    </row>
    <row r="2" spans="1:32" s="13" customFormat="1" ht="79" customHeight="1">
      <c r="A2" s="1" t="s">
        <v>77</v>
      </c>
      <c r="B2" s="9"/>
      <c r="C2" s="44" t="s">
        <v>259</v>
      </c>
      <c r="D2" s="230" t="s">
        <v>3</v>
      </c>
      <c r="E2" s="230" t="s">
        <v>3</v>
      </c>
      <c r="F2" s="230" t="s">
        <v>3</v>
      </c>
      <c r="G2" s="230" t="s">
        <v>4</v>
      </c>
      <c r="H2" s="230" t="s">
        <v>4</v>
      </c>
      <c r="I2" s="230" t="s">
        <v>4</v>
      </c>
      <c r="J2" s="231" t="s">
        <v>5</v>
      </c>
      <c r="K2" s="231" t="s">
        <v>5</v>
      </c>
      <c r="L2" s="231" t="s">
        <v>5</v>
      </c>
      <c r="M2" s="231" t="s">
        <v>5</v>
      </c>
      <c r="N2" s="231" t="s">
        <v>5</v>
      </c>
      <c r="O2" s="231" t="s">
        <v>5</v>
      </c>
      <c r="P2" s="231" t="s">
        <v>5</v>
      </c>
      <c r="Q2" s="231" t="s">
        <v>5</v>
      </c>
      <c r="R2" s="231" t="s">
        <v>5</v>
      </c>
      <c r="S2" s="231" t="s">
        <v>5</v>
      </c>
      <c r="T2" s="231" t="s">
        <v>5</v>
      </c>
      <c r="U2" s="231" t="s">
        <v>5</v>
      </c>
      <c r="V2" s="231" t="s">
        <v>5</v>
      </c>
      <c r="W2" s="231" t="s">
        <v>5</v>
      </c>
      <c r="X2" s="231" t="s">
        <v>5</v>
      </c>
      <c r="Y2" s="231" t="s">
        <v>5</v>
      </c>
      <c r="Z2" s="232"/>
      <c r="AA2" s="40"/>
      <c r="AB2" s="5"/>
      <c r="AC2" s="5"/>
      <c r="AD2" s="6"/>
      <c r="AE2" s="7"/>
    </row>
    <row r="3" spans="1:32" s="13" customFormat="1" ht="88" customHeight="1">
      <c r="A3" s="14"/>
      <c r="B3" s="9"/>
      <c r="C3" s="53" t="s">
        <v>262</v>
      </c>
      <c r="D3" s="233" t="s">
        <v>78</v>
      </c>
      <c r="E3" s="234" t="s">
        <v>79</v>
      </c>
      <c r="F3" s="235" t="s">
        <v>80</v>
      </c>
      <c r="G3" s="236" t="s">
        <v>81</v>
      </c>
      <c r="H3" s="237" t="s">
        <v>82</v>
      </c>
      <c r="I3" s="238" t="s">
        <v>83</v>
      </c>
      <c r="J3" s="239" t="s">
        <v>84</v>
      </c>
      <c r="K3" s="240" t="s">
        <v>85</v>
      </c>
      <c r="L3" s="241" t="s">
        <v>86</v>
      </c>
      <c r="M3" s="242" t="s">
        <v>87</v>
      </c>
      <c r="N3" s="243" t="s">
        <v>88</v>
      </c>
      <c r="O3" s="244" t="s">
        <v>89</v>
      </c>
      <c r="P3" s="245" t="s">
        <v>90</v>
      </c>
      <c r="Q3" s="246" t="s">
        <v>91</v>
      </c>
      <c r="R3" s="247" t="s">
        <v>92</v>
      </c>
      <c r="S3" s="248" t="s">
        <v>93</v>
      </c>
      <c r="T3" s="249" t="s">
        <v>94</v>
      </c>
      <c r="U3" s="250" t="s">
        <v>95</v>
      </c>
      <c r="V3" s="251" t="s">
        <v>96</v>
      </c>
      <c r="W3" s="252" t="s">
        <v>97</v>
      </c>
      <c r="X3" s="253" t="s">
        <v>98</v>
      </c>
      <c r="Y3" s="254" t="s">
        <v>99</v>
      </c>
      <c r="Z3" s="255" t="s">
        <v>18</v>
      </c>
      <c r="AA3" s="41" t="s">
        <v>19</v>
      </c>
      <c r="AB3" s="29" t="s" cm="1">
        <v>20</v>
      </c>
      <c r="AC3" s="29" t="s">
        <v>21</v>
      </c>
      <c r="AD3" s="30" t="s">
        <v>22</v>
      </c>
      <c r="AE3" s="31" t="s">
        <v>23</v>
      </c>
      <c r="AF3" s="32" t="s">
        <v>256</v>
      </c>
    </row>
    <row r="4" spans="1:32" ht="20">
      <c r="A4" s="33">
        <v>7010</v>
      </c>
      <c r="B4" s="34" t="s">
        <v>44</v>
      </c>
      <c r="C4" s="256" t="s">
        <v>107</v>
      </c>
      <c r="D4" s="257">
        <v>4.2328042328042331E-3</v>
      </c>
      <c r="E4" s="257">
        <v>1.7406440382941688E-3</v>
      </c>
      <c r="F4" s="257">
        <v>1.356755212796344E-3</v>
      </c>
      <c r="G4" s="257">
        <v>3.968253968253968E-3</v>
      </c>
      <c r="H4" s="257">
        <v>2.2304832713754648E-3</v>
      </c>
      <c r="I4" s="257">
        <v>2.7402622822470146E-3</v>
      </c>
      <c r="J4" s="257">
        <v>0</v>
      </c>
      <c r="K4" s="257">
        <v>0.1111111111111111</v>
      </c>
      <c r="L4" s="257">
        <v>1</v>
      </c>
      <c r="M4" s="257">
        <v>6.5816589386913968E-2</v>
      </c>
      <c r="N4" s="257">
        <v>4.6085011185682333E-2</v>
      </c>
      <c r="O4" s="257">
        <v>0.16833687842174128</v>
      </c>
      <c r="P4" s="257">
        <v>9.4814947790443707E-2</v>
      </c>
      <c r="Q4" s="257">
        <v>0</v>
      </c>
      <c r="R4" s="257">
        <v>1.1635423400129283E-2</v>
      </c>
      <c r="S4" s="257">
        <v>0</v>
      </c>
      <c r="T4" s="257">
        <v>0.62070343725019983</v>
      </c>
      <c r="U4" s="257">
        <v>1.9607843137254902E-3</v>
      </c>
      <c r="V4" s="257">
        <v>4.1205812188245495E-3</v>
      </c>
      <c r="W4" s="257" t="s">
        <v>100</v>
      </c>
      <c r="X4" s="257">
        <v>3.279363004912994E-3</v>
      </c>
      <c r="Y4" s="257">
        <v>8.130081300813009E-3</v>
      </c>
      <c r="Z4" s="258">
        <v>3</v>
      </c>
      <c r="AA4" s="42">
        <v>1.2361743656473649E-2</v>
      </c>
      <c r="AB4" s="35">
        <v>28</v>
      </c>
      <c r="AC4" s="35">
        <v>6</v>
      </c>
      <c r="AD4" s="36">
        <v>0.20507917274109977</v>
      </c>
      <c r="AE4" s="37">
        <v>0.13522792535231712</v>
      </c>
      <c r="AF4" s="32" t="str">
        <f>_xlfn.XLOOKUP($C4,NPP_stars,NPP_stars)</f>
        <v>Adcyap1</v>
      </c>
    </row>
    <row r="5" spans="1:32" ht="20">
      <c r="A5" s="33">
        <v>7010</v>
      </c>
      <c r="B5" s="34" t="s">
        <v>24</v>
      </c>
      <c r="C5" s="256" t="s">
        <v>102</v>
      </c>
      <c r="D5" s="257">
        <v>8.120375378689261E-2</v>
      </c>
      <c r="E5" s="257">
        <v>1</v>
      </c>
      <c r="F5" s="257">
        <v>5.355769607664982E-2</v>
      </c>
      <c r="G5" s="257">
        <v>1.3285365285603142E-2</v>
      </c>
      <c r="H5" s="257">
        <v>1.2011155529586186E-2</v>
      </c>
      <c r="I5" s="257">
        <v>8.1510357713813528E-2</v>
      </c>
      <c r="J5" s="257">
        <v>8.9676215677821219E-2</v>
      </c>
      <c r="K5" s="257">
        <v>1.9928047928404715E-2</v>
      </c>
      <c r="L5" s="257">
        <v>0.11956828757042828</v>
      </c>
      <c r="M5" s="257">
        <v>0.46847082995216943</v>
      </c>
      <c r="N5" s="257">
        <v>0.36188800056830522</v>
      </c>
      <c r="O5" s="257">
        <v>0.33005406047507391</v>
      </c>
      <c r="P5" s="257">
        <v>0.52513026755417436</v>
      </c>
      <c r="Q5" s="257">
        <v>0.47827315028171313</v>
      </c>
      <c r="R5" s="257">
        <v>0.53272609498588674</v>
      </c>
      <c r="S5" s="257">
        <v>0.139496335498833</v>
      </c>
      <c r="T5" s="257">
        <v>0.27215883201981977</v>
      </c>
      <c r="U5" s="257">
        <v>0.59842755690885929</v>
      </c>
      <c r="V5" s="257">
        <v>8.0807780555486267E-3</v>
      </c>
      <c r="W5" s="257" t="s">
        <v>100</v>
      </c>
      <c r="X5" s="257">
        <v>5.666102671170354E-2</v>
      </c>
      <c r="Y5" s="257">
        <v>0.12939581805566897</v>
      </c>
      <c r="Z5" s="258">
        <v>50.180529653114512</v>
      </c>
      <c r="AA5" s="42">
        <v>6.493150684931507</v>
      </c>
      <c r="AB5" s="35">
        <v>786</v>
      </c>
      <c r="AC5" s="35">
        <v>148</v>
      </c>
      <c r="AD5" s="36">
        <v>13.436027541637477</v>
      </c>
      <c r="AE5" s="37">
        <v>0.85198578740430797</v>
      </c>
      <c r="AF5" s="32" t="str">
        <f>_xlfn.XLOOKUP($C5,NPP_stars,NPP_stars)</f>
        <v>Cck</v>
      </c>
    </row>
    <row r="6" spans="1:32" ht="20">
      <c r="A6" s="33">
        <v>7010</v>
      </c>
      <c r="B6" s="34" t="s">
        <v>42</v>
      </c>
      <c r="C6" s="256" t="s">
        <v>103</v>
      </c>
      <c r="D6" s="257">
        <v>6.9848468742987391E-2</v>
      </c>
      <c r="E6" s="257">
        <v>7.5045730992323442E-3</v>
      </c>
      <c r="F6" s="257">
        <v>3.3548682741300073E-2</v>
      </c>
      <c r="G6" s="257">
        <v>1</v>
      </c>
      <c r="H6" s="257">
        <v>0.36428829501420373</v>
      </c>
      <c r="I6" s="257">
        <v>0.54421533192704885</v>
      </c>
      <c r="J6" s="257">
        <v>0</v>
      </c>
      <c r="K6" s="257">
        <v>0</v>
      </c>
      <c r="L6" s="257">
        <v>0</v>
      </c>
      <c r="M6" s="257">
        <v>2.5309030019855664E-3</v>
      </c>
      <c r="N6" s="257">
        <v>1.8177377820507666E-3</v>
      </c>
      <c r="O6" s="257">
        <v>2.3968701179111619E-3</v>
      </c>
      <c r="P6" s="257">
        <v>4.3064258480477466E-3</v>
      </c>
      <c r="Q6" s="257">
        <v>0</v>
      </c>
      <c r="R6" s="257">
        <v>2.6261434666344304E-3</v>
      </c>
      <c r="S6" s="257">
        <v>0</v>
      </c>
      <c r="T6" s="257">
        <v>1.0670413461952685E-2</v>
      </c>
      <c r="U6" s="257">
        <v>3.6984853821768228E-3</v>
      </c>
      <c r="V6" s="257">
        <v>1.7306860679322004E-3</v>
      </c>
      <c r="W6" s="257" t="s">
        <v>100</v>
      </c>
      <c r="X6" s="257">
        <v>2.2895415208154138E-3</v>
      </c>
      <c r="Y6" s="257">
        <v>2.5208520479922209E-3</v>
      </c>
      <c r="Z6" s="258">
        <v>5.1690476190476193</v>
      </c>
      <c r="AA6" s="42">
        <v>1.3082358136453963E-2</v>
      </c>
      <c r="AB6" s="35">
        <v>140</v>
      </c>
      <c r="AC6" s="35">
        <v>25</v>
      </c>
      <c r="AD6" s="36">
        <v>0.24046550668660974</v>
      </c>
      <c r="AE6" s="37">
        <v>6.432272437535895E-2</v>
      </c>
      <c r="AF6" s="32" t="str">
        <f>_xlfn.XLOOKUP($C6,NPP_stars,NPP_stars)</f>
        <v>Cort</v>
      </c>
    </row>
    <row r="7" spans="1:32" ht="20">
      <c r="A7" s="33">
        <v>7010</v>
      </c>
      <c r="B7" s="34" t="s">
        <v>34</v>
      </c>
      <c r="C7" s="256" t="s">
        <v>106</v>
      </c>
      <c r="D7" s="257">
        <v>1.2048462506365017E-2</v>
      </c>
      <c r="E7" s="257">
        <v>0.30130632782325284</v>
      </c>
      <c r="F7" s="257">
        <v>1</v>
      </c>
      <c r="G7" s="257">
        <v>5.8371433260650399E-3</v>
      </c>
      <c r="H7" s="257">
        <v>0.16966774597212841</v>
      </c>
      <c r="I7" s="257">
        <v>8.5174992162487511E-3</v>
      </c>
      <c r="J7" s="257">
        <v>0</v>
      </c>
      <c r="K7" s="257">
        <v>0.51075004103069099</v>
      </c>
      <c r="L7" s="257">
        <v>0</v>
      </c>
      <c r="M7" s="257">
        <v>1.2450166599644135E-2</v>
      </c>
      <c r="N7" s="257">
        <v>1.2340269447721392E-2</v>
      </c>
      <c r="O7" s="257">
        <v>4.1798108745620651E-3</v>
      </c>
      <c r="P7" s="257">
        <v>7.6193031881609226E-3</v>
      </c>
      <c r="Q7" s="257">
        <v>0</v>
      </c>
      <c r="R7" s="257">
        <v>4.9523274825212446E-3</v>
      </c>
      <c r="S7" s="257">
        <v>0.30645002461841458</v>
      </c>
      <c r="T7" s="257">
        <v>6.2465832356271558E-3</v>
      </c>
      <c r="U7" s="257">
        <v>3.1546326063660326E-3</v>
      </c>
      <c r="V7" s="257">
        <v>2.6916560392638883E-3</v>
      </c>
      <c r="W7" s="257" t="s">
        <v>100</v>
      </c>
      <c r="X7" s="257">
        <v>3.9271349266790222E-3</v>
      </c>
      <c r="Y7" s="257">
        <v>3.3788342173096161E-2</v>
      </c>
      <c r="Z7" s="258">
        <v>3.2631748071979434</v>
      </c>
      <c r="AA7" s="42">
        <v>2.4863118212009695E-2</v>
      </c>
      <c r="AB7" s="35">
        <v>35</v>
      </c>
      <c r="AC7" s="35">
        <v>17</v>
      </c>
      <c r="AD7" s="36">
        <v>0.25653356558178869</v>
      </c>
      <c r="AE7" s="37">
        <v>6.5149478387640347E-2</v>
      </c>
      <c r="AF7" s="32" t="str">
        <f>_xlfn.XLOOKUP($C7,NPP_stars,NPP_stars)</f>
        <v>Crh</v>
      </c>
    </row>
    <row r="8" spans="1:32" ht="20">
      <c r="A8" s="33">
        <v>7010</v>
      </c>
      <c r="B8" s="34" t="s">
        <v>30</v>
      </c>
      <c r="C8" s="256" t="s">
        <v>101</v>
      </c>
      <c r="D8" s="257">
        <v>0.7689059006301362</v>
      </c>
      <c r="E8" s="257">
        <v>0.12237240123126417</v>
      </c>
      <c r="F8" s="257">
        <v>1.7174276246262592E-2</v>
      </c>
      <c r="G8" s="257">
        <v>1</v>
      </c>
      <c r="H8" s="257">
        <v>8.9346684797938766E-2</v>
      </c>
      <c r="I8" s="257">
        <v>3.6443083253920698E-2</v>
      </c>
      <c r="J8" s="257">
        <v>0</v>
      </c>
      <c r="K8" s="257">
        <v>1.4864099660249151E-2</v>
      </c>
      <c r="L8" s="257">
        <v>0</v>
      </c>
      <c r="M8" s="257">
        <v>3.8760215718159079E-3</v>
      </c>
      <c r="N8" s="257">
        <v>3.0326753669233163E-3</v>
      </c>
      <c r="O8" s="257">
        <v>3.1254928763925424E-3</v>
      </c>
      <c r="P8" s="257">
        <v>3.9998717154139619E-3</v>
      </c>
      <c r="Q8" s="257">
        <v>0</v>
      </c>
      <c r="R8" s="257">
        <v>6.3030700563176745E-3</v>
      </c>
      <c r="S8" s="257">
        <v>1.4864099660249151E-2</v>
      </c>
      <c r="T8" s="257">
        <v>6.9864832935463634E-3</v>
      </c>
      <c r="U8" s="257">
        <v>4.4373709279861432E-3</v>
      </c>
      <c r="V8" s="257">
        <v>2.3935358919399252E-3</v>
      </c>
      <c r="W8" s="257" t="s">
        <v>100</v>
      </c>
      <c r="X8" s="257">
        <v>2.8070517110511902E-3</v>
      </c>
      <c r="Y8" s="257">
        <v>3.1287613718533123E-3</v>
      </c>
      <c r="Z8" s="258">
        <v>67.276190476190479</v>
      </c>
      <c r="AA8" s="42">
        <v>0.29852941176470588</v>
      </c>
      <c r="AB8" s="35">
        <v>729</v>
      </c>
      <c r="AC8" s="35">
        <v>208.54800000000978</v>
      </c>
      <c r="AD8" s="36">
        <v>3.6306870893840997</v>
      </c>
      <c r="AE8" s="37">
        <v>0.27912730118459333</v>
      </c>
      <c r="AF8" s="32" t="str">
        <f>_xlfn.XLOOKUP($C8,NPP_stars,NPP_stars)</f>
        <v>Npy</v>
      </c>
    </row>
    <row r="9" spans="1:32" ht="20">
      <c r="A9" s="33">
        <v>7010</v>
      </c>
      <c r="B9" s="34" t="s">
        <v>48</v>
      </c>
      <c r="C9" s="256" t="s">
        <v>105</v>
      </c>
      <c r="D9" s="257">
        <v>2.1396059757842738E-3</v>
      </c>
      <c r="E9" s="257">
        <v>3.5404054494863799E-3</v>
      </c>
      <c r="F9" s="257">
        <v>1.5641399726572052E-3</v>
      </c>
      <c r="G9" s="257">
        <v>7.9967773344937224E-2</v>
      </c>
      <c r="H9" s="257">
        <v>1</v>
      </c>
      <c r="I9" s="257">
        <v>2.0960516556665278E-3</v>
      </c>
      <c r="J9" s="257">
        <v>0</v>
      </c>
      <c r="K9" s="257">
        <v>0</v>
      </c>
      <c r="L9" s="257">
        <v>0</v>
      </c>
      <c r="M9" s="257">
        <v>8.5766122074134685E-2</v>
      </c>
      <c r="N9" s="257">
        <v>2.6134784402197168E-3</v>
      </c>
      <c r="O9" s="257">
        <v>3.9173092106477309E-3</v>
      </c>
      <c r="P9" s="257">
        <v>4.7841539686074852E-3</v>
      </c>
      <c r="Q9" s="257">
        <v>0</v>
      </c>
      <c r="R9" s="257">
        <v>3.8656746621312508E-3</v>
      </c>
      <c r="S9" s="257">
        <v>0</v>
      </c>
      <c r="T9" s="257">
        <v>6.6535588707392262E-2</v>
      </c>
      <c r="U9" s="257">
        <v>3.937032319411872E-3</v>
      </c>
      <c r="V9" s="257">
        <v>2.2960394315609542E-3</v>
      </c>
      <c r="W9" s="257" t="s">
        <v>100</v>
      </c>
      <c r="X9" s="257">
        <v>2.9863682841053461E-3</v>
      </c>
      <c r="Y9" s="257">
        <v>8.2942794300157156E-3</v>
      </c>
      <c r="Z9" s="258">
        <v>4.108798017348203</v>
      </c>
      <c r="AA9" s="42">
        <v>1.22703840848036E-2</v>
      </c>
      <c r="AB9" s="35">
        <v>138</v>
      </c>
      <c r="AC9" s="35">
        <v>45</v>
      </c>
      <c r="AD9" s="36">
        <v>0.26358306353383698</v>
      </c>
      <c r="AE9" s="37">
        <v>5.2287457952300713E-2</v>
      </c>
      <c r="AF9" s="32" t="str">
        <f>_xlfn.XLOOKUP($C9,NPP_stars,NPP_stars)</f>
        <v>Pdyn</v>
      </c>
    </row>
    <row r="10" spans="1:32" ht="20">
      <c r="A10" s="33">
        <v>7010</v>
      </c>
      <c r="B10" s="34" t="s">
        <v>37</v>
      </c>
      <c r="C10" s="256" t="s">
        <v>108</v>
      </c>
      <c r="D10" s="257">
        <v>8.4464555052790342E-3</v>
      </c>
      <c r="E10" s="257">
        <v>5.8642018402423864E-3</v>
      </c>
      <c r="F10" s="257">
        <v>0.6706212281594105</v>
      </c>
      <c r="G10" s="257">
        <v>1</v>
      </c>
      <c r="H10" s="257">
        <v>2.5883148122378387E-2</v>
      </c>
      <c r="I10" s="257">
        <v>4.3258044156113305E-2</v>
      </c>
      <c r="J10" s="257">
        <v>0</v>
      </c>
      <c r="K10" s="257">
        <v>0</v>
      </c>
      <c r="L10" s="257">
        <v>0</v>
      </c>
      <c r="M10" s="257">
        <v>0.22477249997933696</v>
      </c>
      <c r="N10" s="257">
        <v>0.18691454617234324</v>
      </c>
      <c r="O10" s="257">
        <v>4.8265893005209693E-3</v>
      </c>
      <c r="P10" s="257">
        <v>1.3265065636539312E-2</v>
      </c>
      <c r="Q10" s="257">
        <v>0</v>
      </c>
      <c r="R10" s="257">
        <v>0.35470411941000174</v>
      </c>
      <c r="S10" s="257">
        <v>0</v>
      </c>
      <c r="T10" s="257">
        <v>1.0772130958334935E-2</v>
      </c>
      <c r="U10" s="257">
        <v>0.21799307958477507</v>
      </c>
      <c r="V10" s="257">
        <v>3.8723953531255759E-3</v>
      </c>
      <c r="W10" s="257" t="s">
        <v>100</v>
      </c>
      <c r="X10" s="257">
        <v>5.5770590448412788E-3</v>
      </c>
      <c r="Y10" s="257">
        <v>3.451904711706995E-3</v>
      </c>
      <c r="Z10" s="258">
        <v>2.2261904761904763</v>
      </c>
      <c r="AA10" s="42">
        <v>1.8803418803418803E-2</v>
      </c>
      <c r="AB10" s="35">
        <v>64</v>
      </c>
      <c r="AC10" s="35">
        <v>11</v>
      </c>
      <c r="AD10" s="36">
        <v>0.22424598140750138</v>
      </c>
      <c r="AE10" s="37">
        <v>9.3379025692485379E-2</v>
      </c>
      <c r="AF10" s="32" t="str">
        <f>_xlfn.XLOOKUP($C10,NPP_stars,NPP_stars)</f>
        <v>Penk</v>
      </c>
    </row>
    <row r="11" spans="1:32" ht="20">
      <c r="A11" s="33">
        <v>7010</v>
      </c>
      <c r="B11" s="34" t="s">
        <v>40</v>
      </c>
      <c r="C11" s="256" t="s">
        <v>111</v>
      </c>
      <c r="D11" s="257">
        <v>0.9577475978550819</v>
      </c>
      <c r="E11" s="257">
        <v>1</v>
      </c>
      <c r="F11" s="257">
        <v>0.34398422277438473</v>
      </c>
      <c r="G11" s="257">
        <v>8.8939755838641187E-3</v>
      </c>
      <c r="H11" s="257">
        <v>6.3216659168580658E-2</v>
      </c>
      <c r="I11" s="257">
        <v>0.1535425027396389</v>
      </c>
      <c r="J11" s="257">
        <v>0</v>
      </c>
      <c r="K11" s="257">
        <v>0</v>
      </c>
      <c r="L11" s="257">
        <v>0</v>
      </c>
      <c r="M11" s="257">
        <v>4.06503189635653E-3</v>
      </c>
      <c r="N11" s="257">
        <v>1.4325866712264351E-3</v>
      </c>
      <c r="O11" s="257">
        <v>3.5807598561442278E-3</v>
      </c>
      <c r="P11" s="257">
        <v>4.9335579488627825E-3</v>
      </c>
      <c r="Q11" s="257">
        <v>0</v>
      </c>
      <c r="R11" s="257">
        <v>4.3365214777728832E-3</v>
      </c>
      <c r="S11" s="257">
        <v>0</v>
      </c>
      <c r="T11" s="257">
        <v>7.6782523026165056E-3</v>
      </c>
      <c r="U11" s="257">
        <v>7.0628629636567998E-3</v>
      </c>
      <c r="V11" s="257">
        <v>5.9023130094608984E-3</v>
      </c>
      <c r="W11" s="257" t="s">
        <v>100</v>
      </c>
      <c r="X11" s="257">
        <v>3.235229628632777E-3</v>
      </c>
      <c r="Y11" s="257">
        <v>7.8450035220184681E-3</v>
      </c>
      <c r="Z11" s="258">
        <v>1.8739276389406938</v>
      </c>
      <c r="AA11" s="42">
        <v>9.2451305986895257E-3</v>
      </c>
      <c r="AB11" s="35">
        <v>24</v>
      </c>
      <c r="AC11" s="35">
        <v>8</v>
      </c>
      <c r="AD11" s="36">
        <v>0.18372241260705202</v>
      </c>
      <c r="AE11" s="37">
        <v>8.3786154710288982E-2</v>
      </c>
      <c r="AF11" s="32" t="str">
        <f>_xlfn.XLOOKUP($C11,NPP_stars,NPP_stars)</f>
        <v>Pnoc</v>
      </c>
    </row>
    <row r="12" spans="1:32" ht="20">
      <c r="A12" s="33">
        <v>7010</v>
      </c>
      <c r="B12" s="34" t="s">
        <v>27</v>
      </c>
      <c r="C12" s="256" t="s">
        <v>82</v>
      </c>
      <c r="D12" s="257">
        <v>1.5828561226420375E-3</v>
      </c>
      <c r="E12" s="257">
        <v>1.8234342230926549E-3</v>
      </c>
      <c r="F12" s="257">
        <v>1.0098614664203699E-3</v>
      </c>
      <c r="G12" s="257">
        <v>1</v>
      </c>
      <c r="H12" s="257">
        <v>0.66481954220760953</v>
      </c>
      <c r="I12" s="257">
        <v>4.014564456940746E-2</v>
      </c>
      <c r="J12" s="257">
        <v>0</v>
      </c>
      <c r="K12" s="257">
        <v>0.20854262652856206</v>
      </c>
      <c r="L12" s="257">
        <v>0</v>
      </c>
      <c r="M12" s="257">
        <v>1.9821224547970874E-3</v>
      </c>
      <c r="N12" s="257">
        <v>1.5037723342624578E-3</v>
      </c>
      <c r="O12" s="257">
        <v>1.6504284556436029E-3</v>
      </c>
      <c r="P12" s="257">
        <v>2.3428576533289381E-3</v>
      </c>
      <c r="Q12" s="257">
        <v>0</v>
      </c>
      <c r="R12" s="257">
        <v>1.8930857115717094E-3</v>
      </c>
      <c r="S12" s="257">
        <v>0</v>
      </c>
      <c r="T12" s="257">
        <v>3.2797401528667945E-3</v>
      </c>
      <c r="U12" s="257">
        <v>2.0968376265183735E-3</v>
      </c>
      <c r="V12" s="257">
        <v>1.2187679032948069E-3</v>
      </c>
      <c r="W12" s="257" t="s">
        <v>100</v>
      </c>
      <c r="X12" s="257">
        <v>1.5227679845852208E-3</v>
      </c>
      <c r="Y12" s="257">
        <v>2.1875270655837167E-3</v>
      </c>
      <c r="Z12" s="258">
        <v>68.730952380952374</v>
      </c>
      <c r="AA12" s="42">
        <v>0.12532637075718014</v>
      </c>
      <c r="AB12" s="35">
        <v>686</v>
      </c>
      <c r="AC12" s="35">
        <v>191.54800000000978</v>
      </c>
      <c r="AD12" s="36">
        <v>2.7054736164492494</v>
      </c>
      <c r="AE12" s="37">
        <v>0.15608610863926387</v>
      </c>
      <c r="AF12" s="32" t="str">
        <f>_xlfn.XLOOKUP($C12,NPP_stars,NPP_stars)</f>
        <v>Sst</v>
      </c>
    </row>
    <row r="13" spans="1:32" ht="20">
      <c r="A13" s="33">
        <v>7010</v>
      </c>
      <c r="B13" s="34" t="s">
        <v>32</v>
      </c>
      <c r="C13" s="256" t="s">
        <v>104</v>
      </c>
      <c r="D13" s="257">
        <v>1.3570054901748839E-3</v>
      </c>
      <c r="E13" s="257">
        <v>2.2529464517888156E-3</v>
      </c>
      <c r="F13" s="257">
        <v>1.7856482912166291E-3</v>
      </c>
      <c r="G13" s="257">
        <v>5.1772709462106986E-3</v>
      </c>
      <c r="H13" s="257">
        <v>1.8981188318284246E-2</v>
      </c>
      <c r="I13" s="257">
        <v>1</v>
      </c>
      <c r="J13" s="257">
        <v>0</v>
      </c>
      <c r="K13" s="257">
        <v>0.80535325829944193</v>
      </c>
      <c r="L13" s="257">
        <v>0</v>
      </c>
      <c r="M13" s="257">
        <v>2.0405009138852056E-3</v>
      </c>
      <c r="N13" s="257">
        <v>1.2972133019588327E-3</v>
      </c>
      <c r="O13" s="257">
        <v>1.7536473159470779E-3</v>
      </c>
      <c r="P13" s="257">
        <v>2.6023442508553911E-3</v>
      </c>
      <c r="Q13" s="257">
        <v>0</v>
      </c>
      <c r="R13" s="257">
        <v>3.1904750929029513E-3</v>
      </c>
      <c r="S13" s="257">
        <v>0</v>
      </c>
      <c r="T13" s="257">
        <v>2.8969541665447553E-2</v>
      </c>
      <c r="U13" s="257">
        <v>3.9083319888061161E-3</v>
      </c>
      <c r="V13" s="257">
        <v>1.4933355798005267E-3</v>
      </c>
      <c r="W13" s="257" t="s">
        <v>100</v>
      </c>
      <c r="X13" s="257">
        <v>1.6314060775832737E-3</v>
      </c>
      <c r="Y13" s="257">
        <v>1.9373683460594659E-3</v>
      </c>
      <c r="Z13" s="258">
        <v>4.1389704443139559</v>
      </c>
      <c r="AA13" s="42">
        <v>8.0187103240895417E-3</v>
      </c>
      <c r="AB13" s="35">
        <v>48</v>
      </c>
      <c r="AC13" s="35">
        <v>19</v>
      </c>
      <c r="AD13" s="36">
        <v>0.14546452846621352</v>
      </c>
      <c r="AE13" s="37">
        <v>2.9971410720033322E-2</v>
      </c>
      <c r="AF13" s="32" t="str">
        <f>_xlfn.XLOOKUP($C13,NPP_stars,NPP_stars)</f>
        <v>Tac1</v>
      </c>
    </row>
    <row r="14" spans="1:32" ht="20">
      <c r="A14" s="33">
        <v>7010</v>
      </c>
      <c r="B14" s="34" t="s">
        <v>109</v>
      </c>
      <c r="C14" s="256" t="s">
        <v>110</v>
      </c>
      <c r="D14" s="257">
        <v>4.0830805992096313E-2</v>
      </c>
      <c r="E14" s="257">
        <v>1</v>
      </c>
      <c r="F14" s="257">
        <v>0.77442712220471566</v>
      </c>
      <c r="G14" s="257">
        <v>0</v>
      </c>
      <c r="H14" s="257">
        <v>9.1687430325156666E-2</v>
      </c>
      <c r="I14" s="257">
        <v>4.4200234178072145E-3</v>
      </c>
      <c r="J14" s="257">
        <v>0</v>
      </c>
      <c r="K14" s="257">
        <v>0</v>
      </c>
      <c r="L14" s="257">
        <v>0</v>
      </c>
      <c r="M14" s="257">
        <v>5.33084874773562E-3</v>
      </c>
      <c r="N14" s="257">
        <v>3.2246036900724058E-3</v>
      </c>
      <c r="O14" s="257">
        <v>5.2679204199371586E-3</v>
      </c>
      <c r="P14" s="257">
        <v>1.1212740952643839E-2</v>
      </c>
      <c r="Q14" s="257">
        <v>0</v>
      </c>
      <c r="R14" s="257">
        <v>8.2081633315029892E-3</v>
      </c>
      <c r="S14" s="257">
        <v>0</v>
      </c>
      <c r="T14" s="257">
        <v>6.3370808729360587E-3</v>
      </c>
      <c r="U14" s="257">
        <v>2.6143000210837021E-2</v>
      </c>
      <c r="V14" s="257">
        <v>2.8133985350599195E-3</v>
      </c>
      <c r="W14" s="257" t="s">
        <v>100</v>
      </c>
      <c r="X14" s="257">
        <v>3.6977703246208944E-3</v>
      </c>
      <c r="Y14" s="257">
        <v>5.4580161356187129E-3</v>
      </c>
      <c r="Z14" s="258">
        <v>2.0813129429317421</v>
      </c>
      <c r="AA14" s="42">
        <v>1.0964190952349627E-2</v>
      </c>
      <c r="AB14" s="35">
        <v>63</v>
      </c>
      <c r="AC14" s="35">
        <v>13</v>
      </c>
      <c r="AD14" s="36">
        <v>0.15394033486693048</v>
      </c>
      <c r="AE14" s="37">
        <v>4.5566137165432848E-2</v>
      </c>
      <c r="AF14" s="32" t="str">
        <f>_xlfn.XLOOKUP($C14,NPP_stars,NPP_stars)</f>
        <v>Tac2</v>
      </c>
    </row>
    <row r="15" spans="1:32" ht="20">
      <c r="A15" s="33">
        <v>7010</v>
      </c>
      <c r="B15" s="34" t="s">
        <v>26</v>
      </c>
      <c r="C15" s="256" t="s">
        <v>80</v>
      </c>
      <c r="D15" s="257">
        <v>5.5289982575786765E-3</v>
      </c>
      <c r="E15" s="257">
        <v>0.46769596069691449</v>
      </c>
      <c r="F15" s="257">
        <v>1</v>
      </c>
      <c r="G15" s="257">
        <v>3.8969445550403928E-3</v>
      </c>
      <c r="H15" s="257">
        <v>4.0302972473728205E-3</v>
      </c>
      <c r="I15" s="257">
        <v>3.4664541354139209E-3</v>
      </c>
      <c r="J15" s="257">
        <v>0</v>
      </c>
      <c r="K15" s="257">
        <v>0.50360514249752764</v>
      </c>
      <c r="L15" s="257">
        <v>0</v>
      </c>
      <c r="M15" s="257">
        <v>4.8485940754366555E-3</v>
      </c>
      <c r="N15" s="257">
        <v>3.0982419281167812E-3</v>
      </c>
      <c r="O15" s="257">
        <v>4.0998050380941422E-3</v>
      </c>
      <c r="P15" s="257">
        <v>5.7972677071454906E-3</v>
      </c>
      <c r="Q15" s="257">
        <v>0</v>
      </c>
      <c r="R15" s="257">
        <v>4.9838105492336976E-3</v>
      </c>
      <c r="S15" s="257">
        <v>0</v>
      </c>
      <c r="T15" s="257">
        <v>1.0064051608663622E-2</v>
      </c>
      <c r="U15" s="257">
        <v>5.8630500658413149E-3</v>
      </c>
      <c r="V15" s="257">
        <v>3.0717620110047635E-3</v>
      </c>
      <c r="W15" s="257" t="s">
        <v>100</v>
      </c>
      <c r="X15" s="257">
        <v>3.7676841083895602E-3</v>
      </c>
      <c r="Y15" s="257">
        <v>4.8375034570009761E-3</v>
      </c>
      <c r="Z15" s="258">
        <v>23.828191945158526</v>
      </c>
      <c r="AA15" s="42">
        <v>9.7690941385435173E-2</v>
      </c>
      <c r="AB15" s="35">
        <v>273</v>
      </c>
      <c r="AC15" s="35">
        <v>81</v>
      </c>
      <c r="AD15" s="36">
        <v>1.6893550687594272</v>
      </c>
      <c r="AE15" s="37">
        <v>0.14959198742829014</v>
      </c>
      <c r="AF15" s="32" t="str">
        <f>_xlfn.XLOOKUP($C15,NPP_stars,NPP_stars)</f>
        <v>Vip</v>
      </c>
    </row>
    <row r="17" spans="1:24">
      <c r="A17" s="32"/>
      <c r="B17" s="32"/>
    </row>
    <row r="18" spans="1:24">
      <c r="A18" s="32"/>
      <c r="B18" s="32"/>
      <c r="X18" s="43"/>
    </row>
    <row r="19" spans="1:24">
      <c r="A19" s="32"/>
      <c r="B19" s="32"/>
    </row>
    <row r="20" spans="1:24">
      <c r="A20" s="32"/>
      <c r="B20" s="32"/>
    </row>
    <row r="21" spans="1:24">
      <c r="A21" s="32"/>
      <c r="B21" s="32"/>
    </row>
    <row r="22" spans="1:24">
      <c r="A22" s="32"/>
      <c r="B22" s="32"/>
    </row>
    <row r="23" spans="1:24">
      <c r="A23" s="32"/>
      <c r="B23" s="32"/>
    </row>
  </sheetData>
  <sortState xmlns:xlrd2="http://schemas.microsoft.com/office/spreadsheetml/2017/richdata2" ref="A4:AF15">
    <sortCondition ref="C4:C15"/>
  </sortState>
  <conditionalFormatting sqref="D1:Y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3:Y15">
    <cfRule type="colorScale" priority="15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FED1-E5D6-3442-A33C-B71E058B7CA0}">
  <sheetPr codeName="Sheet12">
    <tabColor rgb="FFFF0000"/>
  </sheetPr>
  <dimension ref="A1:AF23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H29" sqref="H29"/>
    </sheetView>
  </sheetViews>
  <sheetFormatPr baseColWidth="10" defaultRowHeight="16"/>
  <cols>
    <col min="1" max="1" width="5.5" style="33" customWidth="1"/>
    <col min="2" max="2" width="50.83203125" style="34" customWidth="1"/>
    <col min="3" max="3" width="14.33203125" style="32" customWidth="1"/>
    <col min="4" max="18" width="4.83203125" style="38" customWidth="1"/>
    <col min="19" max="19" width="4.1640625" style="38" customWidth="1"/>
    <col min="20" max="25" width="4.83203125" style="38" customWidth="1"/>
    <col min="26" max="27" width="7.1640625" style="36" customWidth="1"/>
    <col min="28" max="29" width="7.1640625" style="35" customWidth="1"/>
    <col min="30" max="30" width="7.1640625" style="36" customWidth="1"/>
    <col min="31" max="31" width="7.1640625" style="37" customWidth="1"/>
    <col min="32" max="16384" width="10.83203125" style="32"/>
  </cols>
  <sheetData>
    <row r="1" spans="1:32" s="8" customFormat="1" ht="37" customHeight="1">
      <c r="A1" s="1" t="s" cm="1">
        <v>0</v>
      </c>
      <c r="B1" s="2"/>
      <c r="C1" s="221" t="s">
        <v>1</v>
      </c>
      <c r="D1" s="4">
        <v>1286</v>
      </c>
      <c r="E1" s="4">
        <v>354</v>
      </c>
      <c r="F1" s="4">
        <v>1838</v>
      </c>
      <c r="G1" s="4">
        <v>116</v>
      </c>
      <c r="H1" s="4">
        <v>1413</v>
      </c>
      <c r="I1" s="4">
        <v>1478</v>
      </c>
      <c r="J1" s="4">
        <v>0</v>
      </c>
      <c r="K1" s="4">
        <v>2</v>
      </c>
      <c r="L1" s="4">
        <v>0</v>
      </c>
      <c r="M1" s="4">
        <v>877</v>
      </c>
      <c r="N1" s="4">
        <v>2</v>
      </c>
      <c r="O1" s="4">
        <v>3288</v>
      </c>
      <c r="P1" s="4">
        <v>1015</v>
      </c>
      <c r="Q1" s="4">
        <v>1</v>
      </c>
      <c r="R1" s="4">
        <v>583</v>
      </c>
      <c r="S1" s="4">
        <v>0</v>
      </c>
      <c r="T1" s="4">
        <v>386</v>
      </c>
      <c r="U1" s="4">
        <v>7</v>
      </c>
      <c r="V1" s="4">
        <v>846</v>
      </c>
      <c r="W1" s="4">
        <v>1</v>
      </c>
      <c r="X1" s="4">
        <v>1317</v>
      </c>
      <c r="Y1" s="4">
        <v>639</v>
      </c>
      <c r="Z1" s="29"/>
      <c r="AA1" s="29"/>
      <c r="AB1" s="5"/>
      <c r="AC1" s="5"/>
      <c r="AD1" s="6"/>
      <c r="AE1" s="7"/>
    </row>
    <row r="2" spans="1:32" s="13" customFormat="1" ht="74" customHeight="1">
      <c r="A2" s="1" t="s">
        <v>155</v>
      </c>
      <c r="B2" s="9"/>
      <c r="C2" s="221" t="s">
        <v>259</v>
      </c>
      <c r="D2" s="82" t="s">
        <v>3</v>
      </c>
      <c r="E2" s="82" t="s">
        <v>3</v>
      </c>
      <c r="F2" s="82" t="s">
        <v>3</v>
      </c>
      <c r="G2" s="82" t="s">
        <v>4</v>
      </c>
      <c r="H2" s="82" t="s">
        <v>4</v>
      </c>
      <c r="I2" s="82" t="s">
        <v>4</v>
      </c>
      <c r="J2" s="83" t="s">
        <v>5</v>
      </c>
      <c r="K2" s="83" t="s">
        <v>5</v>
      </c>
      <c r="L2" s="83" t="s">
        <v>5</v>
      </c>
      <c r="M2" s="83" t="s">
        <v>5</v>
      </c>
      <c r="N2" s="83" t="s">
        <v>5</v>
      </c>
      <c r="O2" s="83" t="s">
        <v>5</v>
      </c>
      <c r="P2" s="83" t="s">
        <v>5</v>
      </c>
      <c r="Q2" s="83" t="s">
        <v>5</v>
      </c>
      <c r="R2" s="83" t="s">
        <v>5</v>
      </c>
      <c r="S2" s="83" t="s">
        <v>5</v>
      </c>
      <c r="T2" s="83" t="s">
        <v>5</v>
      </c>
      <c r="U2" s="83" t="s">
        <v>5</v>
      </c>
      <c r="V2" s="83" t="s">
        <v>5</v>
      </c>
      <c r="W2" s="83" t="s">
        <v>5</v>
      </c>
      <c r="X2" s="83" t="s">
        <v>5</v>
      </c>
      <c r="Y2" s="83" t="s">
        <v>5</v>
      </c>
      <c r="Z2" s="84"/>
      <c r="AA2" s="84"/>
      <c r="AB2" s="5"/>
      <c r="AC2" s="5"/>
      <c r="AD2" s="6"/>
      <c r="AE2" s="7"/>
    </row>
    <row r="3" spans="1:32" s="13" customFormat="1" ht="88" customHeight="1">
      <c r="A3" s="14"/>
      <c r="B3" s="9"/>
      <c r="C3" s="15" t="s">
        <v>262</v>
      </c>
      <c r="D3" s="85" t="s">
        <v>78</v>
      </c>
      <c r="E3" s="86" t="s">
        <v>79</v>
      </c>
      <c r="F3" s="87" t="s">
        <v>80</v>
      </c>
      <c r="G3" s="88" t="s">
        <v>81</v>
      </c>
      <c r="H3" s="89" t="s">
        <v>82</v>
      </c>
      <c r="I3" s="90" t="s">
        <v>83</v>
      </c>
      <c r="J3" s="91" t="s">
        <v>84</v>
      </c>
      <c r="K3" s="92" t="s">
        <v>85</v>
      </c>
      <c r="L3" s="93" t="s">
        <v>86</v>
      </c>
      <c r="M3" s="94" t="s">
        <v>87</v>
      </c>
      <c r="N3" s="95" t="s">
        <v>88</v>
      </c>
      <c r="O3" s="96" t="s">
        <v>89</v>
      </c>
      <c r="P3" s="97" t="s">
        <v>90</v>
      </c>
      <c r="Q3" s="98" t="s">
        <v>91</v>
      </c>
      <c r="R3" s="99" t="s">
        <v>92</v>
      </c>
      <c r="S3" s="100" t="s">
        <v>93</v>
      </c>
      <c r="T3" s="101" t="s">
        <v>94</v>
      </c>
      <c r="U3" s="102" t="s">
        <v>95</v>
      </c>
      <c r="V3" s="103" t="s">
        <v>96</v>
      </c>
      <c r="W3" s="104" t="s">
        <v>97</v>
      </c>
      <c r="X3" s="105" t="s">
        <v>98</v>
      </c>
      <c r="Y3" s="106" t="s">
        <v>99</v>
      </c>
      <c r="Z3" s="107" t="s">
        <v>18</v>
      </c>
      <c r="AA3" s="107" t="s">
        <v>19</v>
      </c>
      <c r="AB3" s="29" t="s" cm="1">
        <v>20</v>
      </c>
      <c r="AC3" s="29" t="s">
        <v>21</v>
      </c>
      <c r="AD3" s="30" t="s">
        <v>22</v>
      </c>
      <c r="AE3" s="31" t="s">
        <v>23</v>
      </c>
      <c r="AF3" s="32" t="s">
        <v>256</v>
      </c>
    </row>
    <row r="4" spans="1:32">
      <c r="A4" s="33">
        <v>7010</v>
      </c>
      <c r="B4" s="34" t="s">
        <v>44</v>
      </c>
      <c r="C4" s="32" t="s">
        <v>107</v>
      </c>
      <c r="D4" s="200">
        <v>1.0103318298897598E-2</v>
      </c>
      <c r="E4" s="200">
        <v>0</v>
      </c>
      <c r="F4" s="200">
        <v>2.0955606711382311E-5</v>
      </c>
      <c r="G4" s="200">
        <v>2.4595405578237984E-5</v>
      </c>
      <c r="H4" s="200">
        <v>3.8868747810478008E-4</v>
      </c>
      <c r="I4" s="200">
        <v>1.6408031055576895E-5</v>
      </c>
      <c r="J4" s="200" t="s">
        <v>100</v>
      </c>
      <c r="K4" s="200">
        <v>3.4950071326676178E-2</v>
      </c>
      <c r="L4" s="200" t="s">
        <v>100</v>
      </c>
      <c r="M4" s="200">
        <v>9.946696119080578E-2</v>
      </c>
      <c r="N4" s="200">
        <v>7.0613409415121259E-2</v>
      </c>
      <c r="O4" s="200">
        <v>0.38239862414138998</v>
      </c>
      <c r="P4" s="200">
        <v>0.10033098388649571</v>
      </c>
      <c r="Q4" s="200">
        <v>1</v>
      </c>
      <c r="R4" s="200">
        <v>3.4745756490972219E-3</v>
      </c>
      <c r="S4" s="200" t="s">
        <v>100</v>
      </c>
      <c r="T4" s="200">
        <v>0.42181044104277382</v>
      </c>
      <c r="U4" s="200">
        <v>0</v>
      </c>
      <c r="V4" s="200">
        <v>8.1089831142946746E-3</v>
      </c>
      <c r="W4" s="200">
        <v>0</v>
      </c>
      <c r="X4" s="200">
        <v>3.1195266118366538E-4</v>
      </c>
      <c r="Y4" s="200">
        <v>7.9028617735897068E-3</v>
      </c>
      <c r="Z4" s="8">
        <v>701</v>
      </c>
      <c r="AA4" s="8">
        <v>5.539906103286385</v>
      </c>
      <c r="AB4" s="35">
        <v>2583</v>
      </c>
      <c r="AC4" s="35">
        <v>1362.3999999999505</v>
      </c>
      <c r="AD4" s="36">
        <v>74.341640235613951</v>
      </c>
      <c r="AE4" s="37">
        <v>0.32215677390122338</v>
      </c>
      <c r="AF4" s="32" t="str">
        <f>_xlfn.XLOOKUP($C4,NPP_stars,NPP_stars)</f>
        <v>Adcyap1</v>
      </c>
    </row>
    <row r="5" spans="1:32">
      <c r="A5" s="33">
        <v>7010</v>
      </c>
      <c r="B5" s="34" t="s">
        <v>24</v>
      </c>
      <c r="C5" s="32" t="s">
        <v>102</v>
      </c>
      <c r="D5" s="200">
        <v>9.260224110186735E-2</v>
      </c>
      <c r="E5" s="200">
        <v>1</v>
      </c>
      <c r="F5" s="200">
        <v>0.120697448226103</v>
      </c>
      <c r="G5" s="200">
        <v>1.5564832834281608E-4</v>
      </c>
      <c r="H5" s="200">
        <v>9.499108425793162E-4</v>
      </c>
      <c r="I5" s="200">
        <v>0.10361904762518245</v>
      </c>
      <c r="J5" s="200" t="s">
        <v>100</v>
      </c>
      <c r="K5" s="200">
        <v>0.68603764731484074</v>
      </c>
      <c r="L5" s="200" t="s">
        <v>100</v>
      </c>
      <c r="M5" s="200">
        <v>0.58789878393067074</v>
      </c>
      <c r="N5" s="200">
        <v>0.99803160851144868</v>
      </c>
      <c r="O5" s="200">
        <v>0.55904625279333631</v>
      </c>
      <c r="P5" s="200">
        <v>0.66707220980292525</v>
      </c>
      <c r="Q5" s="200">
        <v>0.44355622955613438</v>
      </c>
      <c r="R5" s="200">
        <v>0.8110373799041819</v>
      </c>
      <c r="S5" s="200" t="s">
        <v>100</v>
      </c>
      <c r="T5" s="200">
        <v>0.26047488065467028</v>
      </c>
      <c r="U5" s="200">
        <v>0.67387187749855981</v>
      </c>
      <c r="V5" s="200">
        <v>3.6836035115230805E-4</v>
      </c>
      <c r="W5" s="200">
        <v>0.22653265238117909</v>
      </c>
      <c r="X5" s="200">
        <v>9.911855733830903E-2</v>
      </c>
      <c r="Y5" s="200">
        <v>7.8253354084616242E-2</v>
      </c>
      <c r="Z5" s="8">
        <v>8307.853107344632</v>
      </c>
      <c r="AA5" s="8">
        <v>2163.9870466321245</v>
      </c>
      <c r="AB5" s="35">
        <v>45337</v>
      </c>
      <c r="AC5" s="35">
        <v>24506.749999999996</v>
      </c>
      <c r="AD5" s="36">
        <v>2496.9458864651433</v>
      </c>
      <c r="AE5" s="37">
        <v>0.82426046993332902</v>
      </c>
      <c r="AF5" s="32" t="str">
        <f>_xlfn.XLOOKUP($C5,NPP_stars,NPP_stars)</f>
        <v>Cck</v>
      </c>
    </row>
    <row r="6" spans="1:32">
      <c r="A6" s="33">
        <v>7010</v>
      </c>
      <c r="B6" s="34" t="s">
        <v>42</v>
      </c>
      <c r="C6" s="32" t="s">
        <v>103</v>
      </c>
      <c r="D6" s="200">
        <v>7.3466354402571973E-2</v>
      </c>
      <c r="E6" s="200">
        <v>5.1867456233523372E-3</v>
      </c>
      <c r="F6" s="200">
        <v>7.1174500587747741E-2</v>
      </c>
      <c r="G6" s="200">
        <v>1</v>
      </c>
      <c r="H6" s="200">
        <v>0.25324797218641459</v>
      </c>
      <c r="I6" s="200">
        <v>0.3269621771633005</v>
      </c>
      <c r="J6" s="200" t="s">
        <v>100</v>
      </c>
      <c r="K6" s="200">
        <v>7.9188094479588581E-3</v>
      </c>
      <c r="L6" s="200" t="s">
        <v>100</v>
      </c>
      <c r="M6" s="200">
        <v>3.1061236603168157E-4</v>
      </c>
      <c r="N6" s="200">
        <v>0</v>
      </c>
      <c r="O6" s="200">
        <v>4.6016439330596288E-4</v>
      </c>
      <c r="P6" s="200">
        <v>7.7601731995761026E-4</v>
      </c>
      <c r="Q6" s="200">
        <v>0</v>
      </c>
      <c r="R6" s="200">
        <v>2.3181420453716043E-4</v>
      </c>
      <c r="S6" s="200" t="s">
        <v>100</v>
      </c>
      <c r="T6" s="200">
        <v>3.137435038621351E-3</v>
      </c>
      <c r="U6" s="200">
        <v>0</v>
      </c>
      <c r="V6" s="200">
        <v>4.0810885571040929E-4</v>
      </c>
      <c r="W6" s="200">
        <v>0</v>
      </c>
      <c r="X6" s="200">
        <v>1.3789270818009858E-4</v>
      </c>
      <c r="Y6" s="200">
        <v>4.1308343494829728E-4</v>
      </c>
      <c r="Z6" s="8">
        <v>947.11206896551721</v>
      </c>
      <c r="AA6" s="8">
        <v>0.43582725060827249</v>
      </c>
      <c r="AB6" s="35">
        <v>14277</v>
      </c>
      <c r="AC6" s="35">
        <v>3902.1499999999032</v>
      </c>
      <c r="AD6" s="36">
        <v>72.889313224156908</v>
      </c>
      <c r="AE6" s="37">
        <v>0.29924266942844197</v>
      </c>
      <c r="AF6" s="32" t="str">
        <f>_xlfn.XLOOKUP($C6,NPP_stars,NPP_stars)</f>
        <v>Cort</v>
      </c>
    </row>
    <row r="7" spans="1:32">
      <c r="A7" s="33">
        <v>7010</v>
      </c>
      <c r="B7" s="34" t="s">
        <v>34</v>
      </c>
      <c r="C7" s="32" t="s">
        <v>106</v>
      </c>
      <c r="D7" s="200">
        <v>3.7013197826406326E-3</v>
      </c>
      <c r="E7" s="200">
        <v>0.18217987964614005</v>
      </c>
      <c r="F7" s="200">
        <v>1</v>
      </c>
      <c r="G7" s="200">
        <v>3.3118318725305822E-5</v>
      </c>
      <c r="H7" s="200">
        <v>2.8199158513620745E-2</v>
      </c>
      <c r="I7" s="200">
        <v>1.7373971584065545E-3</v>
      </c>
      <c r="J7" s="200" t="s">
        <v>100</v>
      </c>
      <c r="K7" s="200">
        <v>0</v>
      </c>
      <c r="L7" s="200" t="s">
        <v>100</v>
      </c>
      <c r="M7" s="200">
        <v>1.7438160577623685E-3</v>
      </c>
      <c r="N7" s="200">
        <v>0</v>
      </c>
      <c r="O7" s="200">
        <v>5.491516839731367E-5</v>
      </c>
      <c r="P7" s="200">
        <v>3.1383549649218373E-4</v>
      </c>
      <c r="Q7" s="200">
        <v>0</v>
      </c>
      <c r="R7" s="200">
        <v>3.4595293488355482E-5</v>
      </c>
      <c r="S7" s="200" t="s">
        <v>100</v>
      </c>
      <c r="T7" s="200">
        <v>9.2062062156096243E-5</v>
      </c>
      <c r="U7" s="200">
        <v>4.5734821096850898E-5</v>
      </c>
      <c r="V7" s="200">
        <v>2.6111014881535445E-5</v>
      </c>
      <c r="W7" s="200">
        <v>0</v>
      </c>
      <c r="X7" s="200">
        <v>3.3059642888536111E-5</v>
      </c>
      <c r="Y7" s="200">
        <v>1.2209551065589664E-3</v>
      </c>
      <c r="Z7" s="8">
        <v>3123.5968443960828</v>
      </c>
      <c r="AA7" s="8">
        <v>0.17153284671532848</v>
      </c>
      <c r="AB7" s="35">
        <v>24735</v>
      </c>
      <c r="AC7" s="35">
        <v>16709.249999999713</v>
      </c>
      <c r="AD7" s="36">
        <v>394.79137808272378</v>
      </c>
      <c r="AE7" s="37">
        <v>0.21949640753446825</v>
      </c>
      <c r="AF7" s="32" t="str">
        <f>_xlfn.XLOOKUP($C7,NPP_stars,NPP_stars)</f>
        <v>Crh</v>
      </c>
    </row>
    <row r="8" spans="1:32">
      <c r="A8" s="33">
        <v>7010</v>
      </c>
      <c r="B8" s="34" t="s">
        <v>30</v>
      </c>
      <c r="C8" s="32" t="s">
        <v>101</v>
      </c>
      <c r="D8" s="200">
        <v>0.42011422039074764</v>
      </c>
      <c r="E8" s="200">
        <v>0.1020745514254983</v>
      </c>
      <c r="F8" s="200">
        <v>2.8052724195753612E-2</v>
      </c>
      <c r="G8" s="200">
        <v>1</v>
      </c>
      <c r="H8" s="200">
        <v>6.1590682252355068E-2</v>
      </c>
      <c r="I8" s="200">
        <v>1.8729994914937556E-2</v>
      </c>
      <c r="J8" s="200" t="s">
        <v>100</v>
      </c>
      <c r="K8" s="200">
        <v>5.2566582510795684E-2</v>
      </c>
      <c r="L8" s="200" t="s">
        <v>100</v>
      </c>
      <c r="M8" s="200">
        <v>1.3733914299954002E-5</v>
      </c>
      <c r="N8" s="200">
        <v>0</v>
      </c>
      <c r="O8" s="200">
        <v>1.756253944050229E-5</v>
      </c>
      <c r="P8" s="200">
        <v>4.5766716572984026E-4</v>
      </c>
      <c r="Q8" s="200">
        <v>0</v>
      </c>
      <c r="R8" s="200">
        <v>4.6339058681045264E-3</v>
      </c>
      <c r="S8" s="200" t="s">
        <v>100</v>
      </c>
      <c r="T8" s="200">
        <v>2.4166463700593533E-5</v>
      </c>
      <c r="U8" s="200">
        <v>2.558607082540554E-5</v>
      </c>
      <c r="V8" s="200">
        <v>2.0517750452090868E-5</v>
      </c>
      <c r="W8" s="200">
        <v>0</v>
      </c>
      <c r="X8" s="200">
        <v>3.8939266988904971E-5</v>
      </c>
      <c r="Y8" s="200">
        <v>5.8112546882532981E-5</v>
      </c>
      <c r="Z8" s="8">
        <v>67000.741379310348</v>
      </c>
      <c r="AA8" s="8">
        <v>3.8935837245696399</v>
      </c>
      <c r="AB8" s="35">
        <v>182638</v>
      </c>
      <c r="AC8" s="35">
        <v>107534.34999999976</v>
      </c>
      <c r="AD8" s="36">
        <v>3738.9660172179429</v>
      </c>
      <c r="AE8" s="37">
        <v>0.48553304420998122</v>
      </c>
      <c r="AF8" s="32" t="str">
        <f>_xlfn.XLOOKUP($C8,NPP_stars,NPP_stars)</f>
        <v>Npy</v>
      </c>
    </row>
    <row r="9" spans="1:32">
      <c r="A9" s="33">
        <v>7010</v>
      </c>
      <c r="B9" s="34" t="s">
        <v>48</v>
      </c>
      <c r="C9" s="32" t="s">
        <v>105</v>
      </c>
      <c r="D9" s="200">
        <v>3.3412640839653113E-4</v>
      </c>
      <c r="E9" s="200">
        <v>5.3838073778673792E-5</v>
      </c>
      <c r="F9" s="200">
        <v>2.1304091673701741E-4</v>
      </c>
      <c r="G9" s="200">
        <v>9.6936380081153517E-2</v>
      </c>
      <c r="H9" s="200">
        <v>1</v>
      </c>
      <c r="I9" s="200">
        <v>4.5366640617116206E-4</v>
      </c>
      <c r="J9" s="200" t="s">
        <v>100</v>
      </c>
      <c r="K9" s="200">
        <v>0</v>
      </c>
      <c r="L9" s="200" t="s">
        <v>100</v>
      </c>
      <c r="M9" s="200">
        <v>0.11111800049002317</v>
      </c>
      <c r="N9" s="200">
        <v>0</v>
      </c>
      <c r="O9" s="200">
        <v>8.1677037940605809E-4</v>
      </c>
      <c r="P9" s="200">
        <v>4.7454657561189832E-4</v>
      </c>
      <c r="Q9" s="200">
        <v>0</v>
      </c>
      <c r="R9" s="200">
        <v>2.0892329201166876E-3</v>
      </c>
      <c r="S9" s="200" t="s">
        <v>100</v>
      </c>
      <c r="T9" s="200">
        <v>1.0431551565101227E-2</v>
      </c>
      <c r="U9" s="200">
        <v>0</v>
      </c>
      <c r="V9" s="200">
        <v>2.4575987256802735E-5</v>
      </c>
      <c r="W9" s="200">
        <v>0</v>
      </c>
      <c r="X9" s="200">
        <v>4.0651146119652175E-4</v>
      </c>
      <c r="Y9" s="200">
        <v>7.2178405390789149E-3</v>
      </c>
      <c r="Z9" s="8">
        <v>577.16489738145788</v>
      </c>
      <c r="AA9" s="8">
        <v>0.23462414578587698</v>
      </c>
      <c r="AB9" s="35">
        <v>20135</v>
      </c>
      <c r="AC9" s="35">
        <v>8901.7999999996828</v>
      </c>
      <c r="AD9" s="36">
        <v>57.413360088031588</v>
      </c>
      <c r="AE9" s="37">
        <v>8.841996245711696E-2</v>
      </c>
      <c r="AF9" s="32" t="str">
        <f>_xlfn.XLOOKUP($C9,NPP_stars,NPP_stars)</f>
        <v>Pdyn</v>
      </c>
    </row>
    <row r="10" spans="1:32">
      <c r="A10" s="33">
        <v>7010</v>
      </c>
      <c r="B10" s="34" t="s">
        <v>37</v>
      </c>
      <c r="C10" s="32" t="s">
        <v>108</v>
      </c>
      <c r="D10" s="200">
        <v>5.3892555283295909E-3</v>
      </c>
      <c r="E10" s="200">
        <v>2.535094457957424E-4</v>
      </c>
      <c r="F10" s="200">
        <v>1</v>
      </c>
      <c r="G10" s="200">
        <v>0.91843076395613732</v>
      </c>
      <c r="H10" s="200">
        <v>8.6573668952389989E-3</v>
      </c>
      <c r="I10" s="200">
        <v>8.8320512586439904E-3</v>
      </c>
      <c r="J10" s="200" t="s">
        <v>100</v>
      </c>
      <c r="K10" s="200">
        <v>0</v>
      </c>
      <c r="L10" s="200" t="s">
        <v>100</v>
      </c>
      <c r="M10" s="200">
        <v>0.14733114693279156</v>
      </c>
      <c r="N10" s="200">
        <v>5.3068789850183734E-2</v>
      </c>
      <c r="O10" s="200">
        <v>5.1386015927175322E-4</v>
      </c>
      <c r="P10" s="200">
        <v>4.8875401153223004E-3</v>
      </c>
      <c r="Q10" s="200">
        <v>0</v>
      </c>
      <c r="R10" s="200">
        <v>0.17467431327670399</v>
      </c>
      <c r="S10" s="200" t="s">
        <v>100</v>
      </c>
      <c r="T10" s="200">
        <v>1.4761822695875137E-3</v>
      </c>
      <c r="U10" s="200">
        <v>4.7254439278134948E-2</v>
      </c>
      <c r="V10" s="200">
        <v>1.2273817253144931E-4</v>
      </c>
      <c r="W10" s="200">
        <v>0</v>
      </c>
      <c r="X10" s="200">
        <v>1.2833314161884697E-3</v>
      </c>
      <c r="Y10" s="200">
        <v>1.0533138945034369E-4</v>
      </c>
      <c r="Z10" s="8">
        <v>3476.619695321001</v>
      </c>
      <c r="AA10" s="8">
        <v>16.992118226600986</v>
      </c>
      <c r="AB10" s="35">
        <v>58193</v>
      </c>
      <c r="AC10" s="35">
        <v>29721.949999999615</v>
      </c>
      <c r="AD10" s="36">
        <v>499.00213606058645</v>
      </c>
      <c r="AE10" s="37">
        <v>0.31937342222797593</v>
      </c>
      <c r="AF10" s="32" t="str">
        <f>_xlfn.XLOOKUP($C10,NPP_stars,NPP_stars)</f>
        <v>Penk</v>
      </c>
    </row>
    <row r="11" spans="1:32">
      <c r="A11" s="33">
        <v>7010</v>
      </c>
      <c r="B11" s="34" t="s">
        <v>40</v>
      </c>
      <c r="C11" s="32" t="s">
        <v>111</v>
      </c>
      <c r="D11" s="200">
        <v>0.95167218437845136</v>
      </c>
      <c r="E11" s="200">
        <v>1</v>
      </c>
      <c r="F11" s="200">
        <v>0.74653985283488289</v>
      </c>
      <c r="G11" s="200">
        <v>1.7047102848616316E-3</v>
      </c>
      <c r="H11" s="200">
        <v>4.1623900313675223E-2</v>
      </c>
      <c r="I11" s="200">
        <v>0.10214640057845585</v>
      </c>
      <c r="J11" s="200" t="s">
        <v>100</v>
      </c>
      <c r="K11" s="200">
        <v>0.31359781523131353</v>
      </c>
      <c r="L11" s="200" t="s">
        <v>100</v>
      </c>
      <c r="M11" s="200">
        <v>1.7309613663821967E-4</v>
      </c>
      <c r="N11" s="200">
        <v>0</v>
      </c>
      <c r="O11" s="200">
        <v>3.7300095028442836E-4</v>
      </c>
      <c r="P11" s="200">
        <v>1.2791476884964627E-4</v>
      </c>
      <c r="Q11" s="200">
        <v>0</v>
      </c>
      <c r="R11" s="200">
        <v>7.880116846008687E-5</v>
      </c>
      <c r="S11" s="200" t="s">
        <v>100</v>
      </c>
      <c r="T11" s="200">
        <v>3.0530792875891054E-4</v>
      </c>
      <c r="U11" s="200">
        <v>0</v>
      </c>
      <c r="V11" s="200">
        <v>1.4071787646463903E-3</v>
      </c>
      <c r="W11" s="200">
        <v>0</v>
      </c>
      <c r="X11" s="200">
        <v>5.3234688539476928E-4</v>
      </c>
      <c r="Y11" s="200">
        <v>4.3731082952922816E-3</v>
      </c>
      <c r="Z11" s="8">
        <v>500.64124293785312</v>
      </c>
      <c r="AA11" s="8">
        <v>0.26651480637813213</v>
      </c>
      <c r="AB11" s="35">
        <v>3269</v>
      </c>
      <c r="AC11" s="35">
        <v>2509.2499999999891</v>
      </c>
      <c r="AD11" s="36">
        <v>102.62871383261053</v>
      </c>
      <c r="AE11" s="37">
        <v>0.23859149459511941</v>
      </c>
      <c r="AF11" s="32" t="str">
        <f>_xlfn.XLOOKUP($C11,NPP_stars,NPP_stars)</f>
        <v>Pnoc</v>
      </c>
    </row>
    <row r="12" spans="1:32">
      <c r="A12" s="33">
        <v>7010</v>
      </c>
      <c r="B12" s="34" t="s">
        <v>27</v>
      </c>
      <c r="C12" s="32" t="s">
        <v>82</v>
      </c>
      <c r="D12" s="200">
        <v>3.4396813999885909E-5</v>
      </c>
      <c r="E12" s="200">
        <v>1.8347463785672305E-4</v>
      </c>
      <c r="F12" s="200">
        <v>3.3701475668606217E-5</v>
      </c>
      <c r="G12" s="200">
        <v>1</v>
      </c>
      <c r="H12" s="200">
        <v>0.44300575778565726</v>
      </c>
      <c r="I12" s="200">
        <v>1.1526673777565397E-2</v>
      </c>
      <c r="J12" s="200" t="s">
        <v>100</v>
      </c>
      <c r="K12" s="200">
        <v>0</v>
      </c>
      <c r="L12" s="200" t="s">
        <v>100</v>
      </c>
      <c r="M12" s="200">
        <v>2.7165736461230695E-5</v>
      </c>
      <c r="N12" s="200">
        <v>0</v>
      </c>
      <c r="O12" s="200">
        <v>1.4677687315433114E-5</v>
      </c>
      <c r="P12" s="200">
        <v>2.5078924712860903E-5</v>
      </c>
      <c r="Q12" s="200">
        <v>0</v>
      </c>
      <c r="R12" s="200">
        <v>1.2412499699921679E-5</v>
      </c>
      <c r="S12" s="200" t="s">
        <v>100</v>
      </c>
      <c r="T12" s="200">
        <v>5.6110105691237205E-5</v>
      </c>
      <c r="U12" s="200">
        <v>3.2760757507791274E-5</v>
      </c>
      <c r="V12" s="200">
        <v>2.5872134869234164E-5</v>
      </c>
      <c r="W12" s="200">
        <v>0</v>
      </c>
      <c r="X12" s="200">
        <v>2.4106920356277351E-5</v>
      </c>
      <c r="Y12" s="200">
        <v>5.4629745174703233E-6</v>
      </c>
      <c r="Z12" s="8">
        <v>39245.560344827587</v>
      </c>
      <c r="AA12" s="8">
        <v>1.0153664302600474</v>
      </c>
      <c r="AB12" s="35">
        <v>137941</v>
      </c>
      <c r="AC12" s="35">
        <v>73694.849999998827</v>
      </c>
      <c r="AD12" s="36">
        <v>1929.0212311476471</v>
      </c>
      <c r="AE12" s="37">
        <v>0.30060198071072564</v>
      </c>
      <c r="AF12" s="32" t="str">
        <f>_xlfn.XLOOKUP($C12,NPP_stars,NPP_stars)</f>
        <v>Sst</v>
      </c>
    </row>
    <row r="13" spans="1:32">
      <c r="A13" s="33">
        <v>7010</v>
      </c>
      <c r="B13" s="34" t="s">
        <v>32</v>
      </c>
      <c r="C13" s="32" t="s">
        <v>104</v>
      </c>
      <c r="D13" s="200">
        <v>9.5099322478995634E-5</v>
      </c>
      <c r="E13" s="200">
        <v>1.0868838963447201E-4</v>
      </c>
      <c r="F13" s="200">
        <v>1.8447607046433065E-4</v>
      </c>
      <c r="G13" s="200">
        <v>9.7729200100823741E-5</v>
      </c>
      <c r="H13" s="200">
        <v>8.2462494380383406E-3</v>
      </c>
      <c r="I13" s="200">
        <v>1</v>
      </c>
      <c r="J13" s="200" t="s">
        <v>100</v>
      </c>
      <c r="K13" s="200">
        <v>1.7176647290447806E-4</v>
      </c>
      <c r="L13" s="200" t="s">
        <v>100</v>
      </c>
      <c r="M13" s="200">
        <v>1.5276835674514584E-5</v>
      </c>
      <c r="N13" s="200">
        <v>1.7176647290447806E-4</v>
      </c>
      <c r="O13" s="200">
        <v>3.541899897482851E-5</v>
      </c>
      <c r="P13" s="200">
        <v>4.7045398490093497E-5</v>
      </c>
      <c r="Q13" s="200">
        <v>0</v>
      </c>
      <c r="R13" s="200">
        <v>2.5927014778034425E-5</v>
      </c>
      <c r="S13" s="200" t="s">
        <v>100</v>
      </c>
      <c r="T13" s="200">
        <v>5.0995952836407222E-3</v>
      </c>
      <c r="U13" s="200">
        <v>0</v>
      </c>
      <c r="V13" s="200">
        <v>8.1213462366183494E-6</v>
      </c>
      <c r="W13" s="200">
        <v>0</v>
      </c>
      <c r="X13" s="200">
        <v>3.3127322792511338E-5</v>
      </c>
      <c r="Y13" s="200">
        <v>8.0641536574872326E-6</v>
      </c>
      <c r="Z13" s="8">
        <v>2910.928958051421</v>
      </c>
      <c r="AA13" s="8">
        <v>0.13694581280788176</v>
      </c>
      <c r="AB13" s="35">
        <v>30359</v>
      </c>
      <c r="AC13" s="35">
        <v>14750.199999999648</v>
      </c>
      <c r="AD13" s="36">
        <v>281.19710013593112</v>
      </c>
      <c r="AE13" s="37">
        <v>0.13534856625024275</v>
      </c>
      <c r="AF13" s="32" t="str">
        <f>_xlfn.XLOOKUP($C13,NPP_stars,NPP_stars)</f>
        <v>Tac1</v>
      </c>
    </row>
    <row r="14" spans="1:32">
      <c r="A14" s="33">
        <v>7010</v>
      </c>
      <c r="B14" s="34" t="s">
        <v>109</v>
      </c>
      <c r="C14" s="32" t="s">
        <v>110</v>
      </c>
      <c r="D14" s="200">
        <v>4.0517502055758284E-2</v>
      </c>
      <c r="E14" s="200">
        <v>0.65754396512884994</v>
      </c>
      <c r="F14" s="200">
        <v>1</v>
      </c>
      <c r="G14" s="200">
        <v>5.2325445762822411E-5</v>
      </c>
      <c r="H14" s="200">
        <v>4.8529115667099609E-2</v>
      </c>
      <c r="I14" s="200">
        <v>4.5920744257839228E-4</v>
      </c>
      <c r="J14" s="200" t="s">
        <v>100</v>
      </c>
      <c r="K14" s="200">
        <v>0</v>
      </c>
      <c r="L14" s="200" t="s">
        <v>100</v>
      </c>
      <c r="M14" s="200">
        <v>6.5120690559598409E-5</v>
      </c>
      <c r="N14" s="200">
        <v>0</v>
      </c>
      <c r="O14" s="200">
        <v>3.3052355645504127E-4</v>
      </c>
      <c r="P14" s="200">
        <v>1.7755314894688623E-3</v>
      </c>
      <c r="Q14" s="200">
        <v>0</v>
      </c>
      <c r="R14" s="200">
        <v>9.4410998428445054E-4</v>
      </c>
      <c r="S14" s="200" t="s">
        <v>100</v>
      </c>
      <c r="T14" s="200">
        <v>8.505657716792281E-5</v>
      </c>
      <c r="U14" s="200">
        <v>3.2713596870419105E-3</v>
      </c>
      <c r="V14" s="200">
        <v>2.9676950648632783E-5</v>
      </c>
      <c r="W14" s="200">
        <v>0</v>
      </c>
      <c r="X14" s="200">
        <v>6.4522797204877446E-5</v>
      </c>
      <c r="Y14" s="200">
        <v>5.6129443882725987E-6</v>
      </c>
      <c r="Z14" s="8">
        <v>3624.5304678998914</v>
      </c>
      <c r="AA14" s="8">
        <v>0.30829015544041449</v>
      </c>
      <c r="AB14" s="35">
        <v>37180</v>
      </c>
      <c r="AC14" s="35">
        <v>25388.199999999997</v>
      </c>
      <c r="AD14" s="36">
        <v>515.16201695902646</v>
      </c>
      <c r="AE14" s="37">
        <v>0.23580814292187197</v>
      </c>
      <c r="AF14" s="32" t="str">
        <f>_xlfn.XLOOKUP($C14,NPP_stars,NPP_stars)</f>
        <v>Tac2</v>
      </c>
    </row>
    <row r="15" spans="1:32">
      <c r="A15" s="33">
        <v>7010</v>
      </c>
      <c r="B15" s="34" t="s">
        <v>26</v>
      </c>
      <c r="C15" s="32" t="s">
        <v>80</v>
      </c>
      <c r="D15" s="200">
        <v>4.3960489346001101E-4</v>
      </c>
      <c r="E15" s="200">
        <v>0.31343527615039279</v>
      </c>
      <c r="F15" s="200">
        <v>1</v>
      </c>
      <c r="G15" s="200">
        <v>5.8699575137842125E-5</v>
      </c>
      <c r="H15" s="200">
        <v>8.3324821754968885E-5</v>
      </c>
      <c r="I15" s="200">
        <v>5.0191064297988986E-5</v>
      </c>
      <c r="J15" s="200" t="s">
        <v>100</v>
      </c>
      <c r="K15" s="200">
        <v>0</v>
      </c>
      <c r="L15" s="200" t="s">
        <v>100</v>
      </c>
      <c r="M15" s="200">
        <v>3.6658534085766397E-5</v>
      </c>
      <c r="N15" s="200">
        <v>0</v>
      </c>
      <c r="O15" s="200">
        <v>3.8814263195183853E-5</v>
      </c>
      <c r="P15" s="200">
        <v>2.5277261289014116E-5</v>
      </c>
      <c r="Q15" s="200">
        <v>0</v>
      </c>
      <c r="R15" s="200">
        <v>3.213095560447037E-5</v>
      </c>
      <c r="S15" s="200" t="s">
        <v>100</v>
      </c>
      <c r="T15" s="200">
        <v>2.3297087668664568E-5</v>
      </c>
      <c r="U15" s="200">
        <v>0</v>
      </c>
      <c r="V15" s="200">
        <v>3.9190431647824454E-5</v>
      </c>
      <c r="W15" s="200">
        <v>0</v>
      </c>
      <c r="X15" s="200">
        <v>2.931960363276126E-5</v>
      </c>
      <c r="Y15" s="200">
        <v>7.5985451358085684E-6</v>
      </c>
      <c r="Z15" s="8">
        <v>34806.102829162133</v>
      </c>
      <c r="AA15" s="8">
        <v>1.1183533447684391</v>
      </c>
      <c r="AB15" s="35">
        <v>161492</v>
      </c>
      <c r="AC15" s="35">
        <v>129379.04999999984</v>
      </c>
      <c r="AD15" s="36">
        <v>4393.3099877014693</v>
      </c>
      <c r="AE15" s="37">
        <v>0.39251731503657195</v>
      </c>
      <c r="AF15" s="32" t="str">
        <f>_xlfn.XLOOKUP($C15,NPP_stars,NPP_stars)</f>
        <v>Vip</v>
      </c>
    </row>
    <row r="17" spans="1:27">
      <c r="A17" s="32"/>
      <c r="B17" s="32"/>
    </row>
    <row r="18" spans="1:27">
      <c r="A18" s="32"/>
      <c r="B18" s="32"/>
      <c r="X18" s="43"/>
      <c r="Y18" s="43"/>
      <c r="Z18" s="43"/>
      <c r="AA18" s="43"/>
    </row>
    <row r="19" spans="1:27">
      <c r="A19" s="32"/>
      <c r="B19" s="32"/>
    </row>
    <row r="20" spans="1:27">
      <c r="A20" s="32"/>
      <c r="B20" s="32"/>
    </row>
    <row r="21" spans="1:27">
      <c r="A21" s="32"/>
      <c r="B21" s="32"/>
    </row>
    <row r="22" spans="1:27">
      <c r="A22" s="32"/>
      <c r="B22" s="32"/>
    </row>
    <row r="23" spans="1:27">
      <c r="A23" s="32"/>
      <c r="B23" s="32"/>
    </row>
  </sheetData>
  <sortState xmlns:xlrd2="http://schemas.microsoft.com/office/spreadsheetml/2017/richdata2" ref="A4:AF15">
    <sortCondition ref="C4:C15"/>
  </sortState>
  <conditionalFormatting sqref="D1:Y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3:Y15">
    <cfRule type="colorScale" priority="16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0144-25E5-704B-BC9C-D533BA25D31B}">
  <sheetPr codeName="Sheet13">
    <tabColor rgb="FFFF0000"/>
  </sheetPr>
  <dimension ref="A1:X23"/>
  <sheetViews>
    <sheetView showGridLines="0" tabSelected="1" zoomScale="90" zoomScaleNormal="90" workbookViewId="0">
      <pane ySplit="3" topLeftCell="A4" activePane="bottomLeft" state="frozen"/>
      <selection activeCell="G206" sqref="G206"/>
      <selection pane="bottomLeft" activeCell="C1" sqref="C1:R15"/>
    </sheetView>
  </sheetViews>
  <sheetFormatPr baseColWidth="10" defaultRowHeight="16"/>
  <cols>
    <col min="1" max="1" width="5.5" style="33" customWidth="1"/>
    <col min="2" max="2" width="50.83203125" style="34" customWidth="1"/>
    <col min="3" max="3" width="14.33203125" style="32" customWidth="1"/>
    <col min="4" max="15" width="5.83203125" style="38" customWidth="1"/>
    <col min="16" max="17" width="5.83203125" style="30" customWidth="1"/>
    <col min="18" max="18" width="8.5" style="210" customWidth="1"/>
    <col min="19" max="19" width="8.5" style="30" customWidth="1"/>
    <col min="20" max="21" width="8.5" style="35" customWidth="1"/>
    <col min="22" max="22" width="8.5" style="36" customWidth="1"/>
    <col min="23" max="23" width="8.5" style="37" customWidth="1"/>
    <col min="24" max="16384" width="10.83203125" style="32"/>
  </cols>
  <sheetData>
    <row r="1" spans="1:24" s="8" customFormat="1" ht="37" customHeight="1">
      <c r="A1" s="1" t="s">
        <v>0</v>
      </c>
      <c r="B1" s="2"/>
      <c r="C1" s="3" t="s">
        <v>1</v>
      </c>
      <c r="D1" s="108">
        <v>4454</v>
      </c>
      <c r="E1" s="108">
        <v>895</v>
      </c>
      <c r="F1" s="108">
        <v>4858</v>
      </c>
      <c r="G1" s="108">
        <v>67</v>
      </c>
      <c r="H1" s="108">
        <v>5936</v>
      </c>
      <c r="I1" s="108">
        <v>7782</v>
      </c>
      <c r="J1" s="108">
        <v>24231</v>
      </c>
      <c r="K1" s="108">
        <v>13834</v>
      </c>
      <c r="L1" s="108">
        <v>1829</v>
      </c>
      <c r="M1" s="108">
        <v>327</v>
      </c>
      <c r="N1" s="108">
        <v>858</v>
      </c>
      <c r="O1" s="108">
        <v>1487</v>
      </c>
      <c r="P1" s="109">
        <v>3734</v>
      </c>
      <c r="Q1" s="109">
        <v>2236</v>
      </c>
      <c r="R1" s="208"/>
      <c r="S1" s="5"/>
      <c r="T1" s="5"/>
      <c r="U1" s="5"/>
      <c r="V1" s="6"/>
      <c r="W1" s="7"/>
    </row>
    <row r="2" spans="1:24" s="13" customFormat="1" ht="74" customHeight="1">
      <c r="A2" s="1" t="s">
        <v>156</v>
      </c>
      <c r="B2" s="9"/>
      <c r="C2" s="3" t="s">
        <v>259</v>
      </c>
      <c r="D2" s="110" t="s">
        <v>3</v>
      </c>
      <c r="E2" s="110" t="s">
        <v>3</v>
      </c>
      <c r="F2" s="110" t="s">
        <v>3</v>
      </c>
      <c r="G2" s="110" t="s">
        <v>4</v>
      </c>
      <c r="H2" s="110" t="s">
        <v>4</v>
      </c>
      <c r="I2" s="110" t="s">
        <v>4</v>
      </c>
      <c r="J2" s="111" t="s">
        <v>5</v>
      </c>
      <c r="K2" s="111" t="s">
        <v>5</v>
      </c>
      <c r="L2" s="111" t="s">
        <v>5</v>
      </c>
      <c r="M2" s="111" t="s">
        <v>5</v>
      </c>
      <c r="N2" s="111" t="s">
        <v>5</v>
      </c>
      <c r="O2" s="111" t="s">
        <v>5</v>
      </c>
      <c r="P2" s="111" t="s">
        <v>5</v>
      </c>
      <c r="Q2" s="111" t="s">
        <v>5</v>
      </c>
      <c r="R2" s="209"/>
      <c r="S2" s="12"/>
      <c r="T2" s="5"/>
      <c r="U2" s="5"/>
      <c r="V2" s="6"/>
      <c r="W2" s="7"/>
    </row>
    <row r="3" spans="1:24" s="13" customFormat="1" ht="88" customHeight="1">
      <c r="A3" s="14"/>
      <c r="B3" s="9"/>
      <c r="C3" s="15" t="s">
        <v>262</v>
      </c>
      <c r="D3" s="112" t="s">
        <v>78</v>
      </c>
      <c r="E3" s="113" t="s">
        <v>79</v>
      </c>
      <c r="F3" s="114" t="s">
        <v>80</v>
      </c>
      <c r="G3" s="115" t="s">
        <v>81</v>
      </c>
      <c r="H3" s="116" t="s">
        <v>82</v>
      </c>
      <c r="I3" s="117" t="s">
        <v>83</v>
      </c>
      <c r="J3" s="118" t="s">
        <v>157</v>
      </c>
      <c r="K3" s="119" t="s">
        <v>158</v>
      </c>
      <c r="L3" s="120" t="s">
        <v>159</v>
      </c>
      <c r="M3" s="121" t="s">
        <v>160</v>
      </c>
      <c r="N3" s="122" t="s">
        <v>16</v>
      </c>
      <c r="O3" s="123" t="s">
        <v>17</v>
      </c>
      <c r="P3" s="124" t="s">
        <v>14</v>
      </c>
      <c r="Q3" s="125" t="s">
        <v>15</v>
      </c>
      <c r="R3" s="223" t="s">
        <v>18</v>
      </c>
      <c r="S3" s="107" t="s">
        <v>19</v>
      </c>
      <c r="T3" s="29" t="s" cm="1">
        <v>20</v>
      </c>
      <c r="U3" s="29" t="s">
        <v>21</v>
      </c>
      <c r="V3" s="30" t="s">
        <v>22</v>
      </c>
      <c r="W3" s="31" t="s">
        <v>23</v>
      </c>
      <c r="X3" s="32" t="s">
        <v>256</v>
      </c>
    </row>
    <row r="4" spans="1:24">
      <c r="A4" s="33">
        <v>7010</v>
      </c>
      <c r="B4" s="34" t="s">
        <v>44</v>
      </c>
      <c r="C4" s="32" t="s">
        <v>45</v>
      </c>
      <c r="D4" s="197">
        <v>5.0138093509912596E-3</v>
      </c>
      <c r="E4" s="197">
        <v>6.4348358460243366E-2</v>
      </c>
      <c r="F4" s="197">
        <v>6.0484894285375915E-3</v>
      </c>
      <c r="G4" s="197">
        <v>0</v>
      </c>
      <c r="H4" s="197">
        <v>1.1484141343278072E-2</v>
      </c>
      <c r="I4" s="197">
        <v>1.0119242509056728E-2</v>
      </c>
      <c r="J4" s="197">
        <v>0.64973432086034932</v>
      </c>
      <c r="K4" s="197">
        <v>0.35131134132502612</v>
      </c>
      <c r="L4" s="197">
        <v>0.48260371338481245</v>
      </c>
      <c r="M4" s="197">
        <v>1.0782958401407567E-2</v>
      </c>
      <c r="N4" s="197">
        <v>1</v>
      </c>
      <c r="O4" s="197">
        <v>7.9041188013007722E-3</v>
      </c>
      <c r="P4" s="197">
        <v>9.1282623210630198E-3</v>
      </c>
      <c r="Q4" s="197">
        <v>3.2589996814272063E-2</v>
      </c>
      <c r="R4" s="208">
        <v>0.85081585081585076</v>
      </c>
      <c r="S4" s="5">
        <v>9.4726007072380627E-3</v>
      </c>
      <c r="T4" s="35">
        <v>20</v>
      </c>
      <c r="U4" s="35">
        <v>8</v>
      </c>
      <c r="V4" s="36">
        <v>0.26655912199426429</v>
      </c>
      <c r="W4" s="37">
        <v>0.14808074123097287</v>
      </c>
      <c r="X4" s="32" t="str">
        <f>_xlfn.XLOOKUP($C4,NPP_stars,NPP_stars)</f>
        <v>Adcyap1</v>
      </c>
    </row>
    <row r="5" spans="1:24">
      <c r="A5" s="33">
        <v>7010</v>
      </c>
      <c r="B5" s="34" t="s">
        <v>24</v>
      </c>
      <c r="C5" s="32" t="s">
        <v>25</v>
      </c>
      <c r="D5" s="197">
        <v>0.2380910311953193</v>
      </c>
      <c r="E5" s="197">
        <v>1</v>
      </c>
      <c r="F5" s="197">
        <v>0.20696057229965856</v>
      </c>
      <c r="G5" s="197">
        <v>1.1906336299418339E-2</v>
      </c>
      <c r="H5" s="197">
        <v>1.1841915223436469E-2</v>
      </c>
      <c r="I5" s="197">
        <v>1.2982455119108914E-2</v>
      </c>
      <c r="J5" s="197">
        <v>0.21835188380209383</v>
      </c>
      <c r="K5" s="197">
        <v>0.25033322925884216</v>
      </c>
      <c r="L5" s="197">
        <v>0.50309009581528674</v>
      </c>
      <c r="M5" s="197">
        <v>0.59754001646017685</v>
      </c>
      <c r="N5" s="197">
        <v>1.9907564079954369E-2</v>
      </c>
      <c r="O5" s="197">
        <v>1.0855541715613507E-2</v>
      </c>
      <c r="P5" s="197">
        <v>1.5897185372210864E-2</v>
      </c>
      <c r="Q5" s="197">
        <v>6.2223856612673628E-2</v>
      </c>
      <c r="R5" s="208">
        <v>21.310614525139666</v>
      </c>
      <c r="S5" s="5">
        <v>2.868242800360286</v>
      </c>
      <c r="T5" s="35">
        <v>248</v>
      </c>
      <c r="U5" s="35">
        <v>62</v>
      </c>
      <c r="V5" s="36">
        <v>3.8885671740569161</v>
      </c>
      <c r="W5" s="37">
        <v>0.69555206265166558</v>
      </c>
      <c r="X5" s="32" t="str">
        <f>_xlfn.XLOOKUP($C5,NPP_stars,NPP_stars)</f>
        <v>Cck</v>
      </c>
    </row>
    <row r="6" spans="1:24">
      <c r="A6" s="33">
        <v>7010</v>
      </c>
      <c r="B6" s="34" t="s">
        <v>42</v>
      </c>
      <c r="C6" s="32" t="s">
        <v>43</v>
      </c>
      <c r="D6" s="197">
        <v>0</v>
      </c>
      <c r="E6" s="197">
        <v>0</v>
      </c>
      <c r="F6" s="197">
        <v>0</v>
      </c>
      <c r="G6" s="197">
        <v>0</v>
      </c>
      <c r="H6" s="197">
        <v>0</v>
      </c>
      <c r="I6" s="197">
        <v>0</v>
      </c>
      <c r="J6" s="197">
        <v>0</v>
      </c>
      <c r="K6" s="197">
        <v>0</v>
      </c>
      <c r="L6" s="197">
        <v>0</v>
      </c>
      <c r="M6" s="197">
        <v>0</v>
      </c>
      <c r="N6" s="197">
        <v>0</v>
      </c>
      <c r="O6" s="197">
        <v>0</v>
      </c>
      <c r="P6" s="197">
        <v>0</v>
      </c>
      <c r="Q6" s="197">
        <v>0</v>
      </c>
      <c r="R6" s="208">
        <v>0</v>
      </c>
      <c r="S6" s="5">
        <v>0</v>
      </c>
      <c r="T6" s="35">
        <v>0</v>
      </c>
      <c r="U6" s="35">
        <v>0</v>
      </c>
      <c r="V6" s="36">
        <v>0</v>
      </c>
      <c r="W6" s="37">
        <v>0</v>
      </c>
      <c r="X6" s="32" t="str">
        <f>_xlfn.XLOOKUP($C6,NPP_stars,NPP_stars)</f>
        <v>Cort</v>
      </c>
    </row>
    <row r="7" spans="1:24">
      <c r="A7" s="33">
        <v>7010</v>
      </c>
      <c r="B7" s="34" t="s">
        <v>34</v>
      </c>
      <c r="C7" s="32" t="s">
        <v>35</v>
      </c>
      <c r="D7" s="197">
        <v>1</v>
      </c>
      <c r="E7" s="197">
        <v>0.5975964930543507</v>
      </c>
      <c r="F7" s="197">
        <v>0.99380222524475847</v>
      </c>
      <c r="G7" s="197">
        <v>0</v>
      </c>
      <c r="H7" s="197">
        <v>3.1493531859757104E-2</v>
      </c>
      <c r="I7" s="197">
        <v>0.11720551990740721</v>
      </c>
      <c r="J7" s="197">
        <v>1.3216072794801444E-2</v>
      </c>
      <c r="K7" s="197">
        <v>0.26051340215560692</v>
      </c>
      <c r="L7" s="197">
        <v>1.283378391325238E-2</v>
      </c>
      <c r="M7" s="197">
        <v>2.0509384689679864E-2</v>
      </c>
      <c r="N7" s="197">
        <v>1.6610091708905938E-2</v>
      </c>
      <c r="O7" s="197">
        <v>7.3853439135156046E-2</v>
      </c>
      <c r="P7" s="197">
        <v>4.2432428427165395E-2</v>
      </c>
      <c r="Q7" s="197">
        <v>8.9980797766439826E-3</v>
      </c>
      <c r="R7" s="208">
        <v>1.192860350246969</v>
      </c>
      <c r="S7" s="5">
        <v>4.4091673440100947E-2</v>
      </c>
      <c r="T7" s="35">
        <v>24</v>
      </c>
      <c r="U7" s="35">
        <v>11</v>
      </c>
      <c r="V7" s="36">
        <v>0.24954500330906684</v>
      </c>
      <c r="W7" s="37">
        <v>0.10100926538716082</v>
      </c>
      <c r="X7" s="32" t="str">
        <f>_xlfn.XLOOKUP($C7,NPP_stars,NPP_stars)</f>
        <v>Crh</v>
      </c>
    </row>
    <row r="8" spans="1:24">
      <c r="A8" s="33">
        <v>7010</v>
      </c>
      <c r="B8" s="34" t="s">
        <v>30</v>
      </c>
      <c r="C8" s="32" t="s">
        <v>31</v>
      </c>
      <c r="D8" s="197">
        <v>8.8941985765670479E-4</v>
      </c>
      <c r="E8" s="197">
        <v>1.2148364562881583E-4</v>
      </c>
      <c r="F8" s="197">
        <v>1.0995980185682325E-4</v>
      </c>
      <c r="G8" s="197">
        <v>1</v>
      </c>
      <c r="H8" s="197">
        <v>2.1733149074499693E-3</v>
      </c>
      <c r="I8" s="197">
        <v>1.2513794232277818E-4</v>
      </c>
      <c r="J8" s="197">
        <v>9.208389407646505E-5</v>
      </c>
      <c r="K8" s="197">
        <v>1.1823371699805582E-4</v>
      </c>
      <c r="L8" s="197">
        <v>1.1889323437702589E-4</v>
      </c>
      <c r="M8" s="197">
        <v>1.1565255985936995E-4</v>
      </c>
      <c r="N8" s="197">
        <v>1.6529015329551562E-4</v>
      </c>
      <c r="O8" s="197">
        <v>1.0808886688941451E-4</v>
      </c>
      <c r="P8" s="197">
        <v>1.9243421382063883E-4</v>
      </c>
      <c r="Q8" s="197">
        <v>1.2050805362359103E-4</v>
      </c>
      <c r="R8" s="208">
        <v>211.53731343283582</v>
      </c>
      <c r="S8" s="5">
        <v>2.5595136966450466E-2</v>
      </c>
      <c r="T8" s="35">
        <v>1335</v>
      </c>
      <c r="U8" s="35">
        <v>34.942000000010012</v>
      </c>
      <c r="V8" s="36">
        <v>0.26509761747187294</v>
      </c>
      <c r="W8" s="37">
        <v>3.344915067284359E-2</v>
      </c>
      <c r="X8" s="32" t="str">
        <f>_xlfn.XLOOKUP($C8,NPP_stars,NPP_stars)</f>
        <v>Npy</v>
      </c>
    </row>
    <row r="9" spans="1:24">
      <c r="A9" s="33">
        <v>7010</v>
      </c>
      <c r="B9" s="34" t="s">
        <v>48</v>
      </c>
      <c r="C9" s="32" t="s">
        <v>49</v>
      </c>
      <c r="D9" s="197">
        <v>0.94611585092052086</v>
      </c>
      <c r="E9" s="197">
        <v>3.2029795158286779E-2</v>
      </c>
      <c r="F9" s="197">
        <v>9.4414711129408538E-2</v>
      </c>
      <c r="G9" s="197">
        <v>0.42786069651741293</v>
      </c>
      <c r="H9" s="197">
        <v>9.6585804132973945E-3</v>
      </c>
      <c r="I9" s="197">
        <v>1.8418572774779405E-2</v>
      </c>
      <c r="J9" s="197">
        <v>0.11120740649030857</v>
      </c>
      <c r="K9" s="197">
        <v>0.48489229434726039</v>
      </c>
      <c r="L9" s="197">
        <v>0.5799161654820485</v>
      </c>
      <c r="M9" s="197">
        <v>0.17533129459734964</v>
      </c>
      <c r="N9" s="197">
        <v>6.6822066822066817E-2</v>
      </c>
      <c r="O9" s="197">
        <v>3.8556377493835461E-2</v>
      </c>
      <c r="P9" s="197">
        <v>0.19193001249776825</v>
      </c>
      <c r="Q9" s="197">
        <v>1</v>
      </c>
      <c r="R9" s="208">
        <v>3.4883720930232558E-2</v>
      </c>
      <c r="S9" s="5">
        <v>4.9977680422265969E-3</v>
      </c>
      <c r="T9" s="35">
        <v>15</v>
      </c>
      <c r="U9" s="35">
        <v>1</v>
      </c>
      <c r="V9" s="36">
        <v>8.9069049194793731E-3</v>
      </c>
      <c r="W9" s="37">
        <v>7.7625193028899187E-3</v>
      </c>
      <c r="X9" s="32" t="str">
        <f>_xlfn.XLOOKUP($C9,NPP_stars,NPP_stars)</f>
        <v>Pdyn</v>
      </c>
    </row>
    <row r="10" spans="1:24">
      <c r="A10" s="33">
        <v>7010</v>
      </c>
      <c r="B10" s="34" t="s">
        <v>37</v>
      </c>
      <c r="C10" s="32" t="s">
        <v>38</v>
      </c>
      <c r="D10" s="197">
        <v>6.086240321509174E-3</v>
      </c>
      <c r="E10" s="197">
        <v>9.9699303397027331E-2</v>
      </c>
      <c r="F10" s="197">
        <v>1</v>
      </c>
      <c r="G10" s="197">
        <v>0.52260668293038404</v>
      </c>
      <c r="H10" s="197">
        <v>0.24127561383267601</v>
      </c>
      <c r="I10" s="197">
        <v>1.6546330424313652E-2</v>
      </c>
      <c r="J10" s="197">
        <v>1.5242790581941536E-2</v>
      </c>
      <c r="K10" s="197">
        <v>4.0007035962366004E-3</v>
      </c>
      <c r="L10" s="197">
        <v>2.4084574022418273E-2</v>
      </c>
      <c r="M10" s="197">
        <v>6.9082860326202498E-3</v>
      </c>
      <c r="N10" s="197">
        <v>3.9493173648021355E-3</v>
      </c>
      <c r="O10" s="197">
        <v>9.1150351015473648E-3</v>
      </c>
      <c r="P10" s="197">
        <v>4.2348866439924342E-3</v>
      </c>
      <c r="Q10" s="197">
        <v>4.1927055279818021E-2</v>
      </c>
      <c r="R10" s="208">
        <v>0.88534376286537675</v>
      </c>
      <c r="S10" s="5">
        <v>1.4072150004930379E-2</v>
      </c>
      <c r="T10" s="35">
        <v>88</v>
      </c>
      <c r="U10" s="35">
        <v>21</v>
      </c>
      <c r="V10" s="36">
        <v>8.749724244429738E-2</v>
      </c>
      <c r="W10" s="37">
        <v>1.9399404367968234E-2</v>
      </c>
      <c r="X10" s="32" t="str">
        <f>_xlfn.XLOOKUP($C10,NPP_stars,NPP_stars)</f>
        <v>Penk</v>
      </c>
    </row>
    <row r="11" spans="1:24">
      <c r="A11" s="33">
        <v>7010</v>
      </c>
      <c r="B11" s="34" t="s">
        <v>40</v>
      </c>
      <c r="C11" s="32" t="s">
        <v>41</v>
      </c>
      <c r="D11" s="197">
        <v>0.59087308892723045</v>
      </c>
      <c r="E11" s="197">
        <v>0.96714783006482707</v>
      </c>
      <c r="F11" s="197">
        <v>0.61609080961563012</v>
      </c>
      <c r="G11" s="197">
        <v>9.9379713881517812E-2</v>
      </c>
      <c r="H11" s="197">
        <v>1</v>
      </c>
      <c r="I11" s="197">
        <v>0.46781065585148174</v>
      </c>
      <c r="J11" s="197">
        <v>3.1463475508318434E-2</v>
      </c>
      <c r="K11" s="197">
        <v>2.2140254314214104E-2</v>
      </c>
      <c r="L11" s="197">
        <v>2.6393491535236343E-2</v>
      </c>
      <c r="M11" s="197">
        <v>4.0724408746554704E-2</v>
      </c>
      <c r="N11" s="197">
        <v>3.8802102739287261E-2</v>
      </c>
      <c r="O11" s="197">
        <v>1.9030513468569064E-2</v>
      </c>
      <c r="P11" s="197">
        <v>1.6940328839203558E-2</v>
      </c>
      <c r="Q11" s="197">
        <v>2.6800522124577481E-2</v>
      </c>
      <c r="R11" s="208">
        <v>0.60074123989218331</v>
      </c>
      <c r="S11" s="5">
        <v>2.3887427557152327E-2</v>
      </c>
      <c r="T11" s="35">
        <v>13</v>
      </c>
      <c r="U11" s="35">
        <v>6</v>
      </c>
      <c r="V11" s="36">
        <v>0.14402713434811384</v>
      </c>
      <c r="W11" s="37">
        <v>8.8117692477388043E-2</v>
      </c>
      <c r="X11" s="32" t="str">
        <f>_xlfn.XLOOKUP($C11,NPP_stars,NPP_stars)</f>
        <v>Pnoc</v>
      </c>
    </row>
    <row r="12" spans="1:24">
      <c r="A12" s="33">
        <v>7010</v>
      </c>
      <c r="B12" s="34" t="s">
        <v>27</v>
      </c>
      <c r="C12" s="32" t="s">
        <v>9</v>
      </c>
      <c r="D12" s="197">
        <v>4.6264044588030188E-3</v>
      </c>
      <c r="E12" s="197">
        <v>7.1692905180433201E-3</v>
      </c>
      <c r="F12" s="197">
        <v>1.4463071522410244E-3</v>
      </c>
      <c r="G12" s="197">
        <v>1</v>
      </c>
      <c r="H12" s="197">
        <v>0.10992304324686249</v>
      </c>
      <c r="I12" s="197">
        <v>3.6310783687139706E-3</v>
      </c>
      <c r="J12" s="197">
        <v>7.2334189852755191E-4</v>
      </c>
      <c r="K12" s="197">
        <v>7.2603032735872629E-4</v>
      </c>
      <c r="L12" s="197">
        <v>9.4996644397138212E-4</v>
      </c>
      <c r="M12" s="197">
        <v>9.3217910082282198E-4</v>
      </c>
      <c r="N12" s="197">
        <v>8.704140869745966E-4</v>
      </c>
      <c r="O12" s="197">
        <v>7.6871864316340648E-4</v>
      </c>
      <c r="P12" s="197">
        <v>6.898100381463793E-4</v>
      </c>
      <c r="Q12" s="197">
        <v>7.9750089933766427E-4</v>
      </c>
      <c r="R12" s="208">
        <v>65.611940298507463</v>
      </c>
      <c r="S12" s="5">
        <v>6.1745610559069561E-2</v>
      </c>
      <c r="T12" s="35">
        <v>280</v>
      </c>
      <c r="U12" s="35">
        <v>51</v>
      </c>
      <c r="V12" s="36">
        <v>0.73970052945069487</v>
      </c>
      <c r="W12" s="37">
        <v>0.12705437899845576</v>
      </c>
      <c r="X12" s="32" t="str">
        <f>_xlfn.XLOOKUP($C12,NPP_stars,NPP_stars)</f>
        <v>Sst</v>
      </c>
    </row>
    <row r="13" spans="1:24">
      <c r="A13" s="33">
        <v>7010</v>
      </c>
      <c r="B13" s="34" t="s">
        <v>32</v>
      </c>
      <c r="C13" s="32" t="s">
        <v>33</v>
      </c>
      <c r="D13" s="197">
        <v>4.3292059866562482E-2</v>
      </c>
      <c r="E13" s="197">
        <v>1.7683543746975763E-3</v>
      </c>
      <c r="F13" s="197">
        <v>7.0225371684447223E-3</v>
      </c>
      <c r="G13" s="197">
        <v>1</v>
      </c>
      <c r="H13" s="197">
        <v>0.22880741027654564</v>
      </c>
      <c r="I13" s="197">
        <v>0.30921161358299759</v>
      </c>
      <c r="J13" s="197">
        <v>2.0864901482461405E-3</v>
      </c>
      <c r="K13" s="197">
        <v>2.1164903541314962E-3</v>
      </c>
      <c r="L13" s="197">
        <v>2.6440448361122713E-3</v>
      </c>
      <c r="M13" s="197">
        <v>1.0755536291908467E-3</v>
      </c>
      <c r="N13" s="197">
        <v>3.6892241616651067E-3</v>
      </c>
      <c r="O13" s="197">
        <v>1.8921642864581404E-3</v>
      </c>
      <c r="P13" s="197">
        <v>2.354753861444877E-3</v>
      </c>
      <c r="Q13" s="197">
        <v>2.1785011667817017E-2</v>
      </c>
      <c r="R13" s="208">
        <v>11.373134328358208</v>
      </c>
      <c r="S13" s="5">
        <v>3.601455952467434E-2</v>
      </c>
      <c r="T13" s="35">
        <v>97</v>
      </c>
      <c r="U13" s="35">
        <v>29</v>
      </c>
      <c r="V13" s="36">
        <v>0.65993823075226121</v>
      </c>
      <c r="W13" s="37">
        <v>0.15854566512243548</v>
      </c>
      <c r="X13" s="32" t="str">
        <f>_xlfn.XLOOKUP($C13,NPP_stars,NPP_stars)</f>
        <v>Tac1</v>
      </c>
    </row>
    <row r="14" spans="1:24">
      <c r="A14" s="33">
        <v>7010</v>
      </c>
      <c r="B14" s="34" t="s">
        <v>28</v>
      </c>
      <c r="C14" s="32" t="s">
        <v>29</v>
      </c>
      <c r="D14" s="197">
        <v>1.1340352878183415E-2</v>
      </c>
      <c r="E14" s="197">
        <v>9.6867208333766813E-3</v>
      </c>
      <c r="F14" s="197">
        <v>1</v>
      </c>
      <c r="G14" s="197">
        <v>1.1251933998536185E-2</v>
      </c>
      <c r="H14" s="197">
        <v>0.12414374787721209</v>
      </c>
      <c r="I14" s="197">
        <v>4.7468644714975961E-3</v>
      </c>
      <c r="J14" s="197">
        <v>4.7912779083362778E-3</v>
      </c>
      <c r="K14" s="197">
        <v>4.8227802981292683E-3</v>
      </c>
      <c r="L14" s="197">
        <v>4.9461754701055722E-3</v>
      </c>
      <c r="M14" s="197">
        <v>6.916326402769948E-3</v>
      </c>
      <c r="N14" s="197">
        <v>1.3179712900383294E-2</v>
      </c>
      <c r="O14" s="197">
        <v>3.8023516034058052E-3</v>
      </c>
      <c r="P14" s="197">
        <v>7.0663591929746531E-3</v>
      </c>
      <c r="Q14" s="197">
        <v>7.5859975414996859E-3</v>
      </c>
      <c r="R14" s="208">
        <v>2.6529435981885547</v>
      </c>
      <c r="S14" s="5">
        <v>1.9435937998549327E-2</v>
      </c>
      <c r="T14" s="35">
        <v>23</v>
      </c>
      <c r="U14" s="35">
        <v>12.471000000005006</v>
      </c>
      <c r="V14" s="36">
        <v>0.21750220604456211</v>
      </c>
      <c r="W14" s="37">
        <v>6.583664240017649E-2</v>
      </c>
      <c r="X14" s="32" t="s">
        <v>257</v>
      </c>
    </row>
    <row r="15" spans="1:24">
      <c r="A15" s="33">
        <v>7010</v>
      </c>
      <c r="B15" s="34" t="s">
        <v>26</v>
      </c>
      <c r="C15" s="32" t="s">
        <v>8</v>
      </c>
      <c r="D15" s="197">
        <v>5.7265253104319958E-3</v>
      </c>
      <c r="E15" s="197">
        <v>0.14051972795340054</v>
      </c>
      <c r="F15" s="197">
        <v>1</v>
      </c>
      <c r="G15" s="197">
        <v>2.3942498575672687E-3</v>
      </c>
      <c r="H15" s="197">
        <v>3.2158615421805647E-3</v>
      </c>
      <c r="I15" s="197">
        <v>3.2981699400052838E-3</v>
      </c>
      <c r="J15" s="197">
        <v>3.7735298609423459E-3</v>
      </c>
      <c r="K15" s="197">
        <v>3.3975364286470324E-3</v>
      </c>
      <c r="L15" s="197">
        <v>3.8590752214916935E-3</v>
      </c>
      <c r="M15" s="197">
        <v>7.8490392884162444E-3</v>
      </c>
      <c r="N15" s="197">
        <v>6.3567612768510922E-3</v>
      </c>
      <c r="O15" s="197">
        <v>1.9418058696880468E-3</v>
      </c>
      <c r="P15" s="197">
        <v>2.8353971264495079E-3</v>
      </c>
      <c r="Q15" s="197">
        <v>5.5241212053620467E-3</v>
      </c>
      <c r="R15" s="208">
        <v>6.2338410868670238</v>
      </c>
      <c r="S15" s="5">
        <v>2.379022358135369E-2</v>
      </c>
      <c r="T15" s="35">
        <v>46</v>
      </c>
      <c r="U15" s="35">
        <v>27.471000000005006</v>
      </c>
      <c r="V15" s="36">
        <v>0.4498262739907346</v>
      </c>
      <c r="W15" s="37">
        <v>7.8742003088462381E-2</v>
      </c>
      <c r="X15" s="32" t="str">
        <f>_xlfn.XLOOKUP($C15,NPP_stars,NPP_stars)</f>
        <v>Vip</v>
      </c>
    </row>
    <row r="17" spans="1:2">
      <c r="A17" s="32"/>
      <c r="B17" s="32"/>
    </row>
    <row r="18" spans="1:2">
      <c r="A18" s="32"/>
      <c r="B18" s="32"/>
    </row>
    <row r="19" spans="1:2">
      <c r="A19" s="32"/>
      <c r="B19" s="32"/>
    </row>
    <row r="20" spans="1:2">
      <c r="A20" s="32"/>
      <c r="B20" s="32"/>
    </row>
    <row r="21" spans="1:2">
      <c r="A21" s="32"/>
      <c r="B21" s="32"/>
    </row>
    <row r="22" spans="1:2">
      <c r="A22" s="32"/>
      <c r="B22" s="32"/>
    </row>
    <row r="23" spans="1:2">
      <c r="A23" s="32"/>
      <c r="B23" s="32"/>
    </row>
  </sheetData>
  <sortState xmlns:xlrd2="http://schemas.microsoft.com/office/spreadsheetml/2017/richdata2" ref="A4:X15">
    <sortCondition ref="C4:C15"/>
  </sortState>
  <conditionalFormatting sqref="D1:Q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3:Q15">
    <cfRule type="colorScale" priority="17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E080-EA45-9043-9CA9-2C2EADD3B304}">
  <sheetPr codeName="Sheet11">
    <tabColor rgb="FFFF0000"/>
  </sheetPr>
  <dimension ref="A1:V23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B26" sqref="B26"/>
    </sheetView>
  </sheetViews>
  <sheetFormatPr baseColWidth="10" defaultRowHeight="16"/>
  <cols>
    <col min="1" max="1" width="5.5" style="33" customWidth="1"/>
    <col min="2" max="2" width="50.83203125" style="34" customWidth="1"/>
    <col min="3" max="3" width="14.33203125" style="32" customWidth="1"/>
    <col min="4" max="15" width="5.83203125" style="38" customWidth="1"/>
    <col min="16" max="17" width="8.5" style="30" customWidth="1"/>
    <col min="18" max="19" width="8.5" style="35" customWidth="1"/>
    <col min="20" max="20" width="8.5" style="36" customWidth="1"/>
    <col min="21" max="21" width="8.5" style="37" customWidth="1"/>
    <col min="22" max="16384" width="10.83203125" style="32"/>
  </cols>
  <sheetData>
    <row r="1" spans="1:22" s="8" customFormat="1" ht="37" customHeight="1">
      <c r="A1" s="1" t="s" cm="1">
        <v>0</v>
      </c>
      <c r="B1" s="2"/>
      <c r="C1" s="3" t="s">
        <v>1</v>
      </c>
      <c r="D1" s="4">
        <v>345</v>
      </c>
      <c r="E1" s="4">
        <v>28</v>
      </c>
      <c r="F1" s="4">
        <v>411</v>
      </c>
      <c r="G1" s="4">
        <v>333</v>
      </c>
      <c r="H1" s="4">
        <v>463</v>
      </c>
      <c r="I1" s="4">
        <v>32</v>
      </c>
      <c r="J1" s="4">
        <v>2570</v>
      </c>
      <c r="K1" s="4">
        <v>153</v>
      </c>
      <c r="L1" s="4">
        <v>536</v>
      </c>
      <c r="M1" s="4">
        <v>117</v>
      </c>
      <c r="N1" s="4">
        <v>47</v>
      </c>
      <c r="O1" s="4">
        <v>139</v>
      </c>
      <c r="P1" s="5"/>
      <c r="Q1" s="5"/>
      <c r="R1" s="5"/>
      <c r="S1" s="5"/>
      <c r="T1" s="6"/>
      <c r="U1" s="7"/>
    </row>
    <row r="2" spans="1:22" s="13" customFormat="1" ht="74" customHeight="1">
      <c r="A2" s="1" t="s">
        <v>2</v>
      </c>
      <c r="B2" s="9"/>
      <c r="C2" s="3" t="s">
        <v>259</v>
      </c>
      <c r="D2" s="10" t="s">
        <v>3</v>
      </c>
      <c r="E2" s="10" t="s">
        <v>3</v>
      </c>
      <c r="F2" s="10" t="s">
        <v>3</v>
      </c>
      <c r="G2" s="10" t="s">
        <v>4</v>
      </c>
      <c r="H2" s="10" t="s">
        <v>4</v>
      </c>
      <c r="I2" s="11" t="s">
        <v>5</v>
      </c>
      <c r="J2" s="11" t="s">
        <v>5</v>
      </c>
      <c r="K2" s="11" t="s">
        <v>5</v>
      </c>
      <c r="L2" s="11" t="s">
        <v>5</v>
      </c>
      <c r="M2" s="11" t="s">
        <v>5</v>
      </c>
      <c r="N2" s="11" t="s">
        <v>5</v>
      </c>
      <c r="O2" s="11" t="s">
        <v>5</v>
      </c>
      <c r="P2" s="12"/>
      <c r="Q2" s="12"/>
      <c r="R2" s="5"/>
      <c r="S2" s="5"/>
      <c r="T2" s="6"/>
      <c r="U2" s="7"/>
    </row>
    <row r="3" spans="1:22" s="13" customFormat="1" ht="88" customHeight="1">
      <c r="A3" s="14"/>
      <c r="B3" s="9"/>
      <c r="C3" s="15" t="s">
        <v>262</v>
      </c>
      <c r="D3" s="16" t="s">
        <v>6</v>
      </c>
      <c r="E3" s="17" t="s">
        <v>7</v>
      </c>
      <c r="F3" s="18" t="s">
        <v>8</v>
      </c>
      <c r="G3" s="19" t="s">
        <v>9</v>
      </c>
      <c r="H3" s="20" t="s">
        <v>10</v>
      </c>
      <c r="I3" s="21" t="s">
        <v>11</v>
      </c>
      <c r="J3" s="22" t="s">
        <v>12</v>
      </c>
      <c r="K3" s="23" t="s">
        <v>13</v>
      </c>
      <c r="L3" s="24" t="s">
        <v>14</v>
      </c>
      <c r="M3" s="25" t="s">
        <v>15</v>
      </c>
      <c r="N3" s="26" t="s">
        <v>16</v>
      </c>
      <c r="O3" s="27" t="s">
        <v>17</v>
      </c>
      <c r="P3" s="28" t="s">
        <v>18</v>
      </c>
      <c r="Q3" s="28" t="s">
        <v>19</v>
      </c>
      <c r="R3" s="29" t="s" cm="1">
        <v>20</v>
      </c>
      <c r="S3" s="29" t="s">
        <v>21</v>
      </c>
      <c r="T3" s="30" t="s">
        <v>22</v>
      </c>
      <c r="U3" s="31" t="s">
        <v>23</v>
      </c>
      <c r="V3" s="32" t="s">
        <v>256</v>
      </c>
    </row>
    <row r="4" spans="1:22">
      <c r="A4" s="33">
        <v>7010</v>
      </c>
      <c r="B4" s="34" t="s">
        <v>44</v>
      </c>
      <c r="C4" s="32" t="s">
        <v>45</v>
      </c>
      <c r="D4" s="155">
        <v>1.50756577634048E-2</v>
      </c>
      <c r="E4" s="155">
        <v>0</v>
      </c>
      <c r="F4" s="155">
        <v>6.6777038243527959E-2</v>
      </c>
      <c r="G4" s="155">
        <v>1.023613144825266E-2</v>
      </c>
      <c r="H4" s="155">
        <v>4.0745170138455036E-2</v>
      </c>
      <c r="I4" s="155">
        <v>1</v>
      </c>
      <c r="J4" s="155">
        <v>0.74110185691367159</v>
      </c>
      <c r="K4" s="155">
        <v>2.4967440297208568E-3</v>
      </c>
      <c r="L4" s="155">
        <v>2.9604045886271121E-3</v>
      </c>
      <c r="M4" s="155">
        <v>0.13085007024400963</v>
      </c>
      <c r="N4" s="155">
        <v>0.42701678291620265</v>
      </c>
      <c r="O4" s="155">
        <v>0</v>
      </c>
      <c r="P4" s="5">
        <v>34.03125</v>
      </c>
      <c r="Q4" s="5">
        <v>0.94982627476758386</v>
      </c>
      <c r="R4" s="35">
        <v>1206</v>
      </c>
      <c r="S4" s="35">
        <v>593.44999999997344</v>
      </c>
      <c r="T4" s="36">
        <v>13.3448009277155</v>
      </c>
      <c r="U4" s="37">
        <v>0.16640896791650561</v>
      </c>
      <c r="V4" s="32" t="str">
        <f>_xlfn.XLOOKUP($C4,NPP_stars,NPP_stars)</f>
        <v>Adcyap1</v>
      </c>
    </row>
    <row r="5" spans="1:22">
      <c r="A5" s="33">
        <v>7010</v>
      </c>
      <c r="B5" s="34" t="s">
        <v>24</v>
      </c>
      <c r="C5" s="32" t="s">
        <v>25</v>
      </c>
      <c r="D5" s="155">
        <v>0.24407831418269568</v>
      </c>
      <c r="E5" s="155">
        <v>1</v>
      </c>
      <c r="F5" s="155">
        <v>0.36620477997376127</v>
      </c>
      <c r="G5" s="155">
        <v>1.1261406614746401E-2</v>
      </c>
      <c r="H5" s="155">
        <v>7.1554469253301937E-3</v>
      </c>
      <c r="I5" s="155">
        <v>0.1405039932236205</v>
      </c>
      <c r="J5" s="155">
        <v>0.1607253061424358</v>
      </c>
      <c r="K5" s="155">
        <v>0.25985200792159391</v>
      </c>
      <c r="L5" s="155">
        <v>6.1423581511609428E-3</v>
      </c>
      <c r="M5" s="155">
        <v>4.2416081283457856E-2</v>
      </c>
      <c r="N5" s="155">
        <v>1.521080925212663E-3</v>
      </c>
      <c r="O5" s="155">
        <v>2.1255406130081412E-3</v>
      </c>
      <c r="P5" s="5">
        <v>2951.4285714285716</v>
      </c>
      <c r="Q5" s="5">
        <v>269.93776709401709</v>
      </c>
      <c r="R5" s="35">
        <v>16394</v>
      </c>
      <c r="S5" s="35">
        <v>11491.099999999944</v>
      </c>
      <c r="T5" s="36">
        <v>419.67993815229994</v>
      </c>
      <c r="U5" s="37">
        <v>0.6851565519907229</v>
      </c>
      <c r="V5" s="32" t="str">
        <f>_xlfn.XLOOKUP($C5,NPP_stars,NPP_stars)</f>
        <v>Cck</v>
      </c>
    </row>
    <row r="6" spans="1:22">
      <c r="A6" s="33">
        <v>7010</v>
      </c>
      <c r="B6" s="34" t="s">
        <v>42</v>
      </c>
      <c r="C6" s="32" t="s">
        <v>43</v>
      </c>
      <c r="D6" s="155">
        <v>0.50284180369037568</v>
      </c>
      <c r="E6" s="155">
        <v>0.15488037035434604</v>
      </c>
      <c r="F6" s="155">
        <v>2.1067866821244154E-2</v>
      </c>
      <c r="G6" s="155">
        <v>1</v>
      </c>
      <c r="H6" s="155">
        <v>0.14329682163479102</v>
      </c>
      <c r="I6" s="155">
        <v>1.4407476312032191E-2</v>
      </c>
      <c r="J6" s="155">
        <v>1.5388530146509091E-2</v>
      </c>
      <c r="K6" s="155">
        <v>1.318331165806867E-3</v>
      </c>
      <c r="L6" s="155">
        <v>1.5402022251482171E-2</v>
      </c>
      <c r="M6" s="155">
        <v>8.1272943298643131E-3</v>
      </c>
      <c r="N6" s="155">
        <v>2.1457943443452198E-3</v>
      </c>
      <c r="O6" s="155">
        <v>1.9175418113136368E-2</v>
      </c>
      <c r="P6" s="5">
        <v>69.408408408408405</v>
      </c>
      <c r="Q6" s="5">
        <v>1.1999825512724147</v>
      </c>
      <c r="R6" s="35">
        <v>6718</v>
      </c>
      <c r="S6" s="35">
        <v>515.09999999998763</v>
      </c>
      <c r="T6" s="36">
        <v>8.5587553150367217</v>
      </c>
      <c r="U6" s="37">
        <v>0.15403942790877465</v>
      </c>
      <c r="V6" s="32" t="str">
        <f>_xlfn.XLOOKUP($C6,NPP_stars,NPP_stars)</f>
        <v>Cort</v>
      </c>
    </row>
    <row r="7" spans="1:22">
      <c r="A7" s="33">
        <v>7010</v>
      </c>
      <c r="B7" s="34" t="s">
        <v>34</v>
      </c>
      <c r="C7" s="32" t="s">
        <v>35</v>
      </c>
      <c r="D7" s="155">
        <v>0.47310620431494549</v>
      </c>
      <c r="E7" s="155">
        <v>1</v>
      </c>
      <c r="F7" s="155">
        <v>0.66103616514439312</v>
      </c>
      <c r="G7" s="155">
        <v>1.1781414922776179E-2</v>
      </c>
      <c r="H7" s="155">
        <v>8.4885355768397161E-2</v>
      </c>
      <c r="I7" s="155">
        <v>8.7260034904013963E-4</v>
      </c>
      <c r="J7" s="155">
        <v>5.017485960301777E-2</v>
      </c>
      <c r="K7" s="155">
        <v>0</v>
      </c>
      <c r="L7" s="155">
        <v>6.7333489619963013E-3</v>
      </c>
      <c r="M7" s="155">
        <v>1.1932996226189944E-4</v>
      </c>
      <c r="N7" s="155">
        <v>0</v>
      </c>
      <c r="O7" s="155">
        <v>3.4652905947493316E-3</v>
      </c>
      <c r="P7" s="5">
        <v>286.5</v>
      </c>
      <c r="Q7" s="5">
        <v>2.6522399264936576</v>
      </c>
      <c r="R7" s="35">
        <v>3275</v>
      </c>
      <c r="S7" s="35">
        <v>2055.074999999998</v>
      </c>
      <c r="T7" s="36">
        <v>35.395245458059527</v>
      </c>
      <c r="U7" s="37">
        <v>0.11770390413606494</v>
      </c>
      <c r="V7" s="32" t="str">
        <f>_xlfn.XLOOKUP($C7,NPP_stars,NPP_stars)</f>
        <v>Crh</v>
      </c>
    </row>
    <row r="8" spans="1:22">
      <c r="A8" s="33">
        <v>7010</v>
      </c>
      <c r="B8" s="34" t="s">
        <v>30</v>
      </c>
      <c r="C8" s="32" t="s">
        <v>31</v>
      </c>
      <c r="D8" s="155">
        <v>9.1558637162433301E-2</v>
      </c>
      <c r="E8" s="155">
        <v>0</v>
      </c>
      <c r="F8" s="155">
        <v>3.738983949182627E-3</v>
      </c>
      <c r="G8" s="155">
        <v>1</v>
      </c>
      <c r="H8" s="155">
        <v>2.1393377520421914E-3</v>
      </c>
      <c r="I8" s="155">
        <v>0</v>
      </c>
      <c r="J8" s="155">
        <v>3.0188101579406265E-3</v>
      </c>
      <c r="K8" s="155">
        <v>1.420892983236823E-4</v>
      </c>
      <c r="L8" s="155">
        <v>7.1383966889181283E-3</v>
      </c>
      <c r="M8" s="155">
        <v>3.9716691367975426E-3</v>
      </c>
      <c r="N8" s="155">
        <v>1.3298197893644628E-3</v>
      </c>
      <c r="O8" s="155">
        <v>5.2785152102080178E-4</v>
      </c>
      <c r="P8" s="5">
        <v>735.98198198198202</v>
      </c>
      <c r="Q8" s="5">
        <v>1.8981519610726862</v>
      </c>
      <c r="R8" s="35">
        <v>170546</v>
      </c>
      <c r="S8" s="35">
        <v>2805.299999999992</v>
      </c>
      <c r="T8" s="36">
        <v>53.957093158098182</v>
      </c>
      <c r="U8" s="37">
        <v>3.0730575956706609E-2</v>
      </c>
      <c r="V8" s="32" t="str">
        <f>_xlfn.XLOOKUP($C8,NPP_stars,NPP_stars)</f>
        <v>Npy</v>
      </c>
    </row>
    <row r="9" spans="1:22">
      <c r="A9" s="33">
        <v>7010</v>
      </c>
      <c r="B9" s="34" t="s">
        <v>48</v>
      </c>
      <c r="C9" s="32" t="s">
        <v>49</v>
      </c>
      <c r="D9" s="155">
        <v>0.5046538024971623</v>
      </c>
      <c r="E9" s="155">
        <v>0</v>
      </c>
      <c r="F9" s="155">
        <v>2.2618623495198721E-3</v>
      </c>
      <c r="G9" s="155">
        <v>5.3440500659569894E-2</v>
      </c>
      <c r="H9" s="155">
        <v>2.5814960909824151E-3</v>
      </c>
      <c r="I9" s="155">
        <v>0.15147914301929627</v>
      </c>
      <c r="J9" s="155">
        <v>5.5550157452841441E-2</v>
      </c>
      <c r="K9" s="155">
        <v>0</v>
      </c>
      <c r="L9" s="155">
        <v>1.3627238382435158E-3</v>
      </c>
      <c r="M9" s="155">
        <v>1</v>
      </c>
      <c r="N9" s="155">
        <v>0</v>
      </c>
      <c r="O9" s="155">
        <v>0</v>
      </c>
      <c r="P9" s="5">
        <v>15.05982905982906</v>
      </c>
      <c r="Q9" s="5">
        <v>3.6470075094722346E-2</v>
      </c>
      <c r="R9" s="35">
        <v>1120</v>
      </c>
      <c r="S9" s="35">
        <v>251.99999999998545</v>
      </c>
      <c r="T9" s="36">
        <v>1.3370699652106688</v>
      </c>
      <c r="U9" s="37">
        <v>1.3722458446076537E-2</v>
      </c>
      <c r="V9" s="32" t="str">
        <f>_xlfn.XLOOKUP($C9,NPP_stars,NPP_stars)</f>
        <v>Pdyn</v>
      </c>
    </row>
    <row r="10" spans="1:22">
      <c r="A10" s="33">
        <v>7010</v>
      </c>
      <c r="B10" s="34" t="s">
        <v>37</v>
      </c>
      <c r="C10" s="32" t="s">
        <v>38</v>
      </c>
      <c r="D10" s="155">
        <v>2.0402180257212653E-2</v>
      </c>
      <c r="E10" s="155">
        <v>0</v>
      </c>
      <c r="F10" s="155">
        <v>1</v>
      </c>
      <c r="G10" s="155">
        <v>0.12515612100903781</v>
      </c>
      <c r="H10" s="155">
        <v>4.7802623122193355E-2</v>
      </c>
      <c r="I10" s="155">
        <v>1.7162876693392313E-2</v>
      </c>
      <c r="J10" s="155">
        <v>1.1856731452963684E-2</v>
      </c>
      <c r="K10" s="155">
        <v>0</v>
      </c>
      <c r="L10" s="155">
        <v>1.4133094549370921E-4</v>
      </c>
      <c r="M10" s="155">
        <v>2.9567561223629791E-2</v>
      </c>
      <c r="N10" s="155">
        <v>0</v>
      </c>
      <c r="O10" s="155">
        <v>0</v>
      </c>
      <c r="P10" s="5">
        <v>158.4087591240876</v>
      </c>
      <c r="Q10" s="5">
        <v>2.298480058365759</v>
      </c>
      <c r="R10" s="35">
        <v>10263</v>
      </c>
      <c r="S10" s="35">
        <v>4622.9249999999365</v>
      </c>
      <c r="T10" s="36">
        <v>15.810398144569</v>
      </c>
      <c r="U10" s="37">
        <v>2.4932354078082721E-2</v>
      </c>
      <c r="V10" s="32" t="str">
        <f>_xlfn.XLOOKUP($C10,NPP_stars,NPP_stars)</f>
        <v>Penk</v>
      </c>
    </row>
    <row r="11" spans="1:22">
      <c r="A11" s="33">
        <v>7010</v>
      </c>
      <c r="B11" s="34" t="s">
        <v>40</v>
      </c>
      <c r="C11" s="32" t="s">
        <v>41</v>
      </c>
      <c r="D11" s="155">
        <v>0.40487436928327147</v>
      </c>
      <c r="E11" s="155">
        <v>1</v>
      </c>
      <c r="F11" s="155">
        <v>0.45542183191146945</v>
      </c>
      <c r="G11" s="155">
        <v>0.95498530364624346</v>
      </c>
      <c r="H11" s="155">
        <v>0.27380366417578961</v>
      </c>
      <c r="I11" s="155">
        <v>0</v>
      </c>
      <c r="J11" s="155">
        <v>1.4093507116552596E-3</v>
      </c>
      <c r="K11" s="155">
        <v>2.1731448179743516E-3</v>
      </c>
      <c r="L11" s="155">
        <v>1.0426643940479514E-3</v>
      </c>
      <c r="M11" s="155">
        <v>5.8045373861442583E-3</v>
      </c>
      <c r="N11" s="155">
        <v>1.5051659445453861E-4</v>
      </c>
      <c r="O11" s="155">
        <v>1.5777171087788687E-3</v>
      </c>
      <c r="P11" s="5">
        <v>141.35714285714286</v>
      </c>
      <c r="Q11" s="5">
        <v>0.56385118149824032</v>
      </c>
      <c r="R11" s="35">
        <v>2058</v>
      </c>
      <c r="S11" s="35">
        <v>1243.7749999999915</v>
      </c>
      <c r="T11" s="36">
        <v>21.994781600309238</v>
      </c>
      <c r="U11" s="37">
        <v>0.16524932354078084</v>
      </c>
      <c r="V11" s="32" t="str">
        <f>_xlfn.XLOOKUP($C11,NPP_stars,NPP_stars)</f>
        <v>Pnoc</v>
      </c>
    </row>
    <row r="12" spans="1:22">
      <c r="A12" s="33">
        <v>7010</v>
      </c>
      <c r="B12" s="34" t="s">
        <v>27</v>
      </c>
      <c r="C12" s="32" t="s">
        <v>9</v>
      </c>
      <c r="D12" s="155">
        <v>4.391843988780026E-2</v>
      </c>
      <c r="E12" s="155">
        <v>1.8356250644835075E-2</v>
      </c>
      <c r="F12" s="155">
        <v>1.8389097136142483E-2</v>
      </c>
      <c r="G12" s="155">
        <v>1</v>
      </c>
      <c r="H12" s="155">
        <v>7.2874102543144109E-3</v>
      </c>
      <c r="I12" s="155">
        <v>3.0125633462031894E-4</v>
      </c>
      <c r="J12" s="155">
        <v>2.6592981870723382E-4</v>
      </c>
      <c r="K12" s="155">
        <v>2.1555320812186564E-4</v>
      </c>
      <c r="L12" s="155">
        <v>2.1771863931711974E-4</v>
      </c>
      <c r="M12" s="155">
        <v>2.3547593658851383E-3</v>
      </c>
      <c r="N12" s="155">
        <v>0</v>
      </c>
      <c r="O12" s="155">
        <v>1.2045690623213056E-4</v>
      </c>
      <c r="P12" s="5">
        <v>1970.9129129129128</v>
      </c>
      <c r="Q12" s="5">
        <v>2.6173878205128207</v>
      </c>
      <c r="R12" s="35">
        <v>23526</v>
      </c>
      <c r="S12" s="35">
        <v>10648.074999999968</v>
      </c>
      <c r="T12" s="36">
        <v>137.41264012369541</v>
      </c>
      <c r="U12" s="37">
        <v>0.11267877850792424</v>
      </c>
      <c r="V12" s="32" t="str">
        <f>_xlfn.XLOOKUP($C12,NPP_stars,NPP_stars)</f>
        <v>Sst</v>
      </c>
    </row>
    <row r="13" spans="1:22">
      <c r="A13" s="33">
        <v>7010</v>
      </c>
      <c r="B13" s="34" t="s">
        <v>32</v>
      </c>
      <c r="C13" s="32" t="s">
        <v>33</v>
      </c>
      <c r="D13" s="155">
        <v>0.22661197340356659</v>
      </c>
      <c r="E13" s="155">
        <v>9.7302068398660603E-3</v>
      </c>
      <c r="F13" s="155">
        <v>1.7719024945481963E-2</v>
      </c>
      <c r="G13" s="155">
        <v>0.69297773397676732</v>
      </c>
      <c r="H13" s="155">
        <v>1</v>
      </c>
      <c r="I13" s="155">
        <v>4.0542528499441918E-4</v>
      </c>
      <c r="J13" s="155">
        <v>1.6524103963248544E-3</v>
      </c>
      <c r="K13" s="155">
        <v>7.6315347763655382E-4</v>
      </c>
      <c r="L13" s="155">
        <v>4.7077742048605691E-3</v>
      </c>
      <c r="M13" s="155">
        <v>1.9922436796534874E-2</v>
      </c>
      <c r="N13" s="155">
        <v>0</v>
      </c>
      <c r="O13" s="155">
        <v>1.6333680546537751E-3</v>
      </c>
      <c r="P13" s="5">
        <v>462.47732181425488</v>
      </c>
      <c r="Q13" s="5">
        <v>3.3386194029850746</v>
      </c>
      <c r="R13" s="35">
        <v>6034</v>
      </c>
      <c r="S13" s="35">
        <v>3835.4499999999662</v>
      </c>
      <c r="T13" s="36">
        <v>70.520680324700422</v>
      </c>
      <c r="U13" s="37">
        <v>0.13355237727097025</v>
      </c>
      <c r="V13" s="32" t="str">
        <f>_xlfn.XLOOKUP($C13,NPP_stars,NPP_stars)</f>
        <v>Tac1</v>
      </c>
    </row>
    <row r="14" spans="1:22">
      <c r="A14" s="33">
        <v>7010</v>
      </c>
      <c r="B14" s="34" t="s">
        <v>28</v>
      </c>
      <c r="C14" s="32" t="s">
        <v>29</v>
      </c>
      <c r="D14" s="155">
        <v>4.9654852054972179E-4</v>
      </c>
      <c r="E14" s="155">
        <v>0</v>
      </c>
      <c r="F14" s="155">
        <v>1</v>
      </c>
      <c r="G14" s="155">
        <v>0.1338284535790476</v>
      </c>
      <c r="H14" s="155">
        <v>0</v>
      </c>
      <c r="I14" s="155">
        <v>8.3760895207526411E-4</v>
      </c>
      <c r="J14" s="155">
        <v>4.5526476759049375E-4</v>
      </c>
      <c r="K14" s="155">
        <v>1.6756939535691556E-4</v>
      </c>
      <c r="L14" s="155">
        <v>1.5654210136124339E-4</v>
      </c>
      <c r="M14" s="155">
        <v>9.0639809306695246E-4</v>
      </c>
      <c r="N14" s="155">
        <v>1.4381149075408789E-3</v>
      </c>
      <c r="O14" s="155">
        <v>0</v>
      </c>
      <c r="P14" s="5">
        <v>858.09732360097325</v>
      </c>
      <c r="Q14" s="5">
        <v>0.40837421756048042</v>
      </c>
      <c r="R14" s="35">
        <v>8192</v>
      </c>
      <c r="S14" s="35">
        <v>6235.9999999999491</v>
      </c>
      <c r="T14" s="36">
        <v>75.828372632392728</v>
      </c>
      <c r="U14" s="37">
        <v>6.1267877850792421E-2</v>
      </c>
      <c r="V14" s="32" t="s">
        <v>257</v>
      </c>
    </row>
    <row r="15" spans="1:22">
      <c r="A15" s="33">
        <v>7010</v>
      </c>
      <c r="B15" s="34" t="s">
        <v>26</v>
      </c>
      <c r="C15" s="32" t="s">
        <v>8</v>
      </c>
      <c r="D15" s="155">
        <v>0</v>
      </c>
      <c r="E15" s="155">
        <v>1.8379680436555482E-2</v>
      </c>
      <c r="F15" s="155">
        <v>1</v>
      </c>
      <c r="G15" s="155">
        <v>0</v>
      </c>
      <c r="H15" s="155">
        <v>4.3793240497346306E-4</v>
      </c>
      <c r="I15" s="155">
        <v>0</v>
      </c>
      <c r="J15" s="155">
        <v>4.8239264646559942E-4</v>
      </c>
      <c r="K15" s="155">
        <v>0</v>
      </c>
      <c r="L15" s="155">
        <v>6.3948791527597065E-5</v>
      </c>
      <c r="M15" s="155">
        <v>0</v>
      </c>
      <c r="N15" s="155">
        <v>0</v>
      </c>
      <c r="O15" s="155">
        <v>0</v>
      </c>
      <c r="P15" s="5">
        <v>2071.3868613138684</v>
      </c>
      <c r="Q15" s="5">
        <v>0</v>
      </c>
      <c r="R15" s="35">
        <v>27955</v>
      </c>
      <c r="S15" s="35">
        <v>14391.149999999996</v>
      </c>
      <c r="T15" s="36">
        <v>165.3391959798995</v>
      </c>
      <c r="U15" s="37">
        <v>6.3007344414379593E-2</v>
      </c>
      <c r="V15" s="32" t="str">
        <f>_xlfn.XLOOKUP($C15,NPP_stars,NPP_stars)</f>
        <v>Vip</v>
      </c>
    </row>
    <row r="17" spans="1:2">
      <c r="A17" s="32"/>
      <c r="B17" s="32"/>
    </row>
    <row r="18" spans="1:2">
      <c r="A18" s="32"/>
      <c r="B18" s="32"/>
    </row>
    <row r="19" spans="1:2">
      <c r="A19" s="32"/>
      <c r="B19" s="32"/>
    </row>
    <row r="20" spans="1:2">
      <c r="A20" s="32"/>
      <c r="B20" s="32"/>
    </row>
    <row r="21" spans="1:2">
      <c r="A21" s="32"/>
      <c r="B21" s="32"/>
    </row>
    <row r="22" spans="1:2">
      <c r="A22" s="32"/>
      <c r="B22" s="32"/>
    </row>
    <row r="23" spans="1:2">
      <c r="A23" s="32"/>
      <c r="B23" s="32"/>
    </row>
  </sheetData>
  <sortState xmlns:xlrd2="http://schemas.microsoft.com/office/spreadsheetml/2017/richdata2" ref="B4:V15">
    <sortCondition ref="C4:C15"/>
  </sortState>
  <conditionalFormatting sqref="D1:O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3:O15">
    <cfRule type="colorScale" priority="18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5836-E66E-894C-82D0-CEB67CFE073F}">
  <sheetPr>
    <tabColor rgb="FFFF0000"/>
  </sheetPr>
  <dimension ref="A1:V61"/>
  <sheetViews>
    <sheetView workbookViewId="0">
      <selection activeCell="T48" sqref="T47:T48"/>
    </sheetView>
  </sheetViews>
  <sheetFormatPr baseColWidth="10" defaultRowHeight="16"/>
  <cols>
    <col min="2" max="3" width="10.83203125" style="180"/>
    <col min="5" max="6" width="10.83203125" style="180"/>
    <col min="8" max="9" width="10.83203125" style="180"/>
    <col min="11" max="12" width="10.83203125" style="180"/>
    <col min="19" max="19" width="10.83203125" style="193"/>
  </cols>
  <sheetData>
    <row r="1" spans="1:22" ht="17">
      <c r="A1" t="s">
        <v>182</v>
      </c>
      <c r="B1" s="182" t="s">
        <v>18</v>
      </c>
      <c r="C1" s="182"/>
      <c r="D1" t="s">
        <v>183</v>
      </c>
      <c r="G1" t="s">
        <v>184</v>
      </c>
      <c r="J1" t="s">
        <v>185</v>
      </c>
      <c r="M1" t="s">
        <v>186</v>
      </c>
      <c r="P1" t="s">
        <v>187</v>
      </c>
    </row>
    <row r="2" spans="1:22">
      <c r="A2" s="145" t="s">
        <v>31</v>
      </c>
      <c r="B2" s="8">
        <v>31525.00861489716</v>
      </c>
      <c r="C2" s="183"/>
      <c r="D2" s="154" t="s">
        <v>38</v>
      </c>
      <c r="E2" s="6">
        <v>18.263473053892216</v>
      </c>
      <c r="F2" s="163"/>
      <c r="G2" s="148" t="s">
        <v>82</v>
      </c>
      <c r="H2" s="42">
        <v>68.730952380952374</v>
      </c>
      <c r="I2" s="163"/>
      <c r="J2" s="146" t="s">
        <v>101</v>
      </c>
      <c r="K2" s="8">
        <v>67000.741379310348</v>
      </c>
      <c r="L2" s="163"/>
      <c r="M2" s="146" t="s">
        <v>31</v>
      </c>
      <c r="N2" s="5">
        <v>211.53731343283582</v>
      </c>
      <c r="O2" s="163"/>
      <c r="P2" s="156" t="s">
        <v>25</v>
      </c>
      <c r="Q2" s="5">
        <v>2951.4285714285716</v>
      </c>
      <c r="S2" s="194"/>
      <c r="T2" t="s">
        <v>31</v>
      </c>
      <c r="U2" s="163" t="s">
        <v>101</v>
      </c>
      <c r="V2">
        <v>1</v>
      </c>
    </row>
    <row r="3" spans="1:22">
      <c r="A3" s="147" t="s">
        <v>9</v>
      </c>
      <c r="B3" s="8">
        <v>15219.415031482204</v>
      </c>
      <c r="C3" s="8"/>
      <c r="D3" s="172" t="s">
        <v>52</v>
      </c>
      <c r="E3" s="6">
        <v>6.4860014357501798</v>
      </c>
      <c r="F3" s="163"/>
      <c r="G3" s="146" t="s">
        <v>101</v>
      </c>
      <c r="H3" s="42">
        <v>67.276190476190479</v>
      </c>
      <c r="I3" s="163"/>
      <c r="J3" s="148" t="s">
        <v>82</v>
      </c>
      <c r="K3" s="8">
        <v>39245.560344827587</v>
      </c>
      <c r="L3" s="163"/>
      <c r="M3" s="148" t="s">
        <v>9</v>
      </c>
      <c r="N3" s="5">
        <v>65.611940298507463</v>
      </c>
      <c r="O3" s="163"/>
      <c r="P3" s="158" t="s">
        <v>8</v>
      </c>
      <c r="Q3" s="5">
        <v>2071.3868613138684</v>
      </c>
      <c r="S3" s="194"/>
      <c r="T3" t="s">
        <v>9</v>
      </c>
      <c r="U3" s="163" t="s">
        <v>82</v>
      </c>
      <c r="V3">
        <v>2</v>
      </c>
    </row>
    <row r="4" spans="1:22">
      <c r="A4" s="149" t="s">
        <v>65</v>
      </c>
      <c r="B4" s="8">
        <v>12551.878419874909</v>
      </c>
      <c r="C4" s="8"/>
      <c r="D4" s="148" t="s">
        <v>9</v>
      </c>
      <c r="E4" s="6">
        <v>5.3554006968641117</v>
      </c>
      <c r="F4" s="163"/>
      <c r="G4" s="156" t="s">
        <v>102</v>
      </c>
      <c r="H4" s="42">
        <v>50.180529653114512</v>
      </c>
      <c r="I4" s="163"/>
      <c r="J4" s="158" t="s">
        <v>80</v>
      </c>
      <c r="K4" s="8">
        <v>34806.102829162133</v>
      </c>
      <c r="L4" s="163"/>
      <c r="M4" s="156" t="s">
        <v>25</v>
      </c>
      <c r="N4" s="5">
        <v>21.310614525139666</v>
      </c>
      <c r="O4" s="163"/>
      <c r="P4" s="148" t="s">
        <v>9</v>
      </c>
      <c r="Q4" s="5">
        <v>1970.9129129129128</v>
      </c>
      <c r="S4" s="194"/>
      <c r="T4" t="s">
        <v>65</v>
      </c>
      <c r="U4" s="163" t="s">
        <v>80</v>
      </c>
      <c r="V4">
        <v>3</v>
      </c>
    </row>
    <row r="5" spans="1:22">
      <c r="A5" s="151" t="s">
        <v>33</v>
      </c>
      <c r="B5" s="8">
        <v>7708.2088305733159</v>
      </c>
      <c r="C5" s="8"/>
      <c r="D5" s="146" t="s">
        <v>31</v>
      </c>
      <c r="E5" s="6">
        <v>3.2485481997677121</v>
      </c>
      <c r="F5" s="163"/>
      <c r="G5" s="158" t="s">
        <v>80</v>
      </c>
      <c r="H5" s="42">
        <v>23.828191945158526</v>
      </c>
      <c r="I5" s="163"/>
      <c r="J5" s="156" t="s">
        <v>102</v>
      </c>
      <c r="K5" s="8">
        <v>8307.853107344632</v>
      </c>
      <c r="L5" s="163"/>
      <c r="M5" s="152" t="s">
        <v>33</v>
      </c>
      <c r="N5" s="5">
        <v>11.373134328358208</v>
      </c>
      <c r="O5" s="163"/>
      <c r="P5" s="160" t="s">
        <v>29</v>
      </c>
      <c r="Q5" s="5">
        <v>858.09732360097325</v>
      </c>
      <c r="S5" s="194"/>
      <c r="T5" t="s">
        <v>33</v>
      </c>
      <c r="U5" s="163" t="s">
        <v>102</v>
      </c>
      <c r="V5">
        <v>4</v>
      </c>
    </row>
    <row r="6" spans="1:22">
      <c r="A6" s="153" t="s">
        <v>38</v>
      </c>
      <c r="B6" s="8">
        <v>4334.4346549677548</v>
      </c>
      <c r="C6" s="8"/>
      <c r="D6" s="152" t="s">
        <v>33</v>
      </c>
      <c r="E6" s="6">
        <v>1.6363636363636365</v>
      </c>
      <c r="F6" s="163"/>
      <c r="G6" s="169" t="s">
        <v>103</v>
      </c>
      <c r="H6" s="42">
        <v>5.1690476190476193</v>
      </c>
      <c r="I6" s="163"/>
      <c r="J6" s="160" t="s">
        <v>110</v>
      </c>
      <c r="K6" s="8">
        <v>3624.5304678998914</v>
      </c>
      <c r="L6" s="163"/>
      <c r="M6" s="158" t="s">
        <v>8</v>
      </c>
      <c r="N6" s="5">
        <v>6.2338410868670238</v>
      </c>
      <c r="O6" s="163"/>
      <c r="P6" s="146" t="s">
        <v>31</v>
      </c>
      <c r="Q6" s="5">
        <v>735.98198198198202</v>
      </c>
      <c r="S6" s="194"/>
      <c r="T6" t="s">
        <v>38</v>
      </c>
      <c r="U6" s="163" t="s">
        <v>110</v>
      </c>
      <c r="V6">
        <v>5</v>
      </c>
    </row>
    <row r="7" spans="1:22">
      <c r="A7" s="170" t="s">
        <v>59</v>
      </c>
      <c r="B7" s="8">
        <v>3929.1219439600895</v>
      </c>
      <c r="C7" s="8"/>
      <c r="D7" s="161" t="s">
        <v>35</v>
      </c>
      <c r="E7" s="6">
        <v>1.5454545454545454</v>
      </c>
      <c r="F7" s="163"/>
      <c r="G7" s="152" t="s">
        <v>104</v>
      </c>
      <c r="H7" s="42">
        <v>4.1389704443139559</v>
      </c>
      <c r="I7" s="163"/>
      <c r="J7" s="154" t="s">
        <v>108</v>
      </c>
      <c r="K7" s="8">
        <v>3476.619695321001</v>
      </c>
      <c r="L7" s="163"/>
      <c r="M7" s="160" t="s">
        <v>29</v>
      </c>
      <c r="N7" s="5">
        <v>2.6529435981885547</v>
      </c>
      <c r="O7" s="163"/>
      <c r="P7" s="152" t="s">
        <v>33</v>
      </c>
      <c r="Q7" s="5">
        <v>462.47732181425488</v>
      </c>
      <c r="S7" s="194"/>
      <c r="T7" t="s">
        <v>59</v>
      </c>
      <c r="U7" s="163" t="s">
        <v>108</v>
      </c>
      <c r="V7">
        <v>6</v>
      </c>
    </row>
    <row r="8" spans="1:22">
      <c r="A8" s="173" t="s">
        <v>52</v>
      </c>
      <c r="B8" s="8">
        <v>1258.0228241216014</v>
      </c>
      <c r="C8" s="8"/>
      <c r="D8" s="164" t="s">
        <v>45</v>
      </c>
      <c r="E8" s="6">
        <v>0.85201793721973096</v>
      </c>
      <c r="F8" s="163"/>
      <c r="G8" s="167" t="s">
        <v>105</v>
      </c>
      <c r="H8" s="42">
        <v>4.108798017348203</v>
      </c>
      <c r="I8" s="163"/>
      <c r="J8" s="161" t="s">
        <v>106</v>
      </c>
      <c r="K8" s="8">
        <v>3123.5968443960828</v>
      </c>
      <c r="L8" s="163"/>
      <c r="M8" s="161" t="s">
        <v>35</v>
      </c>
      <c r="N8" s="5">
        <v>1.192860350246969</v>
      </c>
      <c r="O8" s="163"/>
      <c r="P8" s="161" t="s">
        <v>35</v>
      </c>
      <c r="Q8" s="5">
        <v>286.5</v>
      </c>
      <c r="S8" s="194"/>
      <c r="T8" t="s">
        <v>52</v>
      </c>
      <c r="U8" s="163" t="s">
        <v>106</v>
      </c>
      <c r="V8">
        <v>7</v>
      </c>
    </row>
    <row r="9" spans="1:22">
      <c r="A9" s="165" t="s">
        <v>45</v>
      </c>
      <c r="B9" s="8">
        <v>1022.1815913872165</v>
      </c>
      <c r="C9" s="8"/>
      <c r="D9" s="166" t="s">
        <v>25</v>
      </c>
      <c r="E9" s="6">
        <v>0.73991031390134532</v>
      </c>
      <c r="F9" s="163"/>
      <c r="G9" s="161" t="s">
        <v>106</v>
      </c>
      <c r="H9" s="42">
        <v>3.2631748071979434</v>
      </c>
      <c r="I9" s="163"/>
      <c r="J9" s="152" t="s">
        <v>104</v>
      </c>
      <c r="K9" s="8">
        <v>2910.928958051421</v>
      </c>
      <c r="L9" s="163"/>
      <c r="M9" s="154" t="s">
        <v>38</v>
      </c>
      <c r="N9" s="5">
        <v>0.88534376286537675</v>
      </c>
      <c r="O9" s="163"/>
      <c r="P9" s="174" t="s">
        <v>36</v>
      </c>
      <c r="Q9" s="5">
        <v>158.60960960960961</v>
      </c>
      <c r="S9" s="194"/>
      <c r="T9" t="s">
        <v>45</v>
      </c>
      <c r="U9" s="163" t="s">
        <v>104</v>
      </c>
      <c r="V9">
        <v>8</v>
      </c>
    </row>
    <row r="10" spans="1:22">
      <c r="A10" s="168" t="s">
        <v>49</v>
      </c>
      <c r="B10" s="8">
        <v>708.98819911359476</v>
      </c>
      <c r="C10" s="8"/>
      <c r="D10" s="150" t="s">
        <v>65</v>
      </c>
      <c r="E10" s="6">
        <v>0.70847851335656209</v>
      </c>
      <c r="F10" s="163"/>
      <c r="G10" s="164" t="s">
        <v>107</v>
      </c>
      <c r="H10" s="42">
        <v>3</v>
      </c>
      <c r="I10" s="163"/>
      <c r="J10" s="169" t="s">
        <v>103</v>
      </c>
      <c r="K10" s="8">
        <v>947.11206896551721</v>
      </c>
      <c r="L10" s="163"/>
      <c r="M10" s="164" t="s">
        <v>45</v>
      </c>
      <c r="N10" s="5">
        <v>0.85081585081585076</v>
      </c>
      <c r="O10" s="163"/>
      <c r="P10" s="154" t="s">
        <v>38</v>
      </c>
      <c r="Q10" s="5">
        <v>158.4087591240876</v>
      </c>
      <c r="S10" s="194"/>
      <c r="T10" t="s">
        <v>49</v>
      </c>
      <c r="U10" s="163" t="s">
        <v>103</v>
      </c>
      <c r="V10">
        <v>9</v>
      </c>
    </row>
    <row r="11" spans="1:22">
      <c r="A11" s="157" t="s">
        <v>25</v>
      </c>
      <c r="B11" s="8">
        <v>551.41132664541726</v>
      </c>
      <c r="C11" s="8"/>
      <c r="D11" s="179" t="s">
        <v>55</v>
      </c>
      <c r="E11" s="6">
        <v>0.6256613756613757</v>
      </c>
      <c r="F11" s="163"/>
      <c r="G11" s="154" t="s">
        <v>108</v>
      </c>
      <c r="H11" s="42">
        <v>2.2261904761904763</v>
      </c>
      <c r="I11" s="163"/>
      <c r="J11" s="164" t="s">
        <v>107</v>
      </c>
      <c r="K11" s="8">
        <v>701</v>
      </c>
      <c r="L11" s="163"/>
      <c r="M11" s="174" t="s">
        <v>36</v>
      </c>
      <c r="N11" s="5">
        <v>0.80289757412398921</v>
      </c>
      <c r="O11" s="163"/>
      <c r="P11" s="176" t="s">
        <v>39</v>
      </c>
      <c r="Q11" s="5">
        <v>150.13381995133821</v>
      </c>
      <c r="S11" s="194"/>
      <c r="T11" t="s">
        <v>25</v>
      </c>
      <c r="U11" s="163" t="s">
        <v>107</v>
      </c>
      <c r="V11">
        <v>10</v>
      </c>
    </row>
    <row r="12" spans="1:22">
      <c r="A12" s="162" t="s">
        <v>35</v>
      </c>
      <c r="B12" s="8">
        <v>290.38575820117137</v>
      </c>
      <c r="C12" s="8"/>
      <c r="D12" s="158" t="s">
        <v>8</v>
      </c>
      <c r="E12" s="6">
        <v>0.37419354838709679</v>
      </c>
      <c r="F12" s="163"/>
      <c r="G12" s="160" t="s">
        <v>110</v>
      </c>
      <c r="H12" s="42">
        <v>2.0813129429317421</v>
      </c>
      <c r="I12" s="163"/>
      <c r="J12" s="167" t="s">
        <v>105</v>
      </c>
      <c r="K12" s="8">
        <v>577.16489738145788</v>
      </c>
      <c r="L12" s="163"/>
      <c r="M12" s="176" t="s">
        <v>39</v>
      </c>
      <c r="N12" s="5">
        <v>0.71099217785096747</v>
      </c>
      <c r="O12" s="163"/>
      <c r="P12" s="177" t="s">
        <v>41</v>
      </c>
      <c r="Q12" s="5">
        <v>141.35714285714286</v>
      </c>
      <c r="S12" s="194"/>
      <c r="T12" t="s">
        <v>35</v>
      </c>
      <c r="U12" s="163" t="s">
        <v>105</v>
      </c>
      <c r="V12">
        <v>11</v>
      </c>
    </row>
    <row r="13" spans="1:22">
      <c r="A13" s="184" t="s">
        <v>39</v>
      </c>
      <c r="B13" s="185">
        <v>280.91822901135356</v>
      </c>
      <c r="C13" s="185"/>
      <c r="D13" s="186" t="s">
        <v>53</v>
      </c>
      <c r="E13" s="187">
        <v>0.3486088379705401</v>
      </c>
      <c r="F13" s="188"/>
      <c r="G13" s="189" t="s">
        <v>111</v>
      </c>
      <c r="H13" s="190">
        <v>1.8739276389406938</v>
      </c>
      <c r="I13" s="188"/>
      <c r="J13" s="189" t="s">
        <v>111</v>
      </c>
      <c r="K13" s="185">
        <v>500.64124293785312</v>
      </c>
      <c r="L13" s="188"/>
      <c r="M13" s="189" t="s">
        <v>41</v>
      </c>
      <c r="N13" s="191">
        <v>0.60074123989218331</v>
      </c>
      <c r="O13" s="188"/>
      <c r="P13" s="192" t="s">
        <v>43</v>
      </c>
      <c r="Q13" s="191">
        <v>69.408408408408405</v>
      </c>
      <c r="S13" s="194"/>
      <c r="T13" t="s">
        <v>39</v>
      </c>
      <c r="U13" s="195" t="s">
        <v>111</v>
      </c>
      <c r="V13">
        <v>12</v>
      </c>
    </row>
    <row r="14" spans="1:22">
      <c r="A14" s="143" t="s">
        <v>56</v>
      </c>
      <c r="B14" s="8">
        <v>279.98701011905126</v>
      </c>
      <c r="C14" s="8"/>
      <c r="D14" s="177" t="s">
        <v>41</v>
      </c>
      <c r="E14" s="6">
        <v>0.33878887070376434</v>
      </c>
      <c r="F14" s="163"/>
      <c r="G14" s="32" t="s">
        <v>112</v>
      </c>
      <c r="H14" s="42">
        <v>1</v>
      </c>
      <c r="I14" s="163"/>
      <c r="J14" s="176" t="s">
        <v>113</v>
      </c>
      <c r="K14" s="8">
        <v>460.72905331882481</v>
      </c>
      <c r="L14" s="163"/>
      <c r="M14" s="32" t="s">
        <v>47</v>
      </c>
      <c r="N14" s="5">
        <v>0.20046620046620048</v>
      </c>
      <c r="O14" s="163"/>
      <c r="P14" s="164" t="s">
        <v>45</v>
      </c>
      <c r="Q14" s="5">
        <v>34.03125</v>
      </c>
      <c r="S14" s="195"/>
      <c r="T14" t="s">
        <v>55</v>
      </c>
    </row>
    <row r="15" spans="1:22">
      <c r="A15" s="159" t="s">
        <v>8</v>
      </c>
      <c r="B15" s="8">
        <v>161.04690599494765</v>
      </c>
      <c r="C15" s="8"/>
      <c r="D15" s="171" t="s">
        <v>59</v>
      </c>
      <c r="E15" s="6">
        <v>0.19696969696969696</v>
      </c>
      <c r="F15" s="163"/>
      <c r="G15" s="176" t="s">
        <v>113</v>
      </c>
      <c r="H15" s="42">
        <v>0.56598114824335899</v>
      </c>
      <c r="I15" s="163"/>
      <c r="J15" s="150" t="s">
        <v>114</v>
      </c>
      <c r="K15" s="8">
        <v>164.02009456264776</v>
      </c>
      <c r="L15" s="163"/>
      <c r="M15" s="32" t="s">
        <v>50</v>
      </c>
      <c r="N15" s="5">
        <v>0.13163221049587973</v>
      </c>
      <c r="O15" s="163"/>
      <c r="P15" s="32" t="s">
        <v>46</v>
      </c>
      <c r="Q15" s="5">
        <v>25.071428571428573</v>
      </c>
      <c r="S15" s="195"/>
      <c r="T15" t="s">
        <v>8</v>
      </c>
    </row>
    <row r="16" spans="1:22">
      <c r="A16" s="178" t="s">
        <v>41</v>
      </c>
      <c r="B16" s="8">
        <v>122.6464662085378</v>
      </c>
      <c r="C16" s="8"/>
      <c r="D16" s="32" t="s">
        <v>57</v>
      </c>
      <c r="E16" s="6">
        <v>0.13747954173486088</v>
      </c>
      <c r="F16" s="163"/>
      <c r="G16" s="150" t="s">
        <v>114</v>
      </c>
      <c r="H16" s="42">
        <v>0.5201691607026675</v>
      </c>
      <c r="I16" s="163"/>
      <c r="J16" s="32" t="s">
        <v>118</v>
      </c>
      <c r="K16" s="8">
        <v>128.18965517241378</v>
      </c>
      <c r="L16" s="163"/>
      <c r="M16" s="32" t="s">
        <v>54</v>
      </c>
      <c r="N16" s="5">
        <v>0.11940298507462686</v>
      </c>
      <c r="O16" s="163"/>
      <c r="P16" s="32" t="s">
        <v>47</v>
      </c>
      <c r="Q16" s="5">
        <v>20.205128205128204</v>
      </c>
      <c r="S16" s="195"/>
      <c r="T16" t="s">
        <v>53</v>
      </c>
    </row>
    <row r="17" spans="1:20">
      <c r="A17" s="143" t="s">
        <v>67</v>
      </c>
      <c r="B17" s="8">
        <v>114.66848079955999</v>
      </c>
      <c r="C17" s="8"/>
      <c r="D17" s="32" t="s">
        <v>51</v>
      </c>
      <c r="E17" s="6">
        <v>5.5994256999282122E-2</v>
      </c>
      <c r="F17" s="163"/>
      <c r="G17" s="32" t="s">
        <v>115</v>
      </c>
      <c r="H17" s="42">
        <v>0.37647058823529411</v>
      </c>
      <c r="I17" s="163"/>
      <c r="J17" s="171" t="s">
        <v>116</v>
      </c>
      <c r="K17" s="8">
        <v>124.30672926447575</v>
      </c>
      <c r="L17" s="163"/>
      <c r="M17" s="32" t="s">
        <v>53</v>
      </c>
      <c r="N17" s="5">
        <v>9.4895018526142447E-2</v>
      </c>
      <c r="O17" s="163"/>
      <c r="P17" s="167" t="s">
        <v>49</v>
      </c>
      <c r="Q17" s="5">
        <v>15.05982905982906</v>
      </c>
      <c r="S17" s="195"/>
      <c r="T17" t="s">
        <v>43</v>
      </c>
    </row>
    <row r="18" spans="1:20">
      <c r="A18" s="143" t="s">
        <v>54</v>
      </c>
      <c r="B18" s="8">
        <v>73.004852042189114</v>
      </c>
      <c r="C18" s="8"/>
      <c r="D18" s="32" t="s">
        <v>64</v>
      </c>
      <c r="E18" s="6">
        <v>3.8461538461538464E-2</v>
      </c>
      <c r="F18" s="163"/>
      <c r="G18" s="171" t="s">
        <v>116</v>
      </c>
      <c r="H18" s="42">
        <v>0.32776478449716007</v>
      </c>
      <c r="I18" s="163"/>
      <c r="J18" s="32" t="s">
        <v>115</v>
      </c>
      <c r="K18" s="8">
        <v>76.571428571428569</v>
      </c>
      <c r="L18" s="163"/>
      <c r="M18" s="32" t="s">
        <v>71</v>
      </c>
      <c r="N18" s="5">
        <v>8.9552238805970144E-2</v>
      </c>
      <c r="O18" s="163"/>
      <c r="P18" s="32" t="s">
        <v>50</v>
      </c>
      <c r="Q18" s="5">
        <v>11.607142857142858</v>
      </c>
      <c r="S18" s="195"/>
      <c r="T18" t="s">
        <v>188</v>
      </c>
    </row>
    <row r="19" spans="1:20">
      <c r="A19" s="143" t="s">
        <v>50</v>
      </c>
      <c r="B19" s="8">
        <v>41.239300680517289</v>
      </c>
      <c r="C19" s="8"/>
      <c r="D19" s="32" t="s">
        <v>54</v>
      </c>
      <c r="E19" s="6">
        <v>3.6363636363636362E-2</v>
      </c>
      <c r="F19" s="163"/>
      <c r="G19" s="32" t="s">
        <v>117</v>
      </c>
      <c r="H19" s="42">
        <v>0.29056322267810519</v>
      </c>
      <c r="I19" s="163"/>
      <c r="J19" s="32" t="s">
        <v>117</v>
      </c>
      <c r="K19" s="8">
        <v>68.79661016949153</v>
      </c>
      <c r="L19" s="163"/>
      <c r="M19" s="32" t="s">
        <v>56</v>
      </c>
      <c r="N19" s="5">
        <v>8.9552238805970144E-2</v>
      </c>
      <c r="O19" s="163"/>
      <c r="P19" s="32" t="s">
        <v>51</v>
      </c>
      <c r="Q19" s="5">
        <v>10.90625</v>
      </c>
      <c r="S19" s="195"/>
      <c r="T19" t="s">
        <v>41</v>
      </c>
    </row>
    <row r="20" spans="1:20">
      <c r="A20" s="143" t="s">
        <v>71</v>
      </c>
      <c r="B20" s="8">
        <v>41.109596679803339</v>
      </c>
      <c r="C20" s="8"/>
      <c r="D20" s="169" t="s">
        <v>43</v>
      </c>
      <c r="E20" s="6">
        <v>2.564102564102564E-2</v>
      </c>
      <c r="F20" s="163"/>
      <c r="G20" s="32" t="s">
        <v>118</v>
      </c>
      <c r="H20" s="42">
        <v>0.2</v>
      </c>
      <c r="I20" s="163"/>
      <c r="J20" s="32" t="s">
        <v>119</v>
      </c>
      <c r="K20" s="8">
        <v>40.946791862284819</v>
      </c>
      <c r="L20" s="163"/>
      <c r="M20" s="32" t="s">
        <v>57</v>
      </c>
      <c r="N20" s="5">
        <v>8.9385474860335198E-2</v>
      </c>
      <c r="O20" s="163"/>
      <c r="P20" s="172" t="s">
        <v>52</v>
      </c>
      <c r="Q20" s="5">
        <v>8.0656934306569337</v>
      </c>
      <c r="S20" s="195"/>
      <c r="T20" t="s">
        <v>29</v>
      </c>
    </row>
    <row r="21" spans="1:20">
      <c r="A21" s="143" t="s">
        <v>46</v>
      </c>
      <c r="B21" s="8">
        <v>27.285577462074883</v>
      </c>
      <c r="C21" s="8"/>
      <c r="D21" s="167" t="s">
        <v>49</v>
      </c>
      <c r="E21" s="6">
        <v>2.564102564102564E-2</v>
      </c>
      <c r="F21" s="163"/>
      <c r="G21" s="32" t="s">
        <v>119</v>
      </c>
      <c r="H21" s="42">
        <v>0.13681738109219024</v>
      </c>
      <c r="I21" s="163"/>
      <c r="J21" s="32" t="s">
        <v>123</v>
      </c>
      <c r="K21" s="8">
        <v>33.78448275862069</v>
      </c>
      <c r="L21" s="163"/>
      <c r="M21" s="172" t="s">
        <v>52</v>
      </c>
      <c r="N21" s="5">
        <v>7.8839028406751749E-2</v>
      </c>
      <c r="O21" s="163"/>
      <c r="P21" s="32" t="s">
        <v>53</v>
      </c>
      <c r="Q21" s="5">
        <v>5.8540145985401457</v>
      </c>
      <c r="S21" s="195"/>
      <c r="T21" t="s">
        <v>36</v>
      </c>
    </row>
    <row r="22" spans="1:20">
      <c r="A22" s="143" t="s">
        <v>47</v>
      </c>
      <c r="B22" s="8">
        <v>9.5753012918655802</v>
      </c>
      <c r="C22" s="8"/>
      <c r="D22" s="32" t="s">
        <v>71</v>
      </c>
      <c r="E22" s="6">
        <v>2.2421524663677129E-2</v>
      </c>
      <c r="F22" s="163"/>
      <c r="G22" s="32" t="s">
        <v>120</v>
      </c>
      <c r="H22" s="42">
        <v>9.8778998778998775E-2</v>
      </c>
      <c r="I22" s="163"/>
      <c r="J22" s="32" t="s">
        <v>129</v>
      </c>
      <c r="K22" s="8">
        <v>29.798025816249051</v>
      </c>
      <c r="L22" s="163"/>
      <c r="M22" s="32" t="s">
        <v>46</v>
      </c>
      <c r="N22" s="5">
        <v>7.4626865671641784E-2</v>
      </c>
      <c r="O22" s="163"/>
      <c r="P22" s="32" t="s">
        <v>54</v>
      </c>
      <c r="Q22" s="5">
        <v>5.6486486486486482</v>
      </c>
      <c r="S22" s="195"/>
    </row>
    <row r="23" spans="1:20">
      <c r="A23" s="143" t="s">
        <v>73</v>
      </c>
      <c r="B23" s="8">
        <v>9.2555809571677123</v>
      </c>
      <c r="C23" s="8"/>
      <c r="D23" s="32" t="s">
        <v>47</v>
      </c>
      <c r="E23" s="6">
        <v>1.8664752333094042E-2</v>
      </c>
      <c r="F23" s="163"/>
      <c r="G23" s="32" t="s">
        <v>121</v>
      </c>
      <c r="H23" s="42">
        <v>5.4090354090354092E-2</v>
      </c>
      <c r="I23" s="163"/>
      <c r="J23" s="174" t="s">
        <v>133</v>
      </c>
      <c r="K23" s="8">
        <v>26</v>
      </c>
      <c r="L23" s="163"/>
      <c r="M23" s="32" t="s">
        <v>60</v>
      </c>
      <c r="N23" s="5">
        <v>5.1878354203935599E-2</v>
      </c>
      <c r="O23" s="163"/>
      <c r="P23" s="179" t="s">
        <v>55</v>
      </c>
      <c r="Q23" s="5">
        <v>4.0583153347732184</v>
      </c>
      <c r="S23" s="195"/>
    </row>
    <row r="24" spans="1:20">
      <c r="A24" s="143" t="s">
        <v>74</v>
      </c>
      <c r="B24" s="8">
        <v>8.3983567426396917</v>
      </c>
      <c r="C24" s="8"/>
      <c r="D24" s="174" t="s">
        <v>36</v>
      </c>
      <c r="E24" s="6">
        <v>1.5350877192982455E-2</v>
      </c>
      <c r="F24" s="163"/>
      <c r="G24" s="32" t="s">
        <v>122</v>
      </c>
      <c r="H24" s="42">
        <v>4.5650253919187457E-2</v>
      </c>
      <c r="I24" s="163"/>
      <c r="J24" s="32" t="s">
        <v>141</v>
      </c>
      <c r="K24" s="8">
        <v>13.142857142857142</v>
      </c>
      <c r="L24" s="163"/>
      <c r="M24" s="171" t="s">
        <v>59</v>
      </c>
      <c r="N24" s="5">
        <v>4.874129619710766E-2</v>
      </c>
      <c r="O24" s="163"/>
      <c r="P24" s="32" t="s">
        <v>56</v>
      </c>
      <c r="Q24" s="5">
        <v>3.6366366366366365</v>
      </c>
      <c r="S24" s="195"/>
    </row>
    <row r="25" spans="1:20">
      <c r="A25" s="143" t="s">
        <v>62</v>
      </c>
      <c r="B25" s="8">
        <v>7.9410456768947268</v>
      </c>
      <c r="C25" s="8"/>
      <c r="D25" s="32" t="s">
        <v>50</v>
      </c>
      <c r="E25" s="6">
        <v>8.9686098654708519E-3</v>
      </c>
      <c r="F25" s="163"/>
      <c r="G25" s="32" t="s">
        <v>123</v>
      </c>
      <c r="H25" s="42">
        <v>3.5434539350988434E-2</v>
      </c>
      <c r="I25" s="163"/>
      <c r="J25" s="32" t="s">
        <v>120</v>
      </c>
      <c r="K25" s="8">
        <v>10.547361299052774</v>
      </c>
      <c r="L25" s="163"/>
      <c r="M25" s="179" t="s">
        <v>55</v>
      </c>
      <c r="N25" s="5">
        <v>4.4776119402985072E-2</v>
      </c>
      <c r="O25" s="163"/>
      <c r="P25" s="32" t="s">
        <v>57</v>
      </c>
      <c r="Q25" s="5">
        <v>3.5357142857142856</v>
      </c>
      <c r="S25" s="195"/>
    </row>
    <row r="26" spans="1:20">
      <c r="A26" s="143" t="s">
        <v>72</v>
      </c>
      <c r="B26" s="8">
        <v>7.4914784432707577</v>
      </c>
      <c r="C26" s="8"/>
      <c r="D26" s="32" t="s">
        <v>46</v>
      </c>
      <c r="E26" s="6">
        <v>6.4516129032258064E-3</v>
      </c>
      <c r="F26" s="163"/>
      <c r="G26" s="32" t="s">
        <v>124</v>
      </c>
      <c r="H26" s="42">
        <v>3.2352941176470591E-2</v>
      </c>
      <c r="I26" s="163"/>
      <c r="J26" s="32" t="s">
        <v>112</v>
      </c>
      <c r="K26" s="8">
        <v>9.2857142857142865</v>
      </c>
      <c r="L26" s="163"/>
      <c r="M26" s="32" t="s">
        <v>51</v>
      </c>
      <c r="N26" s="5">
        <v>3.9618670298378109E-2</v>
      </c>
      <c r="O26" s="163"/>
      <c r="P26" s="32" t="s">
        <v>58</v>
      </c>
      <c r="Q26" s="5">
        <v>2.9803921568627452</v>
      </c>
      <c r="S26" s="195"/>
    </row>
    <row r="27" spans="1:20">
      <c r="A27" s="143" t="s">
        <v>51</v>
      </c>
      <c r="B27" s="8">
        <v>6.8569704533143163</v>
      </c>
      <c r="C27" s="8"/>
      <c r="D27" s="32" t="s">
        <v>66</v>
      </c>
      <c r="E27" s="6">
        <v>5.3475935828877002E-3</v>
      </c>
      <c r="F27" s="163"/>
      <c r="G27" s="32" t="s">
        <v>125</v>
      </c>
      <c r="H27" s="42">
        <v>2.2058823529411766E-2</v>
      </c>
      <c r="I27" s="163"/>
      <c r="J27" s="32" t="s">
        <v>121</v>
      </c>
      <c r="K27" s="8">
        <v>8.4716981132075464</v>
      </c>
      <c r="L27" s="163"/>
      <c r="M27" s="32" t="s">
        <v>61</v>
      </c>
      <c r="N27" s="5">
        <v>3.8461538461538464E-2</v>
      </c>
      <c r="O27" s="163"/>
      <c r="P27" s="171" t="s">
        <v>59</v>
      </c>
      <c r="Q27" s="5">
        <v>2.949640287769784</v>
      </c>
      <c r="S27" s="195"/>
    </row>
    <row r="28" spans="1:20">
      <c r="A28" s="175" t="s">
        <v>36</v>
      </c>
      <c r="B28" s="8">
        <v>5.5864049249745609</v>
      </c>
      <c r="C28" s="8"/>
      <c r="D28" s="32" t="s">
        <v>61</v>
      </c>
      <c r="E28" s="6">
        <v>2.1536252692031586E-3</v>
      </c>
      <c r="F28" s="163"/>
      <c r="G28" s="32" t="s">
        <v>126</v>
      </c>
      <c r="H28" s="42">
        <v>2.1428571428571429E-2</v>
      </c>
      <c r="I28" s="163"/>
      <c r="J28" s="172" t="s">
        <v>128</v>
      </c>
      <c r="K28" s="8">
        <v>7.9096431283219442</v>
      </c>
      <c r="L28" s="163"/>
      <c r="M28" s="167" t="s">
        <v>49</v>
      </c>
      <c r="N28" s="5">
        <v>3.4883720930232558E-2</v>
      </c>
      <c r="O28" s="163"/>
      <c r="P28" s="32" t="s">
        <v>60</v>
      </c>
      <c r="Q28" s="5">
        <v>2.7980535279805352</v>
      </c>
      <c r="S28" s="195"/>
    </row>
    <row r="29" spans="1:20">
      <c r="A29" s="143" t="s">
        <v>53</v>
      </c>
      <c r="B29" s="8">
        <v>3.5087986313044501</v>
      </c>
      <c r="C29" s="8"/>
      <c r="D29" s="176" t="s">
        <v>39</v>
      </c>
      <c r="E29" s="6">
        <v>1.6366612111292963E-3</v>
      </c>
      <c r="F29" s="163"/>
      <c r="G29" s="32" t="s">
        <v>127</v>
      </c>
      <c r="H29" s="42">
        <v>8.8235294117647058E-3</v>
      </c>
      <c r="I29" s="163"/>
      <c r="J29" s="179" t="s">
        <v>131</v>
      </c>
      <c r="K29" s="8">
        <v>5.2550744248985115</v>
      </c>
      <c r="L29" s="163"/>
      <c r="M29" s="32" t="s">
        <v>62</v>
      </c>
      <c r="N29" s="5">
        <v>2.9850746268656716E-2</v>
      </c>
      <c r="O29" s="163"/>
      <c r="P29" s="32" t="s">
        <v>61</v>
      </c>
      <c r="Q29" s="5">
        <v>2.3617021276595747</v>
      </c>
      <c r="S29" s="195"/>
    </row>
    <row r="30" spans="1:20">
      <c r="A30" s="143" t="s">
        <v>60</v>
      </c>
      <c r="B30" s="8">
        <v>3.4584527177298399</v>
      </c>
      <c r="C30" s="8"/>
      <c r="D30" s="32" t="s">
        <v>75</v>
      </c>
      <c r="E30" s="6">
        <v>1.6129032258064516E-3</v>
      </c>
      <c r="F30" s="163"/>
      <c r="G30" s="172" t="s">
        <v>128</v>
      </c>
      <c r="H30" s="42">
        <v>8.2044579975314013E-3</v>
      </c>
      <c r="I30" s="163"/>
      <c r="J30" s="32" t="s">
        <v>126</v>
      </c>
      <c r="K30" s="8">
        <v>4.5</v>
      </c>
      <c r="L30" s="163"/>
      <c r="M30" s="32" t="s">
        <v>67</v>
      </c>
      <c r="N30" s="5">
        <v>2.7572293207800941E-2</v>
      </c>
      <c r="O30" s="163"/>
      <c r="P30" s="32" t="s">
        <v>62</v>
      </c>
      <c r="Q30" s="5">
        <v>2.0898550724637683</v>
      </c>
      <c r="S30" s="195"/>
    </row>
    <row r="31" spans="1:20">
      <c r="A31" s="143" t="s">
        <v>64</v>
      </c>
      <c r="B31" s="8">
        <v>2.416579669798554</v>
      </c>
      <c r="C31" s="8"/>
      <c r="D31" s="32" t="s">
        <v>62</v>
      </c>
      <c r="E31" s="6">
        <v>4.0249547192594082E-4</v>
      </c>
      <c r="F31" s="163"/>
      <c r="G31" s="32" t="s">
        <v>129</v>
      </c>
      <c r="H31" s="42">
        <v>7.6962172366223771E-3</v>
      </c>
      <c r="I31" s="163"/>
      <c r="J31" s="32" t="s">
        <v>137</v>
      </c>
      <c r="K31" s="8">
        <v>3.4014598540145986</v>
      </c>
      <c r="L31" s="163"/>
      <c r="M31" s="32" t="s">
        <v>58</v>
      </c>
      <c r="N31" s="5">
        <v>2.4464831804281346E-2</v>
      </c>
      <c r="O31" s="163"/>
      <c r="P31" s="32" t="s">
        <v>63</v>
      </c>
      <c r="Q31" s="5">
        <v>1.5345345345345345</v>
      </c>
      <c r="S31" s="195"/>
    </row>
    <row r="32" spans="1:20">
      <c r="A32" s="143" t="s">
        <v>61</v>
      </c>
      <c r="B32" s="8">
        <v>2.1665996163556001</v>
      </c>
      <c r="C32" s="8"/>
      <c r="D32" s="32" t="s">
        <v>58</v>
      </c>
      <c r="E32" s="6">
        <v>0</v>
      </c>
      <c r="F32" s="163"/>
      <c r="G32" s="32" t="s">
        <v>130</v>
      </c>
      <c r="H32" s="42">
        <v>7.3529411764705881E-3</v>
      </c>
      <c r="I32" s="163"/>
      <c r="J32" s="32" t="s">
        <v>122</v>
      </c>
      <c r="K32" s="8">
        <v>2.1071835803876855</v>
      </c>
      <c r="L32" s="163"/>
      <c r="M32" s="32" t="s">
        <v>68</v>
      </c>
      <c r="N32" s="5">
        <v>1.882985877605918E-2</v>
      </c>
      <c r="O32" s="163"/>
      <c r="P32" s="32" t="s">
        <v>64</v>
      </c>
      <c r="Q32" s="5">
        <v>1.4319654427645789</v>
      </c>
      <c r="S32" s="195"/>
    </row>
    <row r="33" spans="1:19">
      <c r="A33" s="143" t="s">
        <v>57</v>
      </c>
      <c r="B33" s="8">
        <v>1.0462987182840642</v>
      </c>
      <c r="C33" s="8"/>
      <c r="D33" s="32" t="s">
        <v>74</v>
      </c>
      <c r="E33" s="6">
        <v>0</v>
      </c>
      <c r="F33" s="163"/>
      <c r="G33" s="179" t="s">
        <v>131</v>
      </c>
      <c r="H33" s="42">
        <v>5.3691275167785232E-3</v>
      </c>
      <c r="I33" s="163"/>
      <c r="J33" s="32" t="s">
        <v>136</v>
      </c>
      <c r="K33" s="8">
        <v>2.0154373927958833</v>
      </c>
      <c r="L33" s="163"/>
      <c r="M33" s="32" t="s">
        <v>72</v>
      </c>
      <c r="N33" s="5">
        <v>1.7484868863483525E-2</v>
      </c>
      <c r="O33" s="163"/>
      <c r="P33" s="150" t="s">
        <v>65</v>
      </c>
      <c r="Q33" s="5">
        <v>1.3237410071942446</v>
      </c>
      <c r="S33" s="195"/>
    </row>
    <row r="34" spans="1:19">
      <c r="A34" s="143" t="s">
        <v>70</v>
      </c>
      <c r="B34" s="8">
        <v>0.75130314561229383</v>
      </c>
      <c r="C34" s="8"/>
      <c r="D34" s="144"/>
      <c r="E34" s="181"/>
      <c r="F34" s="181"/>
      <c r="G34" s="32" t="s">
        <v>132</v>
      </c>
      <c r="H34" s="42">
        <v>5.2847915443335293E-3</v>
      </c>
      <c r="I34" s="163"/>
      <c r="J34" s="32" t="s">
        <v>127</v>
      </c>
      <c r="K34" s="8">
        <v>1.8665906499429874</v>
      </c>
      <c r="L34" s="163"/>
      <c r="M34" s="32" t="s">
        <v>64</v>
      </c>
      <c r="N34" s="5">
        <v>1.7219223849910047E-2</v>
      </c>
      <c r="O34" s="163"/>
      <c r="P34" s="32" t="s">
        <v>66</v>
      </c>
      <c r="Q34" s="5">
        <v>0.97841726618705038</v>
      </c>
      <c r="S34" s="195"/>
    </row>
    <row r="35" spans="1:19">
      <c r="A35" s="143" t="s">
        <v>68</v>
      </c>
      <c r="B35" s="8">
        <v>0.26787811867054051</v>
      </c>
      <c r="C35" s="8"/>
      <c r="D35" s="144"/>
      <c r="E35" s="181"/>
      <c r="F35" s="181"/>
      <c r="G35" s="174" t="s">
        <v>133</v>
      </c>
      <c r="H35" s="42">
        <v>4.7961630695443642E-3</v>
      </c>
      <c r="I35" s="163"/>
      <c r="J35" s="32" t="s">
        <v>125</v>
      </c>
      <c r="K35" s="8">
        <v>1.8571428571428572</v>
      </c>
      <c r="L35" s="163"/>
      <c r="M35" s="32" t="s">
        <v>73</v>
      </c>
      <c r="N35" s="5">
        <v>1.3986013986013986E-2</v>
      </c>
      <c r="O35" s="163"/>
      <c r="P35" s="32" t="s">
        <v>67</v>
      </c>
      <c r="Q35" s="5">
        <v>0.96402877697841727</v>
      </c>
      <c r="S35" s="195"/>
    </row>
    <row r="36" spans="1:19">
      <c r="A36" s="143" t="s">
        <v>58</v>
      </c>
      <c r="B36" s="8">
        <v>0.20294277796634372</v>
      </c>
      <c r="C36" s="8"/>
      <c r="D36" s="144"/>
      <c r="E36" s="181"/>
      <c r="F36" s="181"/>
      <c r="G36" s="32" t="s">
        <v>134</v>
      </c>
      <c r="H36" s="42">
        <v>4.7619047619047623E-3</v>
      </c>
      <c r="I36" s="163"/>
      <c r="J36" s="32" t="s">
        <v>132</v>
      </c>
      <c r="K36" s="8">
        <v>1.3706896551724137</v>
      </c>
      <c r="L36" s="163"/>
      <c r="M36" s="32" t="s">
        <v>66</v>
      </c>
      <c r="N36" s="5">
        <v>1.1515800749866096E-2</v>
      </c>
      <c r="O36" s="163"/>
      <c r="P36" s="32" t="s">
        <v>68</v>
      </c>
      <c r="Q36" s="5">
        <v>0.70940170940170943</v>
      </c>
      <c r="S36" s="195"/>
    </row>
    <row r="37" spans="1:19">
      <c r="A37" s="143" t="s">
        <v>66</v>
      </c>
      <c r="B37" s="8">
        <v>0.12222691573578606</v>
      </c>
      <c r="C37" s="8"/>
      <c r="D37" s="144"/>
      <c r="E37" s="181"/>
      <c r="F37" s="181"/>
      <c r="G37" s="32" t="s">
        <v>135</v>
      </c>
      <c r="H37" s="42">
        <v>2.3980815347721821E-3</v>
      </c>
      <c r="I37" s="163"/>
      <c r="J37" s="32" t="s">
        <v>124</v>
      </c>
      <c r="K37" s="8">
        <v>1.25769669327252</v>
      </c>
      <c r="L37" s="163"/>
      <c r="M37" s="150" t="s">
        <v>65</v>
      </c>
      <c r="N37" s="5">
        <v>8.0237097007373141E-3</v>
      </c>
      <c r="O37" s="163"/>
      <c r="P37" s="32" t="s">
        <v>69</v>
      </c>
      <c r="Q37" s="5">
        <v>0.61561561561561562</v>
      </c>
      <c r="S37" s="195"/>
    </row>
    <row r="38" spans="1:19">
      <c r="A38" s="144"/>
      <c r="B38" s="181"/>
      <c r="C38" s="8"/>
      <c r="D38" s="144"/>
      <c r="E38" s="181"/>
      <c r="F38" s="181"/>
      <c r="G38" s="32" t="s">
        <v>136</v>
      </c>
      <c r="H38" s="42">
        <v>2.3809523809523812E-3</v>
      </c>
      <c r="I38" s="163"/>
      <c r="J38" s="32" t="s">
        <v>134</v>
      </c>
      <c r="K38" s="8">
        <v>1</v>
      </c>
      <c r="L38" s="163"/>
      <c r="M38" s="32" t="s">
        <v>69</v>
      </c>
      <c r="N38" s="5">
        <v>7.9514240277576993E-3</v>
      </c>
      <c r="O38" s="32"/>
      <c r="P38" s="32" t="s">
        <v>70</v>
      </c>
      <c r="Q38" s="5">
        <v>0.53453453453453459</v>
      </c>
      <c r="S38" s="195"/>
    </row>
    <row r="39" spans="1:19">
      <c r="A39" s="144"/>
      <c r="B39" s="181"/>
      <c r="C39" s="181"/>
      <c r="D39" s="144"/>
      <c r="E39" s="181"/>
      <c r="F39" s="181"/>
      <c r="G39" s="32" t="s">
        <v>137</v>
      </c>
      <c r="H39" s="42">
        <v>1.6156538910331209E-3</v>
      </c>
      <c r="I39" s="163"/>
      <c r="J39" s="32" t="s">
        <v>135</v>
      </c>
      <c r="K39" s="8">
        <v>0.45595854922279794</v>
      </c>
      <c r="L39" s="163"/>
      <c r="M39" s="32" t="s">
        <v>70</v>
      </c>
      <c r="N39" s="5">
        <v>3.4965034965034965E-3</v>
      </c>
      <c r="O39" s="32"/>
      <c r="P39" s="32" t="s">
        <v>71</v>
      </c>
      <c r="Q39" s="5">
        <v>0.48936170212765956</v>
      </c>
      <c r="S39" s="195"/>
    </row>
    <row r="40" spans="1:19">
      <c r="A40" s="144"/>
      <c r="B40" s="181"/>
      <c r="C40" s="181"/>
      <c r="D40" s="144"/>
      <c r="E40" s="181"/>
      <c r="F40" s="181"/>
      <c r="G40" s="32" t="s">
        <v>138</v>
      </c>
      <c r="H40" s="42">
        <v>1.4919806042521448E-3</v>
      </c>
      <c r="I40" s="163"/>
      <c r="J40" s="32" t="s">
        <v>140</v>
      </c>
      <c r="K40" s="8">
        <v>0.14124293785310735</v>
      </c>
      <c r="L40" s="163"/>
      <c r="M40" s="32" t="s">
        <v>74</v>
      </c>
      <c r="N40" s="5">
        <v>1.1173184357541898E-3</v>
      </c>
      <c r="O40" s="32"/>
      <c r="P40" s="32" t="s">
        <v>72</v>
      </c>
      <c r="Q40" s="5">
        <v>0.46762589928057552</v>
      </c>
      <c r="S40" s="195"/>
    </row>
    <row r="41" spans="1:19">
      <c r="A41" s="144"/>
      <c r="B41" s="181"/>
      <c r="C41" s="181"/>
      <c r="D41" s="144"/>
      <c r="E41" s="181"/>
      <c r="F41" s="181"/>
      <c r="G41" s="32" t="s">
        <v>139</v>
      </c>
      <c r="H41" s="42">
        <v>5.8719906048150322E-4</v>
      </c>
      <c r="I41" s="163"/>
      <c r="J41" s="32" t="s">
        <v>139</v>
      </c>
      <c r="K41" s="8">
        <v>6.5727699530516437E-2</v>
      </c>
      <c r="L41" s="163"/>
      <c r="M41" s="32" t="s">
        <v>75</v>
      </c>
      <c r="N41" s="5">
        <v>8.9445438282647585E-4</v>
      </c>
      <c r="O41" s="32"/>
      <c r="P41" s="32" t="s">
        <v>73</v>
      </c>
      <c r="Q41" s="5">
        <v>0.4</v>
      </c>
      <c r="S41" s="195"/>
    </row>
    <row r="42" spans="1:19">
      <c r="A42" s="144"/>
      <c r="B42" s="181"/>
      <c r="C42" s="181"/>
      <c r="D42" s="144"/>
      <c r="E42" s="181"/>
      <c r="F42" s="181"/>
      <c r="G42" s="32" t="s">
        <v>140</v>
      </c>
      <c r="H42" s="42">
        <v>4.9566294919454773E-4</v>
      </c>
      <c r="I42" s="163"/>
      <c r="J42" s="32" t="s">
        <v>138</v>
      </c>
      <c r="K42" s="8">
        <v>5.181347150259067E-2</v>
      </c>
      <c r="L42" s="163"/>
      <c r="M42" s="169" t="s">
        <v>43</v>
      </c>
      <c r="N42" s="5">
        <v>0</v>
      </c>
      <c r="O42" s="32"/>
      <c r="P42" s="32" t="s">
        <v>74</v>
      </c>
      <c r="Q42" s="5">
        <v>2.0622568093385214E-2</v>
      </c>
      <c r="S42" s="195"/>
    </row>
    <row r="43" spans="1:19">
      <c r="A43" s="144"/>
      <c r="B43" s="181"/>
      <c r="C43" s="181"/>
      <c r="D43" s="144"/>
      <c r="E43" s="181"/>
      <c r="F43" s="181"/>
      <c r="G43" s="32" t="s">
        <v>141</v>
      </c>
      <c r="H43" s="42">
        <v>0</v>
      </c>
      <c r="I43" s="163"/>
      <c r="J43" s="32" t="s">
        <v>130</v>
      </c>
      <c r="K43" s="8">
        <v>1.5544041450777202E-2</v>
      </c>
      <c r="L43" s="163"/>
      <c r="M43" s="32" t="s">
        <v>63</v>
      </c>
      <c r="N43" s="5">
        <v>0</v>
      </c>
      <c r="O43" s="32"/>
      <c r="P43" s="32" t="s">
        <v>75</v>
      </c>
      <c r="Q43" s="5">
        <v>1.6791044776119403E-2</v>
      </c>
      <c r="S43" s="195"/>
    </row>
    <row r="44" spans="1:19">
      <c r="A44" s="144"/>
      <c r="C44" s="181"/>
      <c r="D44" s="144"/>
      <c r="E44" s="181"/>
      <c r="F44" s="181"/>
      <c r="G44" s="144"/>
      <c r="H44" s="181"/>
      <c r="I44" s="181"/>
      <c r="J44" s="144"/>
      <c r="K44" s="181"/>
      <c r="L44" s="181"/>
      <c r="M44" s="32" t="s">
        <v>76</v>
      </c>
      <c r="N44" s="5">
        <v>2.0378756689995885E-2</v>
      </c>
      <c r="O44" s="32"/>
      <c r="P44" s="32" t="s">
        <v>76</v>
      </c>
      <c r="Q44" s="5">
        <v>0.83698296836982966</v>
      </c>
      <c r="S44" s="195"/>
    </row>
    <row r="45" spans="1:19">
      <c r="S45" s="195"/>
    </row>
    <row r="46" spans="1:19">
      <c r="S46" s="195"/>
    </row>
    <row r="47" spans="1:19">
      <c r="S47" s="195"/>
    </row>
    <row r="48" spans="1:19">
      <c r="S48" s="195"/>
    </row>
    <row r="49" spans="19:19">
      <c r="S49" s="195"/>
    </row>
    <row r="50" spans="19:19">
      <c r="S50" s="195"/>
    </row>
    <row r="51" spans="19:19">
      <c r="S51" s="195"/>
    </row>
    <row r="52" spans="19:19">
      <c r="S52" s="195"/>
    </row>
    <row r="53" spans="19:19">
      <c r="S53" s="195"/>
    </row>
    <row r="54" spans="19:19">
      <c r="S54" s="195"/>
    </row>
    <row r="55" spans="19:19">
      <c r="S55" s="195"/>
    </row>
    <row r="56" spans="19:19">
      <c r="S56" s="195"/>
    </row>
    <row r="57" spans="19:19">
      <c r="S57" s="195"/>
    </row>
    <row r="58" spans="19:19">
      <c r="S58" s="195"/>
    </row>
    <row r="59" spans="19:19">
      <c r="S59" s="195"/>
    </row>
    <row r="60" spans="19:19">
      <c r="S60" s="195"/>
    </row>
    <row r="61" spans="19:19">
      <c r="S61" s="1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3B0E-82EC-9B48-81ED-2B02372EF155}">
  <dimension ref="A1:Z74"/>
  <sheetViews>
    <sheetView topLeftCell="H1" workbookViewId="0">
      <selection activeCell="Z19" sqref="Z19"/>
    </sheetView>
  </sheetViews>
  <sheetFormatPr baseColWidth="10" defaultRowHeight="16"/>
  <cols>
    <col min="8" max="10" width="10.83203125" style="205"/>
    <col min="12" max="15" width="10.83203125" style="205"/>
    <col min="18" max="18" width="10.83203125" style="205"/>
  </cols>
  <sheetData>
    <row r="1" spans="1:25" ht="34">
      <c r="A1" s="202" t="s">
        <v>189</v>
      </c>
      <c r="B1" s="202" t="s">
        <v>190</v>
      </c>
      <c r="C1" s="202" t="s">
        <v>191</v>
      </c>
      <c r="D1" s="202" t="s">
        <v>192</v>
      </c>
      <c r="E1" s="203" t="s">
        <v>193</v>
      </c>
      <c r="H1" s="205" t="s">
        <v>253</v>
      </c>
      <c r="L1" s="205" t="s">
        <v>255</v>
      </c>
      <c r="M1" s="201" t="s">
        <v>254</v>
      </c>
      <c r="N1" s="201" t="s">
        <v>192</v>
      </c>
      <c r="O1" s="201" t="s">
        <v>193</v>
      </c>
      <c r="R1" s="201" t="s">
        <v>254</v>
      </c>
    </row>
    <row r="2" spans="1:25" ht="19">
      <c r="A2" s="204">
        <v>1</v>
      </c>
      <c r="B2" s="206" t="s">
        <v>107</v>
      </c>
      <c r="C2" s="206" t="s">
        <v>213</v>
      </c>
      <c r="D2" s="206" t="s">
        <v>214</v>
      </c>
      <c r="E2" s="207">
        <v>172490</v>
      </c>
      <c r="F2" t="s">
        <v>107</v>
      </c>
      <c r="H2" s="163" t="s">
        <v>107</v>
      </c>
      <c r="I2" s="205">
        <v>1</v>
      </c>
      <c r="J2" s="205" t="s">
        <v>107</v>
      </c>
      <c r="K2">
        <v>4</v>
      </c>
      <c r="L2" s="205" t="s">
        <v>103</v>
      </c>
      <c r="M2" s="211" t="s">
        <v>199</v>
      </c>
      <c r="N2" s="205" t="s">
        <v>195</v>
      </c>
      <c r="O2" s="205">
        <v>99919</v>
      </c>
      <c r="Q2">
        <v>1</v>
      </c>
      <c r="R2" s="205" t="s">
        <v>213</v>
      </c>
      <c r="T2" s="205" t="s">
        <v>107</v>
      </c>
      <c r="U2" s="213" t="s">
        <v>213</v>
      </c>
      <c r="V2" s="213" t="s">
        <v>216</v>
      </c>
    </row>
    <row r="3" spans="1:25" ht="19">
      <c r="A3" s="204">
        <v>2</v>
      </c>
      <c r="B3" s="206" t="s">
        <v>107</v>
      </c>
      <c r="C3" s="206" t="s">
        <v>216</v>
      </c>
      <c r="D3" s="206" t="s">
        <v>214</v>
      </c>
      <c r="E3" s="207">
        <v>26308</v>
      </c>
      <c r="F3" t="s">
        <v>107</v>
      </c>
      <c r="H3" s="163" t="s">
        <v>102</v>
      </c>
      <c r="I3" s="205">
        <v>3</v>
      </c>
      <c r="J3" s="205" t="s">
        <v>102</v>
      </c>
      <c r="K3">
        <v>5</v>
      </c>
      <c r="L3" s="205" t="s">
        <v>103</v>
      </c>
      <c r="M3" s="211" t="s">
        <v>196</v>
      </c>
      <c r="N3" s="205" t="s">
        <v>195</v>
      </c>
      <c r="O3" s="205">
        <v>849695</v>
      </c>
      <c r="Q3">
        <v>2</v>
      </c>
      <c r="R3" s="205" t="s">
        <v>216</v>
      </c>
      <c r="T3" s="205" t="s">
        <v>102</v>
      </c>
      <c r="U3" s="212" t="s">
        <v>236</v>
      </c>
    </row>
    <row r="4" spans="1:25" ht="19">
      <c r="A4" s="204">
        <v>3</v>
      </c>
      <c r="B4" s="206" t="s">
        <v>121</v>
      </c>
      <c r="C4" s="206" t="s">
        <v>211</v>
      </c>
      <c r="D4" s="206" t="s">
        <v>195</v>
      </c>
      <c r="E4" s="207">
        <v>642</v>
      </c>
      <c r="F4" t="e">
        <v>#N/A</v>
      </c>
      <c r="H4" s="163" t="s">
        <v>103</v>
      </c>
      <c r="I4" s="205">
        <v>4</v>
      </c>
      <c r="J4" s="205" t="s">
        <v>103</v>
      </c>
      <c r="K4">
        <v>6</v>
      </c>
      <c r="L4" s="205" t="s">
        <v>103</v>
      </c>
      <c r="M4" s="211" t="s">
        <v>201</v>
      </c>
      <c r="N4" s="205" t="s">
        <v>195</v>
      </c>
      <c r="O4" s="205">
        <v>35043</v>
      </c>
      <c r="Q4">
        <v>3</v>
      </c>
      <c r="R4" s="205" t="s">
        <v>236</v>
      </c>
      <c r="T4" s="205" t="s">
        <v>103</v>
      </c>
      <c r="U4" s="211" t="s">
        <v>199</v>
      </c>
      <c r="V4" s="211" t="s">
        <v>196</v>
      </c>
      <c r="W4" s="211" t="s">
        <v>201</v>
      </c>
      <c r="X4" s="211" t="s">
        <v>200</v>
      </c>
      <c r="Y4" s="211" t="s">
        <v>205</v>
      </c>
    </row>
    <row r="5" spans="1:25" ht="19">
      <c r="A5" s="204">
        <v>4</v>
      </c>
      <c r="B5" s="206" t="s">
        <v>121</v>
      </c>
      <c r="C5" s="206" t="s">
        <v>209</v>
      </c>
      <c r="D5" s="206" t="s">
        <v>195</v>
      </c>
      <c r="E5" s="207">
        <v>1914</v>
      </c>
      <c r="F5" t="e">
        <v>#N/A</v>
      </c>
      <c r="H5" s="163" t="s">
        <v>106</v>
      </c>
      <c r="I5" s="205">
        <v>9</v>
      </c>
      <c r="J5" s="205" t="s">
        <v>106</v>
      </c>
      <c r="K5">
        <v>7</v>
      </c>
      <c r="L5" s="205" t="s">
        <v>103</v>
      </c>
      <c r="M5" s="211" t="s">
        <v>200</v>
      </c>
      <c r="N5" s="205" t="s">
        <v>195</v>
      </c>
      <c r="O5" s="205">
        <v>59668</v>
      </c>
      <c r="Q5">
        <v>4</v>
      </c>
      <c r="R5" s="205" t="s">
        <v>199</v>
      </c>
      <c r="T5" s="205" t="s">
        <v>106</v>
      </c>
      <c r="U5" s="213" t="s">
        <v>218</v>
      </c>
      <c r="V5" s="213" t="s">
        <v>220</v>
      </c>
    </row>
    <row r="6" spans="1:25" ht="19">
      <c r="A6" s="204">
        <v>6</v>
      </c>
      <c r="B6" s="206" t="s">
        <v>122</v>
      </c>
      <c r="C6" s="206" t="s">
        <v>247</v>
      </c>
      <c r="D6" s="206" t="s">
        <v>237</v>
      </c>
      <c r="E6" s="207">
        <v>647</v>
      </c>
      <c r="F6" t="e">
        <v>#N/A</v>
      </c>
      <c r="H6" s="163" t="s">
        <v>101</v>
      </c>
      <c r="I6" s="205">
        <v>11</v>
      </c>
      <c r="J6" s="205" t="s">
        <v>101</v>
      </c>
      <c r="K6">
        <v>8</v>
      </c>
      <c r="L6" s="205" t="s">
        <v>103</v>
      </c>
      <c r="M6" s="211" t="s">
        <v>205</v>
      </c>
      <c r="N6" s="205" t="s">
        <v>195</v>
      </c>
      <c r="O6" s="205">
        <v>2874</v>
      </c>
      <c r="Q6">
        <v>5</v>
      </c>
      <c r="R6" s="205" t="s">
        <v>196</v>
      </c>
      <c r="T6" s="205" t="s">
        <v>101</v>
      </c>
      <c r="U6" s="211" t="s">
        <v>194</v>
      </c>
      <c r="V6" s="211" t="s">
        <v>197</v>
      </c>
      <c r="W6" s="211" t="s">
        <v>198</v>
      </c>
    </row>
    <row r="7" spans="1:25" ht="19">
      <c r="A7" s="204">
        <v>7</v>
      </c>
      <c r="B7" s="206" t="s">
        <v>123</v>
      </c>
      <c r="C7" s="206" t="s">
        <v>221</v>
      </c>
      <c r="D7" s="206" t="s">
        <v>214</v>
      </c>
      <c r="E7" s="207">
        <v>6405</v>
      </c>
      <c r="F7" t="e">
        <v>#N/A</v>
      </c>
      <c r="H7" s="163" t="s">
        <v>105</v>
      </c>
      <c r="I7" s="205">
        <v>14</v>
      </c>
      <c r="J7" s="205" t="s">
        <v>105</v>
      </c>
      <c r="K7">
        <v>11</v>
      </c>
      <c r="L7" s="205" t="s">
        <v>101</v>
      </c>
      <c r="M7" s="211" t="s">
        <v>194</v>
      </c>
      <c r="N7" s="205" t="s">
        <v>195</v>
      </c>
      <c r="O7" s="205">
        <v>45338502</v>
      </c>
      <c r="Q7">
        <v>6</v>
      </c>
      <c r="R7" s="205" t="s">
        <v>201</v>
      </c>
      <c r="T7" s="205" t="s">
        <v>105</v>
      </c>
      <c r="U7" s="211" t="s">
        <v>203</v>
      </c>
    </row>
    <row r="8" spans="1:25" ht="19">
      <c r="A8" s="204">
        <v>8</v>
      </c>
      <c r="B8" s="206" t="s">
        <v>102</v>
      </c>
      <c r="C8" s="206" t="s">
        <v>236</v>
      </c>
      <c r="D8" s="206" t="s">
        <v>237</v>
      </c>
      <c r="E8" s="207">
        <v>2033045</v>
      </c>
      <c r="F8" t="s">
        <v>102</v>
      </c>
      <c r="H8" s="163" t="s">
        <v>108</v>
      </c>
      <c r="I8" s="205">
        <v>15</v>
      </c>
      <c r="J8" s="205" t="s">
        <v>108</v>
      </c>
      <c r="K8">
        <v>12</v>
      </c>
      <c r="L8" s="205" t="s">
        <v>101</v>
      </c>
      <c r="M8" s="211" t="s">
        <v>197</v>
      </c>
      <c r="N8" s="205" t="s">
        <v>195</v>
      </c>
      <c r="O8" s="205">
        <v>12313883</v>
      </c>
      <c r="Q8">
        <v>7</v>
      </c>
      <c r="R8" s="205" t="s">
        <v>200</v>
      </c>
      <c r="T8" s="205" t="s">
        <v>108</v>
      </c>
      <c r="U8" s="211" t="s">
        <v>204</v>
      </c>
      <c r="V8" s="211" t="s">
        <v>202</v>
      </c>
    </row>
    <row r="9" spans="1:25" ht="19">
      <c r="A9" s="204">
        <v>9</v>
      </c>
      <c r="B9" s="206" t="s">
        <v>103</v>
      </c>
      <c r="C9" s="206" t="s">
        <v>199</v>
      </c>
      <c r="D9" s="206" t="s">
        <v>195</v>
      </c>
      <c r="E9" s="207">
        <v>99919</v>
      </c>
      <c r="F9" t="s">
        <v>103</v>
      </c>
      <c r="H9" s="195" t="s">
        <v>111</v>
      </c>
      <c r="I9" s="205">
        <v>17</v>
      </c>
      <c r="J9" s="205" t="s">
        <v>111</v>
      </c>
      <c r="K9">
        <v>13</v>
      </c>
      <c r="L9" s="205" t="s">
        <v>101</v>
      </c>
      <c r="M9" s="211" t="s">
        <v>198</v>
      </c>
      <c r="N9" s="205" t="s">
        <v>195</v>
      </c>
      <c r="O9" s="205">
        <v>6411657</v>
      </c>
      <c r="Q9">
        <v>8</v>
      </c>
      <c r="R9" s="205" t="s">
        <v>205</v>
      </c>
      <c r="T9" s="205" t="s">
        <v>111</v>
      </c>
      <c r="U9" s="211" t="s">
        <v>206</v>
      </c>
    </row>
    <row r="10" spans="1:25" ht="19">
      <c r="A10" s="204">
        <v>10</v>
      </c>
      <c r="B10" s="206" t="s">
        <v>103</v>
      </c>
      <c r="C10" s="206" t="s">
        <v>196</v>
      </c>
      <c r="D10" s="206" t="s">
        <v>195</v>
      </c>
      <c r="E10" s="207">
        <v>849695</v>
      </c>
      <c r="F10" t="s">
        <v>103</v>
      </c>
      <c r="H10" s="163" t="s">
        <v>82</v>
      </c>
      <c r="I10" s="205">
        <v>18</v>
      </c>
      <c r="J10" s="205" t="s">
        <v>82</v>
      </c>
      <c r="K10">
        <v>14</v>
      </c>
      <c r="L10" s="205" t="s">
        <v>105</v>
      </c>
      <c r="M10" s="211" t="s">
        <v>203</v>
      </c>
      <c r="N10" s="205" t="s">
        <v>195</v>
      </c>
      <c r="O10" s="205">
        <v>361058</v>
      </c>
      <c r="Q10">
        <v>9</v>
      </c>
      <c r="R10" s="205" t="s">
        <v>218</v>
      </c>
      <c r="T10" s="205" t="s">
        <v>82</v>
      </c>
      <c r="U10" s="211" t="s">
        <v>199</v>
      </c>
      <c r="V10" s="211" t="s">
        <v>196</v>
      </c>
      <c r="W10" s="211" t="s">
        <v>201</v>
      </c>
      <c r="X10" s="211" t="s">
        <v>200</v>
      </c>
      <c r="Y10" s="211" t="s">
        <v>205</v>
      </c>
    </row>
    <row r="11" spans="1:25" ht="19">
      <c r="A11" s="204">
        <v>11</v>
      </c>
      <c r="B11" s="206" t="s">
        <v>103</v>
      </c>
      <c r="C11" s="206" t="s">
        <v>201</v>
      </c>
      <c r="D11" s="206" t="s">
        <v>195</v>
      </c>
      <c r="E11" s="207">
        <v>35043</v>
      </c>
      <c r="F11" t="s">
        <v>103</v>
      </c>
      <c r="H11" s="163" t="s">
        <v>104</v>
      </c>
      <c r="I11" s="205">
        <v>23</v>
      </c>
      <c r="J11" s="205" t="s">
        <v>104</v>
      </c>
      <c r="K11">
        <v>15</v>
      </c>
      <c r="L11" s="205" t="s">
        <v>108</v>
      </c>
      <c r="M11" s="211" t="s">
        <v>204</v>
      </c>
      <c r="N11" s="205" t="s">
        <v>195</v>
      </c>
      <c r="O11" s="205">
        <v>130714</v>
      </c>
      <c r="Q11">
        <v>10</v>
      </c>
      <c r="R11" s="205" t="s">
        <v>220</v>
      </c>
      <c r="T11" s="205" t="s">
        <v>104</v>
      </c>
      <c r="U11" s="212" t="s">
        <v>238</v>
      </c>
      <c r="V11" s="213" t="s">
        <v>222</v>
      </c>
    </row>
    <row r="12" spans="1:25" ht="19">
      <c r="A12" s="204">
        <v>12</v>
      </c>
      <c r="B12" s="206" t="s">
        <v>103</v>
      </c>
      <c r="C12" s="206" t="s">
        <v>200</v>
      </c>
      <c r="D12" s="206" t="s">
        <v>195</v>
      </c>
      <c r="E12" s="207">
        <v>59668</v>
      </c>
      <c r="F12" t="s">
        <v>103</v>
      </c>
      <c r="H12" s="163" t="s">
        <v>110</v>
      </c>
      <c r="I12" s="205">
        <v>25</v>
      </c>
      <c r="J12" s="205" t="s">
        <v>110</v>
      </c>
      <c r="K12">
        <v>16</v>
      </c>
      <c r="L12" s="205" t="s">
        <v>108</v>
      </c>
      <c r="M12" s="211" t="s">
        <v>202</v>
      </c>
      <c r="N12" s="205" t="s">
        <v>195</v>
      </c>
      <c r="O12" s="205">
        <v>868645</v>
      </c>
      <c r="Q12">
        <v>11</v>
      </c>
      <c r="R12" s="205" t="s">
        <v>194</v>
      </c>
      <c r="T12" s="205" t="s">
        <v>110</v>
      </c>
      <c r="U12" s="213" t="s">
        <v>222</v>
      </c>
      <c r="V12" s="212" t="s">
        <v>242</v>
      </c>
    </row>
    <row r="13" spans="1:25" ht="19">
      <c r="A13" s="204">
        <v>13</v>
      </c>
      <c r="B13" s="206" t="s">
        <v>103</v>
      </c>
      <c r="C13" s="206" t="s">
        <v>205</v>
      </c>
      <c r="D13" s="206" t="s">
        <v>195</v>
      </c>
      <c r="E13" s="207">
        <v>2874</v>
      </c>
      <c r="F13" t="s">
        <v>103</v>
      </c>
      <c r="H13" s="163" t="s">
        <v>80</v>
      </c>
      <c r="I13" s="205">
        <v>27</v>
      </c>
      <c r="J13" s="205" t="s">
        <v>80</v>
      </c>
      <c r="K13">
        <v>17</v>
      </c>
      <c r="L13" s="205" t="s">
        <v>111</v>
      </c>
      <c r="M13" s="211" t="s">
        <v>206</v>
      </c>
      <c r="N13" s="205" t="s">
        <v>195</v>
      </c>
      <c r="O13" s="205">
        <v>47518</v>
      </c>
      <c r="Q13">
        <v>12</v>
      </c>
      <c r="R13" s="205" t="s">
        <v>197</v>
      </c>
      <c r="T13" s="205" t="s">
        <v>80</v>
      </c>
      <c r="U13" s="213" t="s">
        <v>216</v>
      </c>
      <c r="V13" s="213" t="s">
        <v>215</v>
      </c>
      <c r="W13" s="213" t="s">
        <v>213</v>
      </c>
    </row>
    <row r="14" spans="1:25" ht="19">
      <c r="A14" s="204">
        <v>14</v>
      </c>
      <c r="B14" s="206" t="s">
        <v>106</v>
      </c>
      <c r="C14" s="206" t="s">
        <v>218</v>
      </c>
      <c r="D14" s="206" t="s">
        <v>214</v>
      </c>
      <c r="E14" s="207">
        <v>291334</v>
      </c>
      <c r="F14" t="s">
        <v>106</v>
      </c>
      <c r="J14"/>
      <c r="K14">
        <v>18</v>
      </c>
      <c r="L14" s="205" t="s">
        <v>82</v>
      </c>
      <c r="M14" s="211" t="s">
        <v>199</v>
      </c>
      <c r="N14" s="205" t="s">
        <v>195</v>
      </c>
      <c r="O14" s="205">
        <v>4140337</v>
      </c>
      <c r="Q14">
        <v>13</v>
      </c>
      <c r="R14" s="205" t="s">
        <v>198</v>
      </c>
    </row>
    <row r="15" spans="1:25" ht="19">
      <c r="A15" s="204">
        <v>15</v>
      </c>
      <c r="B15" s="206" t="s">
        <v>106</v>
      </c>
      <c r="C15" s="206" t="s">
        <v>220</v>
      </c>
      <c r="D15" s="206" t="s">
        <v>214</v>
      </c>
      <c r="E15" s="207">
        <v>113426</v>
      </c>
      <c r="F15" t="s">
        <v>106</v>
      </c>
      <c r="J15"/>
      <c r="K15">
        <v>19</v>
      </c>
      <c r="L15" s="205" t="s">
        <v>82</v>
      </c>
      <c r="M15" s="211" t="s">
        <v>196</v>
      </c>
      <c r="N15" s="205" t="s">
        <v>195</v>
      </c>
      <c r="O15" s="205">
        <v>35208874</v>
      </c>
      <c r="Q15">
        <v>14</v>
      </c>
      <c r="R15" s="205" t="s">
        <v>203</v>
      </c>
      <c r="T15" s="205"/>
    </row>
    <row r="16" spans="1:25" ht="19">
      <c r="A16" s="204">
        <v>16</v>
      </c>
      <c r="B16" s="206" t="s">
        <v>120</v>
      </c>
      <c r="C16" s="206" t="s">
        <v>217</v>
      </c>
      <c r="D16" s="206" t="s">
        <v>214</v>
      </c>
      <c r="E16" s="207">
        <v>61262</v>
      </c>
      <c r="F16" t="e">
        <v>#N/A</v>
      </c>
      <c r="J16"/>
      <c r="K16">
        <v>20</v>
      </c>
      <c r="L16" s="205" t="s">
        <v>82</v>
      </c>
      <c r="M16" s="211" t="s">
        <v>201</v>
      </c>
      <c r="N16" s="205" t="s">
        <v>195</v>
      </c>
      <c r="O16" s="205">
        <v>1452086</v>
      </c>
      <c r="Q16">
        <v>15</v>
      </c>
      <c r="R16" s="205" t="s">
        <v>204</v>
      </c>
      <c r="T16" s="205"/>
    </row>
    <row r="17" spans="1:26" ht="19">
      <c r="A17" s="204">
        <v>17</v>
      </c>
      <c r="B17" s="206" t="s">
        <v>129</v>
      </c>
      <c r="C17" s="206" t="s">
        <v>210</v>
      </c>
      <c r="D17" s="206" t="s">
        <v>195</v>
      </c>
      <c r="E17" s="207">
        <v>813</v>
      </c>
      <c r="F17" t="e">
        <v>#N/A</v>
      </c>
      <c r="J17"/>
      <c r="K17">
        <v>21</v>
      </c>
      <c r="L17" s="205" t="s">
        <v>82</v>
      </c>
      <c r="M17" s="211" t="s">
        <v>200</v>
      </c>
      <c r="N17" s="205" t="s">
        <v>195</v>
      </c>
      <c r="O17" s="205">
        <v>2472470</v>
      </c>
      <c r="Q17">
        <v>16</v>
      </c>
      <c r="R17" s="205" t="s">
        <v>202</v>
      </c>
    </row>
    <row r="18" spans="1:26" ht="19">
      <c r="A18" s="204">
        <v>18</v>
      </c>
      <c r="B18" s="206" t="s">
        <v>125</v>
      </c>
      <c r="C18" s="206" t="s">
        <v>227</v>
      </c>
      <c r="D18" s="206" t="s">
        <v>214</v>
      </c>
      <c r="E18" s="207">
        <v>361</v>
      </c>
      <c r="F18" t="e">
        <v>#N/A</v>
      </c>
      <c r="J18"/>
      <c r="K18">
        <v>22</v>
      </c>
      <c r="L18" s="205" t="s">
        <v>82</v>
      </c>
      <c r="M18" s="211" t="s">
        <v>205</v>
      </c>
      <c r="N18" s="205" t="s">
        <v>195</v>
      </c>
      <c r="O18" s="205">
        <v>119090</v>
      </c>
      <c r="Q18">
        <v>17</v>
      </c>
      <c r="R18" s="205" t="s">
        <v>206</v>
      </c>
    </row>
    <row r="19" spans="1:26" ht="19">
      <c r="A19" s="204">
        <v>19</v>
      </c>
      <c r="B19" s="206" t="s">
        <v>125</v>
      </c>
      <c r="C19" s="206" t="s">
        <v>231</v>
      </c>
      <c r="D19" s="206" t="s">
        <v>214</v>
      </c>
      <c r="E19" s="207">
        <v>32</v>
      </c>
      <c r="F19" t="e">
        <v>#N/A</v>
      </c>
      <c r="J19"/>
      <c r="K19">
        <v>3</v>
      </c>
      <c r="L19" s="205" t="s">
        <v>102</v>
      </c>
      <c r="M19" s="212" t="s">
        <v>236</v>
      </c>
      <c r="N19" s="205" t="s">
        <v>237</v>
      </c>
      <c r="O19" s="205">
        <v>2033045</v>
      </c>
      <c r="Q19">
        <v>18</v>
      </c>
      <c r="R19" s="205" t="s">
        <v>238</v>
      </c>
      <c r="Z19" t="s">
        <v>258</v>
      </c>
    </row>
    <row r="20" spans="1:26" ht="19">
      <c r="A20" s="204">
        <v>20</v>
      </c>
      <c r="B20" s="206" t="s">
        <v>125</v>
      </c>
      <c r="C20" s="206" t="s">
        <v>232</v>
      </c>
      <c r="D20" s="206" t="s">
        <v>214</v>
      </c>
      <c r="E20" s="207">
        <v>12</v>
      </c>
      <c r="F20" t="e">
        <v>#N/A</v>
      </c>
      <c r="J20"/>
      <c r="K20">
        <v>23</v>
      </c>
      <c r="L20" s="205" t="s">
        <v>104</v>
      </c>
      <c r="M20" s="212" t="s">
        <v>238</v>
      </c>
      <c r="N20" s="205" t="s">
        <v>237</v>
      </c>
      <c r="O20" s="205">
        <v>1242264</v>
      </c>
      <c r="Q20">
        <v>19</v>
      </c>
      <c r="R20" s="205" t="s">
        <v>222</v>
      </c>
    </row>
    <row r="21" spans="1:26" ht="19">
      <c r="A21" s="204">
        <v>21</v>
      </c>
      <c r="B21" s="206" t="s">
        <v>135</v>
      </c>
      <c r="C21" s="206" t="s">
        <v>234</v>
      </c>
      <c r="D21" s="206" t="s">
        <v>214</v>
      </c>
      <c r="E21" s="207">
        <v>10</v>
      </c>
      <c r="F21" t="e">
        <v>#N/A</v>
      </c>
      <c r="J21"/>
      <c r="K21">
        <v>26</v>
      </c>
      <c r="L21" s="205" t="s">
        <v>110</v>
      </c>
      <c r="M21" s="212" t="s">
        <v>242</v>
      </c>
      <c r="N21" s="205" t="s">
        <v>237</v>
      </c>
      <c r="O21" s="205">
        <v>51365</v>
      </c>
      <c r="Q21">
        <v>20</v>
      </c>
      <c r="R21" s="205" t="s">
        <v>242</v>
      </c>
    </row>
    <row r="22" spans="1:26" ht="19">
      <c r="A22" s="204">
        <v>22</v>
      </c>
      <c r="B22" s="206" t="s">
        <v>138</v>
      </c>
      <c r="C22" s="206" t="s">
        <v>235</v>
      </c>
      <c r="D22" s="206" t="s">
        <v>214</v>
      </c>
      <c r="E22" s="207">
        <v>1</v>
      </c>
      <c r="F22" t="e">
        <v>#N/A</v>
      </c>
      <c r="J22"/>
      <c r="K22">
        <v>1</v>
      </c>
      <c r="L22" s="205" t="s">
        <v>107</v>
      </c>
      <c r="M22" s="213" t="s">
        <v>213</v>
      </c>
      <c r="N22" s="205" t="s">
        <v>214</v>
      </c>
      <c r="O22" s="205">
        <v>172490</v>
      </c>
      <c r="Q22">
        <v>21</v>
      </c>
      <c r="R22" s="205" t="s">
        <v>215</v>
      </c>
    </row>
    <row r="23" spans="1:26" ht="19">
      <c r="A23" s="204">
        <v>23</v>
      </c>
      <c r="B23" s="206" t="s">
        <v>114</v>
      </c>
      <c r="C23" s="206" t="s">
        <v>243</v>
      </c>
      <c r="D23" s="206" t="s">
        <v>237</v>
      </c>
      <c r="E23" s="207">
        <v>28461</v>
      </c>
      <c r="F23" t="e">
        <v>#N/A</v>
      </c>
      <c r="J23"/>
      <c r="K23">
        <v>2</v>
      </c>
      <c r="L23" s="205" t="s">
        <v>107</v>
      </c>
      <c r="M23" s="213" t="s">
        <v>216</v>
      </c>
      <c r="N23" s="205" t="s">
        <v>214</v>
      </c>
      <c r="O23" s="205">
        <v>26308</v>
      </c>
    </row>
    <row r="24" spans="1:26" ht="19">
      <c r="A24" s="204">
        <v>24</v>
      </c>
      <c r="B24" s="206" t="s">
        <v>124</v>
      </c>
      <c r="C24" s="206" t="s">
        <v>228</v>
      </c>
      <c r="D24" s="206" t="s">
        <v>214</v>
      </c>
      <c r="E24" s="207">
        <v>248</v>
      </c>
      <c r="F24" t="e">
        <v>#N/A</v>
      </c>
      <c r="J24"/>
      <c r="K24">
        <v>9</v>
      </c>
      <c r="L24" s="205" t="s">
        <v>106</v>
      </c>
      <c r="M24" s="213" t="s">
        <v>218</v>
      </c>
      <c r="N24" s="205" t="s">
        <v>214</v>
      </c>
      <c r="O24" s="205">
        <v>291334</v>
      </c>
      <c r="R24"/>
    </row>
    <row r="25" spans="1:26" ht="19">
      <c r="A25" s="204">
        <v>25</v>
      </c>
      <c r="B25" s="206" t="s">
        <v>124</v>
      </c>
      <c r="C25" s="206" t="s">
        <v>229</v>
      </c>
      <c r="D25" s="206" t="s">
        <v>214</v>
      </c>
      <c r="E25" s="207">
        <v>159</v>
      </c>
      <c r="F25" t="e">
        <v>#N/A</v>
      </c>
      <c r="J25"/>
      <c r="K25">
        <v>10</v>
      </c>
      <c r="L25" s="205" t="s">
        <v>106</v>
      </c>
      <c r="M25" s="213" t="s">
        <v>220</v>
      </c>
      <c r="N25" s="205" t="s">
        <v>214</v>
      </c>
      <c r="O25" s="205">
        <v>113426</v>
      </c>
      <c r="R25"/>
    </row>
    <row r="26" spans="1:26" ht="19">
      <c r="A26" s="204">
        <v>26</v>
      </c>
      <c r="B26" s="206" t="s">
        <v>141</v>
      </c>
      <c r="C26" s="206" t="s">
        <v>248</v>
      </c>
      <c r="D26" s="206" t="s">
        <v>237</v>
      </c>
      <c r="E26" s="207">
        <v>487</v>
      </c>
      <c r="F26" t="e">
        <v>#N/A</v>
      </c>
      <c r="J26"/>
      <c r="K26">
        <v>24</v>
      </c>
      <c r="L26" s="205" t="s">
        <v>104</v>
      </c>
      <c r="M26" s="213" t="s">
        <v>222</v>
      </c>
      <c r="N26" s="205" t="s">
        <v>214</v>
      </c>
      <c r="O26" s="205">
        <v>12095</v>
      </c>
      <c r="R26"/>
    </row>
    <row r="27" spans="1:26" ht="19">
      <c r="A27" s="204">
        <v>27</v>
      </c>
      <c r="B27" s="206" t="s">
        <v>115</v>
      </c>
      <c r="C27" s="206" t="s">
        <v>244</v>
      </c>
      <c r="D27" s="206" t="s">
        <v>237</v>
      </c>
      <c r="E27" s="207">
        <v>4375</v>
      </c>
      <c r="F27" t="e">
        <v>#N/A</v>
      </c>
      <c r="J27"/>
      <c r="K27">
        <v>25</v>
      </c>
      <c r="L27" s="205" t="s">
        <v>110</v>
      </c>
      <c r="M27" s="213" t="s">
        <v>222</v>
      </c>
      <c r="N27" s="205" t="s">
        <v>214</v>
      </c>
      <c r="O27" s="205">
        <v>15061</v>
      </c>
      <c r="R27"/>
    </row>
    <row r="28" spans="1:26" ht="19">
      <c r="A28" s="204">
        <v>28</v>
      </c>
      <c r="B28" s="206" t="s">
        <v>133</v>
      </c>
      <c r="C28" s="206" t="s">
        <v>251</v>
      </c>
      <c r="D28" s="206" t="s">
        <v>237</v>
      </c>
      <c r="E28" s="207">
        <v>38</v>
      </c>
      <c r="F28" t="e">
        <v>#N/A</v>
      </c>
      <c r="J28"/>
      <c r="K28">
        <v>27</v>
      </c>
      <c r="L28" s="205" t="s">
        <v>80</v>
      </c>
      <c r="M28" s="213" t="s">
        <v>216</v>
      </c>
      <c r="N28" s="205" t="s">
        <v>214</v>
      </c>
      <c r="O28" s="205">
        <v>1306245</v>
      </c>
      <c r="R28"/>
    </row>
    <row r="29" spans="1:26" ht="19">
      <c r="A29" s="204">
        <v>29</v>
      </c>
      <c r="B29" s="206" t="s">
        <v>132</v>
      </c>
      <c r="C29" s="206" t="s">
        <v>208</v>
      </c>
      <c r="D29" s="206" t="s">
        <v>195</v>
      </c>
      <c r="E29" s="207">
        <v>1995</v>
      </c>
      <c r="F29" t="e">
        <v>#N/A</v>
      </c>
      <c r="J29"/>
      <c r="K29">
        <v>28</v>
      </c>
      <c r="L29" s="205" t="s">
        <v>80</v>
      </c>
      <c r="M29" s="213" t="s">
        <v>215</v>
      </c>
      <c r="N29" s="205" t="s">
        <v>214</v>
      </c>
      <c r="O29" s="205">
        <v>4533495</v>
      </c>
      <c r="R29"/>
    </row>
    <row r="30" spans="1:26" ht="19">
      <c r="A30" s="204">
        <v>30</v>
      </c>
      <c r="B30" s="206" t="s">
        <v>130</v>
      </c>
      <c r="C30" s="206" t="s">
        <v>252</v>
      </c>
      <c r="D30" s="206" t="s">
        <v>237</v>
      </c>
      <c r="E30" s="207">
        <v>1</v>
      </c>
      <c r="F30" t="e">
        <v>#N/A</v>
      </c>
      <c r="J30"/>
      <c r="K30">
        <v>29</v>
      </c>
      <c r="L30" s="205" t="s">
        <v>80</v>
      </c>
      <c r="M30" s="213" t="s">
        <v>213</v>
      </c>
      <c r="N30" s="205" t="s">
        <v>214</v>
      </c>
      <c r="O30" s="205">
        <v>8564477</v>
      </c>
      <c r="R30"/>
    </row>
    <row r="31" spans="1:26" ht="19">
      <c r="A31" s="204">
        <v>31</v>
      </c>
      <c r="B31" s="206" t="s">
        <v>139</v>
      </c>
      <c r="C31" s="206" t="s">
        <v>212</v>
      </c>
      <c r="D31" s="206" t="s">
        <v>195</v>
      </c>
      <c r="E31" s="207">
        <v>5</v>
      </c>
      <c r="F31" t="e">
        <v>#N/A</v>
      </c>
      <c r="R31"/>
    </row>
    <row r="32" spans="1:26" ht="19">
      <c r="A32" s="204">
        <v>32</v>
      </c>
      <c r="B32" s="206" t="s">
        <v>101</v>
      </c>
      <c r="C32" s="206" t="s">
        <v>194</v>
      </c>
      <c r="D32" s="206" t="s">
        <v>195</v>
      </c>
      <c r="E32" s="207">
        <v>45338502</v>
      </c>
      <c r="F32" t="s">
        <v>101</v>
      </c>
      <c r="R32"/>
    </row>
    <row r="33" spans="1:18" ht="19">
      <c r="A33" s="204">
        <v>33</v>
      </c>
      <c r="B33" s="206" t="s">
        <v>101</v>
      </c>
      <c r="C33" s="206" t="s">
        <v>197</v>
      </c>
      <c r="D33" s="206" t="s">
        <v>195</v>
      </c>
      <c r="E33" s="207">
        <v>12313883</v>
      </c>
      <c r="F33" t="s">
        <v>101</v>
      </c>
      <c r="R33"/>
    </row>
    <row r="34" spans="1:18" ht="19">
      <c r="A34" s="204">
        <v>34</v>
      </c>
      <c r="B34" s="206" t="s">
        <v>101</v>
      </c>
      <c r="C34" s="206" t="s">
        <v>198</v>
      </c>
      <c r="D34" s="206" t="s">
        <v>195</v>
      </c>
      <c r="E34" s="207">
        <v>6411657</v>
      </c>
      <c r="F34" t="s">
        <v>101</v>
      </c>
      <c r="R34"/>
    </row>
    <row r="35" spans="1:18" ht="19">
      <c r="A35" s="204">
        <v>35</v>
      </c>
      <c r="B35" s="206" t="s">
        <v>128</v>
      </c>
      <c r="C35" s="206" t="s">
        <v>249</v>
      </c>
      <c r="D35" s="206" t="s">
        <v>237</v>
      </c>
      <c r="E35" s="207">
        <v>321</v>
      </c>
      <c r="F35" t="e">
        <v>#N/A</v>
      </c>
      <c r="R35"/>
    </row>
    <row r="36" spans="1:18" ht="19">
      <c r="A36" s="204">
        <v>36</v>
      </c>
      <c r="B36" s="206" t="s">
        <v>128</v>
      </c>
      <c r="C36" s="206" t="s">
        <v>239</v>
      </c>
      <c r="D36" s="206" t="s">
        <v>237</v>
      </c>
      <c r="E36" s="207">
        <v>161071</v>
      </c>
      <c r="F36" t="e">
        <v>#N/A</v>
      </c>
      <c r="R36"/>
    </row>
    <row r="37" spans="1:18" ht="19">
      <c r="A37" s="204">
        <v>37</v>
      </c>
      <c r="B37" s="206" t="s">
        <v>126</v>
      </c>
      <c r="C37" s="206" t="s">
        <v>245</v>
      </c>
      <c r="D37" s="206" t="s">
        <v>237</v>
      </c>
      <c r="E37" s="207">
        <v>860</v>
      </c>
      <c r="F37" t="e">
        <v>#N/A</v>
      </c>
      <c r="R37"/>
    </row>
    <row r="38" spans="1:18" ht="19">
      <c r="A38" s="204">
        <v>38</v>
      </c>
      <c r="B38" s="206" t="s">
        <v>105</v>
      </c>
      <c r="C38" s="206" t="s">
        <v>203</v>
      </c>
      <c r="D38" s="206" t="s">
        <v>195</v>
      </c>
      <c r="E38" s="207">
        <v>361058</v>
      </c>
      <c r="F38" t="s">
        <v>105</v>
      </c>
      <c r="R38"/>
    </row>
    <row r="39" spans="1:18" ht="19">
      <c r="A39" s="204">
        <v>39</v>
      </c>
      <c r="B39" s="206" t="s">
        <v>108</v>
      </c>
      <c r="C39" s="206" t="s">
        <v>204</v>
      </c>
      <c r="D39" s="206" t="s">
        <v>195</v>
      </c>
      <c r="E39" s="207">
        <v>130714</v>
      </c>
      <c r="F39" t="s">
        <v>108</v>
      </c>
      <c r="R39"/>
    </row>
    <row r="40" spans="1:18" ht="19">
      <c r="A40" s="204">
        <v>40</v>
      </c>
      <c r="B40" s="206" t="s">
        <v>108</v>
      </c>
      <c r="C40" s="206" t="s">
        <v>202</v>
      </c>
      <c r="D40" s="206" t="s">
        <v>195</v>
      </c>
      <c r="E40" s="207">
        <v>868645</v>
      </c>
      <c r="F40" t="s">
        <v>108</v>
      </c>
      <c r="R40"/>
    </row>
    <row r="41" spans="1:18" ht="19">
      <c r="A41" s="204">
        <v>41</v>
      </c>
      <c r="B41" s="206" t="s">
        <v>140</v>
      </c>
      <c r="C41" s="206" t="s">
        <v>233</v>
      </c>
      <c r="D41" s="206" t="s">
        <v>214</v>
      </c>
      <c r="E41" s="207">
        <v>10</v>
      </c>
      <c r="F41" t="e">
        <v>#N/A</v>
      </c>
      <c r="R41"/>
    </row>
    <row r="42" spans="1:18" ht="19">
      <c r="A42" s="204">
        <v>42</v>
      </c>
      <c r="B42" s="206" t="s">
        <v>111</v>
      </c>
      <c r="C42" s="206" t="s">
        <v>206</v>
      </c>
      <c r="D42" s="206" t="s">
        <v>195</v>
      </c>
      <c r="E42" s="207">
        <v>47518</v>
      </c>
      <c r="F42" t="s">
        <v>111</v>
      </c>
      <c r="R42"/>
    </row>
    <row r="43" spans="1:18" ht="19">
      <c r="A43" s="204">
        <v>43</v>
      </c>
      <c r="B43" s="206" t="s">
        <v>112</v>
      </c>
      <c r="C43" s="206" t="s">
        <v>230</v>
      </c>
      <c r="D43" s="206" t="s">
        <v>214</v>
      </c>
      <c r="E43" s="207">
        <v>68</v>
      </c>
      <c r="F43" t="e">
        <v>#N/A</v>
      </c>
      <c r="R43"/>
    </row>
    <row r="44" spans="1:18" ht="19">
      <c r="A44" s="204">
        <v>44</v>
      </c>
      <c r="B44" s="206" t="s">
        <v>112</v>
      </c>
      <c r="C44" s="206" t="s">
        <v>225</v>
      </c>
      <c r="D44" s="206" t="s">
        <v>214</v>
      </c>
      <c r="E44" s="207">
        <v>1500</v>
      </c>
      <c r="F44" t="e">
        <v>#N/A</v>
      </c>
      <c r="R44"/>
    </row>
    <row r="45" spans="1:18" ht="19">
      <c r="A45" s="204">
        <v>45</v>
      </c>
      <c r="B45" s="206" t="s">
        <v>112</v>
      </c>
      <c r="C45" s="206" t="s">
        <v>226</v>
      </c>
      <c r="D45" s="206" t="s">
        <v>214</v>
      </c>
      <c r="E45" s="207">
        <v>1355</v>
      </c>
      <c r="F45" t="e">
        <v>#N/A</v>
      </c>
      <c r="R45"/>
    </row>
    <row r="46" spans="1:18" ht="19">
      <c r="A46" s="204">
        <v>46</v>
      </c>
      <c r="B46" s="206" t="s">
        <v>112</v>
      </c>
      <c r="C46" s="206" t="s">
        <v>224</v>
      </c>
      <c r="D46" s="206" t="s">
        <v>214</v>
      </c>
      <c r="E46" s="207">
        <v>6815</v>
      </c>
      <c r="F46" t="e">
        <v>#N/A</v>
      </c>
      <c r="R46"/>
    </row>
    <row r="47" spans="1:18" ht="19">
      <c r="A47" s="204">
        <v>47</v>
      </c>
      <c r="B47" s="206" t="s">
        <v>113</v>
      </c>
      <c r="C47" s="206" t="s">
        <v>240</v>
      </c>
      <c r="D47" s="206" t="s">
        <v>237</v>
      </c>
      <c r="E47" s="207">
        <v>63457</v>
      </c>
      <c r="F47" t="e">
        <v>#N/A</v>
      </c>
      <c r="R47"/>
    </row>
    <row r="48" spans="1:18" ht="19">
      <c r="A48" s="204">
        <v>48</v>
      </c>
      <c r="B48" s="206" t="s">
        <v>118</v>
      </c>
      <c r="C48" s="206" t="s">
        <v>219</v>
      </c>
      <c r="D48" s="206" t="s">
        <v>214</v>
      </c>
      <c r="E48" s="207">
        <v>121744</v>
      </c>
      <c r="F48" t="e">
        <v>#N/A</v>
      </c>
      <c r="R48"/>
    </row>
    <row r="49" spans="1:18" ht="19">
      <c r="A49" s="204">
        <v>49</v>
      </c>
      <c r="B49" s="206" t="s">
        <v>118</v>
      </c>
      <c r="C49" s="206" t="s">
        <v>223</v>
      </c>
      <c r="D49" s="206" t="s">
        <v>214</v>
      </c>
      <c r="E49" s="207">
        <v>9542</v>
      </c>
      <c r="F49" t="e">
        <v>#N/A</v>
      </c>
      <c r="R49"/>
    </row>
    <row r="50" spans="1:18" ht="19">
      <c r="A50" s="204">
        <v>50</v>
      </c>
      <c r="B50" s="206" t="s">
        <v>118</v>
      </c>
      <c r="C50" s="206" t="s">
        <v>207</v>
      </c>
      <c r="D50" s="206" t="s">
        <v>195</v>
      </c>
      <c r="E50" s="207">
        <v>5340</v>
      </c>
      <c r="F50" t="e">
        <v>#N/A</v>
      </c>
      <c r="R50"/>
    </row>
    <row r="51" spans="1:18" ht="19">
      <c r="A51" s="204">
        <v>51</v>
      </c>
      <c r="B51" s="206" t="s">
        <v>82</v>
      </c>
      <c r="C51" s="206" t="s">
        <v>199</v>
      </c>
      <c r="D51" s="206" t="s">
        <v>195</v>
      </c>
      <c r="E51" s="207">
        <v>4140337</v>
      </c>
      <c r="F51" t="s">
        <v>82</v>
      </c>
      <c r="R51"/>
    </row>
    <row r="52" spans="1:18" ht="19">
      <c r="A52" s="204">
        <v>52</v>
      </c>
      <c r="B52" s="206" t="s">
        <v>82</v>
      </c>
      <c r="C52" s="206" t="s">
        <v>196</v>
      </c>
      <c r="D52" s="206" t="s">
        <v>195</v>
      </c>
      <c r="E52" s="207">
        <v>35208874</v>
      </c>
      <c r="F52" t="s">
        <v>82</v>
      </c>
      <c r="R52"/>
    </row>
    <row r="53" spans="1:18" ht="19">
      <c r="A53" s="204">
        <v>53</v>
      </c>
      <c r="B53" s="206" t="s">
        <v>82</v>
      </c>
      <c r="C53" s="206" t="s">
        <v>201</v>
      </c>
      <c r="D53" s="206" t="s">
        <v>195</v>
      </c>
      <c r="E53" s="207">
        <v>1452086</v>
      </c>
      <c r="F53" t="s">
        <v>82</v>
      </c>
      <c r="R53"/>
    </row>
    <row r="54" spans="1:18" ht="19">
      <c r="A54" s="204">
        <v>54</v>
      </c>
      <c r="B54" s="206" t="s">
        <v>82</v>
      </c>
      <c r="C54" s="206" t="s">
        <v>200</v>
      </c>
      <c r="D54" s="206" t="s">
        <v>195</v>
      </c>
      <c r="E54" s="207">
        <v>2472470</v>
      </c>
      <c r="F54" t="s">
        <v>82</v>
      </c>
      <c r="R54"/>
    </row>
    <row r="55" spans="1:18" ht="19">
      <c r="A55" s="204">
        <v>55</v>
      </c>
      <c r="B55" s="206" t="s">
        <v>82</v>
      </c>
      <c r="C55" s="206" t="s">
        <v>205</v>
      </c>
      <c r="D55" s="206" t="s">
        <v>195</v>
      </c>
      <c r="E55" s="207">
        <v>119090</v>
      </c>
      <c r="F55" t="s">
        <v>82</v>
      </c>
      <c r="R55"/>
    </row>
    <row r="56" spans="1:18" ht="19">
      <c r="A56" s="204">
        <v>56</v>
      </c>
      <c r="B56" s="206" t="s">
        <v>104</v>
      </c>
      <c r="C56" s="206" t="s">
        <v>238</v>
      </c>
      <c r="D56" s="206" t="s">
        <v>237</v>
      </c>
      <c r="E56" s="207">
        <v>1242264</v>
      </c>
      <c r="F56" t="s">
        <v>104</v>
      </c>
      <c r="R56"/>
    </row>
    <row r="57" spans="1:18" ht="19">
      <c r="A57" s="204">
        <v>57</v>
      </c>
      <c r="B57" s="206" t="s">
        <v>104</v>
      </c>
      <c r="C57" s="206" t="s">
        <v>222</v>
      </c>
      <c r="D57" s="206" t="s">
        <v>214</v>
      </c>
      <c r="E57" s="207">
        <v>12095</v>
      </c>
      <c r="F57" t="s">
        <v>104</v>
      </c>
      <c r="R57"/>
    </row>
    <row r="58" spans="1:18" ht="19">
      <c r="A58" s="204">
        <v>58</v>
      </c>
      <c r="B58" s="206" t="s">
        <v>110</v>
      </c>
      <c r="C58" s="206" t="s">
        <v>222</v>
      </c>
      <c r="D58" s="206" t="s">
        <v>214</v>
      </c>
      <c r="E58" s="207">
        <v>15061</v>
      </c>
      <c r="F58" t="s">
        <v>110</v>
      </c>
      <c r="R58"/>
    </row>
    <row r="59" spans="1:18" ht="19">
      <c r="A59" s="204">
        <v>59</v>
      </c>
      <c r="B59" s="206" t="s">
        <v>110</v>
      </c>
      <c r="C59" s="206" t="s">
        <v>242</v>
      </c>
      <c r="D59" s="206" t="s">
        <v>237</v>
      </c>
      <c r="E59" s="207">
        <v>51365</v>
      </c>
      <c r="F59" t="s">
        <v>110</v>
      </c>
      <c r="R59"/>
    </row>
    <row r="60" spans="1:18" ht="19">
      <c r="A60" s="204">
        <v>60</v>
      </c>
      <c r="B60" s="206" t="s">
        <v>116</v>
      </c>
      <c r="C60" s="206" t="s">
        <v>241</v>
      </c>
      <c r="D60" s="206" t="s">
        <v>237</v>
      </c>
      <c r="E60" s="207">
        <v>61879</v>
      </c>
      <c r="F60" t="e">
        <v>#N/A</v>
      </c>
      <c r="R60"/>
    </row>
    <row r="61" spans="1:18" ht="19">
      <c r="A61" s="204">
        <v>61</v>
      </c>
      <c r="B61" s="206" t="s">
        <v>116</v>
      </c>
      <c r="C61" s="206" t="s">
        <v>246</v>
      </c>
      <c r="D61" s="206" t="s">
        <v>237</v>
      </c>
      <c r="E61" s="207">
        <v>2122</v>
      </c>
      <c r="F61" t="e">
        <v>#N/A</v>
      </c>
      <c r="R61"/>
    </row>
    <row r="62" spans="1:18" ht="19">
      <c r="A62" s="204">
        <v>62</v>
      </c>
      <c r="B62" s="206" t="s">
        <v>136</v>
      </c>
      <c r="C62" s="206" t="s">
        <v>250</v>
      </c>
      <c r="D62" s="206" t="s">
        <v>237</v>
      </c>
      <c r="E62" s="207">
        <v>23</v>
      </c>
      <c r="F62" t="e">
        <v>#N/A</v>
      </c>
      <c r="R62"/>
    </row>
    <row r="63" spans="1:18" ht="19">
      <c r="A63" s="204">
        <v>63</v>
      </c>
      <c r="B63" s="206" t="s">
        <v>131</v>
      </c>
      <c r="C63" s="206" t="s">
        <v>250</v>
      </c>
      <c r="D63" s="206" t="s">
        <v>237</v>
      </c>
      <c r="E63" s="207">
        <v>50</v>
      </c>
      <c r="F63" t="e">
        <v>#N/A</v>
      </c>
      <c r="R63"/>
    </row>
    <row r="64" spans="1:18" ht="19">
      <c r="A64" s="204">
        <v>64</v>
      </c>
      <c r="B64" s="206" t="s">
        <v>80</v>
      </c>
      <c r="C64" s="206" t="s">
        <v>216</v>
      </c>
      <c r="D64" s="206" t="s">
        <v>214</v>
      </c>
      <c r="E64" s="207">
        <v>1306245</v>
      </c>
      <c r="F64" t="s">
        <v>80</v>
      </c>
      <c r="R64"/>
    </row>
    <row r="65" spans="1:18" ht="19">
      <c r="A65" s="204">
        <v>65</v>
      </c>
      <c r="B65" s="206" t="s">
        <v>80</v>
      </c>
      <c r="C65" s="206" t="s">
        <v>215</v>
      </c>
      <c r="D65" s="206" t="s">
        <v>214</v>
      </c>
      <c r="E65" s="207">
        <v>4533495</v>
      </c>
      <c r="F65" t="s">
        <v>80</v>
      </c>
      <c r="R65"/>
    </row>
    <row r="66" spans="1:18" ht="19">
      <c r="A66" s="204">
        <v>66</v>
      </c>
      <c r="B66" s="206" t="s">
        <v>119</v>
      </c>
      <c r="C66" s="206" t="s">
        <v>221</v>
      </c>
      <c r="D66" s="206" t="s">
        <v>214</v>
      </c>
      <c r="E66" s="207">
        <v>101642</v>
      </c>
      <c r="F66" t="e">
        <v>#N/A</v>
      </c>
      <c r="R66"/>
    </row>
    <row r="67" spans="1:18" ht="19">
      <c r="A67" s="204">
        <v>67</v>
      </c>
      <c r="B67" s="206" t="s">
        <v>122</v>
      </c>
      <c r="C67" s="206" t="s">
        <v>245</v>
      </c>
      <c r="D67" s="206" t="s">
        <v>237</v>
      </c>
      <c r="E67" s="207">
        <v>2990</v>
      </c>
      <c r="F67" t="e">
        <v>#N/A</v>
      </c>
      <c r="R67"/>
    </row>
    <row r="68" spans="1:18" ht="19">
      <c r="A68" s="204">
        <v>68</v>
      </c>
      <c r="B68" s="206" t="s">
        <v>117</v>
      </c>
      <c r="C68" s="206" t="s">
        <v>217</v>
      </c>
      <c r="D68" s="206" t="s">
        <v>214</v>
      </c>
      <c r="E68" s="207">
        <v>432422</v>
      </c>
      <c r="F68" t="e">
        <v>#N/A</v>
      </c>
      <c r="R68"/>
    </row>
    <row r="69" spans="1:18" ht="19">
      <c r="A69" s="204">
        <v>69</v>
      </c>
      <c r="B69" s="206" t="s">
        <v>134</v>
      </c>
      <c r="C69" s="206" t="s">
        <v>210</v>
      </c>
      <c r="D69" s="206" t="s">
        <v>195</v>
      </c>
      <c r="E69" s="207">
        <v>27</v>
      </c>
      <c r="F69" t="e">
        <v>#N/A</v>
      </c>
      <c r="R69"/>
    </row>
    <row r="70" spans="1:18" ht="19">
      <c r="A70" s="204">
        <v>70</v>
      </c>
      <c r="B70" s="206" t="s">
        <v>137</v>
      </c>
      <c r="C70" s="206" t="s">
        <v>212</v>
      </c>
      <c r="D70" s="206" t="s">
        <v>195</v>
      </c>
      <c r="E70" s="207">
        <v>521</v>
      </c>
      <c r="F70" t="e">
        <v>#N/A</v>
      </c>
      <c r="R70"/>
    </row>
    <row r="71" spans="1:18" ht="19">
      <c r="A71" s="204">
        <v>71</v>
      </c>
      <c r="B71" s="206" t="s">
        <v>127</v>
      </c>
      <c r="C71" s="206" t="s">
        <v>208</v>
      </c>
      <c r="D71" s="206" t="s">
        <v>195</v>
      </c>
      <c r="E71" s="207">
        <v>126</v>
      </c>
      <c r="F71" t="e">
        <v>#N/A</v>
      </c>
      <c r="R71"/>
    </row>
    <row r="72" spans="1:18" ht="19">
      <c r="A72" s="204">
        <v>72</v>
      </c>
      <c r="B72" s="206" t="s">
        <v>80</v>
      </c>
      <c r="C72" s="206" t="s">
        <v>213</v>
      </c>
      <c r="D72" s="206" t="s">
        <v>214</v>
      </c>
      <c r="E72" s="207">
        <v>8564477</v>
      </c>
      <c r="F72" t="s">
        <v>80</v>
      </c>
      <c r="R72"/>
    </row>
    <row r="73" spans="1:18">
      <c r="R73"/>
    </row>
    <row r="74" spans="1:18">
      <c r="R74"/>
    </row>
  </sheetData>
  <sortState xmlns:xlrd2="http://schemas.microsoft.com/office/spreadsheetml/2017/richdata2" ref="T2:Y15">
    <sortCondition ref="T2:T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Turtle NPPs all areas&gt;0</vt:lpstr>
      <vt:lpstr>Bird NPPs 10X HVC_RA&gt;0</vt:lpstr>
      <vt:lpstr>Mouse NPPs 10X MO&gt;0</vt:lpstr>
      <vt:lpstr>Mouse NPPs SS MO&gt;0</vt:lpstr>
      <vt:lpstr>Human NPPs 10X M1_all&gt;0</vt:lpstr>
      <vt:lpstr>Human NPPs SS M1_all&gt;0</vt:lpstr>
      <vt:lpstr>Ranks</vt:lpstr>
      <vt:lpstr>Conjugates</vt:lpstr>
      <vt:lpstr>NPP_stars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2021-06-30T01:11:36Z</dcterms:created>
  <dcterms:modified xsi:type="dcterms:W3CDTF">2021-07-06T13:17:34Z</dcterms:modified>
</cp:coreProperties>
</file>