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filterPrivacy="1" codeName="ThisWorkbook"/>
  <xr:revisionPtr revIDLastSave="0" documentId="8_{662D82D9-467E-4BA9-9C78-6E6C54745FA9}" xr6:coauthVersionLast="47" xr6:coauthVersionMax="47" xr10:uidLastSave="{00000000-0000-0000-0000-000000000000}"/>
  <bookViews>
    <workbookView xWindow="-110" yWindow="-110" windowWidth="19420" windowHeight="10420" activeTab="1" xr2:uid="{00000000-000D-0000-FFFF-FFFF00000000}"/>
  </bookViews>
  <sheets>
    <sheet name="Cronograma" sheetId="12" r:id="rId1"/>
    <sheet name="Exemplo aplicado" sheetId="13" r:id="rId2"/>
  </sheets>
  <definedNames>
    <definedName name="Hoje" localSheetId="0">TODAY()</definedName>
    <definedName name="Hoje" localSheetId="1">TODAY()</definedName>
    <definedName name="Início_da_tarefa" localSheetId="0">Cronograma!$F1</definedName>
    <definedName name="Início_da_tarefa" localSheetId="1">'Exemplo aplicado'!$F1</definedName>
    <definedName name="Início_do_projeto" localSheetId="0">Cronograma!$F$3</definedName>
    <definedName name="Início_do_projeto" localSheetId="1">'Exemplo aplicado'!$F$3</definedName>
    <definedName name="Início_do_projeto">#REF!</definedName>
    <definedName name="Progresso_da_tarefa" localSheetId="0">Cronograma!$E1</definedName>
    <definedName name="Progresso_da_tarefa" localSheetId="1">'Exemplo aplicado'!$E1</definedName>
    <definedName name="Semana_de_exibição" localSheetId="0">Cronograma!$F$4</definedName>
    <definedName name="Semana_de_exibição" localSheetId="1">'Exemplo aplicado'!$F$4</definedName>
    <definedName name="Semana_de_exibição">#REF!</definedName>
    <definedName name="Término_da_tarefa" localSheetId="0">Cronograma!$G1</definedName>
    <definedName name="Término_da_tarefa" localSheetId="1">'Exemplo aplicado'!$G1</definedName>
    <definedName name="_xlnm.Print_Titles" localSheetId="0">Cronograma!$4:$6</definedName>
    <definedName name="_xlnm.Print_Titles" localSheetId="1">'Exemplo aplicado'!$4:$6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5" i="13" l="1"/>
  <c r="I24" i="13"/>
  <c r="I23" i="13"/>
  <c r="I13" i="13"/>
  <c r="I10" i="13"/>
  <c r="I22" i="13"/>
  <c r="I21" i="13"/>
  <c r="I20" i="13"/>
  <c r="I19" i="13"/>
  <c r="I18" i="13"/>
  <c r="I17" i="13"/>
  <c r="I16" i="13"/>
  <c r="I15" i="13"/>
  <c r="I14" i="13"/>
  <c r="I12" i="13"/>
  <c r="I11" i="13"/>
  <c r="I9" i="13"/>
  <c r="I7" i="13"/>
  <c r="F3" i="13"/>
  <c r="J5" i="13" s="1"/>
  <c r="I37" i="12"/>
  <c r="I26" i="12"/>
  <c r="I25" i="12"/>
  <c r="I24" i="12"/>
  <c r="I23" i="12"/>
  <c r="I22" i="12"/>
  <c r="I21" i="12"/>
  <c r="I20" i="12"/>
  <c r="I19" i="12"/>
  <c r="I18" i="12"/>
  <c r="I17" i="12"/>
  <c r="I16" i="12"/>
  <c r="I15" i="12"/>
  <c r="I14" i="12"/>
  <c r="I13" i="12"/>
  <c r="I12" i="12"/>
  <c r="I11" i="12"/>
  <c r="I10" i="12"/>
  <c r="I9" i="12"/>
  <c r="I8" i="12"/>
  <c r="I7" i="12"/>
  <c r="F3" i="12"/>
  <c r="J5" i="12" s="1"/>
  <c r="J6" i="13" l="1"/>
  <c r="J4" i="13"/>
  <c r="K5" i="13"/>
  <c r="J6" i="12"/>
  <c r="J4" i="12"/>
  <c r="K5" i="12"/>
  <c r="L5" i="13" l="1"/>
  <c r="K6" i="13"/>
  <c r="K6" i="12"/>
  <c r="L5" i="12"/>
  <c r="L6" i="13" l="1"/>
  <c r="M5" i="13"/>
  <c r="M5" i="12"/>
  <c r="L6" i="12"/>
  <c r="N5" i="13" l="1"/>
  <c r="M6" i="13"/>
  <c r="N5" i="12"/>
  <c r="M6" i="12"/>
  <c r="N6" i="13" l="1"/>
  <c r="O5" i="13"/>
  <c r="N6" i="12"/>
  <c r="O5" i="12"/>
  <c r="P5" i="13" l="1"/>
  <c r="O6" i="13"/>
  <c r="P5" i="12"/>
  <c r="O6" i="12"/>
  <c r="Q5" i="13" l="1"/>
  <c r="P6" i="13"/>
  <c r="Q5" i="12"/>
  <c r="P6" i="12"/>
  <c r="R5" i="13" l="1"/>
  <c r="Q6" i="13"/>
  <c r="Q4" i="13"/>
  <c r="R5" i="12"/>
  <c r="Q4" i="12"/>
  <c r="Q6" i="12"/>
  <c r="R6" i="13" l="1"/>
  <c r="S5" i="13"/>
  <c r="R6" i="12"/>
  <c r="S5" i="12"/>
  <c r="T5" i="13" l="1"/>
  <c r="S6" i="13"/>
  <c r="S6" i="12"/>
  <c r="T5" i="12"/>
  <c r="T6" i="13" l="1"/>
  <c r="U5" i="13"/>
  <c r="U5" i="12"/>
  <c r="T6" i="12"/>
  <c r="V5" i="13" l="1"/>
  <c r="U6" i="13"/>
  <c r="V5" i="12"/>
  <c r="U6" i="12"/>
  <c r="V6" i="13" l="1"/>
  <c r="W5" i="13"/>
  <c r="V6" i="12"/>
  <c r="W5" i="12"/>
  <c r="X5" i="13" l="1"/>
  <c r="W6" i="13"/>
  <c r="W6" i="12"/>
  <c r="X5" i="12"/>
  <c r="X4" i="13" l="1"/>
  <c r="Y5" i="13"/>
  <c r="X6" i="13"/>
  <c r="X4" i="12"/>
  <c r="Y5" i="12"/>
  <c r="X6" i="12"/>
  <c r="Z5" i="13" l="1"/>
  <c r="Y6" i="13"/>
  <c r="Z5" i="12"/>
  <c r="Y6" i="12"/>
  <c r="Z6" i="13" l="1"/>
  <c r="AA5" i="13"/>
  <c r="Z6" i="12"/>
  <c r="AA5" i="12"/>
  <c r="AB5" i="13" l="1"/>
  <c r="AA6" i="13"/>
  <c r="AB5" i="12"/>
  <c r="AA6" i="12"/>
  <c r="AB6" i="13" l="1"/>
  <c r="AC5" i="13"/>
  <c r="AC5" i="12"/>
  <c r="AB6" i="12"/>
  <c r="AD5" i="13" l="1"/>
  <c r="AC6" i="13"/>
  <c r="AD5" i="12"/>
  <c r="AC6" i="12"/>
  <c r="AD6" i="13" l="1"/>
  <c r="AE5" i="13"/>
  <c r="AD6" i="12"/>
  <c r="AE5" i="12"/>
  <c r="AE4" i="13" l="1"/>
  <c r="AF5" i="13"/>
  <c r="AE6" i="13"/>
  <c r="AE6" i="12"/>
  <c r="AE4" i="12"/>
  <c r="AF5" i="12"/>
  <c r="AG5" i="13" l="1"/>
  <c r="AF6" i="13"/>
  <c r="AG5" i="12"/>
  <c r="AF6" i="12"/>
  <c r="AH5" i="13" l="1"/>
  <c r="AG6" i="13"/>
  <c r="AH5" i="12"/>
  <c r="AG6" i="12"/>
  <c r="AH6" i="13" l="1"/>
  <c r="AI5" i="13"/>
  <c r="AH6" i="12"/>
  <c r="AI5" i="12"/>
  <c r="AJ5" i="13" l="1"/>
  <c r="AI6" i="13"/>
  <c r="AJ5" i="12"/>
  <c r="AI6" i="12"/>
  <c r="AJ6" i="13" l="1"/>
  <c r="AK5" i="13"/>
  <c r="AK5" i="12"/>
  <c r="AJ6" i="12"/>
  <c r="AL5" i="13" l="1"/>
  <c r="AK6" i="13"/>
  <c r="AL5" i="12"/>
  <c r="AK6" i="12"/>
  <c r="AL6" i="13" l="1"/>
  <c r="AL4" i="13"/>
  <c r="AM5" i="13"/>
  <c r="AL6" i="12"/>
  <c r="AL4" i="12"/>
  <c r="AM5" i="12"/>
  <c r="AN5" i="13" l="1"/>
  <c r="AM6" i="13"/>
  <c r="AM6" i="12"/>
  <c r="AN5" i="12"/>
  <c r="AO5" i="13" l="1"/>
  <c r="AN6" i="13"/>
  <c r="AO5" i="12"/>
  <c r="AN6" i="12"/>
  <c r="AP5" i="13" l="1"/>
  <c r="AO6" i="13"/>
  <c r="AP5" i="12"/>
  <c r="AO6" i="12"/>
  <c r="AP6" i="13" l="1"/>
  <c r="AQ5" i="13"/>
  <c r="AP6" i="12"/>
  <c r="AQ5" i="12"/>
  <c r="AR5" i="13" l="1"/>
  <c r="AQ6" i="13"/>
  <c r="AR5" i="12"/>
  <c r="AQ6" i="12"/>
  <c r="AR6" i="13" l="1"/>
  <c r="AS5" i="13"/>
  <c r="AS5" i="12"/>
  <c r="AR6" i="12"/>
  <c r="AT5" i="13" l="1"/>
  <c r="AS6" i="13"/>
  <c r="AS4" i="13"/>
  <c r="AT5" i="12"/>
  <c r="AS6" i="12"/>
  <c r="AS4" i="12"/>
  <c r="AT6" i="13" l="1"/>
  <c r="AU5" i="13"/>
  <c r="AT6" i="12"/>
  <c r="AU5" i="12"/>
  <c r="AV5" i="13" l="1"/>
  <c r="AU6" i="13"/>
  <c r="AU6" i="12"/>
  <c r="AV5" i="12"/>
  <c r="AW5" i="13" l="1"/>
  <c r="AV6" i="13"/>
  <c r="AW5" i="12"/>
  <c r="AV6" i="12"/>
  <c r="AX5" i="13" l="1"/>
  <c r="AW6" i="13"/>
  <c r="AX5" i="12"/>
  <c r="AW6" i="12"/>
  <c r="AX6" i="13" l="1"/>
  <c r="AY5" i="13"/>
  <c r="AX6" i="12"/>
  <c r="AY5" i="12"/>
  <c r="AZ5" i="13" l="1"/>
  <c r="AY6" i="13"/>
  <c r="AZ5" i="12"/>
  <c r="AY6" i="12"/>
  <c r="AZ6" i="13" l="1"/>
  <c r="BA5" i="13"/>
  <c r="AZ4" i="13"/>
  <c r="BA5" i="12"/>
  <c r="AZ6" i="12"/>
  <c r="AZ4" i="12"/>
  <c r="BB5" i="13" l="1"/>
  <c r="BA6" i="13"/>
  <c r="BB5" i="12"/>
  <c r="BA6" i="12"/>
  <c r="BB6" i="13" l="1"/>
  <c r="BC5" i="13"/>
  <c r="BB6" i="12"/>
  <c r="BC5" i="12"/>
  <c r="BD5" i="13" l="1"/>
  <c r="BC6" i="13"/>
  <c r="BC6" i="12"/>
  <c r="BD5" i="12"/>
  <c r="BD6" i="13" l="1"/>
  <c r="BE5" i="13"/>
  <c r="BE5" i="12"/>
  <c r="BD6" i="12"/>
  <c r="BF5" i="13" l="1"/>
  <c r="BE6" i="13"/>
  <c r="BF5" i="12"/>
  <c r="BE6" i="12"/>
  <c r="BF6" i="13" l="1"/>
  <c r="BG5" i="13"/>
  <c r="BF6" i="12"/>
  <c r="BG5" i="12"/>
  <c r="BG4" i="12" s="1"/>
  <c r="BH5" i="13" l="1"/>
  <c r="BG4" i="13"/>
  <c r="BG6" i="13"/>
  <c r="BG6" i="12"/>
  <c r="BH5" i="12"/>
  <c r="BI5" i="13" l="1"/>
  <c r="BH6" i="13"/>
  <c r="BI5" i="12"/>
  <c r="BH6" i="12"/>
  <c r="BJ5" i="13" l="1"/>
  <c r="BI6" i="13"/>
  <c r="BJ5" i="12"/>
  <c r="BI6" i="12"/>
  <c r="BJ6" i="13" l="1"/>
  <c r="BK5" i="13"/>
  <c r="BJ6" i="12"/>
  <c r="BK5" i="12"/>
  <c r="BL5" i="13" l="1"/>
  <c r="BK6" i="13"/>
  <c r="BL5" i="12"/>
  <c r="BK6" i="12"/>
  <c r="BM5" i="13" l="1"/>
  <c r="BM6" i="13" s="1"/>
  <c r="BL6" i="13"/>
  <c r="BM5" i="12"/>
  <c r="BM6" i="12" s="1"/>
  <c r="BL6"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tc={B1953FBC-D32C-421B-B70A-4DEB942E95FB}</author>
  </authors>
  <commentList>
    <comment ref="B1" authorId="0" shapeId="0" xr:uid="{B1953FBC-D32C-421B-B70A-4DEB942E95FB}">
      <text>
        <t>[Comentário encadeado]
Sua versão do Excel permite que você leia este comentário encadeado, no entanto, as edições serão removidas se o arquivo for aberto em uma versão mais recente do Excel. Saiba mais: https://go.microsoft.com/fwlink/?linkid=870924
Comentário:
    SEM DA</t>
      </text>
    </comment>
  </commentList>
</comments>
</file>

<file path=xl/sharedStrings.xml><?xml version="1.0" encoding="utf-8"?>
<sst xmlns="http://schemas.openxmlformats.org/spreadsheetml/2006/main" count="194" uniqueCount="83">
  <si>
    <t>Crie um cronograma de projeto nesta planilha.
Digite o título desse projeto na célula B1. 
As informações sobre como usar esta planilha, incluindo instruções para leitores de tela e o autor desta pasta de trabalho, estão na planilha Sobre.
Continue navegando pela coluna A para saber mais.</t>
  </si>
  <si>
    <t>TÍTULO DO PROJETO</t>
  </si>
  <si>
    <t>Insira o Nome da empresa na célula B2.</t>
  </si>
  <si>
    <t>Nome da equipe</t>
  </si>
  <si>
    <t>Insira o nome do Líder do projeto na célula B3. Insira a data de Início do projeto na célula E3. Início do projeto: o rótulo está na célula C3.</t>
  </si>
  <si>
    <t>Data atual:</t>
  </si>
  <si>
    <t>A semana de exibição na célula E4 representa a semana inicial a ser exibida no cronograma do projeto na célula I4. A data de início do projeto é considerada Semana 1. Para alterar a semana de exibição, basta inserir um novo número da semana na célula E4.
A data inicial para cada semana, começando com a semana de exibição na célula E4, começa na célula I4 e é calculada automaticamente. Há 8 semanas representadas nesse modo de exibição que vão da célula I4 a célula BF4.
Você não deve modificar essas células.
Semana de exibição: o rótulo está na célula C4.</t>
  </si>
  <si>
    <t>Semana de exibição:</t>
  </si>
  <si>
    <t>As células I5 a BL5 contêm o número de dias da semana representado no bloco de células acima de cada célula de data e são calculadas automaticamente.
Você não deve modificar essas células.
A data de hoje é contornada em vermelho (hex #AD3815) a partir da data de hoje na linha 5, passando pela coluna de data inteira até o final do cronograma do projeto.</t>
  </si>
  <si>
    <t>Esta linha inclui cabeçalhos do cronograma do projeto que estão abaixo deles. 
Navegue de B6 a BL6 para ouvir o conteúdo. A primeira letra de cada dia da semana da data acima daquele cabeçalho começa na célula I6 e continua até a célula BL6.
Todo o gráfico de linha do tempo de projeto é gerado automaticamente com base nas datas de início e término inseridas, usando os formatos condicionais.
Não modifique o conteúdo nas células dentro das colunas após a coluna I, começando na célula I7.</t>
  </si>
  <si>
    <t>TAREFA</t>
  </si>
  <si>
    <t>ATRIBUÍDO PARA</t>
  </si>
  <si>
    <t>CUSTO</t>
  </si>
  <si>
    <t>PROGRESSO</t>
  </si>
  <si>
    <t>INÍCIO</t>
  </si>
  <si>
    <t>TÉRMINO</t>
  </si>
  <si>
    <t>DIAS</t>
  </si>
  <si>
    <t xml:space="preserve">Não exclua esta linha. Esta linha ficará oculta para preservar uma fórmula usada para realçar o dia atual no cronograma do projeto. </t>
  </si>
  <si>
    <t xml:space="preserve">A célula B9 contém a tarefa de exemplo "Tarefa 1". 
Insira um novo nome da tarefa na célula B9.
Insira uma pessoa para atribuir a tarefa na célula C9.
Insira o andamento da tarefa na célula D9. Uma barra de progresso é exibida na célula e fica sombreada de acordo com o número na célula. Por exemplo, 50% de progresso sombreia metade da célula.
Insira a data de início da tarefa na célula E9.
Insira a data de término da tarefa na célula F9.
Uma barra de status sombreada das datas inseridas aparece em blocos começando na célula I9 até BL9. </t>
  </si>
  <si>
    <t>Tarefa 1</t>
  </si>
  <si>
    <t>Nome</t>
  </si>
  <si>
    <t>data</t>
  </si>
  <si>
    <t>As linhas 10 a 13 repetem o padrão da linha 9. 
Repita as instruções da célula A9 para todas as linhas de tarefas nesta planilha. Substitua os dados de exemplo.
Um exemplo de outra fase começa na célula A14. 
Continue inserindo tarefas nas células A10 a A13 ou vá para a célula A14 para saber mais.</t>
  </si>
  <si>
    <t>Tarefa 2</t>
  </si>
  <si>
    <t>Tarefa 3</t>
  </si>
  <si>
    <t>Tarefa 4</t>
  </si>
  <si>
    <t>Tarefa 5</t>
  </si>
  <si>
    <t>A célula à direita contém o título do exemplo da Fase 2. 
Você pode criar uma nova fase a qualquer momento na coluna B. Este cronograma de projeto não exige fases. Para remover a fase, basta excluir a linha.
Para criar um novo bloco de fases nesta linha, digite um novo Título na célula à direita.
Para continuar a adicionar tarefas à fase acima, insira uma nova linha acima desta e preencha os dados da tarefa como na instrução da célula A9.
Atualize os detalhes da Fase na célula à direita, com base nas instruções da célula A8.
Continue navegando para baixo nas células da coluna A para saber mais.
Se você ainda não adicionou as novas linhas nesta planilha, encontrará 2 exemplos adicionais de blocos de fase que foram criados nas células B20 e B26. Caso contrário, navegue pelas células da coluna A para localizar os blocos adicionais. 
Repita as instruções das células A8 e A9 sempre que precisar.</t>
  </si>
  <si>
    <t>Tarefa 6</t>
  </si>
  <si>
    <t>Tarefa 7</t>
  </si>
  <si>
    <t>Tarefa 8</t>
  </si>
  <si>
    <t>Tarefa 9</t>
  </si>
  <si>
    <t>Tarefa 10</t>
  </si>
  <si>
    <t>Tarefa 11</t>
  </si>
  <si>
    <t>Bloco de título de fase de exemplo</t>
  </si>
  <si>
    <t>Tarefa 12</t>
  </si>
  <si>
    <t>Tarefa 13</t>
  </si>
  <si>
    <t>Tarefa 14</t>
  </si>
  <si>
    <t>Tarefa 15</t>
  </si>
  <si>
    <t>Tarefa 16</t>
  </si>
  <si>
    <t>Tarefa 17</t>
  </si>
  <si>
    <t>Tarefa 18</t>
  </si>
  <si>
    <t>Tarefa 19</t>
  </si>
  <si>
    <t>Tarefa 20</t>
  </si>
  <si>
    <t>Tarefa 21</t>
  </si>
  <si>
    <t>Tarefa 22</t>
  </si>
  <si>
    <t>Tarefa 23</t>
  </si>
  <si>
    <t>Tarefa 24</t>
  </si>
  <si>
    <t>Tarefa 25</t>
  </si>
  <si>
    <t>Tarefa 26</t>
  </si>
  <si>
    <t>Tarefa 27</t>
  </si>
  <si>
    <t>Tarefa 28</t>
  </si>
  <si>
    <t>Tarefa 29</t>
  </si>
  <si>
    <t>Tarefa 30</t>
  </si>
  <si>
    <t>PROJETO DE FORMATURA DO CURSO TÉCNICO</t>
  </si>
  <si>
    <t>Escola Técnica XYZ</t>
  </si>
  <si>
    <t>Turma: 3º ano A</t>
  </si>
  <si>
    <t>Fase 1: Planejamento</t>
  </si>
  <si>
    <t>João Pereira</t>
  </si>
  <si>
    <t>Ana Costa</t>
  </si>
  <si>
    <t>Pedro Lima</t>
  </si>
  <si>
    <t>Luana Souza</t>
  </si>
  <si>
    <t>Carla Martins</t>
  </si>
  <si>
    <t>Marcos Silva</t>
  </si>
  <si>
    <t>Fernanda Oliveira</t>
  </si>
  <si>
    <t>Eduardo Santos</t>
  </si>
  <si>
    <t>Beatriz Almeida</t>
  </si>
  <si>
    <t>Toda a equipe</t>
  </si>
  <si>
    <t>Equipe de apoio</t>
  </si>
  <si>
    <t>Coordenação do curso</t>
  </si>
  <si>
    <t xml:space="preserve">Planejamento   </t>
  </si>
  <si>
    <t xml:space="preserve"> </t>
  </si>
  <si>
    <t>Desenvolvimento I</t>
  </si>
  <si>
    <t>Fase 2: Desenvolvimento Aplicação</t>
  </si>
  <si>
    <t>Conteúdo/Modelagem</t>
  </si>
  <si>
    <t>Levantamento dos Requisitos</t>
  </si>
  <si>
    <t>Avaliação do Escopo e Requisitos</t>
  </si>
  <si>
    <t>Desenvolvimento II</t>
  </si>
  <si>
    <t>Aplicabilidade</t>
  </si>
  <si>
    <t>Fase 3: Fase de Teste</t>
  </si>
  <si>
    <t xml:space="preserve"> Teste de Sistema (ou Teste Funcional)</t>
  </si>
  <si>
    <t>Teste de Desempenho (Performance Test)</t>
  </si>
  <si>
    <t>Fase 4: Fase de apresentação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</si>
</sst>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quot;R$&quot;\ * #,##0_-;\-&quot;R$&quot;\ * #,##0_-;_-&quot;R$&quot;\ * &quot;-&quot;_-;_-@_-"/>
    <numFmt numFmtId="44" formatCode="_-&quot;R$&quot;\ * #,##0.00_-;\-&quot;R$&quot;\ * #,##0.00_-;_-&quot;R$&quot;\ * &quot;-&quot;??_-;_-@_-"/>
    <numFmt numFmtId="164" formatCode="_(* #,##0_);_(* \(#,##0\);_(* &quot;-&quot;_);_(@_)"/>
    <numFmt numFmtId="165" formatCode="d/m/yy;@"/>
    <numFmt numFmtId="166" formatCode="d\-mmm\-yyyy"/>
    <numFmt numFmtId="167" formatCode="d"/>
    <numFmt numFmtId="168" formatCode="ddd\,\ dd/mm/yyyy"/>
    <numFmt numFmtId="169" formatCode="_-[$R$-416]\ * #,##0.00_-;\-[$R$-416]\ * #,##0.00_-;_-[$R$-416]\ * &quot;-&quot;??_-;_-@_-"/>
  </numFmts>
  <fonts count="37"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1"/>
      <name val="Poppins"/>
    </font>
    <font>
      <b/>
      <sz val="14"/>
      <color theme="1" tint="0.34998626667073579"/>
      <name val="Poppins"/>
    </font>
    <font>
      <sz val="12"/>
      <color theme="1"/>
      <name val="Poppins"/>
    </font>
    <font>
      <sz val="11"/>
      <name val="Poppins"/>
    </font>
    <font>
      <sz val="9"/>
      <name val="Poppins"/>
    </font>
    <font>
      <b/>
      <sz val="9"/>
      <color theme="0"/>
      <name val="Poppins"/>
    </font>
    <font>
      <sz val="8"/>
      <color theme="0"/>
      <name val="Poppins"/>
    </font>
    <font>
      <sz val="9"/>
      <color theme="0"/>
      <name val="Poppins"/>
    </font>
    <font>
      <b/>
      <sz val="9"/>
      <color theme="4" tint="-0.249977111117893"/>
      <name val="Poppins"/>
    </font>
    <font>
      <sz val="9"/>
      <color theme="1"/>
      <name val="Poppins"/>
    </font>
    <font>
      <b/>
      <sz val="9"/>
      <color theme="1"/>
      <name val="Poppins"/>
    </font>
  </fonts>
  <fills count="37">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55">
    <xf numFmtId="0" fontId="0" fillId="0" borderId="0"/>
    <xf numFmtId="0" fontId="2" fillId="0" borderId="0" applyNumberFormat="0" applyFill="0" applyBorder="0" applyAlignment="0" applyProtection="0">
      <alignment vertical="top"/>
      <protection locked="0"/>
    </xf>
    <xf numFmtId="9" fontId="6" fillId="0" borderId="0" applyFont="0" applyFill="0" applyBorder="0" applyAlignment="0" applyProtection="0"/>
    <xf numFmtId="0" fontId="11" fillId="0" borderId="0"/>
    <xf numFmtId="9" fontId="6" fillId="0" borderId="3"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indent="1"/>
    </xf>
    <xf numFmtId="168" fontId="6" fillId="0" borderId="3">
      <alignment horizontal="center" vertical="center"/>
    </xf>
    <xf numFmtId="165" fontId="6" fillId="0" borderId="2" applyFill="0">
      <alignment horizontal="center" vertical="center"/>
    </xf>
    <xf numFmtId="0" fontId="6" fillId="0" borderId="2" applyFill="0">
      <alignment horizontal="center" vertical="center"/>
    </xf>
    <xf numFmtId="0" fontId="6" fillId="0" borderId="2" applyFill="0">
      <alignment horizontal="left" vertical="center" indent="2"/>
    </xf>
    <xf numFmtId="0" fontId="14" fillId="0" borderId="0" applyNumberFormat="0" applyFill="0" applyBorder="0" applyAlignment="0" applyProtection="0"/>
    <xf numFmtId="164" fontId="6" fillId="0" borderId="0" applyFont="0" applyFill="0" applyBorder="0" applyAlignment="0" applyProtection="0"/>
    <xf numFmtId="44" fontId="6" fillId="0" borderId="0" applyFont="0" applyFill="0" applyBorder="0" applyAlignment="0" applyProtection="0"/>
    <xf numFmtId="42" fontId="6" fillId="0" borderId="0" applyFont="0" applyFill="0" applyBorder="0" applyAlignment="0" applyProtection="0"/>
    <xf numFmtId="0" fontId="15" fillId="0" borderId="0" applyNumberFormat="0" applyFill="0" applyBorder="0" applyAlignment="0" applyProtection="0"/>
    <xf numFmtId="0" fontId="16" fillId="6" borderId="0" applyNumberFormat="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11" applyNumberFormat="0" applyAlignment="0" applyProtection="0"/>
    <xf numFmtId="0" fontId="20" fillId="10" borderId="12" applyNumberFormat="0" applyAlignment="0" applyProtection="0"/>
    <xf numFmtId="0" fontId="21" fillId="10" borderId="11" applyNumberFormat="0" applyAlignment="0" applyProtection="0"/>
    <xf numFmtId="0" fontId="22" fillId="0" borderId="13" applyNumberFormat="0" applyFill="0" applyAlignment="0" applyProtection="0"/>
    <xf numFmtId="0" fontId="23" fillId="11" borderId="14" applyNumberFormat="0" applyAlignment="0" applyProtection="0"/>
    <xf numFmtId="0" fontId="24" fillId="0" borderId="0" applyNumberFormat="0" applyFill="0" applyBorder="0" applyAlignment="0" applyProtection="0"/>
    <xf numFmtId="0" fontId="6" fillId="12" borderId="15" applyNumberFormat="0" applyFont="0" applyAlignment="0" applyProtection="0"/>
    <xf numFmtId="0" fontId="25" fillId="0" borderId="0" applyNumberFormat="0" applyFill="0" applyBorder="0" applyAlignment="0" applyProtection="0"/>
    <xf numFmtId="0" fontId="4" fillId="0" borderId="16" applyNumberFormat="0" applyFill="0" applyAlignment="0" applyProtection="0"/>
    <xf numFmtId="0" fontId="11"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11"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1"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11"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1"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1" fillId="33"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36" borderId="0" applyNumberFormat="0" applyBorder="0" applyAlignment="0" applyProtection="0"/>
    <xf numFmtId="0" fontId="13" fillId="0" borderId="0"/>
  </cellStyleXfs>
  <cellXfs count="65">
    <xf numFmtId="0" fontId="0" fillId="0" borderId="0" xfId="0"/>
    <xf numFmtId="0" fontId="1" fillId="0" borderId="0" xfId="0" applyFont="1"/>
    <xf numFmtId="0" fontId="0" fillId="0" borderId="0" xfId="0" applyAlignment="1">
      <alignment vertical="center"/>
    </xf>
    <xf numFmtId="0" fontId="0" fillId="0" borderId="0" xfId="0" applyAlignment="1">
      <alignment horizontal="center"/>
    </xf>
    <xf numFmtId="0" fontId="5" fillId="5" borderId="1" xfId="0" applyFont="1" applyFill="1" applyBorder="1" applyAlignment="1">
      <alignment horizontal="center" vertical="center" wrapText="1"/>
    </xf>
    <xf numFmtId="0" fontId="9" fillId="0" borderId="0" xfId="0" applyFont="1"/>
    <xf numFmtId="0" fontId="10" fillId="0" borderId="0" xfId="1" applyFont="1" applyAlignment="1" applyProtection="1"/>
    <xf numFmtId="0" fontId="3" fillId="0" borderId="2" xfId="0" applyFont="1" applyBorder="1" applyAlignment="1">
      <alignment horizontal="center" vertical="center"/>
    </xf>
    <xf numFmtId="0" fontId="11" fillId="0" borderId="0" xfId="3"/>
    <xf numFmtId="0" fontId="11" fillId="0" borderId="0" xfId="0" applyFont="1" applyAlignment="1">
      <alignment horizontal="center"/>
    </xf>
    <xf numFmtId="0" fontId="0" fillId="0" borderId="10" xfId="0" applyBorder="1"/>
    <xf numFmtId="0" fontId="12" fillId="0" borderId="0" xfId="0" applyFont="1"/>
    <xf numFmtId="0" fontId="13" fillId="0" borderId="0" xfId="1" applyFont="1" applyProtection="1">
      <alignment vertical="top"/>
    </xf>
    <xf numFmtId="0" fontId="26" fillId="0" borderId="0" xfId="0" applyFont="1"/>
    <xf numFmtId="0" fontId="27" fillId="0" borderId="0" xfId="5" applyFont="1" applyAlignment="1">
      <alignment horizontal="left"/>
    </xf>
    <xf numFmtId="0" fontId="28" fillId="0" borderId="0" xfId="6" applyFont="1"/>
    <xf numFmtId="0" fontId="28" fillId="0" borderId="0" xfId="7" applyFont="1">
      <alignment vertical="top"/>
    </xf>
    <xf numFmtId="167" fontId="30" fillId="3" borderId="6" xfId="0" applyNumberFormat="1" applyFont="1" applyFill="1" applyBorder="1" applyAlignment="1">
      <alignment horizontal="center" vertical="center"/>
    </xf>
    <xf numFmtId="167" fontId="30" fillId="3" borderId="0" xfId="0" applyNumberFormat="1" applyFont="1" applyFill="1" applyAlignment="1">
      <alignment horizontal="center" vertical="center"/>
    </xf>
    <xf numFmtId="167" fontId="30" fillId="3" borderId="7" xfId="0" applyNumberFormat="1" applyFont="1" applyFill="1" applyBorder="1" applyAlignment="1">
      <alignment horizontal="center" vertical="center"/>
    </xf>
    <xf numFmtId="0" fontId="31" fillId="5" borderId="1" xfId="0" applyFont="1" applyFill="1" applyBorder="1" applyAlignment="1">
      <alignment horizontal="center" vertical="center" wrapText="1"/>
    </xf>
    <xf numFmtId="0" fontId="32" fillId="4" borderId="8" xfId="0" applyFont="1" applyFill="1" applyBorder="1" applyAlignment="1">
      <alignment horizontal="center" vertical="center" shrinkToFit="1"/>
    </xf>
    <xf numFmtId="0" fontId="26" fillId="0" borderId="9" xfId="0" applyFont="1" applyBorder="1" applyAlignment="1">
      <alignment vertical="center"/>
    </xf>
    <xf numFmtId="0" fontId="29" fillId="0" borderId="2" xfId="0" applyFont="1" applyBorder="1" applyAlignment="1">
      <alignment horizontal="center" vertical="center"/>
    </xf>
    <xf numFmtId="0" fontId="26" fillId="0" borderId="9" xfId="0" applyFont="1" applyBorder="1" applyAlignment="1">
      <alignment horizontal="right" vertical="center"/>
    </xf>
    <xf numFmtId="0" fontId="31" fillId="5" borderId="1" xfId="0" applyFont="1" applyFill="1" applyBorder="1" applyAlignment="1">
      <alignment horizontal="left" vertical="center" indent="1"/>
    </xf>
    <xf numFmtId="0" fontId="33" fillId="0" borderId="0" xfId="3" applyFont="1" applyAlignment="1">
      <alignment wrapText="1"/>
    </xf>
    <xf numFmtId="0" fontId="34" fillId="0" borderId="0" xfId="0" applyFont="1" applyAlignment="1">
      <alignment horizontal="left"/>
    </xf>
    <xf numFmtId="0" fontId="30" fillId="0" borderId="0" xfId="0" applyFont="1"/>
    <xf numFmtId="0" fontId="30" fillId="0" borderId="0" xfId="0" applyFont="1" applyAlignment="1">
      <alignment horizontal="center"/>
    </xf>
    <xf numFmtId="0" fontId="30" fillId="0" borderId="0" xfId="0" applyFont="1" applyAlignment="1">
      <alignment horizontal="center" vertical="center"/>
    </xf>
    <xf numFmtId="0" fontId="33" fillId="0" borderId="0" xfId="3" applyFont="1"/>
    <xf numFmtId="0" fontId="35" fillId="0" borderId="0" xfId="0" applyFont="1"/>
    <xf numFmtId="0" fontId="35" fillId="0" borderId="0" xfId="0" applyFont="1" applyAlignment="1">
      <alignment horizontal="center"/>
    </xf>
    <xf numFmtId="0" fontId="35" fillId="0" borderId="3" xfId="0" applyFont="1" applyBorder="1" applyAlignment="1">
      <alignment horizontal="center" vertical="center"/>
    </xf>
    <xf numFmtId="0" fontId="35" fillId="0" borderId="10" xfId="0" applyFont="1" applyBorder="1"/>
    <xf numFmtId="0" fontId="35" fillId="0" borderId="0" xfId="0" applyFont="1" applyAlignment="1">
      <alignment wrapText="1"/>
    </xf>
    <xf numFmtId="0" fontId="35" fillId="2" borderId="2" xfId="11" applyFont="1" applyFill="1">
      <alignment horizontal="center" vertical="center"/>
    </xf>
    <xf numFmtId="9" fontId="30" fillId="2" borderId="2" xfId="2" applyFont="1" applyFill="1" applyBorder="1" applyAlignment="1">
      <alignment horizontal="center" vertical="center"/>
    </xf>
    <xf numFmtId="0" fontId="35" fillId="2" borderId="2" xfId="12" applyFont="1" applyFill="1">
      <alignment horizontal="left" vertical="center" indent="2"/>
    </xf>
    <xf numFmtId="165" fontId="35" fillId="2" borderId="2" xfId="10" applyFont="1" applyFill="1">
      <alignment horizontal="center" vertical="center"/>
    </xf>
    <xf numFmtId="0" fontId="36" fillId="3" borderId="0" xfId="0" applyFont="1" applyFill="1" applyAlignment="1">
      <alignment vertical="center"/>
    </xf>
    <xf numFmtId="0" fontId="35" fillId="3" borderId="0" xfId="0" applyFont="1" applyFill="1" applyAlignment="1">
      <alignment vertical="center" wrapText="1"/>
    </xf>
    <xf numFmtId="0" fontId="35" fillId="3" borderId="0" xfId="0" applyFont="1" applyFill="1" applyAlignment="1">
      <alignment vertical="center"/>
    </xf>
    <xf numFmtId="0" fontId="0" fillId="3" borderId="0" xfId="0" applyFill="1" applyAlignment="1">
      <alignment vertical="center"/>
    </xf>
    <xf numFmtId="44" fontId="35" fillId="2" borderId="2" xfId="15" applyFont="1" applyFill="1" applyBorder="1" applyAlignment="1">
      <alignment horizontal="center" vertical="center"/>
    </xf>
    <xf numFmtId="0" fontId="34" fillId="0" borderId="0" xfId="0" applyFont="1" applyAlignment="1">
      <alignment horizontal="center"/>
    </xf>
    <xf numFmtId="0" fontId="35" fillId="0" borderId="10" xfId="0" applyFont="1" applyBorder="1" applyAlignment="1">
      <alignment horizontal="center"/>
    </xf>
    <xf numFmtId="0" fontId="35" fillId="0" borderId="0" xfId="0" applyFont="1" applyAlignment="1">
      <alignment horizontal="center" wrapText="1"/>
    </xf>
    <xf numFmtId="0" fontId="35" fillId="3" borderId="0" xfId="0" applyFont="1" applyFill="1" applyAlignment="1">
      <alignment horizontal="center" vertical="center" wrapText="1"/>
    </xf>
    <xf numFmtId="169" fontId="35" fillId="2" borderId="2" xfId="15" applyNumberFormat="1" applyFont="1" applyFill="1" applyBorder="1" applyAlignment="1">
      <alignment horizontal="center" vertical="center"/>
    </xf>
    <xf numFmtId="0" fontId="36" fillId="0" borderId="3" xfId="0" applyFont="1" applyBorder="1" applyAlignment="1">
      <alignment horizontal="center" vertical="center"/>
    </xf>
    <xf numFmtId="0" fontId="36" fillId="0" borderId="0" xfId="0" applyFont="1"/>
    <xf numFmtId="166" fontId="26" fillId="3" borderId="4" xfId="0" applyNumberFormat="1" applyFont="1" applyFill="1" applyBorder="1" applyAlignment="1">
      <alignment horizontal="left" vertical="center" wrapText="1" indent="1"/>
    </xf>
    <xf numFmtId="166" fontId="26" fillId="3" borderId="1" xfId="0" applyNumberFormat="1" applyFont="1" applyFill="1" applyBorder="1" applyAlignment="1">
      <alignment horizontal="left" vertical="center" wrapText="1" indent="1"/>
    </xf>
    <xf numFmtId="166" fontId="26" fillId="3" borderId="5" xfId="0" applyNumberFormat="1" applyFont="1" applyFill="1" applyBorder="1" applyAlignment="1">
      <alignment horizontal="left" vertical="center" wrapText="1" indent="1"/>
    </xf>
    <xf numFmtId="0" fontId="35" fillId="0" borderId="0" xfId="8" applyFont="1">
      <alignment horizontal="right" indent="1"/>
    </xf>
    <xf numFmtId="0" fontId="35" fillId="0" borderId="7" xfId="8" applyFont="1" applyBorder="1">
      <alignment horizontal="right" indent="1"/>
    </xf>
    <xf numFmtId="168" fontId="35" fillId="0" borderId="17" xfId="9" applyFont="1" applyBorder="1">
      <alignment horizontal="center" vertical="center"/>
    </xf>
    <xf numFmtId="168" fontId="35" fillId="0" borderId="18" xfId="9" applyFont="1" applyBorder="1">
      <alignment horizontal="center" vertical="center"/>
    </xf>
    <xf numFmtId="0" fontId="36" fillId="0" borderId="0" xfId="8" applyFont="1">
      <alignment horizontal="right" indent="1"/>
    </xf>
    <xf numFmtId="0" fontId="36" fillId="0" borderId="7" xfId="8" applyFont="1" applyBorder="1">
      <alignment horizontal="right" indent="1"/>
    </xf>
    <xf numFmtId="168" fontId="36" fillId="0" borderId="17" xfId="9" applyFont="1" applyBorder="1">
      <alignment horizontal="center" vertical="center"/>
    </xf>
    <xf numFmtId="168" fontId="36" fillId="0" borderId="18" xfId="9" applyFont="1" applyBorder="1">
      <alignment horizontal="center" vertical="center"/>
    </xf>
    <xf numFmtId="0" fontId="4" fillId="0" borderId="0" xfId="0" applyFont="1"/>
  </cellXfs>
  <cellStyles count="55">
    <cellStyle name="20% - Ênfase1" xfId="31" builtinId="30" customBuiltin="1"/>
    <cellStyle name="20% - Ênfase2" xfId="35" builtinId="34" customBuiltin="1"/>
    <cellStyle name="20% - Ênfase3" xfId="39" builtinId="38" customBuiltin="1"/>
    <cellStyle name="20% - Ênfase4" xfId="43" builtinId="42" customBuiltin="1"/>
    <cellStyle name="20% - Ênfase5" xfId="47" builtinId="46" customBuiltin="1"/>
    <cellStyle name="20% - Ênfase6" xfId="51" builtinId="50" customBuiltin="1"/>
    <cellStyle name="40% - Ênfase1" xfId="32" builtinId="31" customBuiltin="1"/>
    <cellStyle name="40% - Ênfase2" xfId="36" builtinId="35" customBuiltin="1"/>
    <cellStyle name="40% - Ênfase3" xfId="40" builtinId="39" customBuiltin="1"/>
    <cellStyle name="40% - Ênfase4" xfId="44" builtinId="43" customBuiltin="1"/>
    <cellStyle name="40% - Ênfase5" xfId="48" builtinId="47" customBuiltin="1"/>
    <cellStyle name="40% - Ênfase6" xfId="52" builtinId="51" customBuiltin="1"/>
    <cellStyle name="60% - Ênfase1" xfId="33" builtinId="32" customBuiltin="1"/>
    <cellStyle name="60% - Ênfase2" xfId="37" builtinId="36" customBuiltin="1"/>
    <cellStyle name="60% - Ênfase3" xfId="41" builtinId="40" customBuiltin="1"/>
    <cellStyle name="60% - Ênfase4" xfId="45" builtinId="44" customBuiltin="1"/>
    <cellStyle name="60% - Ênfase5" xfId="49" builtinId="48" customBuiltin="1"/>
    <cellStyle name="60% - Ênfase6" xfId="53" builtinId="52" customBuiltin="1"/>
    <cellStyle name="Bom" xfId="18" builtinId="26" customBuiltin="1"/>
    <cellStyle name="Cálculo" xfId="23" builtinId="22" customBuiltin="1"/>
    <cellStyle name="Célula de Verificação" xfId="25" builtinId="23" customBuiltin="1"/>
    <cellStyle name="Célula Vinculada" xfId="24" builtinId="24" customBuiltin="1"/>
    <cellStyle name="Data" xfId="10" xr:uid="{229918B6-DD13-4F5A-97B9-305F7E002AA3}"/>
    <cellStyle name="Ênfase1" xfId="30" builtinId="29" customBuiltin="1"/>
    <cellStyle name="Ênfase2" xfId="34" builtinId="33" customBuiltin="1"/>
    <cellStyle name="Ênfase3" xfId="38" builtinId="37" customBuiltin="1"/>
    <cellStyle name="Ênfase4" xfId="42" builtinId="41" customBuiltin="1"/>
    <cellStyle name="Ênfase5" xfId="46" builtinId="45" customBuiltin="1"/>
    <cellStyle name="Ênfase6" xfId="50" builtinId="49" customBuiltin="1"/>
    <cellStyle name="Entrada" xfId="21" builtinId="20" customBuiltin="1"/>
    <cellStyle name="Hiperlink" xfId="1" builtinId="8" customBuiltin="1"/>
    <cellStyle name="Hiperlink Visitado" xfId="13" builtinId="9" customBuiltin="1"/>
    <cellStyle name="Início do Projeto" xfId="9" xr:uid="{8EB8A09A-C31C-40A3-B2C1-9449520178B8}"/>
    <cellStyle name="Moeda" xfId="15" builtinId="4" customBuiltin="1"/>
    <cellStyle name="Moeda [0]" xfId="16" builtinId="7" customBuiltin="1"/>
    <cellStyle name="Neutro" xfId="20" builtinId="28" customBuiltin="1"/>
    <cellStyle name="Nome" xfId="11" xr:uid="{B2D3C1EE-6B41-4801-AAFC-C2274E49E503}"/>
    <cellStyle name="Normal" xfId="0" builtinId="0" customBuiltin="1"/>
    <cellStyle name="Normal 2" xfId="54" xr:uid="{428C5D58-1993-4F04-8B8E-9E5DD821753F}"/>
    <cellStyle name="Nota" xfId="27" builtinId="10" customBuiltin="1"/>
    <cellStyle name="Porcentagem" xfId="2" builtinId="5" customBuiltin="1"/>
    <cellStyle name="Ruim" xfId="19" builtinId="27" customBuiltin="1"/>
    <cellStyle name="Saída" xfId="22" builtinId="21" customBuiltin="1"/>
    <cellStyle name="Separador de milhares [0]" xfId="14" builtinId="6" customBuiltin="1"/>
    <cellStyle name="Tarefa" xfId="12" xr:uid="{6391D789-272B-4DD2-9BF3-2CDCF610FA41}"/>
    <cellStyle name="Texto de Aviso" xfId="26" builtinId="11" customBuiltin="1"/>
    <cellStyle name="Texto Explicativo" xfId="28" builtinId="53" customBuiltin="1"/>
    <cellStyle name="Título" xfId="5" builtinId="15" customBuiltin="1"/>
    <cellStyle name="Título 1" xfId="6" builtinId="16" customBuiltin="1"/>
    <cellStyle name="Título 2" xfId="7" builtinId="17" customBuiltin="1"/>
    <cellStyle name="Título 3" xfId="8" builtinId="18" customBuiltin="1"/>
    <cellStyle name="Título 4" xfId="17" builtinId="19" customBuiltin="1"/>
    <cellStyle name="Total" xfId="29" builtinId="25" customBuiltin="1"/>
    <cellStyle name="Vírgula" xfId="4" builtinId="3" customBuiltin="1"/>
    <cellStyle name="zTextoOculto" xfId="3" xr:uid="{26E66EE6-E33F-4D77-BAE4-0FB4F5BBF673}"/>
  </cellStyles>
  <dxfs count="18">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DeTarefasPendentes"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276225</xdr:colOff>
      <xdr:row>0</xdr:row>
      <xdr:rowOff>104775</xdr:rowOff>
    </xdr:from>
    <xdr:to>
      <xdr:col>6</xdr:col>
      <xdr:colOff>666750</xdr:colOff>
      <xdr:row>1</xdr:row>
      <xdr:rowOff>76200</xdr:rowOff>
    </xdr:to>
    <xdr:pic>
      <xdr:nvPicPr>
        <xdr:cNvPr id="2" name="Imagem 1" descr="Diretoria de Ensino – Região Centro Sul – Rua Dom Antonio Galvão, nº 95 –  Bairro Vila Gumercindo">
          <a:extLst>
            <a:ext uri="{FF2B5EF4-FFF2-40B4-BE49-F238E27FC236}">
              <a16:creationId xmlns:a16="http://schemas.microsoft.com/office/drawing/2014/main" id="{DA1FCA8D-14EB-4B06-851F-47E898120DD6}"/>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9402" t="24095" r="9828" b="26377"/>
        <a:stretch/>
      </xdr:blipFill>
      <xdr:spPr bwMode="auto">
        <a:xfrm>
          <a:off x="4876800" y="104775"/>
          <a:ext cx="1800225" cy="352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28575</xdr:colOff>
      <xdr:row>2</xdr:row>
      <xdr:rowOff>295275</xdr:rowOff>
    </xdr:from>
    <xdr:to>
      <xdr:col>1</xdr:col>
      <xdr:colOff>1828800</xdr:colOff>
      <xdr:row>3</xdr:row>
      <xdr:rowOff>333375</xdr:rowOff>
    </xdr:to>
    <xdr:pic>
      <xdr:nvPicPr>
        <xdr:cNvPr id="2" name="Imagem 1" descr="Diretoria de Ensino – Região Centro Sul – Rua Dom Antonio Galvão, nº 95 –  Bairro Vila Gumercindo">
          <a:extLst>
            <a:ext uri="{FF2B5EF4-FFF2-40B4-BE49-F238E27FC236}">
              <a16:creationId xmlns:a16="http://schemas.microsoft.com/office/drawing/2014/main" id="{6BF0A292-5A2D-4F24-893C-C4CB55259F4A}"/>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9402" t="24095" r="9828" b="26377"/>
        <a:stretch/>
      </xdr:blipFill>
      <xdr:spPr bwMode="auto">
        <a:xfrm>
          <a:off x="209550" y="971550"/>
          <a:ext cx="1800225" cy="352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4-11-12T19:31:24.96" personId="{00000000-0000-0000-0000-000000000000}" id="{B1953FBC-D32C-421B-B70A-4DEB942E95FB}">
    <text>SEM DA</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DA003-E4C0-4654-AD2C-158EFEA4AF92}">
  <sheetPr>
    <pageSetUpPr fitToPage="1"/>
  </sheetPr>
  <dimension ref="A1:BM39"/>
  <sheetViews>
    <sheetView showGridLines="0" showRuler="0" zoomScaleNormal="100" zoomScalePageLayoutView="70" workbookViewId="0">
      <pane ySplit="6" topLeftCell="A7" activePane="bottomLeft" state="frozen"/>
      <selection pane="bottomLeft" activeCell="B9" sqref="B9"/>
    </sheetView>
  </sheetViews>
  <sheetFormatPr defaultRowHeight="30" customHeight="1" x14ac:dyDescent="0.35"/>
  <cols>
    <col min="1" max="1" width="2.7265625" style="8" customWidth="1"/>
    <col min="2" max="2" width="19.81640625" customWidth="1"/>
    <col min="3" max="3" width="30.7265625" customWidth="1"/>
    <col min="4" max="4" width="15.7265625" customWidth="1"/>
    <col min="5" max="5" width="10.7265625" customWidth="1"/>
    <col min="6" max="6" width="10.36328125" style="3" customWidth="1"/>
    <col min="7" max="7" width="10.36328125" customWidth="1"/>
    <col min="8" max="8" width="2.7265625" customWidth="1"/>
    <col min="9" max="9" width="6.08984375" hidden="1" customWidth="1"/>
    <col min="10" max="65" width="2.6328125" customWidth="1"/>
  </cols>
  <sheetData>
    <row r="1" spans="1:65" ht="30" customHeight="1" x14ac:dyDescent="1.1499999999999999">
      <c r="A1" s="26" t="s">
        <v>0</v>
      </c>
      <c r="B1" s="14" t="s">
        <v>1</v>
      </c>
      <c r="C1" s="27"/>
      <c r="D1" s="27"/>
      <c r="E1" s="28"/>
      <c r="F1" s="29"/>
      <c r="G1" s="30"/>
      <c r="I1" s="1"/>
      <c r="J1" s="11"/>
    </row>
    <row r="2" spans="1:65" ht="23.25" customHeight="1" x14ac:dyDescent="0.95">
      <c r="A2" s="31" t="s">
        <v>2</v>
      </c>
      <c r="B2" s="15" t="s">
        <v>3</v>
      </c>
      <c r="C2" s="32"/>
      <c r="D2" s="32"/>
      <c r="E2" s="32"/>
      <c r="F2" s="33"/>
      <c r="G2" s="32"/>
      <c r="J2" s="12"/>
    </row>
    <row r="3" spans="1:65" ht="24.75" customHeight="1" x14ac:dyDescent="0.7">
      <c r="A3" s="31" t="s">
        <v>4</v>
      </c>
      <c r="B3" s="16"/>
      <c r="C3" s="56" t="s">
        <v>5</v>
      </c>
      <c r="D3" s="56"/>
      <c r="E3" s="57"/>
      <c r="F3" s="58">
        <f ca="1">TODAY()</f>
        <v>45758</v>
      </c>
      <c r="G3" s="59"/>
    </row>
    <row r="4" spans="1:65" ht="27.75" customHeight="1" x14ac:dyDescent="0.9">
      <c r="A4" s="26" t="s">
        <v>6</v>
      </c>
      <c r="B4" s="32"/>
      <c r="C4" s="56" t="s">
        <v>7</v>
      </c>
      <c r="D4" s="56"/>
      <c r="E4" s="57"/>
      <c r="F4" s="34">
        <v>1</v>
      </c>
      <c r="G4" s="32"/>
      <c r="I4" s="13"/>
      <c r="J4" s="53">
        <f ca="1">J5</f>
        <v>45754</v>
      </c>
      <c r="K4" s="54"/>
      <c r="L4" s="54"/>
      <c r="M4" s="54"/>
      <c r="N4" s="54"/>
      <c r="O4" s="54"/>
      <c r="P4" s="55"/>
      <c r="Q4" s="53">
        <f ca="1">Q5</f>
        <v>45761</v>
      </c>
      <c r="R4" s="54"/>
      <c r="S4" s="54"/>
      <c r="T4" s="54"/>
      <c r="U4" s="54"/>
      <c r="V4" s="54"/>
      <c r="W4" s="55"/>
      <c r="X4" s="53">
        <f ca="1">X5</f>
        <v>45768</v>
      </c>
      <c r="Y4" s="54"/>
      <c r="Z4" s="54"/>
      <c r="AA4" s="54"/>
      <c r="AB4" s="54"/>
      <c r="AC4" s="54"/>
      <c r="AD4" s="55"/>
      <c r="AE4" s="53">
        <f ca="1">AE5</f>
        <v>45775</v>
      </c>
      <c r="AF4" s="54"/>
      <c r="AG4" s="54"/>
      <c r="AH4" s="54"/>
      <c r="AI4" s="54"/>
      <c r="AJ4" s="54"/>
      <c r="AK4" s="55"/>
      <c r="AL4" s="53">
        <f ca="1">AL5</f>
        <v>45782</v>
      </c>
      <c r="AM4" s="54"/>
      <c r="AN4" s="54"/>
      <c r="AO4" s="54"/>
      <c r="AP4" s="54"/>
      <c r="AQ4" s="54"/>
      <c r="AR4" s="55"/>
      <c r="AS4" s="53">
        <f ca="1">AS5</f>
        <v>45789</v>
      </c>
      <c r="AT4" s="54"/>
      <c r="AU4" s="54"/>
      <c r="AV4" s="54"/>
      <c r="AW4" s="54"/>
      <c r="AX4" s="54"/>
      <c r="AY4" s="55"/>
      <c r="AZ4" s="53">
        <f ca="1">AZ5</f>
        <v>45796</v>
      </c>
      <c r="BA4" s="54"/>
      <c r="BB4" s="54"/>
      <c r="BC4" s="54"/>
      <c r="BD4" s="54"/>
      <c r="BE4" s="54"/>
      <c r="BF4" s="55"/>
      <c r="BG4" s="53">
        <f ca="1">BG5</f>
        <v>45803</v>
      </c>
      <c r="BH4" s="54"/>
      <c r="BI4" s="54"/>
      <c r="BJ4" s="54"/>
      <c r="BK4" s="54"/>
      <c r="BL4" s="54"/>
      <c r="BM4" s="55"/>
    </row>
    <row r="5" spans="1:65" ht="13.5" customHeight="1" x14ac:dyDescent="0.9">
      <c r="A5" s="26" t="s">
        <v>8</v>
      </c>
      <c r="B5" s="35"/>
      <c r="C5" s="35"/>
      <c r="D5" s="35"/>
      <c r="E5" s="35"/>
      <c r="F5" s="35"/>
      <c r="G5" s="35"/>
      <c r="H5" s="10"/>
      <c r="I5" s="13"/>
      <c r="J5" s="17">
        <f ca="1">Início_do_projeto-WEEKDAY(Início_do_projeto,1)+2+7*(Semana_de_exibição-1)</f>
        <v>45754</v>
      </c>
      <c r="K5" s="18">
        <f ca="1">J5+1</f>
        <v>45755</v>
      </c>
      <c r="L5" s="18">
        <f t="shared" ref="L5:AY5" ca="1" si="0">K5+1</f>
        <v>45756</v>
      </c>
      <c r="M5" s="18">
        <f t="shared" ca="1" si="0"/>
        <v>45757</v>
      </c>
      <c r="N5" s="18">
        <f t="shared" ca="1" si="0"/>
        <v>45758</v>
      </c>
      <c r="O5" s="18">
        <f t="shared" ca="1" si="0"/>
        <v>45759</v>
      </c>
      <c r="P5" s="19">
        <f t="shared" ca="1" si="0"/>
        <v>45760</v>
      </c>
      <c r="Q5" s="17">
        <f ca="1">P5+1</f>
        <v>45761</v>
      </c>
      <c r="R5" s="18">
        <f ca="1">Q5+1</f>
        <v>45762</v>
      </c>
      <c r="S5" s="18">
        <f t="shared" ca="1" si="0"/>
        <v>45763</v>
      </c>
      <c r="T5" s="18">
        <f t="shared" ca="1" si="0"/>
        <v>45764</v>
      </c>
      <c r="U5" s="18">
        <f t="shared" ca="1" si="0"/>
        <v>45765</v>
      </c>
      <c r="V5" s="18">
        <f t="shared" ca="1" si="0"/>
        <v>45766</v>
      </c>
      <c r="W5" s="19">
        <f t="shared" ca="1" si="0"/>
        <v>45767</v>
      </c>
      <c r="X5" s="17">
        <f ca="1">W5+1</f>
        <v>45768</v>
      </c>
      <c r="Y5" s="18">
        <f ca="1">X5+1</f>
        <v>45769</v>
      </c>
      <c r="Z5" s="18">
        <f t="shared" ca="1" si="0"/>
        <v>45770</v>
      </c>
      <c r="AA5" s="18">
        <f t="shared" ca="1" si="0"/>
        <v>45771</v>
      </c>
      <c r="AB5" s="18">
        <f t="shared" ca="1" si="0"/>
        <v>45772</v>
      </c>
      <c r="AC5" s="18">
        <f t="shared" ca="1" si="0"/>
        <v>45773</v>
      </c>
      <c r="AD5" s="19">
        <f t="shared" ca="1" si="0"/>
        <v>45774</v>
      </c>
      <c r="AE5" s="17">
        <f ca="1">AD5+1</f>
        <v>45775</v>
      </c>
      <c r="AF5" s="18">
        <f ca="1">AE5+1</f>
        <v>45776</v>
      </c>
      <c r="AG5" s="18">
        <f t="shared" ca="1" si="0"/>
        <v>45777</v>
      </c>
      <c r="AH5" s="18">
        <f t="shared" ca="1" si="0"/>
        <v>45778</v>
      </c>
      <c r="AI5" s="18">
        <f t="shared" ca="1" si="0"/>
        <v>45779</v>
      </c>
      <c r="AJ5" s="18">
        <f t="shared" ca="1" si="0"/>
        <v>45780</v>
      </c>
      <c r="AK5" s="19">
        <f t="shared" ca="1" si="0"/>
        <v>45781</v>
      </c>
      <c r="AL5" s="17">
        <f ca="1">AK5+1</f>
        <v>45782</v>
      </c>
      <c r="AM5" s="18">
        <f ca="1">AL5+1</f>
        <v>45783</v>
      </c>
      <c r="AN5" s="18">
        <f t="shared" ca="1" si="0"/>
        <v>45784</v>
      </c>
      <c r="AO5" s="18">
        <f t="shared" ca="1" si="0"/>
        <v>45785</v>
      </c>
      <c r="AP5" s="18">
        <f t="shared" ca="1" si="0"/>
        <v>45786</v>
      </c>
      <c r="AQ5" s="18">
        <f t="shared" ca="1" si="0"/>
        <v>45787</v>
      </c>
      <c r="AR5" s="19">
        <f t="shared" ca="1" si="0"/>
        <v>45788</v>
      </c>
      <c r="AS5" s="17">
        <f ca="1">AR5+1</f>
        <v>45789</v>
      </c>
      <c r="AT5" s="18">
        <f ca="1">AS5+1</f>
        <v>45790</v>
      </c>
      <c r="AU5" s="18">
        <f t="shared" ca="1" si="0"/>
        <v>45791</v>
      </c>
      <c r="AV5" s="18">
        <f t="shared" ca="1" si="0"/>
        <v>45792</v>
      </c>
      <c r="AW5" s="18">
        <f t="shared" ca="1" si="0"/>
        <v>45793</v>
      </c>
      <c r="AX5" s="18">
        <f t="shared" ca="1" si="0"/>
        <v>45794</v>
      </c>
      <c r="AY5" s="19">
        <f t="shared" ca="1" si="0"/>
        <v>45795</v>
      </c>
      <c r="AZ5" s="17">
        <f ca="1">AY5+1</f>
        <v>45796</v>
      </c>
      <c r="BA5" s="18">
        <f ca="1">AZ5+1</f>
        <v>45797</v>
      </c>
      <c r="BB5" s="18">
        <f t="shared" ref="BB5:BF5" ca="1" si="1">BA5+1</f>
        <v>45798</v>
      </c>
      <c r="BC5" s="18">
        <f t="shared" ca="1" si="1"/>
        <v>45799</v>
      </c>
      <c r="BD5" s="18">
        <f t="shared" ca="1" si="1"/>
        <v>45800</v>
      </c>
      <c r="BE5" s="18">
        <f t="shared" ca="1" si="1"/>
        <v>45801</v>
      </c>
      <c r="BF5" s="19">
        <f t="shared" ca="1" si="1"/>
        <v>45802</v>
      </c>
      <c r="BG5" s="17">
        <f ca="1">BF5+1</f>
        <v>45803</v>
      </c>
      <c r="BH5" s="18">
        <f ca="1">BG5+1</f>
        <v>45804</v>
      </c>
      <c r="BI5" s="18">
        <f t="shared" ref="BI5:BM5" ca="1" si="2">BH5+1</f>
        <v>45805</v>
      </c>
      <c r="BJ5" s="18">
        <f t="shared" ca="1" si="2"/>
        <v>45806</v>
      </c>
      <c r="BK5" s="18">
        <f t="shared" ca="1" si="2"/>
        <v>45807</v>
      </c>
      <c r="BL5" s="18">
        <f t="shared" ca="1" si="2"/>
        <v>45808</v>
      </c>
      <c r="BM5" s="19">
        <f t="shared" ca="1" si="2"/>
        <v>45809</v>
      </c>
    </row>
    <row r="6" spans="1:65" ht="30" customHeight="1" thickBot="1" x14ac:dyDescent="0.75">
      <c r="A6" s="26" t="s">
        <v>9</v>
      </c>
      <c r="B6" s="25" t="s">
        <v>10</v>
      </c>
      <c r="C6" s="20" t="s">
        <v>11</v>
      </c>
      <c r="D6" s="20" t="s">
        <v>12</v>
      </c>
      <c r="E6" s="20" t="s">
        <v>13</v>
      </c>
      <c r="F6" s="20" t="s">
        <v>14</v>
      </c>
      <c r="G6" s="20" t="s">
        <v>15</v>
      </c>
      <c r="H6" s="4"/>
      <c r="I6" s="20" t="s">
        <v>16</v>
      </c>
      <c r="J6" s="21" t="str">
        <f t="shared" ref="J6:BM6" ca="1" si="3">LEFT(TEXT(J5,"ddd"),1)</f>
        <v>s</v>
      </c>
      <c r="K6" s="21" t="str">
        <f t="shared" ca="1" si="3"/>
        <v>t</v>
      </c>
      <c r="L6" s="21" t="str">
        <f t="shared" ca="1" si="3"/>
        <v>q</v>
      </c>
      <c r="M6" s="21" t="str">
        <f t="shared" ca="1" si="3"/>
        <v>q</v>
      </c>
      <c r="N6" s="21" t="str">
        <f t="shared" ca="1" si="3"/>
        <v>s</v>
      </c>
      <c r="O6" s="21" t="str">
        <f t="shared" ca="1" si="3"/>
        <v>s</v>
      </c>
      <c r="P6" s="21" t="str">
        <f t="shared" ca="1" si="3"/>
        <v>d</v>
      </c>
      <c r="Q6" s="21" t="str">
        <f t="shared" ca="1" si="3"/>
        <v>s</v>
      </c>
      <c r="R6" s="21" t="str">
        <f t="shared" ca="1" si="3"/>
        <v>t</v>
      </c>
      <c r="S6" s="21" t="str">
        <f t="shared" ca="1" si="3"/>
        <v>q</v>
      </c>
      <c r="T6" s="21" t="str">
        <f t="shared" ca="1" si="3"/>
        <v>q</v>
      </c>
      <c r="U6" s="21" t="str">
        <f t="shared" ca="1" si="3"/>
        <v>s</v>
      </c>
      <c r="V6" s="21" t="str">
        <f t="shared" ca="1" si="3"/>
        <v>s</v>
      </c>
      <c r="W6" s="21" t="str">
        <f t="shared" ca="1" si="3"/>
        <v>d</v>
      </c>
      <c r="X6" s="21" t="str">
        <f t="shared" ca="1" si="3"/>
        <v>s</v>
      </c>
      <c r="Y6" s="21" t="str">
        <f t="shared" ca="1" si="3"/>
        <v>t</v>
      </c>
      <c r="Z6" s="21" t="str">
        <f t="shared" ca="1" si="3"/>
        <v>q</v>
      </c>
      <c r="AA6" s="21" t="str">
        <f t="shared" ca="1" si="3"/>
        <v>q</v>
      </c>
      <c r="AB6" s="21" t="str">
        <f t="shared" ca="1" si="3"/>
        <v>s</v>
      </c>
      <c r="AC6" s="21" t="str">
        <f t="shared" ca="1" si="3"/>
        <v>s</v>
      </c>
      <c r="AD6" s="21" t="str">
        <f t="shared" ca="1" si="3"/>
        <v>d</v>
      </c>
      <c r="AE6" s="21" t="str">
        <f t="shared" ca="1" si="3"/>
        <v>s</v>
      </c>
      <c r="AF6" s="21" t="str">
        <f t="shared" ca="1" si="3"/>
        <v>t</v>
      </c>
      <c r="AG6" s="21" t="str">
        <f t="shared" ca="1" si="3"/>
        <v>q</v>
      </c>
      <c r="AH6" s="21" t="str">
        <f t="shared" ca="1" si="3"/>
        <v>q</v>
      </c>
      <c r="AI6" s="21" t="str">
        <f t="shared" ca="1" si="3"/>
        <v>s</v>
      </c>
      <c r="AJ6" s="21" t="str">
        <f t="shared" ca="1" si="3"/>
        <v>s</v>
      </c>
      <c r="AK6" s="21" t="str">
        <f t="shared" ca="1" si="3"/>
        <v>d</v>
      </c>
      <c r="AL6" s="21" t="str">
        <f t="shared" ca="1" si="3"/>
        <v>s</v>
      </c>
      <c r="AM6" s="21" t="str">
        <f t="shared" ca="1" si="3"/>
        <v>t</v>
      </c>
      <c r="AN6" s="21" t="str">
        <f t="shared" ca="1" si="3"/>
        <v>q</v>
      </c>
      <c r="AO6" s="21" t="str">
        <f t="shared" ca="1" si="3"/>
        <v>q</v>
      </c>
      <c r="AP6" s="21" t="str">
        <f t="shared" ca="1" si="3"/>
        <v>s</v>
      </c>
      <c r="AQ6" s="21" t="str">
        <f t="shared" ca="1" si="3"/>
        <v>s</v>
      </c>
      <c r="AR6" s="21" t="str">
        <f t="shared" ca="1" si="3"/>
        <v>d</v>
      </c>
      <c r="AS6" s="21" t="str">
        <f t="shared" ca="1" si="3"/>
        <v>s</v>
      </c>
      <c r="AT6" s="21" t="str">
        <f t="shared" ca="1" si="3"/>
        <v>t</v>
      </c>
      <c r="AU6" s="21" t="str">
        <f t="shared" ca="1" si="3"/>
        <v>q</v>
      </c>
      <c r="AV6" s="21" t="str">
        <f t="shared" ca="1" si="3"/>
        <v>q</v>
      </c>
      <c r="AW6" s="21" t="str">
        <f t="shared" ca="1" si="3"/>
        <v>s</v>
      </c>
      <c r="AX6" s="21" t="str">
        <f t="shared" ca="1" si="3"/>
        <v>s</v>
      </c>
      <c r="AY6" s="21" t="str">
        <f t="shared" ca="1" si="3"/>
        <v>d</v>
      </c>
      <c r="AZ6" s="21" t="str">
        <f t="shared" ca="1" si="3"/>
        <v>s</v>
      </c>
      <c r="BA6" s="21" t="str">
        <f t="shared" ca="1" si="3"/>
        <v>t</v>
      </c>
      <c r="BB6" s="21" t="str">
        <f t="shared" ca="1" si="3"/>
        <v>q</v>
      </c>
      <c r="BC6" s="21" t="str">
        <f t="shared" ca="1" si="3"/>
        <v>q</v>
      </c>
      <c r="BD6" s="21" t="str">
        <f t="shared" ca="1" si="3"/>
        <v>s</v>
      </c>
      <c r="BE6" s="21" t="str">
        <f t="shared" ca="1" si="3"/>
        <v>s</v>
      </c>
      <c r="BF6" s="21" t="str">
        <f t="shared" ca="1" si="3"/>
        <v>d</v>
      </c>
      <c r="BG6" s="21" t="str">
        <f t="shared" ca="1" si="3"/>
        <v>s</v>
      </c>
      <c r="BH6" s="21" t="str">
        <f t="shared" ca="1" si="3"/>
        <v>t</v>
      </c>
      <c r="BI6" s="21" t="str">
        <f t="shared" ca="1" si="3"/>
        <v>q</v>
      </c>
      <c r="BJ6" s="21" t="str">
        <f t="shared" ca="1" si="3"/>
        <v>q</v>
      </c>
      <c r="BK6" s="21" t="str">
        <f t="shared" ca="1" si="3"/>
        <v>s</v>
      </c>
      <c r="BL6" s="21" t="str">
        <f t="shared" ca="1" si="3"/>
        <v>s</v>
      </c>
      <c r="BM6" s="21" t="str">
        <f t="shared" ca="1" si="3"/>
        <v>d</v>
      </c>
    </row>
    <row r="7" spans="1:65" ht="5.15" customHeight="1" thickBot="1" x14ac:dyDescent="0.95">
      <c r="A7" s="31" t="s">
        <v>17</v>
      </c>
      <c r="B7" s="32"/>
      <c r="C7" s="36"/>
      <c r="D7" s="36"/>
      <c r="E7" s="32"/>
      <c r="F7" s="32"/>
      <c r="G7" s="32"/>
      <c r="I7" s="13" t="str">
        <f>IF(OR(ISBLANK(Início_da_tarefa),ISBLANK(Término_da_tarefa)),"",Término_da_tarefa-Início_da_tarefa+1)</f>
        <v/>
      </c>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row>
    <row r="8" spans="1:65" s="2" customFormat="1" ht="30" customHeight="1" thickBot="1" x14ac:dyDescent="0.75">
      <c r="A8" s="26" t="s">
        <v>18</v>
      </c>
      <c r="B8" s="39" t="s">
        <v>19</v>
      </c>
      <c r="C8" s="37" t="s">
        <v>20</v>
      </c>
      <c r="D8" s="45"/>
      <c r="E8" s="38">
        <v>1</v>
      </c>
      <c r="F8" s="40" t="s">
        <v>21</v>
      </c>
      <c r="G8" s="40" t="s">
        <v>21</v>
      </c>
      <c r="H8" s="7"/>
      <c r="I8" s="23" t="e">
        <f t="shared" ref="I8:I37" si="4">IF(OR(ISBLANK(Início_da_tarefa),ISBLANK(Término_da_tarefa)),"",Término_da_tarefa-Início_da_tarefa+1)</f>
        <v>#VALUE!</v>
      </c>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row>
    <row r="9" spans="1:65" s="2" customFormat="1" ht="30" customHeight="1" thickBot="1" x14ac:dyDescent="0.75">
      <c r="A9" s="26" t="s">
        <v>22</v>
      </c>
      <c r="B9" s="39" t="s">
        <v>23</v>
      </c>
      <c r="C9" s="37" t="s">
        <v>20</v>
      </c>
      <c r="D9" s="45"/>
      <c r="E9" s="38">
        <v>0.6</v>
      </c>
      <c r="F9" s="40" t="s">
        <v>21</v>
      </c>
      <c r="G9" s="40" t="s">
        <v>21</v>
      </c>
      <c r="H9" s="7"/>
      <c r="I9" s="23" t="e">
        <f t="shared" si="4"/>
        <v>#VALUE!</v>
      </c>
      <c r="J9" s="22"/>
      <c r="K9" s="22"/>
      <c r="L9" s="22"/>
      <c r="M9" s="22"/>
      <c r="N9" s="22"/>
      <c r="O9" s="22"/>
      <c r="P9" s="22"/>
      <c r="Q9" s="22"/>
      <c r="R9" s="22"/>
      <c r="S9" s="22"/>
      <c r="T9" s="22"/>
      <c r="U9" s="22"/>
      <c r="V9" s="24"/>
      <c r="W9" s="24"/>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row>
    <row r="10" spans="1:65" s="2" customFormat="1" ht="30" customHeight="1" thickBot="1" x14ac:dyDescent="0.75">
      <c r="A10" s="31"/>
      <c r="B10" s="39" t="s">
        <v>24</v>
      </c>
      <c r="C10" s="37" t="s">
        <v>20</v>
      </c>
      <c r="D10" s="45"/>
      <c r="E10" s="38">
        <v>0.5</v>
      </c>
      <c r="F10" s="40" t="s">
        <v>21</v>
      </c>
      <c r="G10" s="40" t="s">
        <v>21</v>
      </c>
      <c r="H10" s="7"/>
      <c r="I10" s="23" t="e">
        <f t="shared" si="4"/>
        <v>#VALUE!</v>
      </c>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row>
    <row r="11" spans="1:65" s="2" customFormat="1" ht="30" customHeight="1" thickBot="1" x14ac:dyDescent="0.75">
      <c r="A11" s="31"/>
      <c r="B11" s="39" t="s">
        <v>25</v>
      </c>
      <c r="C11" s="37" t="s">
        <v>20</v>
      </c>
      <c r="D11" s="45"/>
      <c r="E11" s="38">
        <v>0.25</v>
      </c>
      <c r="F11" s="40" t="s">
        <v>21</v>
      </c>
      <c r="G11" s="40" t="s">
        <v>21</v>
      </c>
      <c r="H11" s="7"/>
      <c r="I11" s="23" t="e">
        <f t="shared" si="4"/>
        <v>#VALUE!</v>
      </c>
      <c r="J11" s="22"/>
      <c r="K11" s="22"/>
      <c r="L11" s="22"/>
      <c r="M11" s="22"/>
      <c r="N11" s="22"/>
      <c r="O11" s="22"/>
      <c r="P11" s="22"/>
      <c r="Q11" s="22"/>
      <c r="R11" s="22"/>
      <c r="S11" s="22"/>
      <c r="T11" s="22"/>
      <c r="U11" s="22"/>
      <c r="V11" s="22"/>
      <c r="W11" s="22"/>
      <c r="X11" s="22"/>
      <c r="Y11" s="22"/>
      <c r="Z11" s="24"/>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row>
    <row r="12" spans="1:65" s="2" customFormat="1" ht="30" customHeight="1" thickBot="1" x14ac:dyDescent="0.75">
      <c r="A12" s="31"/>
      <c r="B12" s="39" t="s">
        <v>26</v>
      </c>
      <c r="C12" s="37" t="s">
        <v>20</v>
      </c>
      <c r="D12" s="45"/>
      <c r="E12" s="38">
        <v>1</v>
      </c>
      <c r="F12" s="40" t="s">
        <v>21</v>
      </c>
      <c r="G12" s="40" t="s">
        <v>21</v>
      </c>
      <c r="H12" s="7"/>
      <c r="I12" s="23" t="e">
        <f t="shared" si="4"/>
        <v>#VALUE!</v>
      </c>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row>
    <row r="13" spans="1:65" s="2" customFormat="1" ht="30" customHeight="1" thickBot="1" x14ac:dyDescent="0.75">
      <c r="A13" s="26" t="s">
        <v>27</v>
      </c>
      <c r="B13" s="39" t="s">
        <v>28</v>
      </c>
      <c r="C13" s="37" t="s">
        <v>20</v>
      </c>
      <c r="D13" s="45"/>
      <c r="E13" s="38">
        <v>0.6</v>
      </c>
      <c r="F13" s="40" t="s">
        <v>21</v>
      </c>
      <c r="G13" s="40" t="s">
        <v>21</v>
      </c>
      <c r="H13" s="7"/>
      <c r="I13" s="23" t="e">
        <f t="shared" si="4"/>
        <v>#VALUE!</v>
      </c>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row>
    <row r="14" spans="1:65" s="2" customFormat="1" ht="30" customHeight="1" thickBot="1" x14ac:dyDescent="0.75">
      <c r="A14" s="26"/>
      <c r="B14" s="39" t="s">
        <v>29</v>
      </c>
      <c r="C14" s="37" t="s">
        <v>20</v>
      </c>
      <c r="D14" s="45"/>
      <c r="E14" s="38">
        <v>0.5</v>
      </c>
      <c r="F14" s="40" t="s">
        <v>21</v>
      </c>
      <c r="G14" s="40" t="s">
        <v>21</v>
      </c>
      <c r="H14" s="7"/>
      <c r="I14" s="23" t="e">
        <f t="shared" si="4"/>
        <v>#VALUE!</v>
      </c>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row>
    <row r="15" spans="1:65" s="2" customFormat="1" ht="30" customHeight="1" thickBot="1" x14ac:dyDescent="0.75">
      <c r="A15" s="31"/>
      <c r="B15" s="39" t="s">
        <v>30</v>
      </c>
      <c r="C15" s="37" t="s">
        <v>20</v>
      </c>
      <c r="D15" s="45"/>
      <c r="E15" s="38">
        <v>0.25</v>
      </c>
      <c r="F15" s="40" t="s">
        <v>21</v>
      </c>
      <c r="G15" s="40" t="s">
        <v>21</v>
      </c>
      <c r="H15" s="7"/>
      <c r="I15" s="23" t="e">
        <f t="shared" si="4"/>
        <v>#VALUE!</v>
      </c>
      <c r="J15" s="22"/>
      <c r="K15" s="22"/>
      <c r="L15" s="22"/>
      <c r="M15" s="22"/>
      <c r="N15" s="22"/>
      <c r="O15" s="22"/>
      <c r="P15" s="22"/>
      <c r="Q15" s="22"/>
      <c r="R15" s="22"/>
      <c r="S15" s="22"/>
      <c r="T15" s="22"/>
      <c r="U15" s="22"/>
      <c r="V15" s="24"/>
      <c r="W15" s="24"/>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row>
    <row r="16" spans="1:65" s="2" customFormat="1" ht="30" customHeight="1" thickBot="1" x14ac:dyDescent="0.75">
      <c r="A16" s="31"/>
      <c r="B16" s="39" t="s">
        <v>31</v>
      </c>
      <c r="C16" s="37" t="s">
        <v>20</v>
      </c>
      <c r="D16" s="45"/>
      <c r="E16" s="38">
        <v>1</v>
      </c>
      <c r="F16" s="40" t="s">
        <v>21</v>
      </c>
      <c r="G16" s="40" t="s">
        <v>21</v>
      </c>
      <c r="H16" s="7"/>
      <c r="I16" s="23" t="e">
        <f t="shared" si="4"/>
        <v>#VALUE!</v>
      </c>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row>
    <row r="17" spans="1:65" s="2" customFormat="1" ht="30" customHeight="1" thickBot="1" x14ac:dyDescent="0.75">
      <c r="A17" s="31"/>
      <c r="B17" s="39" t="s">
        <v>32</v>
      </c>
      <c r="C17" s="37" t="s">
        <v>20</v>
      </c>
      <c r="D17" s="45"/>
      <c r="E17" s="38">
        <v>0.6</v>
      </c>
      <c r="F17" s="40" t="s">
        <v>21</v>
      </c>
      <c r="G17" s="40" t="s">
        <v>21</v>
      </c>
      <c r="H17" s="7"/>
      <c r="I17" s="23" t="e">
        <f t="shared" si="4"/>
        <v>#VALUE!</v>
      </c>
      <c r="J17" s="22"/>
      <c r="K17" s="22"/>
      <c r="L17" s="22"/>
      <c r="M17" s="22"/>
      <c r="N17" s="22"/>
      <c r="O17" s="22"/>
      <c r="P17" s="22"/>
      <c r="Q17" s="22"/>
      <c r="R17" s="22"/>
      <c r="S17" s="22"/>
      <c r="T17" s="22"/>
      <c r="U17" s="22"/>
      <c r="V17" s="22"/>
      <c r="W17" s="22"/>
      <c r="X17" s="22"/>
      <c r="Y17" s="22"/>
      <c r="Z17" s="24"/>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row>
    <row r="18" spans="1:65" s="2" customFormat="1" ht="30" customHeight="1" thickBot="1" x14ac:dyDescent="0.75">
      <c r="A18" s="31"/>
      <c r="B18" s="39" t="s">
        <v>33</v>
      </c>
      <c r="C18" s="37" t="s">
        <v>20</v>
      </c>
      <c r="D18" s="45"/>
      <c r="E18" s="38">
        <v>0.5</v>
      </c>
      <c r="F18" s="40" t="s">
        <v>21</v>
      </c>
      <c r="G18" s="40" t="s">
        <v>21</v>
      </c>
      <c r="H18" s="7"/>
      <c r="I18" s="23" t="e">
        <f t="shared" si="4"/>
        <v>#VALUE!</v>
      </c>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row>
    <row r="19" spans="1:65" s="2" customFormat="1" ht="30" customHeight="1" thickBot="1" x14ac:dyDescent="0.75">
      <c r="A19" s="31" t="s">
        <v>34</v>
      </c>
      <c r="B19" s="39" t="s">
        <v>35</v>
      </c>
      <c r="C19" s="37" t="s">
        <v>20</v>
      </c>
      <c r="D19" s="45"/>
      <c r="E19" s="38">
        <v>0.25</v>
      </c>
      <c r="F19" s="40" t="s">
        <v>21</v>
      </c>
      <c r="G19" s="40" t="s">
        <v>21</v>
      </c>
      <c r="H19" s="7"/>
      <c r="I19" s="23" t="e">
        <f t="shared" si="4"/>
        <v>#VALUE!</v>
      </c>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row>
    <row r="20" spans="1:65" s="2" customFormat="1" ht="30" customHeight="1" thickBot="1" x14ac:dyDescent="0.75">
      <c r="A20" s="31"/>
      <c r="B20" s="39" t="s">
        <v>36</v>
      </c>
      <c r="C20" s="37" t="s">
        <v>20</v>
      </c>
      <c r="D20" s="45"/>
      <c r="E20" s="38">
        <v>1</v>
      </c>
      <c r="F20" s="40" t="s">
        <v>21</v>
      </c>
      <c r="G20" s="40" t="s">
        <v>21</v>
      </c>
      <c r="H20" s="7"/>
      <c r="I20" s="23" t="e">
        <f t="shared" si="4"/>
        <v>#VALUE!</v>
      </c>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row>
    <row r="21" spans="1:65" s="2" customFormat="1" ht="30" customHeight="1" thickBot="1" x14ac:dyDescent="0.75">
      <c r="A21" s="31"/>
      <c r="B21" s="39" t="s">
        <v>37</v>
      </c>
      <c r="C21" s="37" t="s">
        <v>20</v>
      </c>
      <c r="D21" s="45"/>
      <c r="E21" s="38">
        <v>0.6</v>
      </c>
      <c r="F21" s="40" t="s">
        <v>21</v>
      </c>
      <c r="G21" s="40" t="s">
        <v>21</v>
      </c>
      <c r="H21" s="7"/>
      <c r="I21" s="23" t="e">
        <f t="shared" si="4"/>
        <v>#VALUE!</v>
      </c>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row>
    <row r="22" spans="1:65" s="2" customFormat="1" ht="30" customHeight="1" thickBot="1" x14ac:dyDescent="0.75">
      <c r="A22" s="31"/>
      <c r="B22" s="39" t="s">
        <v>38</v>
      </c>
      <c r="C22" s="37" t="s">
        <v>20</v>
      </c>
      <c r="D22" s="45"/>
      <c r="E22" s="38">
        <v>0.5</v>
      </c>
      <c r="F22" s="40" t="s">
        <v>21</v>
      </c>
      <c r="G22" s="40" t="s">
        <v>21</v>
      </c>
      <c r="H22" s="7"/>
      <c r="I22" s="23" t="e">
        <f t="shared" si="4"/>
        <v>#VALUE!</v>
      </c>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row>
    <row r="23" spans="1:65" s="2" customFormat="1" ht="30" customHeight="1" thickBot="1" x14ac:dyDescent="0.75">
      <c r="A23" s="31"/>
      <c r="B23" s="39" t="s">
        <v>39</v>
      </c>
      <c r="C23" s="37" t="s">
        <v>20</v>
      </c>
      <c r="D23" s="45"/>
      <c r="E23" s="38">
        <v>0.25</v>
      </c>
      <c r="F23" s="40" t="s">
        <v>21</v>
      </c>
      <c r="G23" s="40" t="s">
        <v>21</v>
      </c>
      <c r="H23" s="7"/>
      <c r="I23" s="23" t="e">
        <f t="shared" si="4"/>
        <v>#VALUE!</v>
      </c>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row>
    <row r="24" spans="1:65" s="2" customFormat="1" ht="30" customHeight="1" thickBot="1" x14ac:dyDescent="0.75">
      <c r="A24" s="31"/>
      <c r="B24" s="39" t="s">
        <v>40</v>
      </c>
      <c r="C24" s="37" t="s">
        <v>20</v>
      </c>
      <c r="D24" s="45"/>
      <c r="E24" s="38">
        <v>1</v>
      </c>
      <c r="F24" s="40" t="s">
        <v>21</v>
      </c>
      <c r="G24" s="40" t="s">
        <v>21</v>
      </c>
      <c r="H24" s="7"/>
      <c r="I24" s="23" t="e">
        <f t="shared" si="4"/>
        <v>#VALUE!</v>
      </c>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row>
    <row r="25" spans="1:65" s="2" customFormat="1" ht="30" customHeight="1" thickBot="1" x14ac:dyDescent="0.75">
      <c r="A25" s="31" t="s">
        <v>34</v>
      </c>
      <c r="B25" s="39" t="s">
        <v>41</v>
      </c>
      <c r="C25" s="37" t="s">
        <v>20</v>
      </c>
      <c r="D25" s="45"/>
      <c r="E25" s="38">
        <v>0.6</v>
      </c>
      <c r="F25" s="40" t="s">
        <v>21</v>
      </c>
      <c r="G25" s="40" t="s">
        <v>21</v>
      </c>
      <c r="H25" s="7"/>
      <c r="I25" s="23" t="e">
        <f t="shared" si="4"/>
        <v>#VALUE!</v>
      </c>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row>
    <row r="26" spans="1:65" s="2" customFormat="1" ht="30" customHeight="1" thickBot="1" x14ac:dyDescent="0.75">
      <c r="A26" s="31"/>
      <c r="B26" s="39" t="s">
        <v>42</v>
      </c>
      <c r="C26" s="37" t="s">
        <v>20</v>
      </c>
      <c r="D26" s="45"/>
      <c r="E26" s="38">
        <v>0.5</v>
      </c>
      <c r="F26" s="40" t="s">
        <v>21</v>
      </c>
      <c r="G26" s="40" t="s">
        <v>21</v>
      </c>
      <c r="H26" s="7"/>
      <c r="I26" s="23" t="e">
        <f t="shared" si="4"/>
        <v>#VALUE!</v>
      </c>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row>
    <row r="27" spans="1:65" s="2" customFormat="1" ht="30" customHeight="1" thickBot="1" x14ac:dyDescent="0.75">
      <c r="A27" s="31"/>
      <c r="B27" s="39" t="s">
        <v>43</v>
      </c>
      <c r="C27" s="37" t="s">
        <v>20</v>
      </c>
      <c r="D27" s="45"/>
      <c r="E27" s="38">
        <v>0.25</v>
      </c>
      <c r="F27" s="40" t="s">
        <v>21</v>
      </c>
      <c r="G27" s="40" t="s">
        <v>21</v>
      </c>
      <c r="H27" s="7"/>
      <c r="I27" s="23"/>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row>
    <row r="28" spans="1:65" s="2" customFormat="1" ht="30" customHeight="1" thickBot="1" x14ac:dyDescent="0.75">
      <c r="A28" s="31"/>
      <c r="B28" s="39" t="s">
        <v>44</v>
      </c>
      <c r="C28" s="37" t="s">
        <v>20</v>
      </c>
      <c r="D28" s="45"/>
      <c r="E28" s="38">
        <v>1</v>
      </c>
      <c r="F28" s="40" t="s">
        <v>21</v>
      </c>
      <c r="G28" s="40" t="s">
        <v>21</v>
      </c>
      <c r="H28" s="7"/>
      <c r="I28" s="23"/>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row>
    <row r="29" spans="1:65" s="2" customFormat="1" ht="30" customHeight="1" thickBot="1" x14ac:dyDescent="0.75">
      <c r="A29" s="31"/>
      <c r="B29" s="39" t="s">
        <v>45</v>
      </c>
      <c r="C29" s="37" t="s">
        <v>20</v>
      </c>
      <c r="D29" s="45"/>
      <c r="E29" s="38">
        <v>0.6</v>
      </c>
      <c r="F29" s="40" t="s">
        <v>21</v>
      </c>
      <c r="G29" s="40" t="s">
        <v>21</v>
      </c>
      <c r="H29" s="7"/>
      <c r="I29" s="23"/>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row>
    <row r="30" spans="1:65" s="2" customFormat="1" ht="30" customHeight="1" thickBot="1" x14ac:dyDescent="0.75">
      <c r="A30" s="31"/>
      <c r="B30" s="39" t="s">
        <v>46</v>
      </c>
      <c r="C30" s="37" t="s">
        <v>20</v>
      </c>
      <c r="D30" s="45"/>
      <c r="E30" s="38">
        <v>0.5</v>
      </c>
      <c r="F30" s="40" t="s">
        <v>21</v>
      </c>
      <c r="G30" s="40" t="s">
        <v>21</v>
      </c>
      <c r="H30" s="7"/>
      <c r="I30" s="23"/>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row>
    <row r="31" spans="1:65" s="2" customFormat="1" ht="30" customHeight="1" thickBot="1" x14ac:dyDescent="0.75">
      <c r="A31" s="31"/>
      <c r="B31" s="39" t="s">
        <v>47</v>
      </c>
      <c r="C31" s="37" t="s">
        <v>20</v>
      </c>
      <c r="D31" s="45"/>
      <c r="E31" s="38">
        <v>0.25</v>
      </c>
      <c r="F31" s="40" t="s">
        <v>21</v>
      </c>
      <c r="G31" s="40" t="s">
        <v>21</v>
      </c>
      <c r="H31" s="7"/>
      <c r="I31" s="23"/>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row>
    <row r="32" spans="1:65" s="2" customFormat="1" ht="30" customHeight="1" thickBot="1" x14ac:dyDescent="0.75">
      <c r="A32" s="31"/>
      <c r="B32" s="39" t="s">
        <v>48</v>
      </c>
      <c r="C32" s="37" t="s">
        <v>20</v>
      </c>
      <c r="D32" s="45"/>
      <c r="E32" s="38">
        <v>1</v>
      </c>
      <c r="F32" s="40" t="s">
        <v>21</v>
      </c>
      <c r="G32" s="40" t="s">
        <v>21</v>
      </c>
      <c r="H32" s="7"/>
      <c r="I32" s="23"/>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row>
    <row r="33" spans="1:65" s="2" customFormat="1" ht="30" customHeight="1" thickBot="1" x14ac:dyDescent="0.75">
      <c r="A33" s="31"/>
      <c r="B33" s="39" t="s">
        <v>49</v>
      </c>
      <c r="C33" s="37" t="s">
        <v>20</v>
      </c>
      <c r="D33" s="45"/>
      <c r="E33" s="38">
        <v>0.6</v>
      </c>
      <c r="F33" s="40" t="s">
        <v>21</v>
      </c>
      <c r="G33" s="40" t="s">
        <v>21</v>
      </c>
      <c r="H33" s="7"/>
      <c r="I33" s="23"/>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row>
    <row r="34" spans="1:65" s="2" customFormat="1" ht="30" customHeight="1" thickBot="1" x14ac:dyDescent="0.75">
      <c r="A34" s="31"/>
      <c r="B34" s="39" t="s">
        <v>50</v>
      </c>
      <c r="C34" s="37" t="s">
        <v>20</v>
      </c>
      <c r="D34" s="45"/>
      <c r="E34" s="38">
        <v>0.5</v>
      </c>
      <c r="F34" s="40" t="s">
        <v>21</v>
      </c>
      <c r="G34" s="40" t="s">
        <v>21</v>
      </c>
      <c r="H34" s="7"/>
      <c r="I34" s="23"/>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row>
    <row r="35" spans="1:65" s="2" customFormat="1" ht="30" customHeight="1" thickBot="1" x14ac:dyDescent="0.75">
      <c r="A35" s="31"/>
      <c r="B35" s="39" t="s">
        <v>51</v>
      </c>
      <c r="C35" s="37" t="s">
        <v>20</v>
      </c>
      <c r="D35" s="45"/>
      <c r="E35" s="38">
        <v>0.25</v>
      </c>
      <c r="F35" s="40" t="s">
        <v>21</v>
      </c>
      <c r="G35" s="40" t="s">
        <v>21</v>
      </c>
      <c r="H35" s="7"/>
      <c r="I35" s="23"/>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row>
    <row r="36" spans="1:65" s="2" customFormat="1" ht="30" customHeight="1" thickBot="1" x14ac:dyDescent="0.75">
      <c r="A36" s="31"/>
      <c r="B36" s="39" t="s">
        <v>52</v>
      </c>
      <c r="C36" s="37" t="s">
        <v>20</v>
      </c>
      <c r="D36" s="45"/>
      <c r="E36" s="38">
        <v>1</v>
      </c>
      <c r="F36" s="40" t="s">
        <v>21</v>
      </c>
      <c r="G36" s="40" t="s">
        <v>21</v>
      </c>
      <c r="H36" s="7"/>
      <c r="I36" s="23"/>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row>
    <row r="37" spans="1:65" s="2" customFormat="1" ht="30" customHeight="1" thickBot="1" x14ac:dyDescent="0.75">
      <c r="A37" s="31"/>
      <c r="B37" s="39" t="s">
        <v>53</v>
      </c>
      <c r="C37" s="37" t="s">
        <v>20</v>
      </c>
      <c r="D37" s="45"/>
      <c r="E37" s="38">
        <v>0.6</v>
      </c>
      <c r="F37" s="40" t="s">
        <v>21</v>
      </c>
      <c r="G37" s="40" t="s">
        <v>21</v>
      </c>
      <c r="H37" s="7"/>
      <c r="I37" s="23" t="e">
        <f t="shared" si="4"/>
        <v>#VALUE!</v>
      </c>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row>
    <row r="38" spans="1:65" ht="30" customHeight="1" x14ac:dyDescent="0.35">
      <c r="C38" s="5"/>
      <c r="D38" s="5"/>
      <c r="G38" s="9"/>
    </row>
    <row r="39" spans="1:65" ht="30" customHeight="1" x14ac:dyDescent="0.35">
      <c r="C39" s="6"/>
      <c r="D39" s="6"/>
    </row>
  </sheetData>
  <mergeCells count="11">
    <mergeCell ref="AE4:AK4"/>
    <mergeCell ref="AL4:AR4"/>
    <mergeCell ref="AS4:AY4"/>
    <mergeCell ref="AZ4:BF4"/>
    <mergeCell ref="BG4:BM4"/>
    <mergeCell ref="X4:AD4"/>
    <mergeCell ref="C3:E3"/>
    <mergeCell ref="F3:G3"/>
    <mergeCell ref="C4:E4"/>
    <mergeCell ref="J4:P4"/>
    <mergeCell ref="Q4:W4"/>
  </mergeCells>
  <conditionalFormatting sqref="E7:E37">
    <cfRule type="dataBar" priority="1">
      <dataBar>
        <cfvo type="num" val="0"/>
        <cfvo type="num" val="1"/>
        <color theme="0" tint="-0.249977111117893"/>
      </dataBar>
      <extLst>
        <ext xmlns:x14="http://schemas.microsoft.com/office/spreadsheetml/2009/9/main" uri="{B025F937-C7B1-47D3-B67F-A62EFF666E3E}">
          <x14:id>{A8D3A74B-885D-4EEA-B026-80DC206F7EF0}</x14:id>
        </ext>
      </extLst>
    </cfRule>
  </conditionalFormatting>
  <conditionalFormatting sqref="J5:BM37">
    <cfRule type="expression" dxfId="8" priority="4">
      <formula>AND(TODAY()&gt;=J$5,TODAY()&lt;K$5)</formula>
    </cfRule>
  </conditionalFormatting>
  <conditionalFormatting sqref="J7:BM37">
    <cfRule type="expression" dxfId="7" priority="2">
      <formula>AND(Início_da_tarefa&lt;=J$5,ROUNDDOWN((Término_da_tarefa-Início_da_tarefa+1)*Progresso_da_tarefa,0)+Início_da_tarefa-1&gt;=J$5)</formula>
    </cfRule>
    <cfRule type="expression" dxfId="6" priority="3" stopIfTrue="1">
      <formula>AND(Término_da_tarefa&gt;=J$5,Início_da_tarefa&lt;K$5)</formula>
    </cfRule>
  </conditionalFormatting>
  <dataValidations count="1">
    <dataValidation type="whole" operator="greaterThanOrEqual" allowBlank="1" showInputMessage="1" promptTitle="Semana de exibição" prompt="Alterar esse número rola a exibição do Gráfico de Gantt." sqref="F4" xr:uid="{B9331DF4-D772-4FB1-9B97-3BE7498E2762}">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drawing r:id="rId2"/>
  <extLst>
    <ext xmlns:x14="http://schemas.microsoft.com/office/spreadsheetml/2009/9/main" uri="{78C0D931-6437-407d-A8EE-F0AAD7539E65}">
      <x14:conditionalFormattings>
        <x14:conditionalFormatting xmlns:xm="http://schemas.microsoft.com/office/excel/2006/main">
          <x14:cfRule type="dataBar" id="{A8D3A74B-885D-4EEA-B026-80DC206F7EF0}">
            <x14:dataBar minLength="0" maxLength="100" gradient="0">
              <x14:cfvo type="num">
                <xm:f>0</xm:f>
              </x14:cfvo>
              <x14:cfvo type="num">
                <xm:f>1</xm:f>
              </x14:cfvo>
              <x14:negativeFillColor rgb="FFFF0000"/>
              <x14:axisColor rgb="FF000000"/>
            </x14:dataBar>
          </x14:cfRule>
          <xm:sqref>E7:E37</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DE8B0-DD58-4C9C-BE83-759D4668FE24}">
  <sheetPr>
    <pageSetUpPr fitToPage="1"/>
  </sheetPr>
  <dimension ref="A1:BO25"/>
  <sheetViews>
    <sheetView showGridLines="0" tabSelected="1" showRuler="0" topLeftCell="A16" zoomScale="117" zoomScaleNormal="100" zoomScalePageLayoutView="70" workbookViewId="0">
      <selection activeCell="B25" sqref="B25"/>
    </sheetView>
  </sheetViews>
  <sheetFormatPr defaultRowHeight="30" customHeight="1" x14ac:dyDescent="0.35"/>
  <cols>
    <col min="1" max="1" width="2.7265625" style="8" customWidth="1"/>
    <col min="2" max="2" width="36.7265625" customWidth="1"/>
    <col min="3" max="3" width="19.7265625" customWidth="1"/>
    <col min="4" max="4" width="21" style="3" customWidth="1"/>
    <col min="5" max="5" width="11" bestFit="1" customWidth="1"/>
    <col min="6" max="6" width="8.6328125" style="3" bestFit="1" customWidth="1"/>
    <col min="7" max="7" width="8.7265625" bestFit="1" customWidth="1"/>
    <col min="8" max="8" width="2.7265625" customWidth="1"/>
    <col min="9" max="9" width="6.08984375" hidden="1" customWidth="1"/>
    <col min="10" max="65" width="2.6328125" customWidth="1"/>
  </cols>
  <sheetData>
    <row r="1" spans="1:65" ht="30" customHeight="1" x14ac:dyDescent="1.1499999999999999">
      <c r="A1" s="26" t="s">
        <v>0</v>
      </c>
      <c r="B1" s="14" t="s">
        <v>54</v>
      </c>
      <c r="C1" s="27"/>
      <c r="D1" s="46"/>
      <c r="E1" s="28"/>
      <c r="F1" s="29"/>
      <c r="G1" s="30"/>
      <c r="I1" s="1"/>
      <c r="J1" s="11"/>
    </row>
    <row r="2" spans="1:65" ht="23.25" customHeight="1" x14ac:dyDescent="0.95">
      <c r="A2" s="31" t="s">
        <v>2</v>
      </c>
      <c r="B2" s="15" t="s">
        <v>55</v>
      </c>
      <c r="C2" s="32"/>
      <c r="D2" s="33"/>
      <c r="E2" s="32"/>
      <c r="F2" s="33"/>
      <c r="G2" s="32"/>
      <c r="J2" s="12"/>
    </row>
    <row r="3" spans="1:65" ht="24.75" customHeight="1" x14ac:dyDescent="0.7">
      <c r="A3" s="31" t="s">
        <v>4</v>
      </c>
      <c r="B3" s="16" t="s">
        <v>56</v>
      </c>
      <c r="C3" s="60" t="s">
        <v>5</v>
      </c>
      <c r="D3" s="60"/>
      <c r="E3" s="61"/>
      <c r="F3" s="62">
        <f ca="1">TODAY()</f>
        <v>45758</v>
      </c>
      <c r="G3" s="63"/>
    </row>
    <row r="4" spans="1:65" ht="27.75" customHeight="1" x14ac:dyDescent="0.9">
      <c r="A4" s="26" t="s">
        <v>6</v>
      </c>
      <c r="B4" s="32"/>
      <c r="C4" s="60" t="s">
        <v>7</v>
      </c>
      <c r="D4" s="60"/>
      <c r="E4" s="61"/>
      <c r="F4" s="51">
        <v>1</v>
      </c>
      <c r="G4" s="52"/>
      <c r="I4" s="13"/>
      <c r="J4" s="53">
        <f ca="1">J5</f>
        <v>45754</v>
      </c>
      <c r="K4" s="54"/>
      <c r="L4" s="54"/>
      <c r="M4" s="54"/>
      <c r="N4" s="54"/>
      <c r="O4" s="54"/>
      <c r="P4" s="55"/>
      <c r="Q4" s="53">
        <f ca="1">Q5</f>
        <v>45761</v>
      </c>
      <c r="R4" s="54"/>
      <c r="S4" s="54"/>
      <c r="T4" s="54"/>
      <c r="U4" s="54"/>
      <c r="V4" s="54"/>
      <c r="W4" s="55"/>
      <c r="X4" s="53">
        <f ca="1">X5</f>
        <v>45768</v>
      </c>
      <c r="Y4" s="54"/>
      <c r="Z4" s="54"/>
      <c r="AA4" s="54"/>
      <c r="AB4" s="54"/>
      <c r="AC4" s="54"/>
      <c r="AD4" s="55"/>
      <c r="AE4" s="53">
        <f ca="1">AE5</f>
        <v>45775</v>
      </c>
      <c r="AF4" s="54"/>
      <c r="AG4" s="54"/>
      <c r="AH4" s="54"/>
      <c r="AI4" s="54"/>
      <c r="AJ4" s="54"/>
      <c r="AK4" s="55"/>
      <c r="AL4" s="53">
        <f ca="1">AL5</f>
        <v>45782</v>
      </c>
      <c r="AM4" s="54"/>
      <c r="AN4" s="54"/>
      <c r="AO4" s="54"/>
      <c r="AP4" s="54"/>
      <c r="AQ4" s="54"/>
      <c r="AR4" s="55"/>
      <c r="AS4" s="53">
        <f ca="1">AS5</f>
        <v>45789</v>
      </c>
      <c r="AT4" s="54"/>
      <c r="AU4" s="54"/>
      <c r="AV4" s="54"/>
      <c r="AW4" s="54"/>
      <c r="AX4" s="54"/>
      <c r="AY4" s="55"/>
      <c r="AZ4" s="53">
        <f ca="1">AZ5</f>
        <v>45796</v>
      </c>
      <c r="BA4" s="54"/>
      <c r="BB4" s="54"/>
      <c r="BC4" s="54"/>
      <c r="BD4" s="54"/>
      <c r="BE4" s="54"/>
      <c r="BF4" s="55"/>
      <c r="BG4" s="53">
        <f ca="1">BG5</f>
        <v>45803</v>
      </c>
      <c r="BH4" s="54"/>
      <c r="BI4" s="54"/>
      <c r="BJ4" s="54"/>
      <c r="BK4" s="54"/>
      <c r="BL4" s="54"/>
      <c r="BM4" s="55"/>
    </row>
    <row r="5" spans="1:65" ht="13.5" customHeight="1" x14ac:dyDescent="0.9">
      <c r="A5" s="26" t="s">
        <v>8</v>
      </c>
      <c r="B5" s="35"/>
      <c r="C5" s="35"/>
      <c r="D5" s="47"/>
      <c r="E5" s="35"/>
      <c r="F5" s="35"/>
      <c r="G5" s="35"/>
      <c r="H5" s="10"/>
      <c r="I5" s="13"/>
      <c r="J5" s="17">
        <f ca="1">Início_do_projeto-WEEKDAY(Início_do_projeto,1)+2+7*(Semana_de_exibição-1)</f>
        <v>45754</v>
      </c>
      <c r="K5" s="18">
        <f ca="1">J5+1</f>
        <v>45755</v>
      </c>
      <c r="L5" s="18">
        <f t="shared" ref="L5:AY5" ca="1" si="0">K5+1</f>
        <v>45756</v>
      </c>
      <c r="M5" s="18">
        <f t="shared" ca="1" si="0"/>
        <v>45757</v>
      </c>
      <c r="N5" s="18">
        <f t="shared" ca="1" si="0"/>
        <v>45758</v>
      </c>
      <c r="O5" s="18">
        <f t="shared" ca="1" si="0"/>
        <v>45759</v>
      </c>
      <c r="P5" s="19">
        <f t="shared" ca="1" si="0"/>
        <v>45760</v>
      </c>
      <c r="Q5" s="17">
        <f ca="1">P5+1</f>
        <v>45761</v>
      </c>
      <c r="R5" s="18">
        <f ca="1">Q5+1</f>
        <v>45762</v>
      </c>
      <c r="S5" s="18">
        <f t="shared" ca="1" si="0"/>
        <v>45763</v>
      </c>
      <c r="T5" s="18">
        <f t="shared" ca="1" si="0"/>
        <v>45764</v>
      </c>
      <c r="U5" s="18">
        <f t="shared" ca="1" si="0"/>
        <v>45765</v>
      </c>
      <c r="V5" s="18">
        <f t="shared" ca="1" si="0"/>
        <v>45766</v>
      </c>
      <c r="W5" s="19">
        <f t="shared" ca="1" si="0"/>
        <v>45767</v>
      </c>
      <c r="X5" s="17">
        <f ca="1">W5+1</f>
        <v>45768</v>
      </c>
      <c r="Y5" s="18">
        <f ca="1">X5+1</f>
        <v>45769</v>
      </c>
      <c r="Z5" s="18">
        <f t="shared" ca="1" si="0"/>
        <v>45770</v>
      </c>
      <c r="AA5" s="18">
        <f t="shared" ca="1" si="0"/>
        <v>45771</v>
      </c>
      <c r="AB5" s="18">
        <f t="shared" ca="1" si="0"/>
        <v>45772</v>
      </c>
      <c r="AC5" s="18">
        <f t="shared" ca="1" si="0"/>
        <v>45773</v>
      </c>
      <c r="AD5" s="19">
        <f t="shared" ca="1" si="0"/>
        <v>45774</v>
      </c>
      <c r="AE5" s="17">
        <f ca="1">AD5+1</f>
        <v>45775</v>
      </c>
      <c r="AF5" s="18">
        <f ca="1">AE5+1</f>
        <v>45776</v>
      </c>
      <c r="AG5" s="18">
        <f t="shared" ca="1" si="0"/>
        <v>45777</v>
      </c>
      <c r="AH5" s="18">
        <f t="shared" ca="1" si="0"/>
        <v>45778</v>
      </c>
      <c r="AI5" s="18">
        <f t="shared" ca="1" si="0"/>
        <v>45779</v>
      </c>
      <c r="AJ5" s="18">
        <f t="shared" ca="1" si="0"/>
        <v>45780</v>
      </c>
      <c r="AK5" s="19">
        <f t="shared" ca="1" si="0"/>
        <v>45781</v>
      </c>
      <c r="AL5" s="17">
        <f ca="1">AK5+1</f>
        <v>45782</v>
      </c>
      <c r="AM5" s="18">
        <f ca="1">AL5+1</f>
        <v>45783</v>
      </c>
      <c r="AN5" s="18">
        <f t="shared" ca="1" si="0"/>
        <v>45784</v>
      </c>
      <c r="AO5" s="18">
        <f t="shared" ca="1" si="0"/>
        <v>45785</v>
      </c>
      <c r="AP5" s="18">
        <f t="shared" ca="1" si="0"/>
        <v>45786</v>
      </c>
      <c r="AQ5" s="18">
        <f t="shared" ca="1" si="0"/>
        <v>45787</v>
      </c>
      <c r="AR5" s="19">
        <f t="shared" ca="1" si="0"/>
        <v>45788</v>
      </c>
      <c r="AS5" s="17">
        <f ca="1">AR5+1</f>
        <v>45789</v>
      </c>
      <c r="AT5" s="18">
        <f ca="1">AS5+1</f>
        <v>45790</v>
      </c>
      <c r="AU5" s="18">
        <f t="shared" ca="1" si="0"/>
        <v>45791</v>
      </c>
      <c r="AV5" s="18">
        <f t="shared" ca="1" si="0"/>
        <v>45792</v>
      </c>
      <c r="AW5" s="18">
        <f t="shared" ca="1" si="0"/>
        <v>45793</v>
      </c>
      <c r="AX5" s="18">
        <f t="shared" ca="1" si="0"/>
        <v>45794</v>
      </c>
      <c r="AY5" s="19">
        <f t="shared" ca="1" si="0"/>
        <v>45795</v>
      </c>
      <c r="AZ5" s="17">
        <f ca="1">AY5+1</f>
        <v>45796</v>
      </c>
      <c r="BA5" s="18">
        <f ca="1">AZ5+1</f>
        <v>45797</v>
      </c>
      <c r="BB5" s="18">
        <f t="shared" ref="BB5:BF5" ca="1" si="1">BA5+1</f>
        <v>45798</v>
      </c>
      <c r="BC5" s="18">
        <f t="shared" ca="1" si="1"/>
        <v>45799</v>
      </c>
      <c r="BD5" s="18">
        <f t="shared" ca="1" si="1"/>
        <v>45800</v>
      </c>
      <c r="BE5" s="18">
        <f t="shared" ca="1" si="1"/>
        <v>45801</v>
      </c>
      <c r="BF5" s="19">
        <f t="shared" ca="1" si="1"/>
        <v>45802</v>
      </c>
      <c r="BG5" s="17">
        <f ca="1">BF5+1</f>
        <v>45803</v>
      </c>
      <c r="BH5" s="18">
        <f ca="1">BG5+1</f>
        <v>45804</v>
      </c>
      <c r="BI5" s="18">
        <f t="shared" ref="BI5:BM5" ca="1" si="2">BH5+1</f>
        <v>45805</v>
      </c>
      <c r="BJ5" s="18">
        <f t="shared" ca="1" si="2"/>
        <v>45806</v>
      </c>
      <c r="BK5" s="18">
        <f t="shared" ca="1" si="2"/>
        <v>45807</v>
      </c>
      <c r="BL5" s="18">
        <f t="shared" ca="1" si="2"/>
        <v>45808</v>
      </c>
      <c r="BM5" s="19">
        <f t="shared" ca="1" si="2"/>
        <v>45809</v>
      </c>
    </row>
    <row r="6" spans="1:65" ht="30" customHeight="1" thickBot="1" x14ac:dyDescent="0.75">
      <c r="A6" s="26" t="s">
        <v>9</v>
      </c>
      <c r="B6" s="25" t="s">
        <v>10</v>
      </c>
      <c r="C6" s="20" t="s">
        <v>11</v>
      </c>
      <c r="D6" s="20" t="s">
        <v>12</v>
      </c>
      <c r="E6" s="20" t="s">
        <v>13</v>
      </c>
      <c r="F6" s="20" t="s">
        <v>14</v>
      </c>
      <c r="G6" s="20" t="s">
        <v>15</v>
      </c>
      <c r="H6" s="4"/>
      <c r="I6" s="20" t="s">
        <v>16</v>
      </c>
      <c r="J6" s="21" t="str">
        <f t="shared" ref="J6:BM6" ca="1" si="3">LEFT(TEXT(J5,"ddd"),1)</f>
        <v>s</v>
      </c>
      <c r="K6" s="21" t="str">
        <f t="shared" ca="1" si="3"/>
        <v>t</v>
      </c>
      <c r="L6" s="21" t="str">
        <f t="shared" ca="1" si="3"/>
        <v>q</v>
      </c>
      <c r="M6" s="21" t="str">
        <f t="shared" ca="1" si="3"/>
        <v>q</v>
      </c>
      <c r="N6" s="21" t="str">
        <f t="shared" ca="1" si="3"/>
        <v>s</v>
      </c>
      <c r="O6" s="21" t="str">
        <f t="shared" ca="1" si="3"/>
        <v>s</v>
      </c>
      <c r="P6" s="21" t="str">
        <f t="shared" ca="1" si="3"/>
        <v>d</v>
      </c>
      <c r="Q6" s="21" t="str">
        <f t="shared" ca="1" si="3"/>
        <v>s</v>
      </c>
      <c r="R6" s="21" t="str">
        <f t="shared" ca="1" si="3"/>
        <v>t</v>
      </c>
      <c r="S6" s="21" t="str">
        <f t="shared" ca="1" si="3"/>
        <v>q</v>
      </c>
      <c r="T6" s="21" t="str">
        <f t="shared" ca="1" si="3"/>
        <v>q</v>
      </c>
      <c r="U6" s="21" t="str">
        <f t="shared" ca="1" si="3"/>
        <v>s</v>
      </c>
      <c r="V6" s="21" t="str">
        <f t="shared" ca="1" si="3"/>
        <v>s</v>
      </c>
      <c r="W6" s="21" t="str">
        <f t="shared" ca="1" si="3"/>
        <v>d</v>
      </c>
      <c r="X6" s="21" t="str">
        <f t="shared" ca="1" si="3"/>
        <v>s</v>
      </c>
      <c r="Y6" s="21" t="str">
        <f t="shared" ca="1" si="3"/>
        <v>t</v>
      </c>
      <c r="Z6" s="21" t="str">
        <f t="shared" ca="1" si="3"/>
        <v>q</v>
      </c>
      <c r="AA6" s="21" t="str">
        <f t="shared" ca="1" si="3"/>
        <v>q</v>
      </c>
      <c r="AB6" s="21" t="str">
        <f t="shared" ca="1" si="3"/>
        <v>s</v>
      </c>
      <c r="AC6" s="21" t="str">
        <f t="shared" ca="1" si="3"/>
        <v>s</v>
      </c>
      <c r="AD6" s="21" t="str">
        <f t="shared" ca="1" si="3"/>
        <v>d</v>
      </c>
      <c r="AE6" s="21" t="str">
        <f t="shared" ca="1" si="3"/>
        <v>s</v>
      </c>
      <c r="AF6" s="21" t="str">
        <f t="shared" ca="1" si="3"/>
        <v>t</v>
      </c>
      <c r="AG6" s="21" t="str">
        <f t="shared" ca="1" si="3"/>
        <v>q</v>
      </c>
      <c r="AH6" s="21" t="str">
        <f t="shared" ca="1" si="3"/>
        <v>q</v>
      </c>
      <c r="AI6" s="21" t="str">
        <f t="shared" ca="1" si="3"/>
        <v>s</v>
      </c>
      <c r="AJ6" s="21" t="str">
        <f t="shared" ca="1" si="3"/>
        <v>s</v>
      </c>
      <c r="AK6" s="21" t="str">
        <f t="shared" ca="1" si="3"/>
        <v>d</v>
      </c>
      <c r="AL6" s="21" t="str">
        <f t="shared" ca="1" si="3"/>
        <v>s</v>
      </c>
      <c r="AM6" s="21" t="str">
        <f t="shared" ca="1" si="3"/>
        <v>t</v>
      </c>
      <c r="AN6" s="21" t="str">
        <f t="shared" ca="1" si="3"/>
        <v>q</v>
      </c>
      <c r="AO6" s="21" t="str">
        <f t="shared" ca="1" si="3"/>
        <v>q</v>
      </c>
      <c r="AP6" s="21" t="str">
        <f t="shared" ca="1" si="3"/>
        <v>s</v>
      </c>
      <c r="AQ6" s="21" t="str">
        <f t="shared" ca="1" si="3"/>
        <v>s</v>
      </c>
      <c r="AR6" s="21" t="str">
        <f t="shared" ca="1" si="3"/>
        <v>d</v>
      </c>
      <c r="AS6" s="21" t="str">
        <f t="shared" ca="1" si="3"/>
        <v>s</v>
      </c>
      <c r="AT6" s="21" t="str">
        <f t="shared" ca="1" si="3"/>
        <v>t</v>
      </c>
      <c r="AU6" s="21" t="str">
        <f t="shared" ca="1" si="3"/>
        <v>q</v>
      </c>
      <c r="AV6" s="21" t="str">
        <f t="shared" ca="1" si="3"/>
        <v>q</v>
      </c>
      <c r="AW6" s="21" t="str">
        <f t="shared" ca="1" si="3"/>
        <v>s</v>
      </c>
      <c r="AX6" s="21" t="str">
        <f t="shared" ca="1" si="3"/>
        <v>s</v>
      </c>
      <c r="AY6" s="21" t="str">
        <f t="shared" ca="1" si="3"/>
        <v>d</v>
      </c>
      <c r="AZ6" s="21" t="str">
        <f t="shared" ca="1" si="3"/>
        <v>s</v>
      </c>
      <c r="BA6" s="21" t="str">
        <f t="shared" ca="1" si="3"/>
        <v>t</v>
      </c>
      <c r="BB6" s="21" t="str">
        <f t="shared" ca="1" si="3"/>
        <v>q</v>
      </c>
      <c r="BC6" s="21" t="str">
        <f t="shared" ca="1" si="3"/>
        <v>q</v>
      </c>
      <c r="BD6" s="21" t="str">
        <f t="shared" ca="1" si="3"/>
        <v>s</v>
      </c>
      <c r="BE6" s="21" t="str">
        <f t="shared" ca="1" si="3"/>
        <v>s</v>
      </c>
      <c r="BF6" s="21" t="str">
        <f t="shared" ca="1" si="3"/>
        <v>d</v>
      </c>
      <c r="BG6" s="21" t="str">
        <f t="shared" ca="1" si="3"/>
        <v>s</v>
      </c>
      <c r="BH6" s="21" t="str">
        <f t="shared" ca="1" si="3"/>
        <v>t</v>
      </c>
      <c r="BI6" s="21" t="str">
        <f t="shared" ca="1" si="3"/>
        <v>q</v>
      </c>
      <c r="BJ6" s="21" t="str">
        <f t="shared" ca="1" si="3"/>
        <v>q</v>
      </c>
      <c r="BK6" s="21" t="str">
        <f t="shared" ca="1" si="3"/>
        <v>s</v>
      </c>
      <c r="BL6" s="21" t="str">
        <f t="shared" ca="1" si="3"/>
        <v>s</v>
      </c>
      <c r="BM6" s="21" t="str">
        <f t="shared" ca="1" si="3"/>
        <v>d</v>
      </c>
    </row>
    <row r="7" spans="1:65" ht="5.15" customHeight="1" thickBot="1" x14ac:dyDescent="0.95">
      <c r="A7" s="31" t="s">
        <v>17</v>
      </c>
      <c r="B7" s="32"/>
      <c r="C7" s="36"/>
      <c r="D7" s="48"/>
      <c r="E7" s="32"/>
      <c r="F7" s="32"/>
      <c r="G7" s="32"/>
      <c r="I7" s="13" t="str">
        <f>IF(OR(ISBLANK(Início_da_tarefa),ISBLANK(Término_da_tarefa)),"",Término_da_tarefa-Início_da_tarefa+1)</f>
        <v/>
      </c>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row>
    <row r="8" spans="1:65" ht="22" customHeight="1" thickBot="1" x14ac:dyDescent="0.95">
      <c r="A8" s="31"/>
      <c r="B8" s="41" t="s">
        <v>57</v>
      </c>
      <c r="C8" s="42"/>
      <c r="D8" s="49"/>
      <c r="E8" s="43"/>
      <c r="F8" s="43"/>
      <c r="G8" s="43"/>
      <c r="H8" s="44"/>
      <c r="I8" s="13"/>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row>
    <row r="9" spans="1:65" s="2" customFormat="1" ht="30" customHeight="1" thickBot="1" x14ac:dyDescent="0.75">
      <c r="A9" s="26" t="s">
        <v>18</v>
      </c>
      <c r="B9" s="39" t="s">
        <v>70</v>
      </c>
      <c r="C9" s="37" t="s">
        <v>58</v>
      </c>
      <c r="D9" s="50">
        <v>0</v>
      </c>
      <c r="E9" s="38">
        <v>1</v>
      </c>
      <c r="F9" s="40">
        <v>45748</v>
      </c>
      <c r="G9" s="40">
        <v>45815</v>
      </c>
      <c r="H9" s="7"/>
      <c r="I9" s="23">
        <f t="shared" ref="I9:I25" si="4">IF(OR(ISBLANK(Início_da_tarefa),ISBLANK(Término_da_tarefa)),"",Término_da_tarefa-Início_da_tarefa+1)</f>
        <v>68</v>
      </c>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row>
    <row r="10" spans="1:65" s="2" customFormat="1" ht="30" customHeight="1" thickBot="1" x14ac:dyDescent="0.75">
      <c r="A10" s="26" t="s">
        <v>22</v>
      </c>
      <c r="B10" s="39" t="s">
        <v>75</v>
      </c>
      <c r="C10" s="37" t="s">
        <v>59</v>
      </c>
      <c r="D10" s="45">
        <v>1200</v>
      </c>
      <c r="E10" s="38">
        <v>0.6</v>
      </c>
      <c r="F10" s="40">
        <v>45938</v>
      </c>
      <c r="G10" s="40">
        <v>45580</v>
      </c>
      <c r="H10" s="7"/>
      <c r="I10" s="23">
        <f t="shared" si="4"/>
        <v>-357</v>
      </c>
      <c r="J10" s="22"/>
      <c r="K10" s="22"/>
      <c r="L10" s="22"/>
      <c r="M10" s="22"/>
      <c r="N10" s="22"/>
      <c r="O10" s="22"/>
      <c r="P10" s="22"/>
      <c r="Q10" s="22"/>
      <c r="R10" s="22"/>
      <c r="S10" s="22"/>
      <c r="T10" s="22"/>
      <c r="U10" s="22"/>
      <c r="V10" s="24"/>
      <c r="W10" s="24"/>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row>
    <row r="11" spans="1:65" s="2" customFormat="1" ht="30" customHeight="1" thickBot="1" x14ac:dyDescent="0.75">
      <c r="A11" s="31"/>
      <c r="B11" s="39" t="s">
        <v>74</v>
      </c>
      <c r="C11" s="37" t="s">
        <v>60</v>
      </c>
      <c r="D11" s="45">
        <v>5000</v>
      </c>
      <c r="E11" s="38">
        <v>0.5</v>
      </c>
      <c r="F11" s="40">
        <v>45581</v>
      </c>
      <c r="G11" s="40">
        <v>45587</v>
      </c>
      <c r="H11" s="7"/>
      <c r="I11" s="23">
        <f t="shared" si="4"/>
        <v>7</v>
      </c>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row>
    <row r="12" spans="1:65" s="2" customFormat="1" ht="30" customHeight="1" thickBot="1" x14ac:dyDescent="0.75">
      <c r="A12" s="31"/>
      <c r="B12" s="39" t="s">
        <v>72</v>
      </c>
      <c r="C12" s="37" t="s">
        <v>61</v>
      </c>
      <c r="D12" s="45">
        <v>200</v>
      </c>
      <c r="E12" s="38">
        <v>0.25</v>
      </c>
      <c r="F12" s="40">
        <v>45588</v>
      </c>
      <c r="G12" s="40">
        <v>45595</v>
      </c>
      <c r="H12" s="7"/>
      <c r="I12" s="23">
        <f t="shared" si="4"/>
        <v>8</v>
      </c>
      <c r="J12" s="22"/>
      <c r="K12" s="22"/>
      <c r="L12" s="22"/>
      <c r="M12" s="22"/>
      <c r="N12" s="22"/>
      <c r="O12" s="22"/>
      <c r="P12" s="22"/>
      <c r="Q12" s="22"/>
      <c r="R12" s="22"/>
      <c r="S12" s="22"/>
      <c r="T12" s="22"/>
      <c r="U12" s="22"/>
      <c r="V12" s="22"/>
      <c r="W12" s="22"/>
      <c r="X12" s="22"/>
      <c r="Y12" s="22"/>
      <c r="Z12" s="24"/>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row>
    <row r="13" spans="1:65" s="2" customFormat="1" ht="30" hidden="1" customHeight="1" thickBot="1" x14ac:dyDescent="0.75">
      <c r="A13" s="31"/>
      <c r="B13" s="39"/>
      <c r="C13" s="37" t="s">
        <v>62</v>
      </c>
      <c r="D13" s="45">
        <v>0</v>
      </c>
      <c r="E13" s="38">
        <v>0</v>
      </c>
      <c r="F13" s="40">
        <v>45596</v>
      </c>
      <c r="G13" s="40">
        <v>45606</v>
      </c>
      <c r="H13" s="7"/>
      <c r="I13" s="23">
        <f t="shared" si="4"/>
        <v>11</v>
      </c>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row>
    <row r="14" spans="1:65" s="2" customFormat="1" ht="22" customHeight="1" thickBot="1" x14ac:dyDescent="0.75">
      <c r="A14" s="26" t="s">
        <v>27</v>
      </c>
      <c r="B14" s="41" t="s">
        <v>73</v>
      </c>
      <c r="C14" s="42"/>
      <c r="D14" s="49"/>
      <c r="E14" s="43"/>
      <c r="F14" s="43"/>
      <c r="G14" s="43"/>
      <c r="H14" s="44"/>
      <c r="I14" s="23" t="str">
        <f t="shared" si="4"/>
        <v/>
      </c>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row>
    <row r="15" spans="1:65" s="2" customFormat="1" ht="30" customHeight="1" thickBot="1" x14ac:dyDescent="0.75">
      <c r="A15" s="26"/>
      <c r="B15" s="39" t="s">
        <v>76</v>
      </c>
      <c r="C15" s="37" t="s">
        <v>63</v>
      </c>
      <c r="D15" s="45">
        <v>200</v>
      </c>
      <c r="E15" s="38">
        <v>0.6</v>
      </c>
      <c r="F15" s="40">
        <v>45604</v>
      </c>
      <c r="G15" s="40">
        <v>45610</v>
      </c>
      <c r="H15" s="7"/>
      <c r="I15" s="23">
        <f t="shared" si="4"/>
        <v>7</v>
      </c>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row>
    <row r="16" spans="1:65" s="2" customFormat="1" ht="30" customHeight="1" thickBot="1" x14ac:dyDescent="0.75">
      <c r="A16" s="31"/>
      <c r="B16" s="39" t="s">
        <v>77</v>
      </c>
      <c r="C16" s="37" t="s">
        <v>64</v>
      </c>
      <c r="D16" s="45">
        <v>300</v>
      </c>
      <c r="E16" s="38">
        <v>0.5</v>
      </c>
      <c r="F16" s="40">
        <v>45611</v>
      </c>
      <c r="G16" s="40">
        <v>45617</v>
      </c>
      <c r="H16" s="7"/>
      <c r="I16" s="23">
        <f t="shared" si="4"/>
        <v>7</v>
      </c>
      <c r="J16" s="22"/>
      <c r="K16" s="22"/>
      <c r="L16" s="22"/>
      <c r="M16" s="22"/>
      <c r="N16" s="22"/>
      <c r="O16" s="22"/>
      <c r="P16" s="22"/>
      <c r="Q16" s="22"/>
      <c r="R16" s="22"/>
      <c r="S16" s="22"/>
      <c r="T16" s="22"/>
      <c r="U16" s="22"/>
      <c r="V16" s="24"/>
      <c r="W16" s="24"/>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row>
    <row r="17" spans="1:67" s="2" customFormat="1" ht="30" customHeight="1" thickBot="1" x14ac:dyDescent="0.75">
      <c r="A17" s="31"/>
      <c r="B17" s="39" t="s">
        <v>78</v>
      </c>
      <c r="C17" s="37" t="s">
        <v>65</v>
      </c>
      <c r="D17" s="45">
        <v>1000</v>
      </c>
      <c r="E17" s="38">
        <v>0.25</v>
      </c>
      <c r="F17" s="40">
        <v>45618</v>
      </c>
      <c r="G17" s="40">
        <v>45624</v>
      </c>
      <c r="H17" s="7"/>
      <c r="I17" s="23">
        <f t="shared" si="4"/>
        <v>7</v>
      </c>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row>
    <row r="18" spans="1:67" s="2" customFormat="1" ht="30" hidden="1" customHeight="1" thickBot="1" x14ac:dyDescent="0.75">
      <c r="A18" s="31"/>
      <c r="B18" s="39"/>
      <c r="C18" s="37" t="s">
        <v>66</v>
      </c>
      <c r="D18" s="45">
        <v>200</v>
      </c>
      <c r="E18" s="38">
        <v>0</v>
      </c>
      <c r="F18" s="40">
        <v>45625</v>
      </c>
      <c r="G18" s="40">
        <v>45631</v>
      </c>
      <c r="H18" s="7"/>
      <c r="I18" s="23">
        <f t="shared" si="4"/>
        <v>7</v>
      </c>
      <c r="J18" s="22"/>
      <c r="K18" s="22"/>
      <c r="L18" s="22"/>
      <c r="M18" s="22"/>
      <c r="N18" s="22"/>
      <c r="O18" s="22"/>
      <c r="P18" s="22"/>
      <c r="Q18" s="22"/>
      <c r="R18" s="22"/>
      <c r="S18" s="22"/>
      <c r="T18" s="22"/>
      <c r="U18" s="22"/>
      <c r="V18" s="22"/>
      <c r="W18" s="22"/>
      <c r="X18" s="22"/>
      <c r="Y18" s="22"/>
      <c r="Z18" s="24"/>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row>
    <row r="19" spans="1:67" s="2" customFormat="1" ht="30" hidden="1" customHeight="1" thickBot="1" x14ac:dyDescent="0.75">
      <c r="A19" s="31"/>
      <c r="B19" s="39"/>
      <c r="C19" s="37" t="s">
        <v>67</v>
      </c>
      <c r="D19" s="45">
        <v>4000</v>
      </c>
      <c r="E19" s="38">
        <v>0</v>
      </c>
      <c r="F19" s="40">
        <v>45632</v>
      </c>
      <c r="G19" s="40">
        <v>45632</v>
      </c>
      <c r="H19" s="7"/>
      <c r="I19" s="23">
        <f t="shared" si="4"/>
        <v>1</v>
      </c>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row>
    <row r="20" spans="1:67" s="2" customFormat="1" ht="22" customHeight="1" thickBot="1" x14ac:dyDescent="0.75">
      <c r="A20" s="31" t="s">
        <v>34</v>
      </c>
      <c r="B20" s="41" t="s">
        <v>79</v>
      </c>
      <c r="C20" s="42"/>
      <c r="D20" s="49"/>
      <c r="E20" s="43"/>
      <c r="F20" s="43"/>
      <c r="G20" s="43"/>
      <c r="H20" s="44"/>
      <c r="I20" s="23" t="str">
        <f t="shared" si="4"/>
        <v/>
      </c>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row>
    <row r="21" spans="1:67" s="2" customFormat="1" ht="30" customHeight="1" thickBot="1" x14ac:dyDescent="0.75">
      <c r="A21" s="31"/>
      <c r="B21" s="39" t="s">
        <v>80</v>
      </c>
      <c r="C21" s="37" t="s">
        <v>68</v>
      </c>
      <c r="D21" s="45">
        <v>800</v>
      </c>
      <c r="E21" s="38">
        <v>0</v>
      </c>
      <c r="F21" s="40">
        <v>45633</v>
      </c>
      <c r="G21" s="40">
        <v>45634</v>
      </c>
      <c r="H21" s="7"/>
      <c r="I21" s="23">
        <f t="shared" si="4"/>
        <v>2</v>
      </c>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row>
    <row r="22" spans="1:67" s="2" customFormat="1" ht="30" customHeight="1" thickBot="1" x14ac:dyDescent="0.75">
      <c r="A22" s="31"/>
      <c r="B22" s="64" t="s">
        <v>81</v>
      </c>
      <c r="C22" s="37" t="s">
        <v>69</v>
      </c>
      <c r="D22" s="45">
        <v>0</v>
      </c>
      <c r="E22" s="38">
        <v>0</v>
      </c>
      <c r="F22" s="40">
        <v>45635</v>
      </c>
      <c r="G22" s="40">
        <v>45636</v>
      </c>
      <c r="H22" s="7"/>
      <c r="I22" s="23">
        <f t="shared" si="4"/>
        <v>2</v>
      </c>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row>
    <row r="23" spans="1:67" ht="30" customHeight="1" thickBot="1" x14ac:dyDescent="0.4">
      <c r="B23" s="41" t="s">
        <v>82</v>
      </c>
      <c r="C23" s="42"/>
      <c r="D23" s="49"/>
      <c r="E23" s="43"/>
      <c r="F23" s="43"/>
      <c r="G23" s="43"/>
      <c r="H23" s="44"/>
      <c r="I23" s="23" t="str">
        <f t="shared" si="4"/>
        <v/>
      </c>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
      <c r="BO23" s="2"/>
    </row>
    <row r="24" spans="1:67" ht="30" customHeight="1" thickBot="1" x14ac:dyDescent="0.4">
      <c r="B24" s="39" t="s">
        <v>71</v>
      </c>
      <c r="C24" s="37" t="s">
        <v>68</v>
      </c>
      <c r="D24" s="45">
        <v>800</v>
      </c>
      <c r="E24" s="38">
        <v>0</v>
      </c>
      <c r="F24" s="40">
        <v>45633</v>
      </c>
      <c r="G24" s="40">
        <v>45634</v>
      </c>
      <c r="H24" s="7"/>
      <c r="I24" s="23">
        <f t="shared" si="4"/>
        <v>2</v>
      </c>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
      <c r="BO24" s="2"/>
    </row>
    <row r="25" spans="1:67" ht="30" customHeight="1" thickBot="1" x14ac:dyDescent="0.4">
      <c r="B25" s="64"/>
      <c r="C25" s="37" t="s">
        <v>69</v>
      </c>
      <c r="D25" s="45">
        <v>0</v>
      </c>
      <c r="E25" s="38">
        <v>0</v>
      </c>
      <c r="F25" s="40">
        <v>45635</v>
      </c>
      <c r="G25" s="40">
        <v>45636</v>
      </c>
      <c r="H25" s="7"/>
      <c r="I25" s="23">
        <f t="shared" si="4"/>
        <v>2</v>
      </c>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
      <c r="BO25" s="2"/>
    </row>
  </sheetData>
  <mergeCells count="11">
    <mergeCell ref="AE4:AK4"/>
    <mergeCell ref="AL4:AR4"/>
    <mergeCell ref="AS4:AY4"/>
    <mergeCell ref="AZ4:BF4"/>
    <mergeCell ref="BG4:BM4"/>
    <mergeCell ref="X4:AD4"/>
    <mergeCell ref="C3:E3"/>
    <mergeCell ref="F3:G3"/>
    <mergeCell ref="C4:E4"/>
    <mergeCell ref="J4:P4"/>
    <mergeCell ref="Q4:W4"/>
  </mergeCells>
  <conditionalFormatting sqref="E7:E25">
    <cfRule type="dataBar" priority="4">
      <dataBar>
        <cfvo type="num" val="0"/>
        <cfvo type="num" val="1"/>
        <color theme="0" tint="-0.249977111117893"/>
      </dataBar>
      <extLst>
        <ext xmlns:x14="http://schemas.microsoft.com/office/spreadsheetml/2009/9/main" uri="{B025F937-C7B1-47D3-B67F-A62EFF666E3E}">
          <x14:id>{2AD09CD6-A79E-43A1-B5EC-03F6A27F18AF}</x14:id>
        </ext>
      </extLst>
    </cfRule>
  </conditionalFormatting>
  <conditionalFormatting sqref="J5:BM22">
    <cfRule type="expression" dxfId="5" priority="7">
      <formula>AND(TODAY()&gt;=J$5,TODAY()&lt;K$5)</formula>
    </cfRule>
  </conditionalFormatting>
  <conditionalFormatting sqref="J7:BM22">
    <cfRule type="expression" dxfId="4" priority="5">
      <formula>AND(Início_da_tarefa&lt;=J$5,ROUNDDOWN((Término_da_tarefa-Início_da_tarefa+1)*Progresso_da_tarefa,0)+Início_da_tarefa-1&gt;=J$5)</formula>
    </cfRule>
    <cfRule type="expression" dxfId="3" priority="6" stopIfTrue="1">
      <formula>AND(Término_da_tarefa&gt;=J$5,Início_da_tarefa&lt;K$5)</formula>
    </cfRule>
  </conditionalFormatting>
  <conditionalFormatting sqref="J23:BM25">
    <cfRule type="expression" dxfId="2" priority="3">
      <formula>AND(TODAY()&gt;=J$5,TODAY()&lt;K$5)</formula>
    </cfRule>
  </conditionalFormatting>
  <conditionalFormatting sqref="J23:BM25">
    <cfRule type="expression" dxfId="1" priority="1">
      <formula>AND(Início_da_tarefa&lt;=J$5,ROUNDDOWN((Término_da_tarefa-Início_da_tarefa+1)*Progresso_da_tarefa,0)+Início_da_tarefa-1&gt;=J$5)</formula>
    </cfRule>
    <cfRule type="expression" dxfId="0" priority="2" stopIfTrue="1">
      <formula>AND(Término_da_tarefa&gt;=J$5,Início_da_tarefa&lt;K$5)</formula>
    </cfRule>
  </conditionalFormatting>
  <dataValidations count="1">
    <dataValidation type="whole" operator="greaterThanOrEqual" allowBlank="1" showInputMessage="1" promptTitle="Semana de exibição" prompt="Alterar esse número rola a exibição do Gráfico de Gantt." sqref="F4" xr:uid="{B9D2C0CC-CB29-4DD5-94E1-C50EA4089B6A}">
      <formula1>1</formula1>
    </dataValidation>
  </dataValidations>
  <printOptions horizontalCentered="1"/>
  <pageMargins left="0.35" right="0.35" top="0.35" bottom="0.5" header="0.3" footer="0.3"/>
  <pageSetup paperSize="9" scale="54" fitToHeight="0" orientation="landscape" r:id="rId1"/>
  <headerFooter differentFirst="1" scaleWithDoc="0">
    <oddFooter>Page &amp;P of &amp;N</oddFooter>
  </headerFooter>
  <drawing r:id="rId2"/>
  <legacyDrawing r:id="rId3"/>
  <extLst>
    <ext xmlns:x14="http://schemas.microsoft.com/office/spreadsheetml/2009/9/main" uri="{78C0D931-6437-407d-A8EE-F0AAD7539E65}">
      <x14:conditionalFormattings>
        <x14:conditionalFormatting xmlns:xm="http://schemas.microsoft.com/office/excel/2006/main">
          <x14:cfRule type="dataBar" id="{2AD09CD6-A79E-43A1-B5EC-03F6A27F18AF}">
            <x14:dataBar minLength="0" maxLength="100" gradient="0">
              <x14:cfvo type="num">
                <xm:f>0</xm:f>
              </x14:cfvo>
              <x14:cfvo type="num">
                <xm:f>1</xm:f>
              </x14:cfvo>
              <x14:negativeFillColor rgb="FFFF0000"/>
              <x14:axisColor rgb="FF000000"/>
            </x14:dataBar>
          </x14:cfRule>
          <xm:sqref>E7:E25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acb3b2f-5927-4b98-82b1-fea2b4072a87">
      <Terms xmlns="http://schemas.microsoft.com/office/infopath/2007/PartnerControls"/>
    </lcf76f155ced4ddcb4097134ff3c332f>
    <Curso xmlns="aacb3b2f-5927-4b98-82b1-fea2b4072a87" xsi:nil="true"/>
    <Semana xmlns="aacb3b2f-5927-4b98-82b1-fea2b4072a87" xsi:nil="true"/>
    <Ano xmlns="aacb3b2f-5927-4b98-82b1-fea2b4072a8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B81252851F28942875D89D2C39F1241" ma:contentTypeVersion="18" ma:contentTypeDescription="Create a new document." ma:contentTypeScope="" ma:versionID="02da44e9013d71c9a799f15aa087fd1a">
  <xsd:schema xmlns:xsd="http://www.w3.org/2001/XMLSchema" xmlns:xs="http://www.w3.org/2001/XMLSchema" xmlns:p="http://schemas.microsoft.com/office/2006/metadata/properties" xmlns:ns2="aacb3b2f-5927-4b98-82b1-fea2b4072a87" xmlns:ns3="a45d3e5f-3e31-4187-b998-c44ee850df36" targetNamespace="http://schemas.microsoft.com/office/2006/metadata/properties" ma:root="true" ma:fieldsID="0a1e5cb7da89fe7a0e807c4c586db3c1" ns2:_="" ns3:_="">
    <xsd:import namespace="aacb3b2f-5927-4b98-82b1-fea2b4072a87"/>
    <xsd:import namespace="a45d3e5f-3e31-4187-b998-c44ee850df3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SearchProperties" minOccurs="0"/>
                <xsd:element ref="ns2:MediaServiceLocation" minOccurs="0"/>
                <xsd:element ref="ns2:Curso" minOccurs="0"/>
                <xsd:element ref="ns2:Semana" minOccurs="0"/>
                <xsd:element ref="ns2:An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cb3b2f-5927-4b98-82b1-fea2b4072a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a85b3961-dbc6-48b8-bc39-d38047892866"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Location" ma:index="21" nillable="true" ma:displayName="Location" ma:description="" ma:indexed="true" ma:internalName="MediaServiceLocation" ma:readOnly="true">
      <xsd:simpleType>
        <xsd:restriction base="dms:Text"/>
      </xsd:simpleType>
    </xsd:element>
    <xsd:element name="Curso" ma:index="22" nillable="true" ma:displayName="Curso" ma:format="Dropdown" ma:internalName="Curso">
      <xsd:simpleType>
        <xsd:restriction base="dms:Text">
          <xsd:maxLength value="255"/>
        </xsd:restriction>
      </xsd:simpleType>
    </xsd:element>
    <xsd:element name="Semana" ma:index="23" nillable="true" ma:displayName="Semana" ma:format="Dropdown" ma:internalName="Semana">
      <xsd:simpleType>
        <xsd:restriction base="dms:Text">
          <xsd:maxLength value="255"/>
        </xsd:restriction>
      </xsd:simpleType>
    </xsd:element>
    <xsd:element name="Ano" ma:index="24" nillable="true" ma:displayName="Ano" ma:format="Dropdown" ma:internalName="Ano">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45d3e5f-3e31-4187-b998-c44ee850df36"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aacb3b2f-5927-4b98-82b1-fea2b4072a87"/>
  </ds:schemaRefs>
</ds:datastoreItem>
</file>

<file path=customXml/itemProps2.xml><?xml version="1.0" encoding="utf-8"?>
<ds:datastoreItem xmlns:ds="http://schemas.openxmlformats.org/officeDocument/2006/customXml" ds:itemID="{6C643485-BEB8-41E6-AF75-50BF90886D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cb3b2f-5927-4b98-82b1-fea2b4072a87"/>
    <ds:schemaRef ds:uri="a45d3e5f-3e31-4187-b998-c44ee850df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4A34E49-7289-4AEA-9593-4F55E04ADB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Planilhas</vt:lpstr>
      </vt:variant>
      <vt:variant>
        <vt:i4>2</vt:i4>
      </vt:variant>
      <vt:variant>
        <vt:lpstr>Intervalos Nomeados</vt:lpstr>
      </vt:variant>
      <vt:variant>
        <vt:i4>12</vt:i4>
      </vt:variant>
    </vt:vector>
  </HeadingPairs>
  <TitlesOfParts>
    <vt:vector size="14" baseType="lpstr">
      <vt:lpstr>Cronograma</vt:lpstr>
      <vt:lpstr>Exemplo aplicado</vt:lpstr>
      <vt:lpstr>Cronograma!Início_da_tarefa</vt:lpstr>
      <vt:lpstr>'Exemplo aplicado'!Início_da_tarefa</vt:lpstr>
      <vt:lpstr>Cronograma!Início_do_projeto</vt:lpstr>
      <vt:lpstr>'Exemplo aplicado'!Início_do_projeto</vt:lpstr>
      <vt:lpstr>Cronograma!Progresso_da_tarefa</vt:lpstr>
      <vt:lpstr>'Exemplo aplicado'!Progresso_da_tarefa</vt:lpstr>
      <vt:lpstr>Cronograma!Semana_de_exibição</vt:lpstr>
      <vt:lpstr>'Exemplo aplicado'!Semana_de_exibição</vt:lpstr>
      <vt:lpstr>Cronograma!Término_da_tarefa</vt:lpstr>
      <vt:lpstr>'Exemplo aplicado'!Término_da_tarefa</vt:lpstr>
      <vt:lpstr>Cronograma!Titulos_de_impressao</vt:lpstr>
      <vt:lpstr>'Exemplo aplicado'!Titulos_de_impressao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2021-12-14T20:18:50Z</dcterms:created>
  <dcterms:modified xsi:type="dcterms:W3CDTF">2025-04-11T13:59:57Z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0x0101004B81252851F28942875D89D2C39F1241</vt:lpwstr>
  </property>
  <property fmtid="{D5CDD505-2E9C-101B-9397-08002B2CF9AE}" pid="3" name="MediaServiceImageTags">
    <vt:lpwstr/>
  </property>
</Properties>
</file>