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530" firstSheet="2" activeTab="3"/>
  </bookViews>
  <sheets>
    <sheet name="Таблица 1" sheetId="1" r:id="rId1"/>
    <sheet name="Таблица 2" sheetId="2" r:id="rId2"/>
    <sheet name="Таблица 3" sheetId="3" r:id="rId3"/>
    <sheet name="Таблица 4" sheetId="4" r:id="rId4"/>
  </sheets>
  <definedNames>
    <definedName name="n">'Таблица 4'!$A$7</definedName>
    <definedName name="z">'Таблица 4'!$A$6</definedName>
  </definedNames>
  <calcPr calcId="152511"/>
</workbook>
</file>

<file path=xl/calcChain.xml><?xml version="1.0" encoding="utf-8"?>
<calcChain xmlns="http://schemas.openxmlformats.org/spreadsheetml/2006/main">
  <c r="B12" i="4" l="1"/>
  <c r="B10" i="4"/>
  <c r="B5" i="4"/>
  <c r="B9" i="4"/>
  <c r="B8" i="4"/>
  <c r="B7" i="4"/>
  <c r="B4" i="4"/>
  <c r="B6" i="4"/>
  <c r="B1" i="4"/>
  <c r="A1" i="4"/>
  <c r="D16" i="3"/>
  <c r="D15" i="3"/>
  <c r="C15" i="3"/>
  <c r="C16" i="3"/>
  <c r="D14" i="3"/>
  <c r="C14" i="3"/>
  <c r="A7" i="3"/>
  <c r="A6" i="3" l="1"/>
  <c r="B2" i="3"/>
  <c r="B1" i="3"/>
  <c r="C4" i="2" l="1"/>
  <c r="B29" i="1"/>
  <c r="B28" i="1"/>
  <c r="B26" i="1"/>
  <c r="B25" i="1"/>
  <c r="C3" i="1"/>
  <c r="C5" i="2"/>
  <c r="C6" i="2"/>
  <c r="C7" i="2"/>
  <c r="C24" i="1"/>
  <c r="C23" i="1"/>
  <c r="C22" i="1"/>
  <c r="C9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7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4" i="1"/>
  <c r="B5" i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<sst xmlns="http://schemas.openxmlformats.org/spreadsheetml/2006/main" count="20" uniqueCount="20">
  <si>
    <t>Месяц</t>
  </si>
  <si>
    <t xml:space="preserve">Сумма </t>
  </si>
  <si>
    <t>Среднее</t>
  </si>
  <si>
    <t>Минимальное</t>
  </si>
  <si>
    <t xml:space="preserve">Максимальное </t>
  </si>
  <si>
    <t>Счёт</t>
  </si>
  <si>
    <t>Расходы</t>
  </si>
  <si>
    <t>Нарастающий итог</t>
  </si>
  <si>
    <t>Прейскурант</t>
  </si>
  <si>
    <t>Курс перерасчёта</t>
  </si>
  <si>
    <t>Наименование товара</t>
  </si>
  <si>
    <t>Компьютер</t>
  </si>
  <si>
    <t>Телевизор</t>
  </si>
  <si>
    <t>Пылесос</t>
  </si>
  <si>
    <t>Микроволновая печь</t>
  </si>
  <si>
    <t>1 у.е.=</t>
  </si>
  <si>
    <t>цена (у.е)</t>
  </si>
  <si>
    <t>цена (руб.)</t>
  </si>
  <si>
    <t>Частное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</si>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</sst>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2'!$B$3</c:f>
              <c:strCache>
                <c:ptCount val="1"/>
                <c:pt idx="0">
                  <c:v>цена (у.е)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'Таблица 2'!$A$4:$A$7</c:f>
              <c:strCache>
                <c:ptCount val="4"/>
                <c:pt idx="0">
                  <c:v>Компьютер</c:v>
                </c:pt>
                <c:pt idx="1">
                  <c:v>Телевизор</c:v>
                </c:pt>
                <c:pt idx="2">
                  <c:v>Пылесос</c:v>
                </c:pt>
                <c:pt idx="3">
                  <c:v>Микроволновая печь</c:v>
                </c:pt>
              </c:strCache>
            </c:strRef>
          </c:cat>
          <c:val>
            <c:numRef>
              <c:f>'Таблица 2'!$B$4:$B$7</c:f>
              <c:numCache>
                <c:formatCode>General</c:formatCode>
                <c:ptCount val="4"/>
                <c:pt idx="0">
                  <c:v>600</c:v>
                </c:pt>
                <c:pt idx="1">
                  <c:v>200</c:v>
                </c:pt>
                <c:pt idx="2">
                  <c:v>250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'Таблица 2'!$C$3</c:f>
              <c:strCache>
                <c:ptCount val="1"/>
                <c:pt idx="0">
                  <c:v>цена (руб.)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'Таблица 2'!$A$4:$A$7</c:f>
              <c:strCache>
                <c:ptCount val="4"/>
                <c:pt idx="0">
                  <c:v>Компьютер</c:v>
                </c:pt>
                <c:pt idx="1">
                  <c:v>Телевизор</c:v>
                </c:pt>
                <c:pt idx="2">
                  <c:v>Пылесос</c:v>
                </c:pt>
                <c:pt idx="3">
                  <c:v>Микроволновая печь</c:v>
                </c:pt>
              </c:strCache>
            </c:strRef>
          </c:cat>
          <c:val>
            <c:numRef>
              <c:f>'Таблица 2'!$C$4:$C$7</c:f>
              <c:numCache>
                <c:formatCode>General</c:formatCode>
                <c:ptCount val="4"/>
                <c:pt idx="0">
                  <c:v>16800</c:v>
                </c:pt>
                <c:pt idx="1">
                  <c:v>5600</c:v>
                </c:pt>
                <c:pt idx="2">
                  <c:v>7000</c:v>
                </c:pt>
                <c:pt idx="3">
                  <c:v>4872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48688"/>
        <c:axId val="89549248"/>
      </c:barChart>
      <c:catAx>
        <c:axId val="895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49248"/>
        <c:crosses val="autoZero"/>
        <c:auto val="1"/>
        <c:lblAlgn val="ctr"/>
        <c:lblOffset val="100"/>
        <c:noMultiLvlLbl val="0"/>
      </c:catAx>
      <c:valAx>
        <c:axId val="89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5</xdr:col>
      <xdr:colOff>504825</xdr:colOff>
      <xdr:row>21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24" sqref="D24"/>
    </sheetView>
  </sheetViews>
  <sheetFormatPr defaultRowHeight="15" x14ac:dyDescent="0.25"/>
  <cols>
    <col min="1" max="1" width="14" customWidth="1"/>
    <col min="3" max="3" width="18.1406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s="1">
        <v>43831</v>
      </c>
      <c r="B2" s="2">
        <v>10</v>
      </c>
      <c r="C2" s="2">
        <f>B2</f>
        <v>10</v>
      </c>
    </row>
    <row r="3" spans="1:3" x14ac:dyDescent="0.25">
      <c r="A3" s="1">
        <v>43862</v>
      </c>
      <c r="B3" s="2">
        <f>B2+1.1</f>
        <v>11.1</v>
      </c>
      <c r="C3" s="2">
        <f>B3+C2</f>
        <v>21.1</v>
      </c>
    </row>
    <row r="4" spans="1:3" x14ac:dyDescent="0.25">
      <c r="A4" s="1">
        <v>43891</v>
      </c>
      <c r="B4" s="2">
        <f t="shared" ref="B4:B24" si="0">B3+1.1</f>
        <v>12.2</v>
      </c>
      <c r="C4" s="2">
        <f t="shared" ref="C4" si="1">B4</f>
        <v>12.2</v>
      </c>
    </row>
    <row r="5" spans="1:3" x14ac:dyDescent="0.25">
      <c r="A5" s="1">
        <v>43922</v>
      </c>
      <c r="B5" s="2">
        <f t="shared" si="0"/>
        <v>13.299999999999999</v>
      </c>
      <c r="C5" s="2">
        <f t="shared" ref="C5" si="2">B5+C4</f>
        <v>25.5</v>
      </c>
    </row>
    <row r="6" spans="1:3" x14ac:dyDescent="0.25">
      <c r="A6" s="1">
        <v>43952</v>
      </c>
      <c r="B6" s="2">
        <f t="shared" si="0"/>
        <v>14.399999999999999</v>
      </c>
      <c r="C6" s="2">
        <f t="shared" ref="C6" si="3">B6</f>
        <v>14.399999999999999</v>
      </c>
    </row>
    <row r="7" spans="1:3" x14ac:dyDescent="0.25">
      <c r="A7" s="1">
        <v>43983</v>
      </c>
      <c r="B7" s="2">
        <f t="shared" si="0"/>
        <v>15.499999999999998</v>
      </c>
      <c r="C7" s="2">
        <f t="shared" ref="C7" si="4">B7+C6</f>
        <v>29.9</v>
      </c>
    </row>
    <row r="8" spans="1:3" x14ac:dyDescent="0.25">
      <c r="A8" s="1">
        <v>44013</v>
      </c>
      <c r="B8" s="2">
        <f t="shared" si="0"/>
        <v>16.599999999999998</v>
      </c>
      <c r="C8" s="2">
        <f t="shared" ref="C8" si="5">B8</f>
        <v>16.599999999999998</v>
      </c>
    </row>
    <row r="9" spans="1:3" x14ac:dyDescent="0.25">
      <c r="A9" s="1">
        <v>44044</v>
      </c>
      <c r="B9" s="2">
        <f t="shared" si="0"/>
        <v>17.7</v>
      </c>
      <c r="C9" s="2">
        <f>B9+C8</f>
        <v>34.299999999999997</v>
      </c>
    </row>
    <row r="10" spans="1:3" x14ac:dyDescent="0.25">
      <c r="A10" s="1">
        <v>44075</v>
      </c>
      <c r="B10" s="2">
        <f t="shared" si="0"/>
        <v>18.8</v>
      </c>
      <c r="C10" s="2">
        <f t="shared" ref="C10" si="6">B10</f>
        <v>18.8</v>
      </c>
    </row>
    <row r="11" spans="1:3" x14ac:dyDescent="0.25">
      <c r="A11" s="1">
        <v>44105</v>
      </c>
      <c r="B11" s="2">
        <f t="shared" si="0"/>
        <v>19.900000000000002</v>
      </c>
      <c r="C11" s="2">
        <f t="shared" ref="C11" si="7">B11+C10</f>
        <v>38.700000000000003</v>
      </c>
    </row>
    <row r="12" spans="1:3" x14ac:dyDescent="0.25">
      <c r="A12" s="1">
        <v>44136</v>
      </c>
      <c r="B12" s="2">
        <f t="shared" si="0"/>
        <v>21.000000000000004</v>
      </c>
      <c r="C12" s="2">
        <f t="shared" ref="C12" si="8">B12</f>
        <v>21.000000000000004</v>
      </c>
    </row>
    <row r="13" spans="1:3" x14ac:dyDescent="0.25">
      <c r="A13" s="1">
        <v>44166</v>
      </c>
      <c r="B13" s="2">
        <f t="shared" si="0"/>
        <v>22.100000000000005</v>
      </c>
      <c r="C13" s="2">
        <f t="shared" ref="C13" si="9">B13+C12</f>
        <v>43.100000000000009</v>
      </c>
    </row>
    <row r="14" spans="1:3" x14ac:dyDescent="0.25">
      <c r="A14" s="1"/>
      <c r="B14" s="2">
        <f>B13+1.1</f>
        <v>23.200000000000006</v>
      </c>
      <c r="C14" s="2">
        <f t="shared" ref="C14" si="10">B14</f>
        <v>23.200000000000006</v>
      </c>
    </row>
    <row r="15" spans="1:3" x14ac:dyDescent="0.25">
      <c r="A15" s="1"/>
      <c r="B15" s="2">
        <f t="shared" si="0"/>
        <v>24.300000000000008</v>
      </c>
      <c r="C15" s="2">
        <f t="shared" ref="C15" si="11">B15+C14</f>
        <v>47.500000000000014</v>
      </c>
    </row>
    <row r="16" spans="1:3" x14ac:dyDescent="0.25">
      <c r="A16" s="1"/>
      <c r="B16" s="2">
        <f t="shared" si="0"/>
        <v>25.400000000000009</v>
      </c>
      <c r="C16" s="2">
        <f t="shared" ref="C16" si="12">B16</f>
        <v>25.400000000000009</v>
      </c>
    </row>
    <row r="17" spans="1:3" x14ac:dyDescent="0.25">
      <c r="A17" s="1"/>
      <c r="B17" s="2">
        <f t="shared" si="0"/>
        <v>26.500000000000011</v>
      </c>
      <c r="C17" s="2">
        <f t="shared" ref="C17" si="13">B17+C16</f>
        <v>51.90000000000002</v>
      </c>
    </row>
    <row r="18" spans="1:3" x14ac:dyDescent="0.25">
      <c r="A18" s="1"/>
      <c r="B18" s="2">
        <f t="shared" si="0"/>
        <v>27.600000000000012</v>
      </c>
      <c r="C18" s="2">
        <f t="shared" ref="C18" si="14">B18</f>
        <v>27.600000000000012</v>
      </c>
    </row>
    <row r="19" spans="1:3" x14ac:dyDescent="0.25">
      <c r="A19" s="1"/>
      <c r="B19" s="2">
        <f t="shared" si="0"/>
        <v>28.700000000000014</v>
      </c>
      <c r="C19" s="2">
        <f t="shared" ref="C19" si="15">B19+C18</f>
        <v>56.300000000000026</v>
      </c>
    </row>
    <row r="20" spans="1:3" x14ac:dyDescent="0.25">
      <c r="A20" s="1"/>
      <c r="B20" s="2">
        <f t="shared" si="0"/>
        <v>29.800000000000015</v>
      </c>
      <c r="C20" s="2">
        <f t="shared" ref="C20" si="16">B20</f>
        <v>29.800000000000015</v>
      </c>
    </row>
    <row r="21" spans="1:3" x14ac:dyDescent="0.25">
      <c r="A21" s="1"/>
      <c r="B21" s="2">
        <f t="shared" si="0"/>
        <v>30.900000000000016</v>
      </c>
      <c r="C21" s="2">
        <f t="shared" ref="C21" si="17">B21+C20</f>
        <v>60.700000000000031</v>
      </c>
    </row>
    <row r="22" spans="1:3" x14ac:dyDescent="0.25">
      <c r="A22" s="1"/>
      <c r="B22" s="2">
        <f t="shared" si="0"/>
        <v>32.000000000000014</v>
      </c>
      <c r="C22" s="2">
        <f>B22</f>
        <v>32.000000000000014</v>
      </c>
    </row>
    <row r="23" spans="1:3" x14ac:dyDescent="0.25">
      <c r="A23" s="1"/>
      <c r="B23" s="2">
        <f t="shared" si="0"/>
        <v>33.100000000000016</v>
      </c>
      <c r="C23" s="2">
        <f>B23+C22</f>
        <v>65.100000000000023</v>
      </c>
    </row>
    <row r="24" spans="1:3" x14ac:dyDescent="0.25">
      <c r="A24" s="1"/>
      <c r="B24" s="2">
        <f t="shared" si="0"/>
        <v>34.200000000000017</v>
      </c>
      <c r="C24" s="2">
        <f>B24</f>
        <v>34.200000000000017</v>
      </c>
    </row>
    <row r="25" spans="1:3" x14ac:dyDescent="0.25">
      <c r="A25" t="s">
        <v>1</v>
      </c>
      <c r="B25" s="2">
        <f>SUM(B2:B24)</f>
        <v>508.30000000000018</v>
      </c>
    </row>
    <row r="26" spans="1:3" x14ac:dyDescent="0.25">
      <c r="A26" t="s">
        <v>2</v>
      </c>
      <c r="B26" s="2">
        <f>AVERAGE(B2:B24)</f>
        <v>22.100000000000009</v>
      </c>
    </row>
    <row r="27" spans="1:3" x14ac:dyDescent="0.25">
      <c r="A27" t="s">
        <v>3</v>
      </c>
      <c r="B27" s="2">
        <f>MIN(B2:B24)</f>
        <v>10</v>
      </c>
    </row>
    <row r="28" spans="1:3" x14ac:dyDescent="0.25">
      <c r="A28" t="s">
        <v>4</v>
      </c>
      <c r="B28" s="2">
        <f>MAX(B2:B24)</f>
        <v>34.200000000000017</v>
      </c>
    </row>
    <row r="29" spans="1:3" x14ac:dyDescent="0.25">
      <c r="A29" t="s">
        <v>5</v>
      </c>
      <c r="B29">
        <f>COUNT(B2:B24)</f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4" sqref="C4"/>
    </sheetView>
  </sheetViews>
  <sheetFormatPr defaultRowHeight="15" x14ac:dyDescent="0.25"/>
  <cols>
    <col min="1" max="1" width="21.7109375" bestFit="1" customWidth="1"/>
    <col min="2" max="2" width="10" bestFit="1" customWidth="1"/>
    <col min="3" max="3" width="11.140625" bestFit="1" customWidth="1"/>
  </cols>
  <sheetData>
    <row r="1" spans="1:3" ht="19.5" thickBot="1" x14ac:dyDescent="0.35">
      <c r="A1" s="6" t="s">
        <v>8</v>
      </c>
      <c r="B1" s="6"/>
      <c r="C1" s="6"/>
    </row>
    <row r="2" spans="1:3" ht="16.5" thickTop="1" thickBot="1" x14ac:dyDescent="0.3">
      <c r="A2" t="s">
        <v>9</v>
      </c>
      <c r="B2" s="4" t="s">
        <v>15</v>
      </c>
      <c r="C2" s="5">
        <v>28</v>
      </c>
    </row>
    <row r="3" spans="1:3" ht="15.75" thickTop="1" x14ac:dyDescent="0.25">
      <c r="A3" t="s">
        <v>10</v>
      </c>
      <c r="B3" s="3" t="s">
        <v>16</v>
      </c>
      <c r="C3" t="s">
        <v>17</v>
      </c>
    </row>
    <row r="4" spans="1:3" x14ac:dyDescent="0.25">
      <c r="A4" t="s">
        <v>11</v>
      </c>
      <c r="B4">
        <v>600</v>
      </c>
      <c r="C4">
        <f>B4*$C$2</f>
        <v>16800</v>
      </c>
    </row>
    <row r="5" spans="1:3" x14ac:dyDescent="0.25">
      <c r="A5" t="s">
        <v>12</v>
      </c>
      <c r="B5">
        <v>200</v>
      </c>
      <c r="C5">
        <f t="shared" ref="C5:C7" si="0">B5*$C$2</f>
        <v>5600</v>
      </c>
    </row>
    <row r="6" spans="1:3" x14ac:dyDescent="0.25">
      <c r="A6" t="s">
        <v>13</v>
      </c>
      <c r="B6">
        <v>250</v>
      </c>
      <c r="C6">
        <f t="shared" si="0"/>
        <v>7000</v>
      </c>
    </row>
    <row r="7" spans="1:3" x14ac:dyDescent="0.25">
      <c r="A7" t="s">
        <v>14</v>
      </c>
      <c r="B7">
        <v>174</v>
      </c>
      <c r="C7">
        <f t="shared" si="0"/>
        <v>4872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5" sqref="G15"/>
    </sheetView>
  </sheetViews>
  <sheetFormatPr defaultRowHeight="15" x14ac:dyDescent="0.25"/>
  <sheetData>
    <row r="1" spans="1:4" x14ac:dyDescent="0.25">
      <c r="A1">
        <v>14</v>
      </c>
      <c r="B1">
        <f>(1+$A$1)/(4*A2)</f>
        <v>0.20833333333333334</v>
      </c>
    </row>
    <row r="2" spans="1:4" x14ac:dyDescent="0.25">
      <c r="A2">
        <v>18</v>
      </c>
      <c r="B2">
        <f>($A$1-2)/5+(2*$A$1)/($A$2^2+3)</f>
        <v>2.4856269113149847</v>
      </c>
    </row>
    <row r="6" spans="1:4" x14ac:dyDescent="0.25">
      <c r="A6">
        <f>LOG(2+1,3)</f>
        <v>1</v>
      </c>
    </row>
    <row r="7" spans="1:4" x14ac:dyDescent="0.25">
      <c r="A7">
        <f>SQRT(TAN(A1)+1)</f>
        <v>2.8713423021462985</v>
      </c>
    </row>
    <row r="13" spans="1:4" x14ac:dyDescent="0.25">
      <c r="C13" t="s">
        <v>18</v>
      </c>
      <c r="D13" t="s">
        <v>19</v>
      </c>
    </row>
    <row r="14" spans="1:4" x14ac:dyDescent="0.25">
      <c r="A14">
        <v>7</v>
      </c>
      <c r="B14">
        <v>2</v>
      </c>
      <c r="C14">
        <f>QUOTIENT(A14,B14)</f>
        <v>3</v>
      </c>
      <c r="D14">
        <f>MOD(A14,B14)</f>
        <v>1</v>
      </c>
    </row>
    <row r="15" spans="1:4" x14ac:dyDescent="0.25">
      <c r="A15">
        <v>1</v>
      </c>
      <c r="B15">
        <v>3</v>
      </c>
      <c r="C15">
        <f t="shared" ref="C15:C16" si="0">QUOTIENT(A15,B15)</f>
        <v>0</v>
      </c>
      <c r="D15">
        <f>MOD(A15,B15)</f>
        <v>1</v>
      </c>
    </row>
    <row r="16" spans="1:4" x14ac:dyDescent="0.25">
      <c r="A16">
        <v>8</v>
      </c>
      <c r="B16">
        <v>5</v>
      </c>
      <c r="C16">
        <f t="shared" si="0"/>
        <v>1</v>
      </c>
      <c r="D16">
        <f>MOD(A16,B16)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3" sqref="B3"/>
    </sheetView>
  </sheetViews>
  <sheetFormatPr defaultRowHeight="15" x14ac:dyDescent="0.25"/>
  <cols>
    <col min="2" max="2" width="30.5703125" bestFit="1" customWidth="1"/>
  </cols>
  <sheetData>
    <row r="1" spans="1:2" x14ac:dyDescent="0.25">
      <c r="A1" t="b">
        <f>7&gt;5</f>
        <v>1</v>
      </c>
      <c r="B1" t="b">
        <f>3&gt;5</f>
        <v>0</v>
      </c>
    </row>
    <row r="4" spans="1:2" x14ac:dyDescent="0.25">
      <c r="A4">
        <v>5</v>
      </c>
      <c r="B4" t="b">
        <f>A4&gt;3</f>
        <v>1</v>
      </c>
    </row>
    <row r="5" spans="1:2" x14ac:dyDescent="0.25">
      <c r="A5">
        <v>1</v>
      </c>
      <c r="B5" t="b">
        <f>A5&gt;3</f>
        <v>0</v>
      </c>
    </row>
    <row r="6" spans="1:2" x14ac:dyDescent="0.25">
      <c r="A6">
        <v>2</v>
      </c>
      <c r="B6" t="b">
        <f>AND(z&gt;=2,z&lt;=5)</f>
        <v>1</v>
      </c>
    </row>
    <row r="7" spans="1:2" x14ac:dyDescent="0.25">
      <c r="A7">
        <v>1</v>
      </c>
      <c r="B7" t="b">
        <f>OR(n&lt;2,n&gt;5)</f>
        <v>1</v>
      </c>
    </row>
    <row r="8" spans="1:2" x14ac:dyDescent="0.25">
      <c r="B8">
        <f>IF(z&gt;1,z+1,z)</f>
        <v>3</v>
      </c>
    </row>
    <row r="9" spans="1:2" x14ac:dyDescent="0.25">
      <c r="B9">
        <f>IF(z&gt;60,100,z)</f>
        <v>2</v>
      </c>
    </row>
    <row r="10" spans="1:2" x14ac:dyDescent="0.25">
      <c r="B10">
        <f>IF(z&lt;10,10,IF(z&lt;25,z,25))</f>
        <v>10</v>
      </c>
    </row>
    <row r="12" spans="1:2" x14ac:dyDescent="0.25">
      <c r="B12" t="str">
        <f>IF(OR(AND(A4&lt;5,A4&gt;0),AND(A4&gt;=10,A4&lt;20)),"ИСТИНА","ЛОЖЬ")</f>
        <v>ЛОЖЬ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Таблица 1</vt:lpstr>
      <vt:lpstr>Таблица 2</vt:lpstr>
      <vt:lpstr>Таблица 3</vt:lpstr>
      <vt:lpstr>Таблица 4</vt:lpstr>
      <vt:lpstr>n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2020-02-03T07:58:09Z</dcterms:modified>
</cp:coreProperties>
</file>