
<file path=[Content_Types].xml><?xml version="1.0" encoding="utf-8"?>
<Types xmlns="http://schemas.openxmlformats.org/package/2006/content-types">
  <Default Extension="xml" ContentType="application/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Default Extension="rels" ContentType="application/vnd.openxmlformats-package.relationship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theme/theme1.xml" ContentType="application/vnd.openxmlformats-officedocument.theme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4505"/>
  <workbookPr/>
  <bookViews>
    <workbookView activeTab="0"/>
  </bookViews>
  <sheets>
    <sheet name="LMB Inventory Transactions" sheetId="1" r:id="rId1"/>
  </sheets>
  <calcPr calcId="162913"/>
</workbook>
</file>

<file path=xl/sharedStrings.xml><?xml version="1.0" encoding="utf-8"?>
<sst xmlns="http://schemas.openxmlformats.org/spreadsheetml/2006/main" count="134" uniqueCount="134">
  <si>
    <t>LMB Inventory Transactions</t>
  </si>
  <si>
    <t>TRADEMAN ENTERPRISE LTD</t>
  </si>
  <si>
    <t>For the period 1 January 2025 to 31 December 2025</t>
  </si>
  <si>
    <t>Date</t>
  </si>
  <si>
    <t>Source</t>
  </si>
  <si>
    <t>Description</t>
  </si>
  <si>
    <t>Reference</t>
  </si>
  <si>
    <t>Currency</t>
  </si>
  <si>
    <t>Debit (Source)</t>
  </si>
  <si>
    <t>Credit (Source)</t>
  </si>
  <si>
    <t>Debit (GBP)</t>
  </si>
  <si>
    <t>Credit (GBP)</t>
  </si>
  <si>
    <t>Running Balance (GBP)</t>
  </si>
  <si>
    <t>LMB Inventory</t>
  </si>
  <si>
    <t>Opening Balance</t>
  </si>
  <si>
    <t>Payable Invoice</t>
  </si>
  <si>
    <t>Amazon.co.uk - Inventory Deduction From Fullfilment by Amazon (FBA)</t>
  </si>
  <si>
    <t>(£5,712.39) LMB-UK-23917452702-2</t>
  </si>
  <si>
    <t>GBP</t>
  </si>
  <si>
    <t>Amazon.se - Inventory Deduction From Fullfilment by Amazon (FBA)</t>
  </si>
  <si>
    <t>(SEK24.58) LMB-SE-23893951052-2 (converted to EUR 2.11)</t>
  </si>
  <si>
    <t>Amazon.de - Inventory Deduction From Fullfilment by Amazon (FBA)</t>
  </si>
  <si>
    <t>(€12.22) LMB-DE-23904830552-2</t>
  </si>
  <si>
    <t>Amazon.fr - Inventory Deduction From Fullfilment by Amazon (FBA)</t>
  </si>
  <si>
    <t>(€285.60) LMB-FR-23904840462-2</t>
  </si>
  <si>
    <t>FMC Logistics - CS 008_Batch 13_Custom Duty</t>
  </si>
  <si>
    <t>FM46320D_MSC BIANCA SILVIA _TCNU2723703_UK</t>
  </si>
  <si>
    <t>FMC Logistics - CS 010_Batch 13_Custom Duty</t>
  </si>
  <si>
    <t>FMC Logistics - CS 007_Batch 13_Custom Duty</t>
  </si>
  <si>
    <t>FMC Logistics - CS 011_Batch 13_Custom Duty</t>
  </si>
  <si>
    <t>FMC Logistics - CS 009_Batch 13_Custom Duty</t>
  </si>
  <si>
    <t>FMC Logistics - CS 012_Batch 13_Custom Duty</t>
  </si>
  <si>
    <t>(€55.25) LMB-FR-23997336002-1</t>
  </si>
  <si>
    <t>(€130.96) LMB-DE-23997162222-1</t>
  </si>
  <si>
    <t>(£16,724.96) LMB-UK-24009293272-1</t>
  </si>
  <si>
    <t>(€-2.39) LMB-FR-24078676442-1</t>
  </si>
  <si>
    <t>(€180.36) LMB-DE-24078571162-1</t>
  </si>
  <si>
    <t>(£0.00) LMB-UK-24090599752-1</t>
  </si>
  <si>
    <t>(€-2.39) LMB-FR-24078676442-2</t>
  </si>
  <si>
    <t>(€180.36) LMB-DE-24078571162-2</t>
  </si>
  <si>
    <t>(£0.00) LMB-UK-24090599752-2</t>
  </si>
  <si>
    <t>(€56.39) LMB-DE-24164689062-1 (converted to GBP 46.09)</t>
  </si>
  <si>
    <t>(€110.51) LMB-FR-24164668452-1 (converted to GBP 90.32)</t>
  </si>
  <si>
    <t>Amazon.it - Inventory Deduction From Fullfilment by Amazon (FBA)</t>
  </si>
  <si>
    <t>(€-2.69) LMB-IT-24078727912-1</t>
  </si>
  <si>
    <t>(£0.00) LMB-UK-24175307562-1</t>
  </si>
  <si>
    <t>(£28,748.91) LMB-UK-24260515022-1</t>
  </si>
  <si>
    <t>(£18,452.74) LMB-UK-24302604102-1</t>
  </si>
  <si>
    <t>(€20.54) LMB-FR-24249001592-1 (converted to GBP 16.98)</t>
  </si>
  <si>
    <t>(€-37.63) LMB-DE-24248946232-1</t>
  </si>
  <si>
    <t>(€20.54) LMB-FR-24249001592-2 (converted to GBP 16.98)</t>
  </si>
  <si>
    <t>Amazon.ie - Inventory Deduction From Fullfilment by Amazon (FBA)</t>
  </si>
  <si>
    <t>(€7.11) LMB-IE-23628594672-5 (converted to GBP 5.85)</t>
  </si>
  <si>
    <t>(£18,452.74) LMB-UK-24302604102-2</t>
  </si>
  <si>
    <t>(€-37.63) LMB-DE-24248946232-2</t>
  </si>
  <si>
    <t>(SEK10.54) LMB-SE-23987650022-3 (converted to GBP 0.79)</t>
  </si>
  <si>
    <t>(£20,788.52) LMB-UK-24310201642-1</t>
  </si>
  <si>
    <t>(€57.68) LMB-DE-24337434722-1 (converted to GBP 47.61)</t>
  </si>
  <si>
    <t>(€34.86) LMB-FR-24337360392-1 (converted to GBP 28.77)</t>
  </si>
  <si>
    <t>Huizhou Anboson Technology Co Ltd - CS 009_Batch 14_Production Gloves</t>
  </si>
  <si>
    <t xml:space="preserve">ABC20250311008_Huizhou Anboson Technology Co., Ltd. </t>
  </si>
  <si>
    <t>USD</t>
  </si>
  <si>
    <t>Huizhou Anboson Technology Co Ltd - CS 012_Batch 14_Production Gloves</t>
  </si>
  <si>
    <t>Shanghai Yucai Industrial Co Ltd - CS 007_Batch 14_Production Box</t>
  </si>
  <si>
    <t>PI250111_Shanghai Yucai Industrial Co Ltd</t>
  </si>
  <si>
    <t>Shanghai Yucai Industrial Co Ltd - CS 011_Batch 14_Production Box</t>
  </si>
  <si>
    <t>Shanghai Yucai Industrial Co Ltd - CS 009_Batch 14_Production Box</t>
  </si>
  <si>
    <t>Shanghai Yucai Industrial Co Ltd - CS 012_Batch 14_Production Box</t>
  </si>
  <si>
    <t>(£21,104.41) LMB-UK-24394280402-1</t>
  </si>
  <si>
    <t>(€26.43) LMB-FR-24419529872-1 (converted to GBP 22.17)</t>
  </si>
  <si>
    <t>(€-16.83) LMB-DE-24419476332-1</t>
  </si>
  <si>
    <t>(€3.75) LMB-IE-23628594692-1 (converted to GBP 3.20)</t>
  </si>
  <si>
    <t>(£18,673.30) LMB-UK-24481516432-1</t>
  </si>
  <si>
    <t>(€26.43) LMB-FR-24419529872-2 (converted to GBP 22.17)</t>
  </si>
  <si>
    <t>(€-16.83) LMB-DE-24419476332-2</t>
  </si>
  <si>
    <t>(€3.75) LMB-IE-23628594692-2 (converted to GBP 3.20)</t>
  </si>
  <si>
    <t>(£18,673.30) LMB-UK-24481516432-2</t>
  </si>
  <si>
    <t>(€4.07) LMB-IT-24248976822-2 (converted to GBP 3.45)</t>
  </si>
  <si>
    <t>(€10.90) LMB-DE-24510440422-1 (converted to GBP 9.24)</t>
  </si>
  <si>
    <t>(€-4.73) LMB-FR-24510573512-1</t>
  </si>
  <si>
    <t>(£19,157.76) LMB-UK-24569583742-1</t>
  </si>
  <si>
    <t>(€35.58) LMB-FR-24596058702-1 (converted to GBP 29.88)</t>
  </si>
  <si>
    <t>(€2.50) LMB-IT-24419622392-1 (converted to GBP 2.10)</t>
  </si>
  <si>
    <t>(€4.55) LMB-IE-24636463822-1 (converted to GBP 3.79)</t>
  </si>
  <si>
    <t>L Victory Trading Ltd -  CS 007_Batch 14_Inspection</t>
  </si>
  <si>
    <t>AZ-RR-45-44_L Victory Trading Ltd</t>
  </si>
  <si>
    <t>L Victory Trading Ltd -  CS 008_Batch 14_Inspection</t>
  </si>
  <si>
    <t>L Victory Trading Ltd -  CS 009_Batch 14_Inspection</t>
  </si>
  <si>
    <t>L Victory Trading Ltd -  CS 011_Batch 14_Inspection</t>
  </si>
  <si>
    <t>L Victory Trading Ltd -  CS 012_Batch 14_Inspection</t>
  </si>
  <si>
    <t>(£14,216.07) LMB-UK-24658398432-1</t>
  </si>
  <si>
    <t>JIANGSU ZHIWEI ELECTROMECHANICAL CO., LTD. - CS 008_Batch 14_Production</t>
  </si>
  <si>
    <t>PI-2503142_JIANGSU ZHIWEI ELECTROMECHANICAL CO., LTD.</t>
  </si>
  <si>
    <t>JIANGSU ZHIWEI ELECTROMECHANICAL CO., LTD. - CS 007_Batch 14_Production</t>
  </si>
  <si>
    <t>JIANGSU ZHIWEI ELECTROMECHANICAL CO., LTD. - CS 011_Batch 14_Production</t>
  </si>
  <si>
    <t>JIANGSU ZHIWEI ELECTROMECHANICAL CO., LTD. - CS 009_Batch 14_Production</t>
  </si>
  <si>
    <t>JIANGSU ZHIWEI ELECTROMECHANICAL CO., LTD. - CS 012_Batch 14_Production</t>
  </si>
  <si>
    <t>(€35.58) LMB-FR-24596058702-2 (converted to GBP 29.88)</t>
  </si>
  <si>
    <t>(€2.50) LMB-IT-24419622392-2 (converted to GBP 2.10)</t>
  </si>
  <si>
    <t>(€4.55) LMB-IE-24636463822-2 (converted to GBP 3.79)</t>
  </si>
  <si>
    <t>(£14,216.07) LMB-UK-24658398432-2</t>
  </si>
  <si>
    <t>(€-2.40) LMB-DE-24687245442-1</t>
  </si>
  <si>
    <t>(€6.18) LMB-FR-24687223152-1 (converted to GBP 5.12)</t>
  </si>
  <si>
    <t>(SEK25.78) LMB-SE-24155461382-3 (converted to GBP 1.96)</t>
  </si>
  <si>
    <t>(€1.89) LMB-IT-24687119992-1 (converted to GBP 1.57)</t>
  </si>
  <si>
    <t>(€7.64) LMB-IE-24726175492-1 (converted to GBP 6.32)</t>
  </si>
  <si>
    <t xml:space="preserve">ABC20250512007_Huizhou Anboson Technology Co., Ltd. </t>
  </si>
  <si>
    <t>JIANGSU ZHIWEI ELECTROMECHANICAL CO., LTD. - CS 007_Batch 15_Production</t>
  </si>
  <si>
    <t>PI-2505123B_JIANGSU ZHIWEI ELECTROMECHANICAL CO., LTD.</t>
  </si>
  <si>
    <t>JIANGSU ZHIWEI ELECTROMECHANICAL CO., LTD. - CS 009_Batch 15_Production</t>
  </si>
  <si>
    <t>(£12,058.04) LMB-UK-24746110622-1</t>
  </si>
  <si>
    <t>(€20.13) LMB-FR-24771836162-1 (converted to GBP 16.71)</t>
  </si>
  <si>
    <t>(€211.13) LMB-DE-24771667492-1 (converted to GBP 175.30)</t>
  </si>
  <si>
    <t>Shanghai Yucai Industrial Co Ltd - CS 007_Batch 15_Production Box</t>
  </si>
  <si>
    <t>PI250526_Shanghai Yucai Industrial Co Ltd</t>
  </si>
  <si>
    <t>Shanghai Yucai Industrial Co Ltd - CS 009_Batch 15_Production Box</t>
  </si>
  <si>
    <t>FMC Logistics - CS 008_Batch 14_Freight</t>
  </si>
  <si>
    <t>FM49300_Ever Arm_DFSU6052936_UK</t>
  </si>
  <si>
    <t>FMC Logistics - CS 007_Batch 14_Freight</t>
  </si>
  <si>
    <t>FMC Logistics - CS 011_Batch 14_Freight</t>
  </si>
  <si>
    <t>FMC Logistics - CS 009_Batch 14_Freight</t>
  </si>
  <si>
    <t>FMC Logistics - CS 012_Batch 14_Freight</t>
  </si>
  <si>
    <t>FMC Logistics - CS 008_Batch 14_Custom Duty</t>
  </si>
  <si>
    <t>FM49407D_Ever Arm_DFSU6052936_UK</t>
  </si>
  <si>
    <t>FMC Logistics - CS 007_Batch 14_Custom Duty</t>
  </si>
  <si>
    <t>FMC Logistics - CS 011_Batch 14_Custom Duty</t>
  </si>
  <si>
    <t>FMC Logistics - CS 009_Batch 14_Custom Duty</t>
  </si>
  <si>
    <t>FMC Logistics - CS 012_Batch 14_Custom Duty</t>
  </si>
  <si>
    <t>L Victory Trading Ltd -  CS 007_Batch 15_Inspection</t>
  </si>
  <si>
    <t>AZ-RR-45-45_L Victory Trading Ltd</t>
  </si>
  <si>
    <t>L Victory Trading Ltd -  CS 009_Batch 15_Inspection</t>
  </si>
  <si>
    <t>Total LMB Inventory</t>
  </si>
  <si>
    <t>Closing Balance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</si>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</sst>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;(#,##0.00)"/>
    <numFmt numFmtId="165" formatCode="dd mmm yyyy"/>
  </numFmts>
  <fonts count="7">
    <font>
      <name val="Arial"/>
      <color theme="1"/>
      <sz val="9"/>
    </font>
    <font>
      <name val="Arial"/>
      <color theme="1"/>
      <sz val="14"/>
    </font>
    <font>
      <name val="Arial"/>
      <b/>
      <color theme="1"/>
      <sz val="14"/>
    </font>
    <font>
      <name val="Arial"/>
      <color theme="1"/>
      <sz val="12"/>
    </font>
    <font>
      <name val="Arial"/>
      <color theme="1"/>
      <sz val="10"/>
    </font>
    <font>
      <name val="Arial"/>
      <b/>
      <color theme="1"/>
      <sz val="10"/>
    </font>
    <font>
      <name val="Arial"/>
      <b/>
      <color theme="1"/>
      <sz val="9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EBEBEB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true"/>
    <xf numFmtId="0" fontId="2" fillId="0" borderId="0" xfId="0" applyFont="true" applyAlignment="true">
      <alignment vertical="center"/>
    </xf>
    <xf numFmtId="0" fontId="3" fillId="0" borderId="0" xfId="0" applyFont="true"/>
    <xf numFmtId="0" fontId="3" fillId="0" borderId="0" xfId="0" applyFont="true" applyAlignment="true">
      <alignment vertical="center"/>
    </xf>
    <xf numFmtId="0" fontId="4" fillId="0" borderId="0" xfId="0" applyFont="true"/>
    <xf numFmtId="0" fontId="5" fillId="0" borderId="1" xfId="0" applyFont="true" applyBorder="true" applyAlignment="true">
      <alignment horizontal="left" vertical="center"/>
    </xf>
    <xf numFmtId="0" fontId="5" fillId="0" borderId="1" xfId="0" applyFont="true" applyBorder="true" applyAlignment="true">
      <alignment horizontal="right" vertical="center"/>
    </xf>
    <xf numFmtId="0" fontId="5" fillId="0" borderId="0" xfId="0" applyFont="true" applyBorder="true" applyAlignment="true">
      <alignment vertical="center"/>
    </xf>
    <xf numFmtId="0" fontId="0" fillId="0" borderId="0" xfId="0" applyFont="true"/>
    <xf numFmtId="0" fontId="6" fillId="0" borderId="2" xfId="0" applyFont="true" applyBorder="true" applyAlignment="true">
      <alignment vertical="center"/>
    </xf>
    <xf numFmtId="164" fontId="6" fillId="0" borderId="2" xfId="0" applyNumberFormat="true" applyFont="true" applyBorder="true" applyAlignment="true">
      <alignment horizontal="right" vertical="center"/>
    </xf>
    <xf numFmtId="165" fontId="0" fillId="0" borderId="0" xfId="0" applyNumberFormat="true" applyFont="true" applyAlignment="true">
      <alignment horizontal="left" vertical="center"/>
    </xf>
    <xf numFmtId="0" fontId="0" fillId="0" borderId="0" xfId="0" applyFont="true" applyAlignment="true">
      <alignment vertical="center"/>
    </xf>
    <xf numFmtId="164" fontId="0" fillId="0" borderId="0" xfId="0" applyNumberFormat="true" applyFont="true" applyAlignment="true">
      <alignment horizontal="right" vertical="center"/>
    </xf>
    <xf numFmtId="165" fontId="0" fillId="0" borderId="3" xfId="0" applyNumberFormat="true" applyFont="true" applyBorder="true" applyAlignment="true">
      <alignment horizontal="left" vertical="center"/>
    </xf>
    <xf numFmtId="0" fontId="0" fillId="0" borderId="3" xfId="0" applyFont="true" applyBorder="true" applyAlignment="true">
      <alignment vertical="center"/>
    </xf>
    <xf numFmtId="164" fontId="0" fillId="0" borderId="3" xfId="0" applyNumberFormat="true" applyFont="true" applyBorder="true" applyAlignment="true">
      <alignment horizontal="right" vertical="center"/>
    </xf>
    <xf numFmtId="0" fontId="6" fillId="0" borderId="3" xfId="0" applyFont="true" applyBorder="true" applyAlignment="true">
      <alignment vertical="center"/>
    </xf>
    <xf numFmtId="164" fontId="6" fillId="0" borderId="3" xfId="0" applyNumberFormat="true" applyFont="true" applyBorder="true" applyAlignment="true">
      <alignment horizontal="right" vertical="center"/>
    </xf>
    <xf numFmtId="0" fontId="6" fillId="2" borderId="2" xfId="0" applyFont="true" applyFill="true" applyBorder="true" applyAlignment="true">
      <alignment vertical="center"/>
    </xf>
    <xf numFmtId="164" fontId="6" fillId="2" borderId="2" xfId="0" applyNumberFormat="true" applyFont="true" applyFill="true" applyBorder="true" applyAlignment="true">
      <alignment horizontal="right" vertical="center"/>
    </xf>
  </cellXfs>
  <cellStyles count="1">
    <cellStyle name="Normal" xfId="0" builtinId="0" customBuiltin="true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haredStrings" Target="sharedStrings.xml" /><Relationship Id="rId3" Type="http://schemas.openxmlformats.org/officeDocument/2006/relationships/styles" Target="styles.xml" /><Relationship Id="rId4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x14="http://schemas.microsoft.com/office/spreadsheetml/2009/9/main">
  <sheetPr/>
  <dimension ref="A1:J110"/>
  <sheetViews>
    <sheetView tabSelected="1" workbookViewId="0" topLeftCell="A1" zoomScaleNormal="100" zoomScaleSheetLayoutView="60" showGridLines="0" zoomScale="100" view="normal"/>
  </sheetViews>
  <sheetFormatPr defaultRowHeight="12.75"/>
  <cols>
    <col min="1" max="1" width="21.66015625" customWidth="1"/>
    <col min="2" max="2" width="15.33203125" customWidth="1"/>
    <col min="3" max="3" width="82.16015625" customWidth="1"/>
    <col min="4" max="4" width="67" customWidth="1"/>
    <col min="5" max="5" width="11.33203125" customWidth="1"/>
    <col min="6" max="6" width="16.5" customWidth="1"/>
    <col min="7" max="7" width="17.5" customWidth="1"/>
    <col min="8" max="8" width="14.33203125" customWidth="1"/>
    <col min="9" max="9" width="15.33203125" customWidth="1"/>
    <col min="10" max="10" width="26.66015625" customWidth="1"/>
  </cols>
  <sheetData>
    <row r="1" ht="16.7" customHeight="true" customFormat="true" s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</row>
    <row r="2" ht="14.4" customHeight="true" customFormat="true" s="3">
      <c r="A2" s="4" t="s">
        <v>1</v>
      </c>
      <c r="B2" s="4"/>
      <c r="C2" s="4"/>
      <c r="D2" s="4"/>
      <c r="E2" s="4"/>
      <c r="F2" s="4"/>
      <c r="G2" s="4"/>
      <c r="H2" s="4"/>
      <c r="I2" s="4"/>
      <c r="J2" s="4"/>
    </row>
    <row r="3" ht="14.4" customHeight="true" customFormat="true" s="3">
      <c r="A3" s="4" t="s">
        <v>2</v>
      </c>
      <c r="B3" s="4"/>
      <c r="C3" s="4"/>
      <c r="D3" s="4"/>
      <c r="E3" s="4"/>
      <c r="F3" s="4"/>
      <c r="G3" s="4"/>
      <c r="H3" s="4"/>
      <c r="I3" s="4"/>
      <c r="J3" s="4"/>
    </row>
    <row r="4" ht="13.35" customHeight="true"/>
    <row r="5" ht="12.1" customHeight="true" customFormat="true" s="5">
      <c r="A5" s="6" t="s">
        <v>3</v>
      </c>
      <c r="B5" s="6" t="s">
        <v>4</v>
      </c>
      <c r="C5" s="6" t="s">
        <v>5</v>
      </c>
      <c r="D5" s="6" t="s">
        <v>6</v>
      </c>
      <c r="E5" s="6" t="s">
        <v>7</v>
      </c>
      <c r="F5" s="7" t="s">
        <v>8</v>
      </c>
      <c r="G5" s="7" t="s">
        <v>9</v>
      </c>
      <c r="H5" s="7" t="s">
        <v>10</v>
      </c>
      <c r="I5" s="7" t="s">
        <v>11</v>
      </c>
      <c r="J5" s="7" t="s">
        <v>12</v>
      </c>
    </row>
    <row r="6" ht="13.35" customHeight="true"/>
    <row r="7" ht="12.1" customHeight="true" customFormat="true" s="5">
      <c r="A7" s="8" t="s">
        <v>13</v>
      </c>
      <c r="B7" s="8"/>
      <c r="C7" s="8"/>
      <c r="D7" s="8"/>
      <c r="E7" s="8"/>
      <c r="F7" s="8"/>
      <c r="G7" s="8"/>
      <c r="H7" s="8"/>
      <c r="I7" s="8"/>
      <c r="J7" s="8"/>
    </row>
    <row r="8" ht="10.95" customHeight="true" customFormat="true" s="9">
      <c r="A8" s="10" t="s">
        <v>14</v>
      </c>
      <c r="B8" s="10"/>
      <c r="C8" s="10"/>
      <c r="D8" s="10"/>
      <c r="E8" s="10"/>
      <c r="F8" s="11">
        <v>0</v>
      </c>
      <c r="G8" s="11">
        <v>0</v>
      </c>
      <c r="H8" s="11">
        <v>105299.0000</v>
      </c>
      <c r="I8" s="11">
        <v>0</v>
      </c>
      <c r="J8" s="11">
        <f ca="1">(H8 - I8)</f>
        <v>0</v>
      </c>
    </row>
    <row r="9" ht="10.95" customHeight="true" customFormat="true" s="9">
      <c r="A9" s="12">
        <v>45658</v>
      </c>
      <c r="B9" s="13" t="s">
        <v>15</v>
      </c>
      <c r="C9" s="13" t="s">
        <v>16</v>
      </c>
      <c r="D9" s="13" t="s">
        <v>17</v>
      </c>
      <c r="E9" s="13" t="s">
        <v>18</v>
      </c>
      <c r="F9" s="14">
        <v>0</v>
      </c>
      <c r="G9" s="14">
        <v>3947.5100</v>
      </c>
      <c r="H9" s="14">
        <v>0</v>
      </c>
      <c r="I9" s="14">
        <v>3947.5100</v>
      </c>
      <c r="J9" s="14">
        <f ca="1">((J8 + H9) - I9)</f>
        <v>0</v>
      </c>
    </row>
    <row r="10" ht="10.95" customHeight="true" customFormat="true" s="9">
      <c r="A10" s="15">
        <v>45658</v>
      </c>
      <c r="B10" s="16" t="s">
        <v>15</v>
      </c>
      <c r="C10" s="16" t="s">
        <v>19</v>
      </c>
      <c r="D10" s="16" t="s">
        <v>20</v>
      </c>
      <c r="E10" s="16" t="s">
        <v>18</v>
      </c>
      <c r="F10" s="17">
        <v>0</v>
      </c>
      <c r="G10" s="17">
        <v>1.1800</v>
      </c>
      <c r="H10" s="17">
        <v>0</v>
      </c>
      <c r="I10" s="17">
        <v>1.1800</v>
      </c>
      <c r="J10" s="17">
        <f ca="1">((J9 + H10) - I10)</f>
        <v>0</v>
      </c>
    </row>
    <row r="11" ht="10.95" customHeight="true" customFormat="true" s="9">
      <c r="A11" s="15">
        <v>45658</v>
      </c>
      <c r="B11" s="16" t="s">
        <v>15</v>
      </c>
      <c r="C11" s="16" t="s">
        <v>21</v>
      </c>
      <c r="D11" s="16" t="s">
        <v>22</v>
      </c>
      <c r="E11" s="16" t="s">
        <v>18</v>
      </c>
      <c r="F11" s="17">
        <v>0</v>
      </c>
      <c r="G11" s="17">
        <v>28.9900</v>
      </c>
      <c r="H11" s="17">
        <v>0</v>
      </c>
      <c r="I11" s="17">
        <v>28.9900</v>
      </c>
      <c r="J11" s="17">
        <f ca="1">((J10 + H11) - I11)</f>
        <v>0</v>
      </c>
    </row>
    <row r="12" ht="10.95" customHeight="true" customFormat="true" s="9">
      <c r="A12" s="15">
        <v>45658</v>
      </c>
      <c r="B12" s="16" t="s">
        <v>15</v>
      </c>
      <c r="C12" s="16" t="s">
        <v>23</v>
      </c>
      <c r="D12" s="16" t="s">
        <v>24</v>
      </c>
      <c r="E12" s="16" t="s">
        <v>18</v>
      </c>
      <c r="F12" s="17">
        <v>0</v>
      </c>
      <c r="G12" s="17">
        <v>3.5400</v>
      </c>
      <c r="H12" s="17">
        <v>0</v>
      </c>
      <c r="I12" s="17">
        <v>3.5400</v>
      </c>
      <c r="J12" s="17">
        <f ca="1">((J11 + H12) - I12)</f>
        <v>0</v>
      </c>
    </row>
    <row r="13" ht="10.95" customHeight="true" customFormat="true" s="9">
      <c r="A13" s="15">
        <v>45664</v>
      </c>
      <c r="B13" s="16" t="s">
        <v>15</v>
      </c>
      <c r="C13" s="16" t="s">
        <v>25</v>
      </c>
      <c r="D13" s="16" t="s">
        <v>26</v>
      </c>
      <c r="E13" s="16" t="s">
        <v>18</v>
      </c>
      <c r="F13" s="17">
        <v>76.5300</v>
      </c>
      <c r="G13" s="17">
        <v>0</v>
      </c>
      <c r="H13" s="17">
        <v>76.5300</v>
      </c>
      <c r="I13" s="17">
        <v>0</v>
      </c>
      <c r="J13" s="17">
        <f ca="1">((J12 + H13) - I13)</f>
        <v>0</v>
      </c>
    </row>
    <row r="14" ht="10.95" customHeight="true" customFormat="true" s="9">
      <c r="A14" s="15">
        <v>45664</v>
      </c>
      <c r="B14" s="16" t="s">
        <v>15</v>
      </c>
      <c r="C14" s="16" t="s">
        <v>27</v>
      </c>
      <c r="D14" s="16" t="s">
        <v>26</v>
      </c>
      <c r="E14" s="16" t="s">
        <v>18</v>
      </c>
      <c r="F14" s="17">
        <v>265.3100</v>
      </c>
      <c r="G14" s="17">
        <v>0</v>
      </c>
      <c r="H14" s="17">
        <v>265.3100</v>
      </c>
      <c r="I14" s="17">
        <v>0</v>
      </c>
      <c r="J14" s="17">
        <f ca="1">((J13 + H14) - I14)</f>
        <v>0</v>
      </c>
    </row>
    <row r="15" ht="10.95" customHeight="true" customFormat="true" s="9">
      <c r="A15" s="15">
        <v>45664</v>
      </c>
      <c r="B15" s="16" t="s">
        <v>15</v>
      </c>
      <c r="C15" s="16" t="s">
        <v>28</v>
      </c>
      <c r="D15" s="16" t="s">
        <v>26</v>
      </c>
      <c r="E15" s="16" t="s">
        <v>18</v>
      </c>
      <c r="F15" s="17">
        <v>1090.5700</v>
      </c>
      <c r="G15" s="17">
        <v>0</v>
      </c>
      <c r="H15" s="17">
        <v>1090.5700</v>
      </c>
      <c r="I15" s="17">
        <v>0</v>
      </c>
      <c r="J15" s="17">
        <f ca="1">((J14 + H15) - I15)</f>
        <v>0</v>
      </c>
    </row>
    <row r="16" ht="10.95" customHeight="true" customFormat="true" s="9">
      <c r="A16" s="15">
        <v>45664</v>
      </c>
      <c r="B16" s="16" t="s">
        <v>15</v>
      </c>
      <c r="C16" s="16" t="s">
        <v>29</v>
      </c>
      <c r="D16" s="16" t="s">
        <v>26</v>
      </c>
      <c r="E16" s="16" t="s">
        <v>18</v>
      </c>
      <c r="F16" s="17">
        <v>267.8600</v>
      </c>
      <c r="G16" s="17">
        <v>0</v>
      </c>
      <c r="H16" s="17">
        <v>267.8600</v>
      </c>
      <c r="I16" s="17">
        <v>0</v>
      </c>
      <c r="J16" s="17">
        <f ca="1">((J15 + H16) - I16)</f>
        <v>0</v>
      </c>
    </row>
    <row r="17" ht="10.95" customHeight="true" customFormat="true" s="9">
      <c r="A17" s="15">
        <v>45664</v>
      </c>
      <c r="B17" s="16" t="s">
        <v>15</v>
      </c>
      <c r="C17" s="16" t="s">
        <v>30</v>
      </c>
      <c r="D17" s="16" t="s">
        <v>26</v>
      </c>
      <c r="E17" s="16" t="s">
        <v>18</v>
      </c>
      <c r="F17" s="17">
        <v>202.0400</v>
      </c>
      <c r="G17" s="17">
        <v>0</v>
      </c>
      <c r="H17" s="17">
        <v>202.0400</v>
      </c>
      <c r="I17" s="17">
        <v>0</v>
      </c>
      <c r="J17" s="17">
        <f ca="1">((J16 + H17) - I17)</f>
        <v>0</v>
      </c>
    </row>
    <row r="18" ht="10.95" customHeight="true" customFormat="true" s="9">
      <c r="A18" s="15">
        <v>45664</v>
      </c>
      <c r="B18" s="16" t="s">
        <v>15</v>
      </c>
      <c r="C18" s="16" t="s">
        <v>31</v>
      </c>
      <c r="D18" s="16" t="s">
        <v>26</v>
      </c>
      <c r="E18" s="16" t="s">
        <v>18</v>
      </c>
      <c r="F18" s="17">
        <v>133.6700</v>
      </c>
      <c r="G18" s="17">
        <v>0</v>
      </c>
      <c r="H18" s="17">
        <v>133.6700</v>
      </c>
      <c r="I18" s="17">
        <v>0</v>
      </c>
      <c r="J18" s="17">
        <f ca="1">((J17 + H18) - I18)</f>
        <v>0</v>
      </c>
    </row>
    <row r="19" ht="10.95" customHeight="true" customFormat="true" s="9">
      <c r="A19" s="15">
        <v>45666</v>
      </c>
      <c r="B19" s="16" t="s">
        <v>15</v>
      </c>
      <c r="C19" s="16" t="s">
        <v>23</v>
      </c>
      <c r="D19" s="16" t="s">
        <v>32</v>
      </c>
      <c r="E19" s="16" t="s">
        <v>18</v>
      </c>
      <c r="F19" s="17">
        <v>0</v>
      </c>
      <c r="G19" s="17">
        <v>18.8800</v>
      </c>
      <c r="H19" s="17">
        <v>0</v>
      </c>
      <c r="I19" s="17">
        <v>18.8800</v>
      </c>
      <c r="J19" s="17">
        <f ca="1">((J18 + H19) - I19)</f>
        <v>0</v>
      </c>
    </row>
    <row r="20" ht="10.95" customHeight="true" customFormat="true" s="9">
      <c r="A20" s="15">
        <v>45667</v>
      </c>
      <c r="B20" s="16" t="s">
        <v>15</v>
      </c>
      <c r="C20" s="16" t="s">
        <v>21</v>
      </c>
      <c r="D20" s="16" t="s">
        <v>33</v>
      </c>
      <c r="E20" s="16" t="s">
        <v>18</v>
      </c>
      <c r="F20" s="17">
        <v>0</v>
      </c>
      <c r="G20" s="17">
        <v>140.5600</v>
      </c>
      <c r="H20" s="17">
        <v>0</v>
      </c>
      <c r="I20" s="17">
        <v>140.5600</v>
      </c>
      <c r="J20" s="17">
        <f ca="1">((J19 + H20) - I20)</f>
        <v>0</v>
      </c>
    </row>
    <row r="21" ht="10.95" customHeight="true" customFormat="true" s="9">
      <c r="A21" s="15">
        <v>45670</v>
      </c>
      <c r="B21" s="16" t="s">
        <v>15</v>
      </c>
      <c r="C21" s="16" t="s">
        <v>16</v>
      </c>
      <c r="D21" s="16" t="s">
        <v>34</v>
      </c>
      <c r="E21" s="16" t="s">
        <v>18</v>
      </c>
      <c r="F21" s="17">
        <v>0</v>
      </c>
      <c r="G21" s="17">
        <v>8101.8800</v>
      </c>
      <c r="H21" s="17">
        <v>0</v>
      </c>
      <c r="I21" s="17">
        <v>8101.8800</v>
      </c>
      <c r="J21" s="17">
        <f ca="1">((J20 + H21) - I21)</f>
        <v>0</v>
      </c>
    </row>
    <row r="22" ht="10.95" customHeight="true" customFormat="true" s="9">
      <c r="A22" s="15">
        <v>45681</v>
      </c>
      <c r="B22" s="16" t="s">
        <v>15</v>
      </c>
      <c r="C22" s="16" t="s">
        <v>23</v>
      </c>
      <c r="D22" s="16" t="s">
        <v>35</v>
      </c>
      <c r="E22" s="16" t="s">
        <v>18</v>
      </c>
      <c r="F22" s="17">
        <v>0</v>
      </c>
      <c r="G22" s="17">
        <v>22.1200</v>
      </c>
      <c r="H22" s="17">
        <v>0</v>
      </c>
      <c r="I22" s="17">
        <v>22.1200</v>
      </c>
      <c r="J22" s="17">
        <f ca="1">((J21 + H22) - I22)</f>
        <v>0</v>
      </c>
    </row>
    <row r="23" ht="10.95" customHeight="true" customFormat="true" s="9">
      <c r="A23" s="15">
        <v>45681</v>
      </c>
      <c r="B23" s="16" t="s">
        <v>15</v>
      </c>
      <c r="C23" s="16" t="s">
        <v>21</v>
      </c>
      <c r="D23" s="16" t="s">
        <v>36</v>
      </c>
      <c r="E23" s="16" t="s">
        <v>18</v>
      </c>
      <c r="F23" s="17">
        <v>0</v>
      </c>
      <c r="G23" s="17">
        <v>31.4600</v>
      </c>
      <c r="H23" s="17">
        <v>0</v>
      </c>
      <c r="I23" s="17">
        <v>31.4600</v>
      </c>
      <c r="J23" s="17">
        <f ca="1">((J22 + H23) - I23)</f>
        <v>0</v>
      </c>
    </row>
    <row r="24" ht="10.95" customHeight="true" customFormat="true" s="9">
      <c r="A24" s="15">
        <v>45684</v>
      </c>
      <c r="B24" s="16" t="s">
        <v>15</v>
      </c>
      <c r="C24" s="16" t="s">
        <v>16</v>
      </c>
      <c r="D24" s="16" t="s">
        <v>37</v>
      </c>
      <c r="E24" s="16" t="s">
        <v>18</v>
      </c>
      <c r="F24" s="17">
        <v>0</v>
      </c>
      <c r="G24" s="17">
        <v>2875.3600</v>
      </c>
      <c r="H24" s="17">
        <v>0</v>
      </c>
      <c r="I24" s="17">
        <v>2875.3600</v>
      </c>
      <c r="J24" s="17">
        <f ca="1">((J23 + H24) - I24)</f>
        <v>0</v>
      </c>
    </row>
    <row r="25" ht="10.95" customHeight="true" customFormat="true" s="9">
      <c r="A25" s="15">
        <v>45689</v>
      </c>
      <c r="B25" s="16" t="s">
        <v>15</v>
      </c>
      <c r="C25" s="16" t="s">
        <v>23</v>
      </c>
      <c r="D25" s="16" t="s">
        <v>38</v>
      </c>
      <c r="E25" s="16" t="s">
        <v>18</v>
      </c>
      <c r="F25" s="17">
        <v>0</v>
      </c>
      <c r="G25" s="17">
        <v>14.1600</v>
      </c>
      <c r="H25" s="17">
        <v>0</v>
      </c>
      <c r="I25" s="17">
        <v>14.1600</v>
      </c>
      <c r="J25" s="17">
        <f ca="1">((J24 + H25) - I25)</f>
        <v>0</v>
      </c>
    </row>
    <row r="26" ht="10.95" customHeight="true" customFormat="true" s="9">
      <c r="A26" s="15">
        <v>45689</v>
      </c>
      <c r="B26" s="16" t="s">
        <v>15</v>
      </c>
      <c r="C26" s="16" t="s">
        <v>21</v>
      </c>
      <c r="D26" s="16" t="s">
        <v>39</v>
      </c>
      <c r="E26" s="16" t="s">
        <v>18</v>
      </c>
      <c r="F26" s="17">
        <v>0</v>
      </c>
      <c r="G26" s="17">
        <v>34.1000</v>
      </c>
      <c r="H26" s="17">
        <v>0</v>
      </c>
      <c r="I26" s="17">
        <v>34.1000</v>
      </c>
      <c r="J26" s="17">
        <f ca="1">((J25 + H26) - I26)</f>
        <v>0</v>
      </c>
    </row>
    <row r="27" ht="10.95" customHeight="true" customFormat="true" s="9">
      <c r="A27" s="15">
        <v>45689</v>
      </c>
      <c r="B27" s="16" t="s">
        <v>15</v>
      </c>
      <c r="C27" s="16" t="s">
        <v>16</v>
      </c>
      <c r="D27" s="16" t="s">
        <v>40</v>
      </c>
      <c r="E27" s="16" t="s">
        <v>18</v>
      </c>
      <c r="F27" s="17">
        <v>0</v>
      </c>
      <c r="G27" s="17">
        <v>5482.3600</v>
      </c>
      <c r="H27" s="17">
        <v>0</v>
      </c>
      <c r="I27" s="17">
        <v>5482.3600</v>
      </c>
      <c r="J27" s="17">
        <f ca="1">((J26 + H27) - I27)</f>
        <v>0</v>
      </c>
    </row>
    <row r="28" ht="10.95" customHeight="true" customFormat="true" s="9">
      <c r="A28" s="15">
        <v>45695</v>
      </c>
      <c r="B28" s="16" t="s">
        <v>15</v>
      </c>
      <c r="C28" s="16" t="s">
        <v>21</v>
      </c>
      <c r="D28" s="16" t="s">
        <v>41</v>
      </c>
      <c r="E28" s="16" t="s">
        <v>18</v>
      </c>
      <c r="F28" s="17">
        <v>0</v>
      </c>
      <c r="G28" s="17">
        <v>72.8800</v>
      </c>
      <c r="H28" s="17">
        <v>0</v>
      </c>
      <c r="I28" s="17">
        <v>72.8800</v>
      </c>
      <c r="J28" s="17">
        <f ca="1">((J27 + H28) - I28)</f>
        <v>0</v>
      </c>
    </row>
    <row r="29" ht="10.95" customHeight="true" customFormat="true" s="9">
      <c r="A29" s="15">
        <v>45695</v>
      </c>
      <c r="B29" s="16" t="s">
        <v>15</v>
      </c>
      <c r="C29" s="16" t="s">
        <v>23</v>
      </c>
      <c r="D29" s="16" t="s">
        <v>42</v>
      </c>
      <c r="E29" s="16" t="s">
        <v>18</v>
      </c>
      <c r="F29" s="17">
        <v>0</v>
      </c>
      <c r="G29" s="17">
        <v>52.5200</v>
      </c>
      <c r="H29" s="17">
        <v>0</v>
      </c>
      <c r="I29" s="17">
        <v>52.5200</v>
      </c>
      <c r="J29" s="17">
        <f ca="1">((J28 + H29) - I29)</f>
        <v>0</v>
      </c>
    </row>
    <row r="30" ht="10.95" customHeight="true" customFormat="true" s="9">
      <c r="A30" s="15">
        <v>45695</v>
      </c>
      <c r="B30" s="16" t="s">
        <v>15</v>
      </c>
      <c r="C30" s="16" t="s">
        <v>43</v>
      </c>
      <c r="D30" s="16" t="s">
        <v>44</v>
      </c>
      <c r="E30" s="16" t="s">
        <v>18</v>
      </c>
      <c r="F30" s="17">
        <v>0</v>
      </c>
      <c r="G30" s="17">
        <v>3.2300</v>
      </c>
      <c r="H30" s="17">
        <v>0</v>
      </c>
      <c r="I30" s="17">
        <v>3.2300</v>
      </c>
      <c r="J30" s="17">
        <f ca="1">((J29 + H30) - I30)</f>
        <v>0</v>
      </c>
    </row>
    <row r="31" ht="10.95" customHeight="true" customFormat="true" s="9">
      <c r="A31" s="15">
        <v>45698</v>
      </c>
      <c r="B31" s="16" t="s">
        <v>15</v>
      </c>
      <c r="C31" s="16" t="s">
        <v>16</v>
      </c>
      <c r="D31" s="16" t="s">
        <v>45</v>
      </c>
      <c r="E31" s="16" t="s">
        <v>18</v>
      </c>
      <c r="F31" s="17">
        <v>0</v>
      </c>
      <c r="G31" s="17">
        <v>3909.1100</v>
      </c>
      <c r="H31" s="17">
        <v>0</v>
      </c>
      <c r="I31" s="17">
        <v>3909.1100</v>
      </c>
      <c r="J31" s="17">
        <f ca="1">((J30 + H31) - I31)</f>
        <v>0</v>
      </c>
    </row>
    <row r="32" ht="10.95" customHeight="true" customFormat="true" s="9">
      <c r="A32" s="15">
        <v>45704</v>
      </c>
      <c r="B32" s="16" t="s">
        <v>15</v>
      </c>
      <c r="C32" s="16" t="s">
        <v>16</v>
      </c>
      <c r="D32" s="16" t="s">
        <v>46</v>
      </c>
      <c r="E32" s="16" t="s">
        <v>18</v>
      </c>
      <c r="F32" s="17">
        <v>0</v>
      </c>
      <c r="G32" s="17">
        <v>80.5900</v>
      </c>
      <c r="H32" s="17">
        <v>0</v>
      </c>
      <c r="I32" s="17">
        <v>80.5900</v>
      </c>
      <c r="J32" s="17">
        <f ca="1">((J31 + H32) - I32)</f>
        <v>0</v>
      </c>
    </row>
    <row r="33" ht="10.95" customHeight="true" customFormat="true" s="9">
      <c r="A33" s="15">
        <v>45705</v>
      </c>
      <c r="B33" s="16" t="s">
        <v>15</v>
      </c>
      <c r="C33" s="16" t="s">
        <v>16</v>
      </c>
      <c r="D33" s="16" t="s">
        <v>47</v>
      </c>
      <c r="E33" s="16" t="s">
        <v>18</v>
      </c>
      <c r="F33" s="17">
        <v>0</v>
      </c>
      <c r="G33" s="17">
        <v>6855.2400</v>
      </c>
      <c r="H33" s="17">
        <v>0</v>
      </c>
      <c r="I33" s="17">
        <v>6855.2400</v>
      </c>
      <c r="J33" s="17">
        <f ca="1">((J32 + H33) - I33)</f>
        <v>0</v>
      </c>
    </row>
    <row r="34" ht="10.95" customHeight="true" customFormat="true" s="9">
      <c r="A34" s="15">
        <v>45709</v>
      </c>
      <c r="B34" s="16" t="s">
        <v>15</v>
      </c>
      <c r="C34" s="16" t="s">
        <v>23</v>
      </c>
      <c r="D34" s="16" t="s">
        <v>48</v>
      </c>
      <c r="E34" s="16" t="s">
        <v>18</v>
      </c>
      <c r="F34" s="17">
        <v>0</v>
      </c>
      <c r="G34" s="17">
        <v>12.9400</v>
      </c>
      <c r="H34" s="17">
        <v>0</v>
      </c>
      <c r="I34" s="17">
        <v>12.9400</v>
      </c>
      <c r="J34" s="17">
        <f ca="1">((J33 + H34) - I34)</f>
        <v>0</v>
      </c>
    </row>
    <row r="35" ht="10.95" customHeight="true" customFormat="true" s="9">
      <c r="A35" s="15">
        <v>45709</v>
      </c>
      <c r="B35" s="16" t="s">
        <v>15</v>
      </c>
      <c r="C35" s="16" t="s">
        <v>21</v>
      </c>
      <c r="D35" s="16" t="s">
        <v>49</v>
      </c>
      <c r="E35" s="16" t="s">
        <v>18</v>
      </c>
      <c r="F35" s="17">
        <v>0</v>
      </c>
      <c r="G35" s="17">
        <v>16.9700</v>
      </c>
      <c r="H35" s="17">
        <v>0</v>
      </c>
      <c r="I35" s="17">
        <v>16.9700</v>
      </c>
      <c r="J35" s="17">
        <f ca="1">((J34 + H35) - I35)</f>
        <v>0</v>
      </c>
    </row>
    <row r="36" ht="10.95" customHeight="true" customFormat="true" s="9">
      <c r="A36" s="15">
        <v>45717</v>
      </c>
      <c r="B36" s="16" t="s">
        <v>15</v>
      </c>
      <c r="C36" s="16" t="s">
        <v>23</v>
      </c>
      <c r="D36" s="16" t="s">
        <v>50</v>
      </c>
      <c r="E36" s="16" t="s">
        <v>18</v>
      </c>
      <c r="F36" s="17">
        <v>0</v>
      </c>
      <c r="G36" s="17">
        <v>39.1600</v>
      </c>
      <c r="H36" s="17">
        <v>0</v>
      </c>
      <c r="I36" s="17">
        <v>39.1600</v>
      </c>
      <c r="J36" s="17">
        <f ca="1">((J35 + H36) - I36)</f>
        <v>0</v>
      </c>
    </row>
    <row r="37" ht="10.95" customHeight="true" customFormat="true" s="9">
      <c r="A37" s="15">
        <v>45717</v>
      </c>
      <c r="B37" s="16" t="s">
        <v>15</v>
      </c>
      <c r="C37" s="16" t="s">
        <v>51</v>
      </c>
      <c r="D37" s="16" t="s">
        <v>52</v>
      </c>
      <c r="E37" s="16" t="s">
        <v>18</v>
      </c>
      <c r="F37" s="17">
        <v>0</v>
      </c>
      <c r="G37" s="17">
        <v>3.1900</v>
      </c>
      <c r="H37" s="17">
        <v>0</v>
      </c>
      <c r="I37" s="17">
        <v>3.1900</v>
      </c>
      <c r="J37" s="17">
        <f ca="1">((J36 + H37) - I37)</f>
        <v>0</v>
      </c>
    </row>
    <row r="38" ht="10.95" customHeight="true" customFormat="true" s="9">
      <c r="A38" s="15">
        <v>45717</v>
      </c>
      <c r="B38" s="16" t="s">
        <v>15</v>
      </c>
      <c r="C38" s="16" t="s">
        <v>16</v>
      </c>
      <c r="D38" s="16" t="s">
        <v>53</v>
      </c>
      <c r="E38" s="16" t="s">
        <v>18</v>
      </c>
      <c r="F38" s="17">
        <v>0</v>
      </c>
      <c r="G38" s="17">
        <v>1225.3600</v>
      </c>
      <c r="H38" s="17">
        <v>0</v>
      </c>
      <c r="I38" s="17">
        <v>1225.3600</v>
      </c>
      <c r="J38" s="17">
        <f ca="1">((J37 + H38) - I38)</f>
        <v>0</v>
      </c>
    </row>
    <row r="39" ht="10.95" customHeight="true" customFormat="true" s="9">
      <c r="A39" s="15">
        <v>45717</v>
      </c>
      <c r="B39" s="16" t="s">
        <v>15</v>
      </c>
      <c r="C39" s="16" t="s">
        <v>21</v>
      </c>
      <c r="D39" s="16" t="s">
        <v>54</v>
      </c>
      <c r="E39" s="16" t="s">
        <v>18</v>
      </c>
      <c r="F39" s="17">
        <v>0</v>
      </c>
      <c r="G39" s="17">
        <v>45.5500</v>
      </c>
      <c r="H39" s="17">
        <v>0</v>
      </c>
      <c r="I39" s="17">
        <v>45.5500</v>
      </c>
      <c r="J39" s="17">
        <f ca="1">((J38 + H39) - I39)</f>
        <v>0</v>
      </c>
    </row>
    <row r="40" ht="10.95" customHeight="true" customFormat="true" s="9">
      <c r="A40" s="15">
        <v>45717</v>
      </c>
      <c r="B40" s="16" t="s">
        <v>15</v>
      </c>
      <c r="C40" s="16" t="s">
        <v>19</v>
      </c>
      <c r="D40" s="16" t="s">
        <v>55</v>
      </c>
      <c r="E40" s="16" t="s">
        <v>18</v>
      </c>
      <c r="F40" s="17">
        <v>0</v>
      </c>
      <c r="G40" s="17">
        <v>2.8200</v>
      </c>
      <c r="H40" s="17">
        <v>0</v>
      </c>
      <c r="I40" s="17">
        <v>2.8200</v>
      </c>
      <c r="J40" s="17">
        <f ca="1">((J39 + H40) - I40)</f>
        <v>0</v>
      </c>
    </row>
    <row r="41" ht="10.95" customHeight="true" customFormat="true" s="9">
      <c r="A41" s="15">
        <v>45718</v>
      </c>
      <c r="B41" s="16" t="s">
        <v>15</v>
      </c>
      <c r="C41" s="16" t="s">
        <v>16</v>
      </c>
      <c r="D41" s="16" t="s">
        <v>56</v>
      </c>
      <c r="E41" s="16" t="s">
        <v>18</v>
      </c>
      <c r="F41" s="17">
        <v>0</v>
      </c>
      <c r="G41" s="17">
        <v>9104.9400</v>
      </c>
      <c r="H41" s="17">
        <v>0</v>
      </c>
      <c r="I41" s="17">
        <v>9104.9400</v>
      </c>
      <c r="J41" s="17">
        <f ca="1">((J40 + H41) - I41)</f>
        <v>0</v>
      </c>
    </row>
    <row r="42" ht="10.95" customHeight="true" customFormat="true" s="9">
      <c r="A42" s="15">
        <v>45723</v>
      </c>
      <c r="B42" s="16" t="s">
        <v>15</v>
      </c>
      <c r="C42" s="16" t="s">
        <v>21</v>
      </c>
      <c r="D42" s="16" t="s">
        <v>57</v>
      </c>
      <c r="E42" s="16" t="s">
        <v>18</v>
      </c>
      <c r="F42" s="17">
        <v>0</v>
      </c>
      <c r="G42" s="17">
        <v>26.7900</v>
      </c>
      <c r="H42" s="17">
        <v>0</v>
      </c>
      <c r="I42" s="17">
        <v>26.7900</v>
      </c>
      <c r="J42" s="17">
        <f ca="1">((J41 + H42) - I42)</f>
        <v>0</v>
      </c>
    </row>
    <row r="43" ht="10.95" customHeight="true" customFormat="true" s="9">
      <c r="A43" s="15">
        <v>45723</v>
      </c>
      <c r="B43" s="16" t="s">
        <v>15</v>
      </c>
      <c r="C43" s="16" t="s">
        <v>23</v>
      </c>
      <c r="D43" s="16" t="s">
        <v>58</v>
      </c>
      <c r="E43" s="16" t="s">
        <v>18</v>
      </c>
      <c r="F43" s="17">
        <v>0</v>
      </c>
      <c r="G43" s="17">
        <v>25.8700</v>
      </c>
      <c r="H43" s="17">
        <v>0</v>
      </c>
      <c r="I43" s="17">
        <v>25.8700</v>
      </c>
      <c r="J43" s="17">
        <f ca="1">((J42 + H43) - I43)</f>
        <v>0</v>
      </c>
    </row>
    <row r="44" ht="10.95" customHeight="true" customFormat="true" s="9">
      <c r="A44" s="15">
        <v>45727</v>
      </c>
      <c r="B44" s="16" t="s">
        <v>15</v>
      </c>
      <c r="C44" s="16" t="s">
        <v>59</v>
      </c>
      <c r="D44" s="16" t="s">
        <v>60</v>
      </c>
      <c r="E44" s="16" t="s">
        <v>61</v>
      </c>
      <c r="F44" s="17">
        <v>225.0300</v>
      </c>
      <c r="G44" s="17">
        <v>0</v>
      </c>
      <c r="H44" s="17">
        <v>173.7900</v>
      </c>
      <c r="I44" s="17">
        <v>0</v>
      </c>
      <c r="J44" s="17">
        <f ca="1">((J43 + H44) - I44)</f>
        <v>0</v>
      </c>
    </row>
    <row r="45" ht="10.95" customHeight="true" customFormat="true" s="9">
      <c r="A45" s="15">
        <v>45727</v>
      </c>
      <c r="B45" s="16" t="s">
        <v>15</v>
      </c>
      <c r="C45" s="16" t="s">
        <v>62</v>
      </c>
      <c r="D45" s="16" t="s">
        <v>60</v>
      </c>
      <c r="E45" s="16" t="s">
        <v>61</v>
      </c>
      <c r="F45" s="17">
        <v>397.4600</v>
      </c>
      <c r="G45" s="17">
        <v>0</v>
      </c>
      <c r="H45" s="17">
        <v>306.9500</v>
      </c>
      <c r="I45" s="17">
        <v>0</v>
      </c>
      <c r="J45" s="17">
        <f ca="1">((J44 + H45) - I45)</f>
        <v>0</v>
      </c>
    </row>
    <row r="46" ht="10.95" customHeight="true" customFormat="true" s="9">
      <c r="A46" s="15">
        <v>45731</v>
      </c>
      <c r="B46" s="16" t="s">
        <v>15</v>
      </c>
      <c r="C46" s="16" t="s">
        <v>63</v>
      </c>
      <c r="D46" s="16" t="s">
        <v>64</v>
      </c>
      <c r="E46" s="16" t="s">
        <v>61</v>
      </c>
      <c r="F46" s="17">
        <v>465.6500</v>
      </c>
      <c r="G46" s="17">
        <v>0</v>
      </c>
      <c r="H46" s="17">
        <v>359.9400</v>
      </c>
      <c r="I46" s="17">
        <v>0</v>
      </c>
      <c r="J46" s="17">
        <f ca="1">((J45 + H46) - I46)</f>
        <v>0</v>
      </c>
    </row>
    <row r="47" ht="10.95" customHeight="true" customFormat="true" s="9">
      <c r="A47" s="15">
        <v>45731</v>
      </c>
      <c r="B47" s="16" t="s">
        <v>15</v>
      </c>
      <c r="C47" s="16" t="s">
        <v>65</v>
      </c>
      <c r="D47" s="16" t="s">
        <v>64</v>
      </c>
      <c r="E47" s="16" t="s">
        <v>61</v>
      </c>
      <c r="F47" s="17">
        <v>570.1500</v>
      </c>
      <c r="G47" s="17">
        <v>0</v>
      </c>
      <c r="H47" s="17">
        <v>440.7200</v>
      </c>
      <c r="I47" s="17">
        <v>0</v>
      </c>
      <c r="J47" s="17">
        <f ca="1">((J46 + H47) - I47)</f>
        <v>0</v>
      </c>
    </row>
    <row r="48" ht="10.95" customHeight="true" customFormat="true" s="9">
      <c r="A48" s="15">
        <v>45731</v>
      </c>
      <c r="B48" s="16" t="s">
        <v>15</v>
      </c>
      <c r="C48" s="16" t="s">
        <v>66</v>
      </c>
      <c r="D48" s="16" t="s">
        <v>64</v>
      </c>
      <c r="E48" s="16" t="s">
        <v>61</v>
      </c>
      <c r="F48" s="17">
        <v>786.4400</v>
      </c>
      <c r="G48" s="17">
        <v>0</v>
      </c>
      <c r="H48" s="17">
        <v>607.9100</v>
      </c>
      <c r="I48" s="17">
        <v>0</v>
      </c>
      <c r="J48" s="17">
        <f ca="1">((J47 + H48) - I48)</f>
        <v>0</v>
      </c>
    </row>
    <row r="49" ht="10.95" customHeight="true" customFormat="true" s="9">
      <c r="A49" s="15">
        <v>45731</v>
      </c>
      <c r="B49" s="16" t="s">
        <v>15</v>
      </c>
      <c r="C49" s="16" t="s">
        <v>67</v>
      </c>
      <c r="D49" s="16" t="s">
        <v>64</v>
      </c>
      <c r="E49" s="16" t="s">
        <v>61</v>
      </c>
      <c r="F49" s="17">
        <v>629.0400</v>
      </c>
      <c r="G49" s="17">
        <v>0</v>
      </c>
      <c r="H49" s="17">
        <v>486.2400</v>
      </c>
      <c r="I49" s="17">
        <v>0</v>
      </c>
      <c r="J49" s="17">
        <f ca="1">((J48 + H49) - I49)</f>
        <v>0</v>
      </c>
    </row>
    <row r="50" ht="10.95" customHeight="true" customFormat="true" s="9">
      <c r="A50" s="15">
        <v>45733</v>
      </c>
      <c r="B50" s="16" t="s">
        <v>15</v>
      </c>
      <c r="C50" s="16" t="s">
        <v>16</v>
      </c>
      <c r="D50" s="16" t="s">
        <v>68</v>
      </c>
      <c r="E50" s="16" t="s">
        <v>18</v>
      </c>
      <c r="F50" s="17">
        <v>0</v>
      </c>
      <c r="G50" s="17">
        <v>9273.2800</v>
      </c>
      <c r="H50" s="17">
        <v>0</v>
      </c>
      <c r="I50" s="17">
        <v>9273.2800</v>
      </c>
      <c r="J50" s="17">
        <f ca="1">((J49 + H50) - I50)</f>
        <v>0</v>
      </c>
    </row>
    <row r="51" ht="10.95" customHeight="true" customFormat="true" s="9">
      <c r="A51" s="15">
        <v>45737</v>
      </c>
      <c r="B51" s="16" t="s">
        <v>15</v>
      </c>
      <c r="C51" s="16" t="s">
        <v>23</v>
      </c>
      <c r="D51" s="16" t="s">
        <v>69</v>
      </c>
      <c r="E51" s="16" t="s">
        <v>18</v>
      </c>
      <c r="F51" s="17">
        <v>0</v>
      </c>
      <c r="G51" s="17">
        <v>4.8800</v>
      </c>
      <c r="H51" s="17">
        <v>0</v>
      </c>
      <c r="I51" s="17">
        <v>4.8800</v>
      </c>
      <c r="J51" s="17">
        <f ca="1">((J50 + H51) - I51)</f>
        <v>0</v>
      </c>
    </row>
    <row r="52" ht="10.95" customHeight="true" customFormat="true" s="9">
      <c r="A52" s="15">
        <v>45737</v>
      </c>
      <c r="B52" s="16" t="s">
        <v>15</v>
      </c>
      <c r="C52" s="16" t="s">
        <v>21</v>
      </c>
      <c r="D52" s="16" t="s">
        <v>70</v>
      </c>
      <c r="E52" s="16" t="s">
        <v>18</v>
      </c>
      <c r="F52" s="17">
        <v>0</v>
      </c>
      <c r="G52" s="17">
        <v>7.6100</v>
      </c>
      <c r="H52" s="17">
        <v>0</v>
      </c>
      <c r="I52" s="17">
        <v>7.6100</v>
      </c>
      <c r="J52" s="17">
        <f ca="1">((J51 + H52) - I52)</f>
        <v>0</v>
      </c>
    </row>
    <row r="53" ht="10.95" customHeight="true" customFormat="true" s="9">
      <c r="A53" s="15">
        <v>45744</v>
      </c>
      <c r="B53" s="16" t="s">
        <v>15</v>
      </c>
      <c r="C53" s="16" t="s">
        <v>51</v>
      </c>
      <c r="D53" s="16" t="s">
        <v>71</v>
      </c>
      <c r="E53" s="16" t="s">
        <v>18</v>
      </c>
      <c r="F53" s="17">
        <v>0</v>
      </c>
      <c r="G53" s="17">
        <v>2.4400</v>
      </c>
      <c r="H53" s="17">
        <v>0</v>
      </c>
      <c r="I53" s="17">
        <v>2.4400</v>
      </c>
      <c r="J53" s="17">
        <f ca="1">((J52 + H53) - I53)</f>
        <v>0</v>
      </c>
    </row>
    <row r="54" ht="10.95" customHeight="true" customFormat="true" s="9">
      <c r="A54" s="15">
        <v>45747</v>
      </c>
      <c r="B54" s="16" t="s">
        <v>15</v>
      </c>
      <c r="C54" s="16" t="s">
        <v>16</v>
      </c>
      <c r="D54" s="16" t="s">
        <v>72</v>
      </c>
      <c r="E54" s="16" t="s">
        <v>18</v>
      </c>
      <c r="F54" s="17">
        <v>0</v>
      </c>
      <c r="G54" s="17">
        <v>518.6100</v>
      </c>
      <c r="H54" s="17">
        <v>0</v>
      </c>
      <c r="I54" s="17">
        <v>518.6100</v>
      </c>
      <c r="J54" s="17">
        <f ca="1">((J53 + H54) - I54)</f>
        <v>0</v>
      </c>
    </row>
    <row r="55" ht="10.95" customHeight="true" customFormat="true" s="9">
      <c r="A55" s="15">
        <v>45748</v>
      </c>
      <c r="B55" s="16" t="s">
        <v>15</v>
      </c>
      <c r="C55" s="16" t="s">
        <v>23</v>
      </c>
      <c r="D55" s="16" t="s">
        <v>73</v>
      </c>
      <c r="E55" s="16" t="s">
        <v>18</v>
      </c>
      <c r="F55" s="17">
        <v>0</v>
      </c>
      <c r="G55" s="17">
        <v>4.8900</v>
      </c>
      <c r="H55" s="17">
        <v>0</v>
      </c>
      <c r="I55" s="17">
        <v>4.8900</v>
      </c>
      <c r="J55" s="17">
        <f ca="1">((J54 + H55) - I55)</f>
        <v>0</v>
      </c>
    </row>
    <row r="56" ht="10.95" customHeight="true" customFormat="true" s="9">
      <c r="A56" s="15">
        <v>45748</v>
      </c>
      <c r="B56" s="16" t="s">
        <v>15</v>
      </c>
      <c r="C56" s="16" t="s">
        <v>21</v>
      </c>
      <c r="D56" s="16" t="s">
        <v>74</v>
      </c>
      <c r="E56" s="16" t="s">
        <v>18</v>
      </c>
      <c r="F56" s="17">
        <v>0</v>
      </c>
      <c r="G56" s="17">
        <v>1.2200</v>
      </c>
      <c r="H56" s="17">
        <v>0</v>
      </c>
      <c r="I56" s="17">
        <v>1.2200</v>
      </c>
      <c r="J56" s="17">
        <f ca="1">((J55 + H56) - I56)</f>
        <v>0</v>
      </c>
    </row>
    <row r="57" ht="10.95" customHeight="true" customFormat="true" s="9">
      <c r="A57" s="15">
        <v>45748</v>
      </c>
      <c r="B57" s="16" t="s">
        <v>15</v>
      </c>
      <c r="C57" s="16" t="s">
        <v>51</v>
      </c>
      <c r="D57" s="16" t="s">
        <v>75</v>
      </c>
      <c r="E57" s="16" t="s">
        <v>18</v>
      </c>
      <c r="F57" s="17">
        <v>0</v>
      </c>
      <c r="G57" s="17">
        <v>1.2200</v>
      </c>
      <c r="H57" s="17">
        <v>0</v>
      </c>
      <c r="I57" s="17">
        <v>1.2200</v>
      </c>
      <c r="J57" s="17">
        <f ca="1">((J56 + H57) - I57)</f>
        <v>0</v>
      </c>
    </row>
    <row r="58" ht="10.95" customHeight="true" customFormat="true" s="9">
      <c r="A58" s="15">
        <v>45748</v>
      </c>
      <c r="B58" s="16" t="s">
        <v>15</v>
      </c>
      <c r="C58" s="16" t="s">
        <v>16</v>
      </c>
      <c r="D58" s="16" t="s">
        <v>76</v>
      </c>
      <c r="E58" s="16" t="s">
        <v>18</v>
      </c>
      <c r="F58" s="17">
        <v>0</v>
      </c>
      <c r="G58" s="17">
        <v>8436.4300</v>
      </c>
      <c r="H58" s="17">
        <v>0</v>
      </c>
      <c r="I58" s="17">
        <v>8436.4300</v>
      </c>
      <c r="J58" s="17">
        <f ca="1">((J57 + H58) - I58)</f>
        <v>0</v>
      </c>
    </row>
    <row r="59" ht="10.95" customHeight="true" customFormat="true" s="9">
      <c r="A59" s="15">
        <v>45748</v>
      </c>
      <c r="B59" s="16" t="s">
        <v>15</v>
      </c>
      <c r="C59" s="16" t="s">
        <v>43</v>
      </c>
      <c r="D59" s="16" t="s">
        <v>77</v>
      </c>
      <c r="E59" s="16" t="s">
        <v>18</v>
      </c>
      <c r="F59" s="17">
        <v>0</v>
      </c>
      <c r="G59" s="17">
        <v>3.6700</v>
      </c>
      <c r="H59" s="17">
        <v>0</v>
      </c>
      <c r="I59" s="17">
        <v>3.6700</v>
      </c>
      <c r="J59" s="17">
        <f ca="1">((J58 + H59) - I59)</f>
        <v>0</v>
      </c>
    </row>
    <row r="60" ht="10.95" customHeight="true" customFormat="true" s="9">
      <c r="A60" s="15">
        <v>45750</v>
      </c>
      <c r="B60" s="16" t="s">
        <v>15</v>
      </c>
      <c r="C60" s="16" t="s">
        <v>21</v>
      </c>
      <c r="D60" s="16" t="s">
        <v>78</v>
      </c>
      <c r="E60" s="16" t="s">
        <v>18</v>
      </c>
      <c r="F60" s="17">
        <v>0</v>
      </c>
      <c r="G60" s="17">
        <v>5.6200</v>
      </c>
      <c r="H60" s="17">
        <v>0</v>
      </c>
      <c r="I60" s="17">
        <v>5.6200</v>
      </c>
      <c r="J60" s="17">
        <f ca="1">((J59 + H60) - I60)</f>
        <v>0</v>
      </c>
    </row>
    <row r="61" ht="10.95" customHeight="true" customFormat="true" s="9">
      <c r="A61" s="15">
        <v>45751</v>
      </c>
      <c r="B61" s="16" t="s">
        <v>15</v>
      </c>
      <c r="C61" s="16" t="s">
        <v>23</v>
      </c>
      <c r="D61" s="16" t="s">
        <v>79</v>
      </c>
      <c r="E61" s="16" t="s">
        <v>18</v>
      </c>
      <c r="F61" s="17">
        <v>0</v>
      </c>
      <c r="G61" s="17">
        <v>9.7800</v>
      </c>
      <c r="H61" s="17">
        <v>0</v>
      </c>
      <c r="I61" s="17">
        <v>9.7800</v>
      </c>
      <c r="J61" s="17">
        <f ca="1">((J60 + H61) - I61)</f>
        <v>0</v>
      </c>
    </row>
    <row r="62" ht="10.95" customHeight="true" customFormat="true" s="9">
      <c r="A62" s="15">
        <v>45760</v>
      </c>
      <c r="B62" s="16" t="s">
        <v>15</v>
      </c>
      <c r="C62" s="16" t="s">
        <v>16</v>
      </c>
      <c r="D62" s="16" t="s">
        <v>80</v>
      </c>
      <c r="E62" s="16" t="s">
        <v>18</v>
      </c>
      <c r="F62" s="17">
        <v>0</v>
      </c>
      <c r="G62" s="17">
        <v>7634.1800</v>
      </c>
      <c r="H62" s="17">
        <v>0</v>
      </c>
      <c r="I62" s="17">
        <v>7634.1800</v>
      </c>
      <c r="J62" s="17">
        <f ca="1">((J61 + H62) - I62)</f>
        <v>0</v>
      </c>
    </row>
    <row r="63" ht="10.95" customHeight="true" customFormat="true" s="9">
      <c r="A63" s="15">
        <v>45765</v>
      </c>
      <c r="B63" s="16" t="s">
        <v>15</v>
      </c>
      <c r="C63" s="16" t="s">
        <v>23</v>
      </c>
      <c r="D63" s="16" t="s">
        <v>81</v>
      </c>
      <c r="E63" s="16" t="s">
        <v>18</v>
      </c>
      <c r="F63" s="17">
        <v>0</v>
      </c>
      <c r="G63" s="17">
        <v>12.2300</v>
      </c>
      <c r="H63" s="17">
        <v>0</v>
      </c>
      <c r="I63" s="17">
        <v>12.2300</v>
      </c>
      <c r="J63" s="17">
        <f ca="1">((J62 + H63) - I63)</f>
        <v>0</v>
      </c>
    </row>
    <row r="64" ht="10.95" customHeight="true" customFormat="true" s="9">
      <c r="A64" s="15">
        <v>45765</v>
      </c>
      <c r="B64" s="16" t="s">
        <v>15</v>
      </c>
      <c r="C64" s="16" t="s">
        <v>43</v>
      </c>
      <c r="D64" s="16" t="s">
        <v>82</v>
      </c>
      <c r="E64" s="16" t="s">
        <v>18</v>
      </c>
      <c r="F64" s="17">
        <v>0</v>
      </c>
      <c r="G64" s="17">
        <v>1.2200</v>
      </c>
      <c r="H64" s="17">
        <v>0</v>
      </c>
      <c r="I64" s="17">
        <v>1.2200</v>
      </c>
      <c r="J64" s="17">
        <f ca="1">((J63 + H64) - I64)</f>
        <v>0</v>
      </c>
    </row>
    <row r="65" ht="10.95" customHeight="true" customFormat="true" s="9">
      <c r="A65" s="15">
        <v>45772</v>
      </c>
      <c r="B65" s="16" t="s">
        <v>15</v>
      </c>
      <c r="C65" s="16" t="s">
        <v>51</v>
      </c>
      <c r="D65" s="16" t="s">
        <v>83</v>
      </c>
      <c r="E65" s="16" t="s">
        <v>18</v>
      </c>
      <c r="F65" s="17">
        <v>0</v>
      </c>
      <c r="G65" s="17">
        <v>1.2200</v>
      </c>
      <c r="H65" s="17">
        <v>0</v>
      </c>
      <c r="I65" s="17">
        <v>1.2200</v>
      </c>
      <c r="J65" s="17">
        <f ca="1">((J64 + H65) - I65)</f>
        <v>0</v>
      </c>
    </row>
    <row r="66" ht="10.95" customHeight="true" customFormat="true" s="9">
      <c r="A66" s="15">
        <v>45772</v>
      </c>
      <c r="B66" s="16" t="s">
        <v>15</v>
      </c>
      <c r="C66" s="16" t="s">
        <v>84</v>
      </c>
      <c r="D66" s="16" t="s">
        <v>85</v>
      </c>
      <c r="E66" s="16" t="s">
        <v>61</v>
      </c>
      <c r="F66" s="17">
        <v>42.3900</v>
      </c>
      <c r="G66" s="17">
        <v>0</v>
      </c>
      <c r="H66" s="17">
        <v>31.8400</v>
      </c>
      <c r="I66" s="17">
        <v>0</v>
      </c>
      <c r="J66" s="17">
        <f ca="1">((J65 + H66) - I66)</f>
        <v>0</v>
      </c>
    </row>
    <row r="67" ht="10.95" customHeight="true" customFormat="true" s="9">
      <c r="A67" s="15">
        <v>45772</v>
      </c>
      <c r="B67" s="16" t="s">
        <v>15</v>
      </c>
      <c r="C67" s="16" t="s">
        <v>86</v>
      </c>
      <c r="D67" s="16" t="s">
        <v>85</v>
      </c>
      <c r="E67" s="16" t="s">
        <v>61</v>
      </c>
      <c r="F67" s="17">
        <v>12.0000</v>
      </c>
      <c r="G67" s="17">
        <v>0</v>
      </c>
      <c r="H67" s="17">
        <v>9.0200</v>
      </c>
      <c r="I67" s="17">
        <v>0</v>
      </c>
      <c r="J67" s="17">
        <f ca="1">((J66 + H67) - I67)</f>
        <v>0</v>
      </c>
    </row>
    <row r="68" ht="10.95" customHeight="true" customFormat="true" s="9">
      <c r="A68" s="15">
        <v>45772</v>
      </c>
      <c r="B68" s="16" t="s">
        <v>15</v>
      </c>
      <c r="C68" s="16" t="s">
        <v>87</v>
      </c>
      <c r="D68" s="16" t="s">
        <v>85</v>
      </c>
      <c r="E68" s="16" t="s">
        <v>61</v>
      </c>
      <c r="F68" s="17">
        <v>90.6900</v>
      </c>
      <c r="G68" s="17">
        <v>0</v>
      </c>
      <c r="H68" s="17">
        <v>68.1400</v>
      </c>
      <c r="I68" s="17">
        <v>0</v>
      </c>
      <c r="J68" s="17">
        <f ca="1">((J67 + H68) - I68)</f>
        <v>0</v>
      </c>
    </row>
    <row r="69" ht="10.95" customHeight="true" customFormat="true" s="9">
      <c r="A69" s="15">
        <v>45772</v>
      </c>
      <c r="B69" s="16" t="s">
        <v>15</v>
      </c>
      <c r="C69" s="16" t="s">
        <v>88</v>
      </c>
      <c r="D69" s="16" t="s">
        <v>85</v>
      </c>
      <c r="E69" s="16" t="s">
        <v>61</v>
      </c>
      <c r="F69" s="17">
        <v>53.7400</v>
      </c>
      <c r="G69" s="17">
        <v>0</v>
      </c>
      <c r="H69" s="17">
        <v>40.3800</v>
      </c>
      <c r="I69" s="17">
        <v>0</v>
      </c>
      <c r="J69" s="17">
        <f ca="1">((J68 + H69) - I69)</f>
        <v>0</v>
      </c>
    </row>
    <row r="70" ht="10.95" customHeight="true" customFormat="true" s="9">
      <c r="A70" s="15">
        <v>45772</v>
      </c>
      <c r="B70" s="16" t="s">
        <v>15</v>
      </c>
      <c r="C70" s="16" t="s">
        <v>89</v>
      </c>
      <c r="D70" s="16" t="s">
        <v>85</v>
      </c>
      <c r="E70" s="16" t="s">
        <v>61</v>
      </c>
      <c r="F70" s="17">
        <v>51.1800</v>
      </c>
      <c r="G70" s="17">
        <v>0</v>
      </c>
      <c r="H70" s="17">
        <v>38.4500</v>
      </c>
      <c r="I70" s="17">
        <v>0</v>
      </c>
      <c r="J70" s="17">
        <f ca="1">((J69 + H70) - I70)</f>
        <v>0</v>
      </c>
    </row>
    <row r="71" ht="10.95" customHeight="true" customFormat="true" s="9">
      <c r="A71" s="15">
        <v>45775</v>
      </c>
      <c r="B71" s="16" t="s">
        <v>15</v>
      </c>
      <c r="C71" s="16" t="s">
        <v>16</v>
      </c>
      <c r="D71" s="16" t="s">
        <v>90</v>
      </c>
      <c r="E71" s="16" t="s">
        <v>18</v>
      </c>
      <c r="F71" s="17">
        <v>0</v>
      </c>
      <c r="G71" s="17">
        <v>1213.7000</v>
      </c>
      <c r="H71" s="17">
        <v>0</v>
      </c>
      <c r="I71" s="17">
        <v>1213.7000</v>
      </c>
      <c r="J71" s="17">
        <f ca="1">((J70 + H71) - I71)</f>
        <v>0</v>
      </c>
    </row>
    <row r="72" ht="10.95" customHeight="true" customFormat="true" s="9">
      <c r="A72" s="15">
        <v>45775</v>
      </c>
      <c r="B72" s="16" t="s">
        <v>15</v>
      </c>
      <c r="C72" s="16" t="s">
        <v>91</v>
      </c>
      <c r="D72" s="16" t="s">
        <v>92</v>
      </c>
      <c r="E72" s="16" t="s">
        <v>61</v>
      </c>
      <c r="F72" s="17">
        <v>272.7000</v>
      </c>
      <c r="G72" s="17">
        <v>0</v>
      </c>
      <c r="H72" s="17">
        <v>202.9100</v>
      </c>
      <c r="I72" s="17">
        <v>0</v>
      </c>
      <c r="J72" s="17">
        <f ca="1">((J71 + H72) - I72)</f>
        <v>0</v>
      </c>
    </row>
    <row r="73" ht="10.95" customHeight="true" customFormat="true" s="9">
      <c r="A73" s="15">
        <v>45775</v>
      </c>
      <c r="B73" s="16" t="s">
        <v>15</v>
      </c>
      <c r="C73" s="16" t="s">
        <v>93</v>
      </c>
      <c r="D73" s="16" t="s">
        <v>92</v>
      </c>
      <c r="E73" s="16" t="s">
        <v>61</v>
      </c>
      <c r="F73" s="17">
        <v>8255.5200</v>
      </c>
      <c r="G73" s="17">
        <v>0</v>
      </c>
      <c r="H73" s="17">
        <v>6142.4500</v>
      </c>
      <c r="I73" s="17">
        <v>0</v>
      </c>
      <c r="J73" s="17">
        <f ca="1">((J72 + H73) - I73)</f>
        <v>0</v>
      </c>
    </row>
    <row r="74" ht="10.95" customHeight="true" customFormat="true" s="9">
      <c r="A74" s="15">
        <v>45775</v>
      </c>
      <c r="B74" s="16" t="s">
        <v>15</v>
      </c>
      <c r="C74" s="16" t="s">
        <v>94</v>
      </c>
      <c r="D74" s="16" t="s">
        <v>92</v>
      </c>
      <c r="E74" s="16" t="s">
        <v>61</v>
      </c>
      <c r="F74" s="17">
        <v>6410.8800</v>
      </c>
      <c r="G74" s="17">
        <v>0</v>
      </c>
      <c r="H74" s="17">
        <v>4769.9600</v>
      </c>
      <c r="I74" s="17">
        <v>0</v>
      </c>
      <c r="J74" s="17">
        <f ca="1">((J73 + H74) - I74)</f>
        <v>0</v>
      </c>
    </row>
    <row r="75" ht="10.95" customHeight="true" customFormat="true" s="9">
      <c r="A75" s="15">
        <v>45775</v>
      </c>
      <c r="B75" s="16" t="s">
        <v>15</v>
      </c>
      <c r="C75" s="16" t="s">
        <v>95</v>
      </c>
      <c r="D75" s="16" t="s">
        <v>92</v>
      </c>
      <c r="E75" s="16" t="s">
        <v>61</v>
      </c>
      <c r="F75" s="17">
        <v>8508.2400</v>
      </c>
      <c r="G75" s="17">
        <v>0</v>
      </c>
      <c r="H75" s="17">
        <v>6330.4900</v>
      </c>
      <c r="I75" s="17">
        <v>0</v>
      </c>
      <c r="J75" s="17">
        <f ca="1">((J74 + H75) - I75)</f>
        <v>0</v>
      </c>
    </row>
    <row r="76" ht="10.95" customHeight="true" customFormat="true" s="9">
      <c r="A76" s="15">
        <v>45775</v>
      </c>
      <c r="B76" s="16" t="s">
        <v>15</v>
      </c>
      <c r="C76" s="16" t="s">
        <v>96</v>
      </c>
      <c r="D76" s="16" t="s">
        <v>92</v>
      </c>
      <c r="E76" s="16" t="s">
        <v>61</v>
      </c>
      <c r="F76" s="17">
        <v>10176.0000</v>
      </c>
      <c r="G76" s="17">
        <v>0</v>
      </c>
      <c r="H76" s="17">
        <v>7571.3700</v>
      </c>
      <c r="I76" s="17">
        <v>0</v>
      </c>
      <c r="J76" s="17">
        <f ca="1">((J75 + H76) - I76)</f>
        <v>0</v>
      </c>
    </row>
    <row r="77" ht="10.95" customHeight="true" customFormat="true" s="9">
      <c r="A77" s="15">
        <v>45778</v>
      </c>
      <c r="B77" s="16" t="s">
        <v>15</v>
      </c>
      <c r="C77" s="16" t="s">
        <v>23</v>
      </c>
      <c r="D77" s="16" t="s">
        <v>97</v>
      </c>
      <c r="E77" s="16" t="s">
        <v>18</v>
      </c>
      <c r="F77" s="17">
        <v>0</v>
      </c>
      <c r="G77" s="17">
        <v>1.2200</v>
      </c>
      <c r="H77" s="17">
        <v>0</v>
      </c>
      <c r="I77" s="17">
        <v>1.2200</v>
      </c>
      <c r="J77" s="17">
        <f ca="1">((J76 + H77) - I77)</f>
        <v>0</v>
      </c>
    </row>
    <row r="78" ht="10.95" customHeight="true" customFormat="true" s="9">
      <c r="A78" s="15">
        <v>45778</v>
      </c>
      <c r="B78" s="16" t="s">
        <v>15</v>
      </c>
      <c r="C78" s="16" t="s">
        <v>43</v>
      </c>
      <c r="D78" s="16" t="s">
        <v>98</v>
      </c>
      <c r="E78" s="16" t="s">
        <v>18</v>
      </c>
      <c r="F78" s="17">
        <v>0</v>
      </c>
      <c r="G78" s="17">
        <v>1.2200</v>
      </c>
      <c r="H78" s="17">
        <v>0</v>
      </c>
      <c r="I78" s="17">
        <v>1.2200</v>
      </c>
      <c r="J78" s="17">
        <f ca="1">((J77 + H78) - I78)</f>
        <v>0</v>
      </c>
    </row>
    <row r="79" ht="10.95" customHeight="true" customFormat="true" s="9">
      <c r="A79" s="15">
        <v>45778</v>
      </c>
      <c r="B79" s="16" t="s">
        <v>15</v>
      </c>
      <c r="C79" s="16" t="s">
        <v>51</v>
      </c>
      <c r="D79" s="16" t="s">
        <v>99</v>
      </c>
      <c r="E79" s="16" t="s">
        <v>18</v>
      </c>
      <c r="F79" s="17">
        <v>0</v>
      </c>
      <c r="G79" s="17">
        <v>2.4500</v>
      </c>
      <c r="H79" s="17">
        <v>0</v>
      </c>
      <c r="I79" s="17">
        <v>2.4500</v>
      </c>
      <c r="J79" s="17">
        <f ca="1">((J78 + H79) - I79)</f>
        <v>0</v>
      </c>
    </row>
    <row r="80" ht="10.95" customHeight="true" customFormat="true" s="9">
      <c r="A80" s="15">
        <v>45778</v>
      </c>
      <c r="B80" s="16" t="s">
        <v>15</v>
      </c>
      <c r="C80" s="16" t="s">
        <v>16</v>
      </c>
      <c r="D80" s="16" t="s">
        <v>100</v>
      </c>
      <c r="E80" s="16" t="s">
        <v>18</v>
      </c>
      <c r="F80" s="17">
        <v>0</v>
      </c>
      <c r="G80" s="17">
        <v>5198.6600</v>
      </c>
      <c r="H80" s="17">
        <v>0</v>
      </c>
      <c r="I80" s="17">
        <v>5198.6600</v>
      </c>
      <c r="J80" s="17">
        <f ca="1">((J79 + H80) - I80)</f>
        <v>0</v>
      </c>
    </row>
    <row r="81" ht="10.95" customHeight="true" customFormat="true" s="9">
      <c r="A81" s="15">
        <v>45778</v>
      </c>
      <c r="B81" s="16" t="s">
        <v>15</v>
      </c>
      <c r="C81" s="16" t="s">
        <v>21</v>
      </c>
      <c r="D81" s="16" t="s">
        <v>101</v>
      </c>
      <c r="E81" s="16" t="s">
        <v>18</v>
      </c>
      <c r="F81" s="17">
        <v>0</v>
      </c>
      <c r="G81" s="17">
        <v>2.4500</v>
      </c>
      <c r="H81" s="17">
        <v>0</v>
      </c>
      <c r="I81" s="17">
        <v>2.4500</v>
      </c>
      <c r="J81" s="17">
        <f ca="1">((J80 + H81) - I81)</f>
        <v>0</v>
      </c>
    </row>
    <row r="82" ht="10.95" customHeight="true" customFormat="true" s="9">
      <c r="A82" s="15">
        <v>45778</v>
      </c>
      <c r="B82" s="16" t="s">
        <v>15</v>
      </c>
      <c r="C82" s="16" t="s">
        <v>23</v>
      </c>
      <c r="D82" s="16" t="s">
        <v>102</v>
      </c>
      <c r="E82" s="16" t="s">
        <v>18</v>
      </c>
      <c r="F82" s="17">
        <v>0</v>
      </c>
      <c r="G82" s="17">
        <v>11.0100</v>
      </c>
      <c r="H82" s="17">
        <v>0</v>
      </c>
      <c r="I82" s="17">
        <v>11.0100</v>
      </c>
      <c r="J82" s="17">
        <f ca="1">((J81 + H82) - I82)</f>
        <v>0</v>
      </c>
    </row>
    <row r="83" ht="10.95" customHeight="true" customFormat="true" s="9">
      <c r="A83" s="15">
        <v>45778</v>
      </c>
      <c r="B83" s="16" t="s">
        <v>15</v>
      </c>
      <c r="C83" s="16" t="s">
        <v>19</v>
      </c>
      <c r="D83" s="16" t="s">
        <v>103</v>
      </c>
      <c r="E83" s="16" t="s">
        <v>18</v>
      </c>
      <c r="F83" s="17">
        <v>0</v>
      </c>
      <c r="G83" s="17">
        <v>1.2200</v>
      </c>
      <c r="H83" s="17">
        <v>0</v>
      </c>
      <c r="I83" s="17">
        <v>1.2200</v>
      </c>
      <c r="J83" s="17">
        <f ca="1">((J82 + H83) - I83)</f>
        <v>0</v>
      </c>
    </row>
    <row r="84" ht="10.95" customHeight="true" customFormat="true" s="9">
      <c r="A84" s="15">
        <v>45779</v>
      </c>
      <c r="B84" s="16" t="s">
        <v>15</v>
      </c>
      <c r="C84" s="16" t="s">
        <v>43</v>
      </c>
      <c r="D84" s="16" t="s">
        <v>104</v>
      </c>
      <c r="E84" s="16" t="s">
        <v>18</v>
      </c>
      <c r="F84" s="17">
        <v>0</v>
      </c>
      <c r="G84" s="17">
        <v>1.2200</v>
      </c>
      <c r="H84" s="17">
        <v>0</v>
      </c>
      <c r="I84" s="17">
        <v>1.2200</v>
      </c>
      <c r="J84" s="17">
        <f ca="1">((J83 + H84) - I84)</f>
        <v>0</v>
      </c>
    </row>
    <row r="85" ht="10.95" customHeight="true" customFormat="true" s="9">
      <c r="A85" s="15">
        <v>45786</v>
      </c>
      <c r="B85" s="16" t="s">
        <v>15</v>
      </c>
      <c r="C85" s="16" t="s">
        <v>51</v>
      </c>
      <c r="D85" s="16" t="s">
        <v>105</v>
      </c>
      <c r="E85" s="16" t="s">
        <v>18</v>
      </c>
      <c r="F85" s="17">
        <v>0</v>
      </c>
      <c r="G85" s="17">
        <v>6.1100</v>
      </c>
      <c r="H85" s="17">
        <v>0</v>
      </c>
      <c r="I85" s="17">
        <v>6.1100</v>
      </c>
      <c r="J85" s="17">
        <f ca="1">((J84 + H85) - I85)</f>
        <v>0</v>
      </c>
    </row>
    <row r="86" ht="10.95" customHeight="true" customFormat="true" s="9">
      <c r="A86" s="15">
        <v>45789</v>
      </c>
      <c r="B86" s="16" t="s">
        <v>15</v>
      </c>
      <c r="C86" s="16" t="s">
        <v>59</v>
      </c>
      <c r="D86" s="16" t="s">
        <v>106</v>
      </c>
      <c r="E86" s="16" t="s">
        <v>61</v>
      </c>
      <c r="F86" s="17">
        <v>347.2400</v>
      </c>
      <c r="G86" s="17">
        <v>0</v>
      </c>
      <c r="H86" s="17">
        <v>263.4800</v>
      </c>
      <c r="I86" s="17">
        <v>0</v>
      </c>
      <c r="J86" s="17">
        <f ca="1">((J85 + H86) - I86)</f>
        <v>0</v>
      </c>
    </row>
    <row r="87" ht="10.95" customHeight="true" customFormat="true" s="9">
      <c r="A87" s="15">
        <v>45789</v>
      </c>
      <c r="B87" s="16" t="s">
        <v>15</v>
      </c>
      <c r="C87" s="16" t="s">
        <v>62</v>
      </c>
      <c r="D87" s="16" t="s">
        <v>106</v>
      </c>
      <c r="E87" s="16" t="s">
        <v>61</v>
      </c>
      <c r="F87" s="17">
        <v>160.2600</v>
      </c>
      <c r="G87" s="17">
        <v>0</v>
      </c>
      <c r="H87" s="17">
        <v>121.6000</v>
      </c>
      <c r="I87" s="17">
        <v>0</v>
      </c>
      <c r="J87" s="17">
        <f ca="1">((J86 + H87) - I87)</f>
        <v>0</v>
      </c>
    </row>
    <row r="88" ht="10.95" customHeight="true" customFormat="true" s="9">
      <c r="A88" s="15">
        <v>45789</v>
      </c>
      <c r="B88" s="16" t="s">
        <v>15</v>
      </c>
      <c r="C88" s="16" t="s">
        <v>107</v>
      </c>
      <c r="D88" s="16" t="s">
        <v>108</v>
      </c>
      <c r="E88" s="16" t="s">
        <v>61</v>
      </c>
      <c r="F88" s="17">
        <v>17146.0800</v>
      </c>
      <c r="G88" s="17">
        <v>0</v>
      </c>
      <c r="H88" s="17">
        <v>13016.7700</v>
      </c>
      <c r="I88" s="17">
        <v>0</v>
      </c>
      <c r="J88" s="17">
        <f ca="1">((J87 + H88) - I88)</f>
        <v>0</v>
      </c>
    </row>
    <row r="89" ht="10.95" customHeight="true" customFormat="true" s="9">
      <c r="A89" s="15">
        <v>45789</v>
      </c>
      <c r="B89" s="16" t="s">
        <v>15</v>
      </c>
      <c r="C89" s="16" t="s">
        <v>109</v>
      </c>
      <c r="D89" s="16" t="s">
        <v>108</v>
      </c>
      <c r="E89" s="16" t="s">
        <v>61</v>
      </c>
      <c r="F89" s="17">
        <v>8508.2400</v>
      </c>
      <c r="G89" s="17">
        <v>0</v>
      </c>
      <c r="H89" s="17">
        <v>6459.1900</v>
      </c>
      <c r="I89" s="17">
        <v>0</v>
      </c>
      <c r="J89" s="17">
        <f ca="1">((J88 + H89) - I89)</f>
        <v>0</v>
      </c>
    </row>
    <row r="90" ht="10.95" customHeight="true" customFormat="true" s="9">
      <c r="A90" s="15">
        <v>45789</v>
      </c>
      <c r="B90" s="16" t="s">
        <v>15</v>
      </c>
      <c r="C90" s="16" t="s">
        <v>16</v>
      </c>
      <c r="D90" s="16" t="s">
        <v>110</v>
      </c>
      <c r="E90" s="16" t="s">
        <v>18</v>
      </c>
      <c r="F90" s="17">
        <v>0</v>
      </c>
      <c r="G90" s="17">
        <v>5664.3000</v>
      </c>
      <c r="H90" s="17">
        <v>0</v>
      </c>
      <c r="I90" s="17">
        <v>5664.3000</v>
      </c>
      <c r="J90" s="17">
        <f ca="1">((J89 + H90) - I90)</f>
        <v>0</v>
      </c>
    </row>
    <row r="91" ht="10.95" customHeight="true" customFormat="true" s="9">
      <c r="A91" s="15">
        <v>45793</v>
      </c>
      <c r="B91" s="16" t="s">
        <v>15</v>
      </c>
      <c r="C91" s="16" t="s">
        <v>23</v>
      </c>
      <c r="D91" s="16" t="s">
        <v>111</v>
      </c>
      <c r="E91" s="16" t="s">
        <v>18</v>
      </c>
      <c r="F91" s="17">
        <v>0</v>
      </c>
      <c r="G91" s="17">
        <v>6.1100</v>
      </c>
      <c r="H91" s="17">
        <v>0</v>
      </c>
      <c r="I91" s="17">
        <v>6.1100</v>
      </c>
      <c r="J91" s="17">
        <f ca="1">((J90 + H91) - I91)</f>
        <v>0</v>
      </c>
    </row>
    <row r="92" ht="10.95" customHeight="true" customFormat="true" s="9">
      <c r="A92" s="15">
        <v>45793</v>
      </c>
      <c r="B92" s="16" t="s">
        <v>15</v>
      </c>
      <c r="C92" s="16" t="s">
        <v>21</v>
      </c>
      <c r="D92" s="16" t="s">
        <v>112</v>
      </c>
      <c r="E92" s="16" t="s">
        <v>18</v>
      </c>
      <c r="F92" s="17">
        <v>0</v>
      </c>
      <c r="G92" s="17">
        <v>42.8000</v>
      </c>
      <c r="H92" s="17">
        <v>0</v>
      </c>
      <c r="I92" s="17">
        <v>42.8000</v>
      </c>
      <c r="J92" s="17">
        <f ca="1">((J91 + H92) - I92)</f>
        <v>0</v>
      </c>
    </row>
    <row r="93" ht="10.95" customHeight="true" customFormat="true" s="9">
      <c r="A93" s="15">
        <v>45803</v>
      </c>
      <c r="B93" s="16" t="s">
        <v>15</v>
      </c>
      <c r="C93" s="16" t="s">
        <v>113</v>
      </c>
      <c r="D93" s="16" t="s">
        <v>114</v>
      </c>
      <c r="E93" s="16" t="s">
        <v>61</v>
      </c>
      <c r="F93" s="17">
        <v>5115.3900</v>
      </c>
      <c r="G93" s="17">
        <v>0</v>
      </c>
      <c r="H93" s="17">
        <v>3771.2200</v>
      </c>
      <c r="I93" s="17">
        <v>0</v>
      </c>
      <c r="J93" s="17">
        <f ca="1">((J92 + H93) - I93)</f>
        <v>0</v>
      </c>
    </row>
    <row r="94" ht="10.95" customHeight="true" customFormat="true" s="9">
      <c r="A94" s="15">
        <v>45803</v>
      </c>
      <c r="B94" s="16" t="s">
        <v>15</v>
      </c>
      <c r="C94" s="16" t="s">
        <v>115</v>
      </c>
      <c r="D94" s="16" t="s">
        <v>114</v>
      </c>
      <c r="E94" s="16" t="s">
        <v>61</v>
      </c>
      <c r="F94" s="17">
        <v>1064.4100</v>
      </c>
      <c r="G94" s="17">
        <v>0</v>
      </c>
      <c r="H94" s="17">
        <v>784.7100</v>
      </c>
      <c r="I94" s="17">
        <v>0</v>
      </c>
      <c r="J94" s="17">
        <f ca="1">((J93 + H94) - I94)</f>
        <v>0</v>
      </c>
    </row>
    <row r="95" ht="10.95" customHeight="true" customFormat="true" s="9">
      <c r="A95" s="15">
        <v>45818</v>
      </c>
      <c r="B95" s="16" t="s">
        <v>15</v>
      </c>
      <c r="C95" s="16" t="s">
        <v>116</v>
      </c>
      <c r="D95" s="16" t="s">
        <v>117</v>
      </c>
      <c r="E95" s="16" t="s">
        <v>18</v>
      </c>
      <c r="F95" s="17">
        <v>84.7400</v>
      </c>
      <c r="G95" s="17">
        <v>0</v>
      </c>
      <c r="H95" s="17">
        <v>84.7400</v>
      </c>
      <c r="I95" s="17">
        <v>0</v>
      </c>
      <c r="J95" s="17">
        <f ca="1">((J94 + H95) - I95)</f>
        <v>0</v>
      </c>
    </row>
    <row r="96" ht="10.95" customHeight="true" customFormat="true" s="9">
      <c r="A96" s="15">
        <v>45818</v>
      </c>
      <c r="B96" s="16" t="s">
        <v>15</v>
      </c>
      <c r="C96" s="16" t="s">
        <v>118</v>
      </c>
      <c r="D96" s="16" t="s">
        <v>117</v>
      </c>
      <c r="E96" s="16" t="s">
        <v>18</v>
      </c>
      <c r="F96" s="17">
        <v>1322.0100</v>
      </c>
      <c r="G96" s="17">
        <v>0</v>
      </c>
      <c r="H96" s="17">
        <v>1322.0100</v>
      </c>
      <c r="I96" s="17">
        <v>0</v>
      </c>
      <c r="J96" s="17">
        <f ca="1">((J95 + H96) - I96)</f>
        <v>0</v>
      </c>
    </row>
    <row r="97" ht="10.95" customHeight="true" customFormat="true" s="9">
      <c r="A97" s="15">
        <v>45818</v>
      </c>
      <c r="B97" s="16" t="s">
        <v>15</v>
      </c>
      <c r="C97" s="16" t="s">
        <v>119</v>
      </c>
      <c r="D97" s="16" t="s">
        <v>117</v>
      </c>
      <c r="E97" s="16" t="s">
        <v>18</v>
      </c>
      <c r="F97" s="17">
        <v>379.6500</v>
      </c>
      <c r="G97" s="17">
        <v>0</v>
      </c>
      <c r="H97" s="17">
        <v>379.6500</v>
      </c>
      <c r="I97" s="17">
        <v>0</v>
      </c>
      <c r="J97" s="17">
        <f ca="1">((J96 + H97) - I97)</f>
        <v>0</v>
      </c>
    </row>
    <row r="98" ht="10.95" customHeight="true" customFormat="true" s="9">
      <c r="A98" s="15">
        <v>45818</v>
      </c>
      <c r="B98" s="16" t="s">
        <v>15</v>
      </c>
      <c r="C98" s="16" t="s">
        <v>120</v>
      </c>
      <c r="D98" s="16" t="s">
        <v>117</v>
      </c>
      <c r="E98" s="16" t="s">
        <v>18</v>
      </c>
      <c r="F98" s="17">
        <v>793.2100</v>
      </c>
      <c r="G98" s="17">
        <v>0</v>
      </c>
      <c r="H98" s="17">
        <v>793.2100</v>
      </c>
      <c r="I98" s="17">
        <v>0</v>
      </c>
      <c r="J98" s="17">
        <f ca="1">((J97 + H98) - I98)</f>
        <v>0</v>
      </c>
    </row>
    <row r="99" ht="10.95" customHeight="true" customFormat="true" s="9">
      <c r="A99" s="15">
        <v>45818</v>
      </c>
      <c r="B99" s="16" t="s">
        <v>15</v>
      </c>
      <c r="C99" s="16" t="s">
        <v>121</v>
      </c>
      <c r="D99" s="16" t="s">
        <v>117</v>
      </c>
      <c r="E99" s="16" t="s">
        <v>18</v>
      </c>
      <c r="F99" s="17">
        <v>361.5800</v>
      </c>
      <c r="G99" s="17">
        <v>0</v>
      </c>
      <c r="H99" s="17">
        <v>361.5800</v>
      </c>
      <c r="I99" s="17">
        <v>0</v>
      </c>
      <c r="J99" s="17">
        <f ca="1">((J98 + H99) - I99)</f>
        <v>0</v>
      </c>
    </row>
    <row r="100" ht="10.95" customHeight="true" customFormat="true" s="9">
      <c r="A100" s="15">
        <v>45821</v>
      </c>
      <c r="B100" s="16" t="s">
        <v>15</v>
      </c>
      <c r="C100" s="16" t="s">
        <v>122</v>
      </c>
      <c r="D100" s="16" t="s">
        <v>123</v>
      </c>
      <c r="E100" s="16" t="s">
        <v>18</v>
      </c>
      <c r="F100" s="17">
        <v>45.9000</v>
      </c>
      <c r="G100" s="17">
        <v>0</v>
      </c>
      <c r="H100" s="17">
        <v>45.9000</v>
      </c>
      <c r="I100" s="17">
        <v>0</v>
      </c>
      <c r="J100" s="17">
        <f ca="1">((J99 + H100) - I100)</f>
        <v>0</v>
      </c>
    </row>
    <row r="101" ht="10.95" customHeight="true" customFormat="true" s="9">
      <c r="A101" s="15">
        <v>45821</v>
      </c>
      <c r="B101" s="16" t="s">
        <v>15</v>
      </c>
      <c r="C101" s="16" t="s">
        <v>124</v>
      </c>
      <c r="D101" s="16" t="s">
        <v>123</v>
      </c>
      <c r="E101" s="16" t="s">
        <v>18</v>
      </c>
      <c r="F101" s="17">
        <v>716.1100</v>
      </c>
      <c r="G101" s="17">
        <v>0</v>
      </c>
      <c r="H101" s="17">
        <v>716.1100</v>
      </c>
      <c r="I101" s="17">
        <v>0</v>
      </c>
      <c r="J101" s="17">
        <f ca="1">((J100 + H101) - I101)</f>
        <v>0</v>
      </c>
    </row>
    <row r="102" ht="10.95" customHeight="true" customFormat="true" s="9">
      <c r="A102" s="15">
        <v>45821</v>
      </c>
      <c r="B102" s="16" t="s">
        <v>15</v>
      </c>
      <c r="C102" s="16" t="s">
        <v>125</v>
      </c>
      <c r="D102" s="16" t="s">
        <v>123</v>
      </c>
      <c r="E102" s="16" t="s">
        <v>18</v>
      </c>
      <c r="F102" s="17">
        <v>205.6500</v>
      </c>
      <c r="G102" s="17">
        <v>0</v>
      </c>
      <c r="H102" s="17">
        <v>205.6500</v>
      </c>
      <c r="I102" s="17">
        <v>0</v>
      </c>
      <c r="J102" s="17">
        <f ca="1">((J101 + H102) - I102)</f>
        <v>0</v>
      </c>
    </row>
    <row r="103" ht="10.95" customHeight="true" customFormat="true" s="9">
      <c r="A103" s="15">
        <v>45821</v>
      </c>
      <c r="B103" s="16" t="s">
        <v>15</v>
      </c>
      <c r="C103" s="16" t="s">
        <v>126</v>
      </c>
      <c r="D103" s="16" t="s">
        <v>123</v>
      </c>
      <c r="E103" s="16" t="s">
        <v>18</v>
      </c>
      <c r="F103" s="17">
        <v>429.6700</v>
      </c>
      <c r="G103" s="17">
        <v>0</v>
      </c>
      <c r="H103" s="17">
        <v>429.6700</v>
      </c>
      <c r="I103" s="17">
        <v>0</v>
      </c>
      <c r="J103" s="17">
        <f ca="1">((J102 + H103) - I103)</f>
        <v>0</v>
      </c>
    </row>
    <row r="104" ht="10.95" customHeight="true" customFormat="true" s="9">
      <c r="A104" s="15">
        <v>45821</v>
      </c>
      <c r="B104" s="16" t="s">
        <v>15</v>
      </c>
      <c r="C104" s="16" t="s">
        <v>127</v>
      </c>
      <c r="D104" s="16" t="s">
        <v>123</v>
      </c>
      <c r="E104" s="16" t="s">
        <v>18</v>
      </c>
      <c r="F104" s="17">
        <v>195.8700</v>
      </c>
      <c r="G104" s="17">
        <v>0</v>
      </c>
      <c r="H104" s="17">
        <v>195.8700</v>
      </c>
      <c r="I104" s="17">
        <v>0</v>
      </c>
      <c r="J104" s="17">
        <f ca="1">((J103 + H104) - I104)</f>
        <v>0</v>
      </c>
    </row>
    <row r="105" ht="10.95" customHeight="true" customFormat="true" s="9">
      <c r="A105" s="15">
        <v>45832</v>
      </c>
      <c r="B105" s="16" t="s">
        <v>15</v>
      </c>
      <c r="C105" s="16" t="s">
        <v>128</v>
      </c>
      <c r="D105" s="16" t="s">
        <v>129</v>
      </c>
      <c r="E105" s="16" t="s">
        <v>61</v>
      </c>
      <c r="F105" s="17">
        <v>193.9700</v>
      </c>
      <c r="G105" s="17">
        <v>0</v>
      </c>
      <c r="H105" s="17">
        <v>142.4900</v>
      </c>
      <c r="I105" s="17">
        <v>0</v>
      </c>
      <c r="J105" s="17">
        <f ca="1">((J104 + H105) - I105)</f>
        <v>0</v>
      </c>
    </row>
    <row r="106" ht="10.95" customHeight="true" customFormat="true" s="9">
      <c r="A106" s="15">
        <v>45832</v>
      </c>
      <c r="B106" s="16" t="s">
        <v>15</v>
      </c>
      <c r="C106" s="16" t="s">
        <v>130</v>
      </c>
      <c r="D106" s="16" t="s">
        <v>129</v>
      </c>
      <c r="E106" s="16" t="s">
        <v>61</v>
      </c>
      <c r="F106" s="17">
        <v>56.0300</v>
      </c>
      <c r="G106" s="17">
        <v>0</v>
      </c>
      <c r="H106" s="17">
        <v>41.1600</v>
      </c>
      <c r="I106" s="17">
        <v>0</v>
      </c>
      <c r="J106" s="17">
        <f ca="1">((J105 + H106) - I106)</f>
        <v>0</v>
      </c>
    </row>
    <row r="107" ht="10.95" customHeight="true" customFormat="true" s="9">
      <c r="A107" s="18" t="s">
        <v>131</v>
      </c>
      <c r="B107" s="18"/>
      <c r="C107" s="18"/>
      <c r="D107" s="18"/>
      <c r="E107" s="18"/>
      <c r="F107" s="18"/>
      <c r="G107" s="18"/>
      <c r="H107" s="19">
        <f ca="1">SUM(H9:H106)</f>
        <v>0</v>
      </c>
      <c r="I107" s="19">
        <f ca="1">SUM(I9:I106)</f>
        <v>0</v>
      </c>
      <c r="J107" s="19">
        <f ca="1">J106</f>
        <v>0</v>
      </c>
    </row>
    <row r="108" ht="10.95" customHeight="true" customFormat="true" s="9">
      <c r="A108" s="10" t="s">
        <v>132</v>
      </c>
      <c r="B108" s="10"/>
      <c r="C108" s="10"/>
      <c r="D108" s="10"/>
      <c r="E108" s="10"/>
      <c r="F108" s="11">
        <v>0</v>
      </c>
      <c r="G108" s="11">
        <v>0</v>
      </c>
      <c r="H108" s="11">
        <v>83800.3200</v>
      </c>
      <c r="I108" s="11">
        <v>0</v>
      </c>
      <c r="J108" s="11">
        <f ca="1">J106</f>
        <v>0</v>
      </c>
    </row>
    <row r="109" ht="13.35" customHeight="true"/>
    <row r="110" ht="10.95" customHeight="true" customFormat="true" s="9">
      <c r="A110" s="20" t="s">
        <v>133</v>
      </c>
      <c r="B110" s="20"/>
      <c r="C110" s="20"/>
      <c r="D110" s="20"/>
      <c r="E110" s="20"/>
      <c r="F110" s="20"/>
      <c r="G110" s="20"/>
      <c r="H110" s="21">
        <f ca="1">H107</f>
        <v>0</v>
      </c>
      <c r="I110" s="21">
        <f ca="1">I107</f>
        <v>0</v>
      </c>
      <c r="J110" s="21">
        <f ca="1">(H110 - I110)</f>
        <v>0</v>
      </c>
    </row>
  </sheetData>
  <pageMargins left="0.69999999999999996" right="0.69999999999999996" top="0.75" bottom="0.75" header="0.29999999999999999" footer="0.29999999999999999"/>
  <pageSetup orientation="portrait" scale="100" paperSize="9" fitToWidth="0" fitToHeight="0" horizontalDpi="0" verticalDpi="0" copies="1"/>
</worksheet>
</file>

<file path=docProps/app.xml><?xml version="1.0" encoding="utf-8"?>
<Properties xmlns="http://schemas.openxmlformats.org/officeDocument/2006/extended-properties" xmlns:vt="http://schemas.openxmlformats.org/officeDocument/2006/docPropsVTypes" xmlns:ap="http://schemas.openxmlformats.org/officeDocument/2006/extended-properties">
  <Application>GemBox.Spreadsheet</Application>
  <DocSecurity>0</DocSecurity>
  <ScaleCrop>false</ScaleCrop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</cp:coreProperties>
</file>