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ccount Transactions" sheetId="1" r:id="rId1"/>
  </sheets>
  <calcPr calcId="162913"/>
</workbook>
</file>

<file path=xl/sharedStrings.xml><?xml version="1.0" encoding="utf-8"?>
<sst xmlns="http://schemas.openxmlformats.org/spreadsheetml/2006/main" count="254" uniqueCount="254">
  <si>
    <t>Account Transactions</t>
  </si>
  <si>
    <t>TRADEMAN ENTERPRISE LTD</t>
  </si>
  <si>
    <t>For the period 1 January 2024 to 31 December 2024</t>
  </si>
  <si>
    <t>Date</t>
  </si>
  <si>
    <t>Source</t>
  </si>
  <si>
    <t>Description</t>
  </si>
  <si>
    <t>Reference</t>
  </si>
  <si>
    <t>Currency</t>
  </si>
  <si>
    <t>Debit (Source)</t>
  </si>
  <si>
    <t>Credit (Source)</t>
  </si>
  <si>
    <t>Debit (GBP)</t>
  </si>
  <si>
    <t>Credit (GBP)</t>
  </si>
  <si>
    <t>Running Balance (GBP)</t>
  </si>
  <si>
    <t>Freight &amp; Custom Duty</t>
  </si>
  <si>
    <t>Spend Money</t>
  </si>
  <si>
    <t>Trans Global Freight Management Ltd - CS007 - Batch 6 - Freight</t>
  </si>
  <si>
    <t>INVF529052 - EVER ARM - OOLU0901921 - UK</t>
  </si>
  <si>
    <t>GBP</t>
  </si>
  <si>
    <t>Trans Global Freight Management Ltd - CS 007 - Batch 6 - Custom Duty</t>
  </si>
  <si>
    <t xml:space="preserve">DINV262176 - EVER ARM - OOLU0901921 - UK </t>
  </si>
  <si>
    <t>FMC Logistics - CS 007 - Batch 7 - Freight</t>
  </si>
  <si>
    <t>FMI21917 - MSC ELOANE/ 352W - MRKU4430533 - UK</t>
  </si>
  <si>
    <t>FMC Logistics - CS 009 - Batch 7 - Freight</t>
  </si>
  <si>
    <t>FMC Logistics - CS 010 - Batch 7 - Freight</t>
  </si>
  <si>
    <t>FMC Logistics - CS CDS 001 - Batch 1 - Freight</t>
  </si>
  <si>
    <t>FMC Logistics - CS CDS 002 - Batch 1 - Freight</t>
  </si>
  <si>
    <t>FM40508D - MSC ELOANE/ 352W - MRKU4430533 - UK</t>
  </si>
  <si>
    <t>Payable Invoice</t>
  </si>
  <si>
    <t xml:space="preserve">FMC Logistics -  CS 007 - Batch 8 - Freight
</t>
  </si>
  <si>
    <t>FMI22841 - OOCL GERMANY/ 031W - OOCU8336559 - UK</t>
  </si>
  <si>
    <t>FMC Logistics -  CS 008 - Batch 8 - Freight</t>
  </si>
  <si>
    <t>FMC Logistics -  CS 009 - Batch 8 - Freight</t>
  </si>
  <si>
    <t>FMC Logistics -  CS 010 - Batch 8 - Freight</t>
  </si>
  <si>
    <t>FMC Logistics - CS 007 - Batch 8 - Custom Duty</t>
  </si>
  <si>
    <t>FM41825D - LL1 OOCL GERMANY - OOCU8336559 - 40ft HC - UK</t>
  </si>
  <si>
    <t>FMC Logistics - CS 008 - Batch 8 - Custom Duty</t>
  </si>
  <si>
    <t>FMC Logistics - CS 009 - Batch 8 - Custom Duty</t>
  </si>
  <si>
    <t>FMC Logistics - CS 010 - Batch 8 - Custom Duty</t>
  </si>
  <si>
    <t>FMC Logistics - CS 010 - Batch 11 - Freight</t>
  </si>
  <si>
    <t>FMI23862 - MSC ILARIA/ 425W - MRKU2605099 - UK</t>
  </si>
  <si>
    <t>FMC Logistics - CS 007 - Batch 11 - Freight</t>
  </si>
  <si>
    <t>FMC Logistics - CS 009 - Batch 11 - Freight</t>
  </si>
  <si>
    <t>FMC Logistics - CS 007 - Batch 9 - Custom Duty</t>
  </si>
  <si>
    <t>FM42654D - MSC IDANIA - PONU8173841 - UK</t>
  </si>
  <si>
    <t>FMC Logistics - CS 008 - Batch 9 - Custom Duty</t>
  </si>
  <si>
    <t>FMC Logistics - CS 009 - Batch 9 - Custom Duty</t>
  </si>
  <si>
    <t>FMC Logistics - CS 010 - Batch 9 - Custom Duty</t>
  </si>
  <si>
    <t>FMC Logistics - CS CDS 001 - Batch 2 - Custom Duty</t>
  </si>
  <si>
    <t>FMC Logistics - CS CDS 002 - Batch 2 - Custom Duty</t>
  </si>
  <si>
    <t>FMC Logistics - CS 007 - Batch 9 -
Freight</t>
  </si>
  <si>
    <t>FMI23274 - MSC IDANIA 419W - PONU8173841 - UK</t>
  </si>
  <si>
    <t>FMC Logistics - CS 008 - Batch 9-
Freight</t>
  </si>
  <si>
    <t>FMC Logistics - CS 009 - Batch 9 - Freight</t>
  </si>
  <si>
    <t>FMC Logistics - CS 010 - Batch 9-
Freight</t>
  </si>
  <si>
    <t>FMC Logistics - CS CDS 001 - Batch 2-
Freight</t>
  </si>
  <si>
    <t>FMC Logistics - CS CDS 002 - Batch 2-
Freight</t>
  </si>
  <si>
    <t>FMC Logistics - CS 007 - Batch 10 - Freight</t>
  </si>
  <si>
    <t>FMI23444 - OOCL JAPAN 031W - CSNU7428876 - UK</t>
  </si>
  <si>
    <t>FMC Logistics - CS 009 - Batch 10 - Freight</t>
  </si>
  <si>
    <t>FMC Logistics - CS CDS 001 - Batch 2 - Freight</t>
  </si>
  <si>
    <t>FMC Logistics - CS 010 - Batch 10 - Freight</t>
  </si>
  <si>
    <t>FM43190D - LL1 OOCL JAPAN -  CSNU7428876 - UK</t>
  </si>
  <si>
    <t>FMC Logistics - CS 007 - Batch 10 - Custom Duty</t>
  </si>
  <si>
    <t>FMC Logistics - CS 009 - Batch 10 - Custom Duty</t>
  </si>
  <si>
    <t>FMC Logistics - CS 010 - Batch 10 - Custom Duty</t>
  </si>
  <si>
    <t>V Global Logistics - CS 007 - Batch 12 - Freight</t>
  </si>
  <si>
    <t>VUK00003566 - OOCL SPAIN / 006W - OOCU8157379 - 40HC - UK</t>
  </si>
  <si>
    <t>V Global Logistics - CS 008 - Batch 12 - Freight</t>
  </si>
  <si>
    <t>V Global Logistics - CS 009 - Batch 12 - Freight</t>
  </si>
  <si>
    <t>V Global Logistics - CS 010 - Batch 12 - Freight</t>
  </si>
  <si>
    <t>V Global Logistics - CS 011 - Batch 12 - Freight</t>
  </si>
  <si>
    <t>V Global Logistics - CS 012 - Batch 12 - Freight</t>
  </si>
  <si>
    <t>FMC Logistics - CS 007 - Batch 11 - Custom Duty</t>
  </si>
  <si>
    <t>FM43483D - MSC ILARIA - MRKU2605099 - 40ft HC - UK</t>
  </si>
  <si>
    <t>FMC Logistics - CS 009 - Batch 11 - Custom Duty</t>
  </si>
  <si>
    <t>FMC Logistics - CS 010 - Batch 11 - Custom Duty</t>
  </si>
  <si>
    <t>V Global Logistics - CS 007 - Batch 12 - Custom Duty</t>
  </si>
  <si>
    <t>VUK00003584 - OOCL SPAIN / 006W - OOCU8157379 - 40HC - UK</t>
  </si>
  <si>
    <t>V Global Logistics - CS 008 - Batch 12 - Custom Duty</t>
  </si>
  <si>
    <t>V Global Logistics - CS 009 - Batch 12 - Custom Duty</t>
  </si>
  <si>
    <t>V Global Logistics - CS 010 - Batch 12 - Custom Duty</t>
  </si>
  <si>
    <t>V Global Logistics - CS 011 - Batch 12 - Custom Duty</t>
  </si>
  <si>
    <t>V Global Logistics - CS 012 - Batch 12 - Custom Duty</t>
  </si>
  <si>
    <t>FMC Logistics - CS CDS 001 - Batch 3 - Freight</t>
  </si>
  <si>
    <t>FM44187 - COPIAPO - FTAU1552236 - UK</t>
  </si>
  <si>
    <t>FMC Logistics - CS CDS 002 - Batch 3 - Freight</t>
  </si>
  <si>
    <t>FM44233 - COPIAPO - FTAU1552236 - UK</t>
  </si>
  <si>
    <t>FMC Logistics - CS CDS 001 - Batch 4 - Freight</t>
  </si>
  <si>
    <t>FM45948 - APL GWANGYANG - ONEU2555534 - 20ft - UK</t>
  </si>
  <si>
    <t>FMC Logistics - CS 008 - Batch 13 - Freight</t>
  </si>
  <si>
    <t>FM46032 - MSC BIANCA SILVIA - TCNU2723703 - UK</t>
  </si>
  <si>
    <t>FMC Logistics - CS 010 - Batch 13 - Freight</t>
  </si>
  <si>
    <t>FMC Logistics - CS 007 - Batch 13 - Freight</t>
  </si>
  <si>
    <t>FMC Logistics - CS 011 - Batch 13 - Freight</t>
  </si>
  <si>
    <t>FMC Logistics - CS 009 - Batch 13 - Freight</t>
  </si>
  <si>
    <t>FMC Logistics - CS 012 - Batch 13 - Freight</t>
  </si>
  <si>
    <t>Manual Journal</t>
  </si>
  <si>
    <t>Stock Adjustment 31dec2024 - Gogs Transfer to Inventory-custom duty &amp; freight</t>
  </si>
  <si>
    <t>#15941</t>
  </si>
  <si>
    <t>Total Freight &amp; Custom Duty</t>
  </si>
  <si>
    <t>Manufacturing</t>
  </si>
  <si>
    <t>Time Value Limited - CS 007 - Batch 7 - Production</t>
  </si>
  <si>
    <t>PH231236 - Time Value Limited</t>
  </si>
  <si>
    <t>USD</t>
  </si>
  <si>
    <t>Time Value Limited - CS 009 - Batch 7 - Production</t>
  </si>
  <si>
    <t xml:space="preserve">Time Value Limited - CS 010 - Batch 7 - Production
</t>
  </si>
  <si>
    <t xml:space="preserve">Time Value Limited - CS 007 - Batch 7 - Production
</t>
  </si>
  <si>
    <t xml:space="preserve">Time Value Limited - CS 009 - Batch 7 - Production
</t>
  </si>
  <si>
    <t>Hirech Industrial Co Ltd - CS CDS 001 - Batch 1 - Production</t>
  </si>
  <si>
    <t>RECHETX231024-1 - Hirech Industrial Co Ltd</t>
  </si>
  <si>
    <t>Hirech Industrial Co Ltd - CS CDS 002 - Batch 1 - Production</t>
  </si>
  <si>
    <t>Shanghai Yucai Industrial Co Ltd - CS 009 - Batch 8 - Packaging label &amp; gift card</t>
  </si>
  <si>
    <t>14345449001037350 - Shanghai Yucai Industrial Co Ltd</t>
  </si>
  <si>
    <t>Jiangsu Guangyun Electromechanical Co., Ltd. - CS 007 - Batch 8 - Production</t>
  </si>
  <si>
    <t>PH240329 - Jiangsu Guangyun Electromechanical Co., Ltd.</t>
  </si>
  <si>
    <t>Jiangsu Guangyun Electromechanical Co., Ltd. - CS 008 - Batch 8 - Production</t>
  </si>
  <si>
    <t>Jiangsu Guangyun Electromechanical Co., Ltd. - CS 009 - Batch 8 - Production</t>
  </si>
  <si>
    <t>Jiangsu Guangyun Electromechanical Co., Ltd. - CS 010 - Batch 8 - Production</t>
  </si>
  <si>
    <t>Huizhou Anboson Technology Co Ltd - CS 009 - Batch 8 - Production Gloves</t>
  </si>
  <si>
    <t>202293939501027350 - Huizhou Anboson Technology Co., Ltd</t>
  </si>
  <si>
    <t>Shanghai Yucai Industrial Co Ltd - CS 007 - Batch 8 - Production Box</t>
  </si>
  <si>
    <t>PI240219 - Shanghai Yucai Industrial</t>
  </si>
  <si>
    <t>Shanghai Yucai Industrial Co Ltd - CS 008 - Batch 8 - Production Box</t>
  </si>
  <si>
    <t>Shanghai Yucai Industrial Co Ltd - CS 009 - Batch 8 - Production Box</t>
  </si>
  <si>
    <t>Shanghai Yucai Industrial Co Ltd - CS 010 - Batch 8 - Production Box</t>
  </si>
  <si>
    <t>Jiangsu B-Line Tools Co Ltd - Payment made to wrong ID, hence refunded</t>
  </si>
  <si>
    <t>BL-TE24026R - Jiangsu B-Line Tools</t>
  </si>
  <si>
    <t>Receive Money</t>
  </si>
  <si>
    <t>Jiangsu B-Line Tools Co Ltd - Payment made to wrong ID hence refunded.</t>
  </si>
  <si>
    <t>BL-TE24026 - Jiangsu B-Line Tools</t>
  </si>
  <si>
    <t>Shanghai Yucai Industrial Co Ltd - CS 007 - Batch 9 - Production Box</t>
  </si>
  <si>
    <t>PI240320 - Shanghai Yucai Industrial</t>
  </si>
  <si>
    <t>Shanghai Yucai Industrial Co Ltd - CS 009 - Batch 9 - Production Box</t>
  </si>
  <si>
    <t>Jiangsu Guangyun Electromechanical Co., Ltd. - CS 007 - Batch 9 - Production</t>
  </si>
  <si>
    <t>PI-2403202-1 - Jiangsu Guangyun Electromechanical Co., Ltd.</t>
  </si>
  <si>
    <t>Jiangsu Guangyun Electromechanical Co., Ltd. - CS 008 - Batch 9 - Production</t>
  </si>
  <si>
    <t>Jiangsu Guangyun Electromechanical Co., Ltd. - CS 009 - Batch 9 - Production</t>
  </si>
  <si>
    <t>Jiangsu Guangyun Electromechanical Co., Ltd. - CS 010 - Batch 9 - Production</t>
  </si>
  <si>
    <t>Huizhou Anboson Technology Co Ltd - CS 009 - Batch 9 - Production Gloves</t>
  </si>
  <si>
    <t>14765445501037350 - Huizhou Anboson Technology Co., Ltd</t>
  </si>
  <si>
    <t xml:space="preserve">Changsha Yifan Technology Co Ltd - Exchange into PKR c/o Mehdi Client </t>
  </si>
  <si>
    <t>LE20240507 - Changsha Yifan Technology</t>
  </si>
  <si>
    <t>L Victory Trading Ltd - CS 007 - Batch 8 - Inspection</t>
  </si>
  <si>
    <t>AZ-RR-35-24 - L Victory Trading Ltd</t>
  </si>
  <si>
    <t>L Victory Trading Ltd - CS 008 - Batch 8 - Inspection</t>
  </si>
  <si>
    <t>L Victory Trading Ltd - CS 009 - Batch 8 - Inspection</t>
  </si>
  <si>
    <t>L Victory Trading Ltd - CS 010 - Batch 8 - Inspection</t>
  </si>
  <si>
    <t>Shanghai Yucai Industrial Co., Ltd. - CS 007 - Batch 9 - Production</t>
  </si>
  <si>
    <t>PI240320 - Shanghai Yucai Industrial Co., Ltd.</t>
  </si>
  <si>
    <t>Shanghai Yucai Industrial Co., Ltd. - CS 009 - Batch 9 - Production</t>
  </si>
  <si>
    <t>Alibaba - CS 009 - Batch 10 - Production Gloves</t>
  </si>
  <si>
    <t>15007249501037350 - Huizhou Anboson Technology Co., Ltd</t>
  </si>
  <si>
    <t>Shanghai Yucai Industrial Co., Ltd. - CS 007 - Batch 10 - Production Box</t>
  </si>
  <si>
    <t>PI240409 - Shanghai Yucai Industrial Co., Ltd.</t>
  </si>
  <si>
    <t>Shanghai Yucai Industrial Co., Ltd. - CS 009 - Batch 10 - Production Box</t>
  </si>
  <si>
    <t>Shanghai Yucai Industrial Co., Ltd. - CS 010 - Batch 10 - Production Box</t>
  </si>
  <si>
    <t>Jiangsu B-Line Tools Co Ltd - CS CDS 001 - Batch 2 - Production</t>
  </si>
  <si>
    <t>BLTE24026R - Jiangsu B-Line Tools Co Ltd</t>
  </si>
  <si>
    <t>Jiangsu B-Line Tools Co Ltd - CS CDS 002 - Batch 2 - Production</t>
  </si>
  <si>
    <t>L Victory Trading Ltd - CS 007 - Batch 9 - Inspection</t>
  </si>
  <si>
    <t>AZ-RR-37-27 - L Victory Trading Ltd</t>
  </si>
  <si>
    <t>L Victory Trading Ltd - CS 008 - Batch 9 - Inspection</t>
  </si>
  <si>
    <t>L Victory Trading Ltd - CS 009 - Batch 9 - Inspection</t>
  </si>
  <si>
    <t>L Victory Trading Ltd - CS 010 - Batch 9 - Inspection</t>
  </si>
  <si>
    <t>L Victory Trading Ltd - CS CDS 001 - Batch 2 - Inspection</t>
  </si>
  <si>
    <t>L Victory Trading Ltd - CS CDS 002 - Batch 2 - Inspection</t>
  </si>
  <si>
    <t>Shanghai Yucai Industrial Co Ltd - CS 007 - Batch 11 - Production Box</t>
  </si>
  <si>
    <t>PI240506 - Shanghai Yucai Industrial Co Ltd</t>
  </si>
  <si>
    <t>Shanghai Yucai Industrial Co Ltd - CS 009 - Batch 11 - Production Box</t>
  </si>
  <si>
    <t>Shanghai Yucai Industrial Co Ltd - CS010 - Batch 11 - Production Box</t>
  </si>
  <si>
    <t>Alibaba - Alibaba.com London</t>
  </si>
  <si>
    <t>Canceled</t>
  </si>
  <si>
    <t>Huizhou Anboson Technology Co Ltd - CS 009 - Batch 11 - Production Gloves</t>
  </si>
  <si>
    <t>21076112200102735 - Huizhou Anboson Technology Co Ltd</t>
  </si>
  <si>
    <t>Huizhou Anboson Technology Co Ltd - CS 009 - Batch 13 - Production Gloves</t>
  </si>
  <si>
    <t>15559369501037350 - Huizhou Anboson Technology Co Ltd</t>
  </si>
  <si>
    <t>Huizhou Anboson Technology Co Ltd - CS 012 - Batch 13 - Production Gloves</t>
  </si>
  <si>
    <t>Jiangsu Guangyun Electromechanical Co., Ltd. - CS 010 - Batch 10 - Production</t>
  </si>
  <si>
    <t>PH240526 - Jiangsu Guangyun Electromechanical Co., Ltd.</t>
  </si>
  <si>
    <t>Jiangsu Guangyun Electromechanical Co., Ltd. - CS 007 - Batch 10 - Production</t>
  </si>
  <si>
    <t>Jiangsu Guangyun Electromechanical Co., Ltd. - CS 009 - Batch 10 - Production</t>
  </si>
  <si>
    <t>Jiangsu Guangyun Electromechanical Co., Ltd. - CS 008 - Batch 12 - Production</t>
  </si>
  <si>
    <t>PH240745 - Jiangsu Guangyun Electromechanical Co., Ltd.</t>
  </si>
  <si>
    <t>Jiangsu Guangyun Electromechanical Co., Ltd. - CS 010 - Batch 12 - Production</t>
  </si>
  <si>
    <t>Jiangsu Guangyun Electromechanical Co., Ltd. - CS 007 - Batch 12 - Production</t>
  </si>
  <si>
    <t>Jiangsu Guangyun Electromechanical Co., Ltd. - CS 011 - Batch 12 - Production</t>
  </si>
  <si>
    <t>Jiangsu Guangyun Electromechanical Co., Ltd. - CS 009 - Batch 12 - Production</t>
  </si>
  <si>
    <t>Jiangsu Guangyun Electromechanical Co., Ltd. - CS012 -Batch 12 - Production</t>
  </si>
  <si>
    <t>Bari Textiles - CS CDS 001 - Batch 4 - Production</t>
  </si>
  <si>
    <t>BTML-240091-01 - Bari Textiles</t>
  </si>
  <si>
    <t>Bari Textiles - CS CDS 002 - Batch 4 - Production</t>
  </si>
  <si>
    <t>L Victory Trading Ltd - CS 007 - Batch 10  - Inspection</t>
  </si>
  <si>
    <t>AZ-RR-39-29 - L Victory Trading Ltd</t>
  </si>
  <si>
    <t>L Victory Trading Ltd - CS 009 - Batch 10  - Inspection</t>
  </si>
  <si>
    <t>L Victory Trading Ltd - CS 010 - Batch 10  - Inspection</t>
  </si>
  <si>
    <t>Shanghai Yucai Industrial Co Ltd - CS 007 - Batch 12 - Production Box</t>
  </si>
  <si>
    <t>240522 - Shanghai Yucai Industrial Co Ltd</t>
  </si>
  <si>
    <t>Shanghai Yucai Industrial Co Ltd - CS 008 - Batch 12 - Production Box</t>
  </si>
  <si>
    <t>Shanghai Yucai Industrial Co Ltd - CS 009 - Batch 12 - Production Box</t>
  </si>
  <si>
    <t>Shanghai Yucai Industrial Co Ltd - CS 010 - Batch 12 - Production Box</t>
  </si>
  <si>
    <t>Shanghai Yucai Industrial Co Ltd - CS 011 - Batch 12 - Production Box</t>
  </si>
  <si>
    <t>Shanghai Yucai Industrial Co Ltd - CS 012 - Batch 12 - Production Box</t>
  </si>
  <si>
    <t>Jiangsu Guangyun Electromechanical Co., Ltd. - CS 010 - Batch 11 - Production</t>
  </si>
  <si>
    <t>PH240621 - Jiangsu Guangyun Electromechanical Co., Ltd.</t>
  </si>
  <si>
    <t>Jiangsu Guangyun Electromechanical Co., Ltd. - CS 007 - Batch 11 - Production</t>
  </si>
  <si>
    <t>Jiangsu Guangyun Electromechanical Co., Ltd. - CS 009 - Batch 11 - Production</t>
  </si>
  <si>
    <t>Shanghai Yucai Industrial Co Ltd - CS 007 - Batch 13 - Production Box</t>
  </si>
  <si>
    <t>PI240613 - Shanghai Yucai Industrial Co Ltd</t>
  </si>
  <si>
    <t>Shanghai Yucai Industrial Co Ltd - CS 008 - Batch 13 - Production Box</t>
  </si>
  <si>
    <t>Shanghai Yucai Industrial Co Ltd - CS 009 - Batch 13 - Production Box</t>
  </si>
  <si>
    <t>Shanghai Yucai Industrial Co Ltd - CS 010 - Batch 13 - Production Box</t>
  </si>
  <si>
    <t>Shanghai Yucai Industrial Co Ltd - CS 011 - Batch 13 - Production Box</t>
  </si>
  <si>
    <t>Shanghai Yucai Industrial Co Ltd - CS 012 - Batch 13 - Production Box</t>
  </si>
  <si>
    <t>L Victory Trading Ltd -  CS 007 - Batch 11 - Inspection</t>
  </si>
  <si>
    <t>AZ-RR-40-31 - L Victory Trading Ltd</t>
  </si>
  <si>
    <t>L Victory Trading Ltd -  CS 009 - Batch 11 - Inspection</t>
  </si>
  <si>
    <t>L Victory Trading Ltd -  CS 010 - Batch 11 - Inspection</t>
  </si>
  <si>
    <t>L Victory Trading Ltd -  CS 007 - Batch 12 - Inspection</t>
  </si>
  <si>
    <t>AZ-RR-41-32 - L Victory Trading Ltd</t>
  </si>
  <si>
    <t>L Victory Trading Ltd -  CS 008 - Batch 12 - Inspection</t>
  </si>
  <si>
    <t>L Victory Trading Ltd -  CS 009 - Batch 12 - Inspection</t>
  </si>
  <si>
    <t>L Victory Trading Ltd -  CS 010 - Batch 12 - Inspection</t>
  </si>
  <si>
    <t>L Victory Trading Ltd -  CS 011 - Batch 12 - Inspection</t>
  </si>
  <si>
    <t>L Victory Trading Ltd -  CS 012 - Batch 12 - Inspection</t>
  </si>
  <si>
    <t>Huizhou Anboson Technology Co Ltd - CS 009 - Batch 12 - Production Gloves</t>
  </si>
  <si>
    <t>16477829501037350 - Huizhou Anboson Technology Co Ltd</t>
  </si>
  <si>
    <t>Huizhou Anboson Technology Co Ltd - CS 012 - Batch 12 - Production Gloves</t>
  </si>
  <si>
    <t>PrimLink - CS CDS 001 - Batch 3 - Inspection</t>
  </si>
  <si>
    <t>002240044 - PrimLink</t>
  </si>
  <si>
    <t>PrimLink - CS CDS 002 - Batch 3 - Inspection</t>
  </si>
  <si>
    <t>Bari Textiles - CS CDS 001 - Batch 3 - Inspection</t>
  </si>
  <si>
    <t>BTML‐240065‐01 - Bari Textile</t>
  </si>
  <si>
    <t>Bari Textiles - CS CDS002 - Batch 3 - Inspection</t>
  </si>
  <si>
    <t>Jiangsu Guangyun Electromechanical Co., Ltd. - CS 007 - Batch 13 - Production</t>
  </si>
  <si>
    <t>PH241122 - Jiangsu Guangyun Electromechanical Co., Ltd.</t>
  </si>
  <si>
    <t>Jiangsu Guangyun Electromechanical Co., Ltd. - CS 008 -  Batch 13 - Production</t>
  </si>
  <si>
    <t>Jiangsu Guangyun Electromechanical Co., Ltd. - CS 010 -  Batch 13 - Production</t>
  </si>
  <si>
    <t>Jiangsu Guangyun Electromechanical Co., Ltd. - CS 007 -  Batch 13 - Production</t>
  </si>
  <si>
    <t>L Victory Trading Ltd -  CS 007 - Batch 13 - Inspection</t>
  </si>
  <si>
    <t>AZ-RR-42-40 - L Victory Trading Ltd</t>
  </si>
  <si>
    <t>L Victory Trading Ltd -  CS 008 - Batch 13 - Inspection</t>
  </si>
  <si>
    <t>L Victory Trading Ltd -  CS 009 - Batch 13 - Inspection</t>
  </si>
  <si>
    <t>L Victory Trading Ltd -  CS 010 - Batch 13 - Inspection</t>
  </si>
  <si>
    <t>L Victory Trading Ltd -  CS 011 - Batch 13 - Inspection</t>
  </si>
  <si>
    <t>L Victory Trading Ltd -  CS 012 - Batch 13 - Inspection</t>
  </si>
  <si>
    <t>Jiangsu Guangyun Electromechanical Co., Ltd. - CS 011 -  Batch 13 - Production</t>
  </si>
  <si>
    <t>Jiangsu Guangyun Electromechanical Co., Ltd. - CS 009 -  Batch 13 - Production</t>
  </si>
  <si>
    <t>Jiangsu Guangyun Electromechanical Co., Ltd. - CS 012 -  Batch 13 - Production</t>
  </si>
  <si>
    <t>PrimLink - CS CDS 001 - Batch 4 - PSI</t>
  </si>
  <si>
    <t>002240057 - PrimLink</t>
  </si>
  <si>
    <t>PrimLink - CS CDS 002 - Batch 4 - PSI</t>
  </si>
  <si>
    <t>Stock Adjustment 31dec2024 - Gogs Transfer to Inventory-Manufacturing</t>
  </si>
  <si>
    <t>Total Manufacturing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</si>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</sst>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0" fontId="0" fillId="0" borderId="2" xfId="0" applyFont="true" applyBorder="true" applyAlignment="true">
      <alignment vertical="center" wrapText="true"/>
    </xf>
    <xf numFmtId="0" fontId="6" fillId="0" borderId="2" xfId="0" applyFont="true" applyBorder="true" applyAlignment="true">
      <alignment vertical="center"/>
    </xf>
    <xf numFmtId="165" fontId="6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65" fontId="6" fillId="2" borderId="3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200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9.33203125" customWidth="1"/>
    <col min="2" max="2" width="15.33203125" customWidth="1"/>
    <col min="3" max="3" width="74" customWidth="1"/>
    <col min="4" max="4" width="65.16015625" customWidth="1"/>
    <col min="5" max="5" width="11.33203125" customWidth="1"/>
    <col min="6" max="6" width="16.5" customWidth="1"/>
    <col min="7" max="7" width="17.5" customWidth="1"/>
    <col min="8" max="8" width="14.33203125" customWidth="1"/>
    <col min="9" max="9" width="15.33203125" customWidth="1"/>
    <col min="10" max="10" width="26.660156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</row>
    <row r="6" ht="13.35" customHeight="true"/>
    <row r="7" ht="12.1" customHeight="true" customFormat="true" s="5">
      <c r="A7" s="8" t="s">
        <v>13</v>
      </c>
      <c r="B7" s="8"/>
      <c r="C7" s="8"/>
      <c r="D7" s="8"/>
      <c r="E7" s="8"/>
      <c r="F7" s="8"/>
      <c r="G7" s="8"/>
      <c r="H7" s="8"/>
      <c r="I7" s="8"/>
      <c r="J7" s="8"/>
    </row>
    <row r="8" ht="10.95" customHeight="true" customFormat="true" s="9">
      <c r="A8" s="10">
        <v>45293</v>
      </c>
      <c r="B8" s="11" t="s">
        <v>14</v>
      </c>
      <c r="C8" s="11" t="s">
        <v>15</v>
      </c>
      <c r="D8" s="11" t="s">
        <v>16</v>
      </c>
      <c r="E8" s="11" t="s">
        <v>17</v>
      </c>
      <c r="F8" s="12">
        <v>572.0500</v>
      </c>
      <c r="G8" s="12">
        <v>0</v>
      </c>
      <c r="H8" s="12">
        <v>572.0500</v>
      </c>
      <c r="I8" s="12">
        <v>0</v>
      </c>
      <c r="J8" s="12">
        <f ca="1">(H8 - I8)</f>
        <v>0</v>
      </c>
    </row>
    <row r="9" ht="10.95" customHeight="true" customFormat="true" s="9">
      <c r="A9" s="13">
        <v>45293</v>
      </c>
      <c r="B9" s="14" t="s">
        <v>14</v>
      </c>
      <c r="C9" s="14" t="s">
        <v>18</v>
      </c>
      <c r="D9" s="14" t="s">
        <v>19</v>
      </c>
      <c r="E9" s="14" t="s">
        <v>17</v>
      </c>
      <c r="F9" s="15">
        <v>37.0900</v>
      </c>
      <c r="G9" s="15">
        <v>0</v>
      </c>
      <c r="H9" s="15">
        <v>37.0900</v>
      </c>
      <c r="I9" s="15">
        <v>0</v>
      </c>
      <c r="J9" s="15">
        <f ca="1">((J8 + H9) - I9)</f>
        <v>0</v>
      </c>
    </row>
    <row r="10" ht="10.95" customHeight="true" customFormat="true" s="9">
      <c r="A10" s="13">
        <v>45304</v>
      </c>
      <c r="B10" s="14" t="s">
        <v>14</v>
      </c>
      <c r="C10" s="14" t="s">
        <v>20</v>
      </c>
      <c r="D10" s="14" t="s">
        <v>21</v>
      </c>
      <c r="E10" s="14" t="s">
        <v>17</v>
      </c>
      <c r="F10" s="15">
        <v>1217.0300</v>
      </c>
      <c r="G10" s="15">
        <v>0</v>
      </c>
      <c r="H10" s="15">
        <v>1217.0300</v>
      </c>
      <c r="I10" s="15">
        <v>0</v>
      </c>
      <c r="J10" s="15">
        <f ca="1">((J9 + H10) - I10)</f>
        <v>0</v>
      </c>
    </row>
    <row r="11" ht="10.95" customHeight="true" customFormat="true" s="9">
      <c r="A11" s="13">
        <v>45304</v>
      </c>
      <c r="B11" s="14" t="s">
        <v>14</v>
      </c>
      <c r="C11" s="14" t="s">
        <v>22</v>
      </c>
      <c r="D11" s="14" t="s">
        <v>21</v>
      </c>
      <c r="E11" s="14" t="s">
        <v>17</v>
      </c>
      <c r="F11" s="15">
        <v>298.6000</v>
      </c>
      <c r="G11" s="15">
        <v>0</v>
      </c>
      <c r="H11" s="15">
        <v>298.6000</v>
      </c>
      <c r="I11" s="15">
        <v>0</v>
      </c>
      <c r="J11" s="15">
        <f ca="1">((J10 + H11) - I11)</f>
        <v>0</v>
      </c>
    </row>
    <row r="12" ht="10.95" customHeight="true" customFormat="true" s="9">
      <c r="A12" s="13">
        <v>45304</v>
      </c>
      <c r="B12" s="14" t="s">
        <v>14</v>
      </c>
      <c r="C12" s="14" t="s">
        <v>23</v>
      </c>
      <c r="D12" s="14" t="s">
        <v>21</v>
      </c>
      <c r="E12" s="14" t="s">
        <v>17</v>
      </c>
      <c r="F12" s="15">
        <v>99.5300</v>
      </c>
      <c r="G12" s="15">
        <v>0</v>
      </c>
      <c r="H12" s="15">
        <v>99.5300</v>
      </c>
      <c r="I12" s="15">
        <v>0</v>
      </c>
      <c r="J12" s="15">
        <f ca="1">((J11 + H12) - I12)</f>
        <v>0</v>
      </c>
    </row>
    <row r="13" ht="10.95" customHeight="true" customFormat="true" s="9">
      <c r="A13" s="13">
        <v>45304</v>
      </c>
      <c r="B13" s="14" t="s">
        <v>14</v>
      </c>
      <c r="C13" s="14" t="s">
        <v>24</v>
      </c>
      <c r="D13" s="14" t="s">
        <v>21</v>
      </c>
      <c r="E13" s="14" t="s">
        <v>17</v>
      </c>
      <c r="F13" s="15">
        <v>520.7400</v>
      </c>
      <c r="G13" s="15">
        <v>0</v>
      </c>
      <c r="H13" s="15">
        <v>520.7400</v>
      </c>
      <c r="I13" s="15">
        <v>0</v>
      </c>
      <c r="J13" s="15">
        <f ca="1">((J12 + H13) - I13)</f>
        <v>0</v>
      </c>
    </row>
    <row r="14" ht="10.95" customHeight="true" customFormat="true" s="9">
      <c r="A14" s="13">
        <v>45304</v>
      </c>
      <c r="B14" s="14" t="s">
        <v>14</v>
      </c>
      <c r="C14" s="14" t="s">
        <v>25</v>
      </c>
      <c r="D14" s="14" t="s">
        <v>21</v>
      </c>
      <c r="E14" s="14" t="s">
        <v>17</v>
      </c>
      <c r="F14" s="15">
        <v>556.0500</v>
      </c>
      <c r="G14" s="15">
        <v>0</v>
      </c>
      <c r="H14" s="15">
        <v>556.0500</v>
      </c>
      <c r="I14" s="15">
        <v>0</v>
      </c>
      <c r="J14" s="15">
        <f ca="1">((J13 + H14) - I14)</f>
        <v>0</v>
      </c>
    </row>
    <row r="15" ht="10.95" customHeight="true" customFormat="true" s="9">
      <c r="A15" s="13">
        <v>45341</v>
      </c>
      <c r="B15" s="14" t="s">
        <v>14</v>
      </c>
      <c r="C15" s="14" t="s">
        <v>20</v>
      </c>
      <c r="D15" s="14" t="s">
        <v>26</v>
      </c>
      <c r="E15" s="14" t="s">
        <v>17</v>
      </c>
      <c r="F15" s="15">
        <v>508.7600</v>
      </c>
      <c r="G15" s="15">
        <v>0</v>
      </c>
      <c r="H15" s="15">
        <v>508.7600</v>
      </c>
      <c r="I15" s="15">
        <v>0</v>
      </c>
      <c r="J15" s="15">
        <f ca="1">((J14 + H15) - I15)</f>
        <v>0</v>
      </c>
    </row>
    <row r="16" ht="10.95" customHeight="true" customFormat="true" s="9">
      <c r="A16" s="13">
        <v>45341</v>
      </c>
      <c r="B16" s="14" t="s">
        <v>14</v>
      </c>
      <c r="C16" s="14" t="s">
        <v>22</v>
      </c>
      <c r="D16" s="14" t="s">
        <v>26</v>
      </c>
      <c r="E16" s="14" t="s">
        <v>17</v>
      </c>
      <c r="F16" s="15">
        <v>116.4500</v>
      </c>
      <c r="G16" s="15">
        <v>0</v>
      </c>
      <c r="H16" s="15">
        <v>116.4500</v>
      </c>
      <c r="I16" s="15">
        <v>0</v>
      </c>
      <c r="J16" s="15">
        <f ca="1">((J15 + H16) - I16)</f>
        <v>0</v>
      </c>
    </row>
    <row r="17" ht="10.95" customHeight="true" customFormat="true" s="9">
      <c r="A17" s="13">
        <v>45341</v>
      </c>
      <c r="B17" s="14" t="s">
        <v>14</v>
      </c>
      <c r="C17" s="14" t="s">
        <v>23</v>
      </c>
      <c r="D17" s="14" t="s">
        <v>26</v>
      </c>
      <c r="E17" s="14" t="s">
        <v>17</v>
      </c>
      <c r="F17" s="15">
        <v>80.7300</v>
      </c>
      <c r="G17" s="15">
        <v>0</v>
      </c>
      <c r="H17" s="15">
        <v>80.7300</v>
      </c>
      <c r="I17" s="15">
        <v>0</v>
      </c>
      <c r="J17" s="15">
        <f ca="1">((J16 + H17) - I17)</f>
        <v>0</v>
      </c>
    </row>
    <row r="18" ht="10.95" customHeight="true" customFormat="true" s="9">
      <c r="A18" s="13">
        <v>45341</v>
      </c>
      <c r="B18" s="14" t="s">
        <v>14</v>
      </c>
      <c r="C18" s="14" t="s">
        <v>24</v>
      </c>
      <c r="D18" s="14" t="s">
        <v>26</v>
      </c>
      <c r="E18" s="14" t="s">
        <v>17</v>
      </c>
      <c r="F18" s="15">
        <v>328.3900</v>
      </c>
      <c r="G18" s="15">
        <v>0</v>
      </c>
      <c r="H18" s="15">
        <v>328.3900</v>
      </c>
      <c r="I18" s="15">
        <v>0</v>
      </c>
      <c r="J18" s="15">
        <f ca="1">((J17 + H18) - I18)</f>
        <v>0</v>
      </c>
    </row>
    <row r="19" ht="10.95" customHeight="true" customFormat="true" s="9">
      <c r="A19" s="13">
        <v>45341</v>
      </c>
      <c r="B19" s="14" t="s">
        <v>14</v>
      </c>
      <c r="C19" s="14" t="s">
        <v>25</v>
      </c>
      <c r="D19" s="14" t="s">
        <v>26</v>
      </c>
      <c r="E19" s="14" t="s">
        <v>17</v>
      </c>
      <c r="F19" s="15">
        <v>350.6700</v>
      </c>
      <c r="G19" s="15">
        <v>0</v>
      </c>
      <c r="H19" s="15">
        <v>350.6700</v>
      </c>
      <c r="I19" s="15">
        <v>0</v>
      </c>
      <c r="J19" s="15">
        <f ca="1">((J18 + H19) - I19)</f>
        <v>0</v>
      </c>
    </row>
    <row r="20" ht="21.3" customHeight="true" customFormat="true" s="9">
      <c r="A20" s="13">
        <v>45369</v>
      </c>
      <c r="B20" s="14" t="s">
        <v>27</v>
      </c>
      <c r="C20" s="16" t="s">
        <v>28</v>
      </c>
      <c r="D20" s="14" t="s">
        <v>29</v>
      </c>
      <c r="E20" s="14" t="s">
        <v>17</v>
      </c>
      <c r="F20" s="15">
        <v>2375.5600</v>
      </c>
      <c r="G20" s="15">
        <v>0</v>
      </c>
      <c r="H20" s="15">
        <v>2375.5600</v>
      </c>
      <c r="I20" s="15">
        <v>0</v>
      </c>
      <c r="J20" s="15">
        <f ca="1">((J19 + H20) - I20)</f>
        <v>0</v>
      </c>
    </row>
    <row r="21" ht="10.95" customHeight="true" customFormat="true" s="9">
      <c r="A21" s="13">
        <v>45369</v>
      </c>
      <c r="B21" s="14" t="s">
        <v>27</v>
      </c>
      <c r="C21" s="14" t="s">
        <v>30</v>
      </c>
      <c r="D21" s="14" t="s">
        <v>29</v>
      </c>
      <c r="E21" s="14" t="s">
        <v>17</v>
      </c>
      <c r="F21" s="15">
        <v>132.0800</v>
      </c>
      <c r="G21" s="15">
        <v>0</v>
      </c>
      <c r="H21" s="15">
        <v>132.0800</v>
      </c>
      <c r="I21" s="15">
        <v>0</v>
      </c>
      <c r="J21" s="15">
        <f ca="1">((J20 + H21) - I21)</f>
        <v>0</v>
      </c>
    </row>
    <row r="22" ht="10.95" customHeight="true" customFormat="true" s="9">
      <c r="A22" s="13">
        <v>45369</v>
      </c>
      <c r="B22" s="14" t="s">
        <v>27</v>
      </c>
      <c r="C22" s="14" t="s">
        <v>31</v>
      </c>
      <c r="D22" s="14" t="s">
        <v>29</v>
      </c>
      <c r="E22" s="14" t="s">
        <v>17</v>
      </c>
      <c r="F22" s="15">
        <v>998.1500</v>
      </c>
      <c r="G22" s="15">
        <v>0</v>
      </c>
      <c r="H22" s="15">
        <v>998.1500</v>
      </c>
      <c r="I22" s="15">
        <v>0</v>
      </c>
      <c r="J22" s="15">
        <f ca="1">((J21 + H22) - I22)</f>
        <v>0</v>
      </c>
    </row>
    <row r="23" ht="10.95" customHeight="true" customFormat="true" s="9">
      <c r="A23" s="13">
        <v>45369</v>
      </c>
      <c r="B23" s="14" t="s">
        <v>27</v>
      </c>
      <c r="C23" s="14" t="s">
        <v>32</v>
      </c>
      <c r="D23" s="14" t="s">
        <v>29</v>
      </c>
      <c r="E23" s="14" t="s">
        <v>17</v>
      </c>
      <c r="F23" s="15">
        <v>407.4400</v>
      </c>
      <c r="G23" s="15">
        <v>0</v>
      </c>
      <c r="H23" s="15">
        <v>407.4400</v>
      </c>
      <c r="I23" s="15">
        <v>0</v>
      </c>
      <c r="J23" s="15">
        <f ca="1">((J22 + H23) - I23)</f>
        <v>0</v>
      </c>
    </row>
    <row r="24" ht="10.95" customHeight="true" customFormat="true" s="9">
      <c r="A24" s="13">
        <v>45425</v>
      </c>
      <c r="B24" s="14" t="s">
        <v>27</v>
      </c>
      <c r="C24" s="14" t="s">
        <v>33</v>
      </c>
      <c r="D24" s="14" t="s">
        <v>34</v>
      </c>
      <c r="E24" s="14" t="s">
        <v>17</v>
      </c>
      <c r="F24" s="15">
        <v>769.8100</v>
      </c>
      <c r="G24" s="15">
        <v>0</v>
      </c>
      <c r="H24" s="15">
        <v>769.8100</v>
      </c>
      <c r="I24" s="15">
        <v>0</v>
      </c>
      <c r="J24" s="15">
        <f ca="1">((J23 + H24) - I24)</f>
        <v>0</v>
      </c>
    </row>
    <row r="25" ht="10.95" customHeight="true" customFormat="true" s="9">
      <c r="A25" s="13">
        <v>45425</v>
      </c>
      <c r="B25" s="14" t="s">
        <v>27</v>
      </c>
      <c r="C25" s="14" t="s">
        <v>35</v>
      </c>
      <c r="D25" s="14" t="s">
        <v>34</v>
      </c>
      <c r="E25" s="14" t="s">
        <v>17</v>
      </c>
      <c r="F25" s="15">
        <v>55.2700</v>
      </c>
      <c r="G25" s="15">
        <v>0</v>
      </c>
      <c r="H25" s="15">
        <v>55.2700</v>
      </c>
      <c r="I25" s="15">
        <v>0</v>
      </c>
      <c r="J25" s="15">
        <f ca="1">((J24 + H25) - I25)</f>
        <v>0</v>
      </c>
    </row>
    <row r="26" ht="10.95" customHeight="true" customFormat="true" s="9">
      <c r="A26" s="13">
        <v>45425</v>
      </c>
      <c r="B26" s="14" t="s">
        <v>27</v>
      </c>
      <c r="C26" s="14" t="s">
        <v>36</v>
      </c>
      <c r="D26" s="14" t="s">
        <v>34</v>
      </c>
      <c r="E26" s="14" t="s">
        <v>17</v>
      </c>
      <c r="F26" s="15">
        <v>343.1600</v>
      </c>
      <c r="G26" s="15">
        <v>0</v>
      </c>
      <c r="H26" s="15">
        <v>343.1600</v>
      </c>
      <c r="I26" s="15">
        <v>0</v>
      </c>
      <c r="J26" s="15">
        <f ca="1">((J25 + H26) - I26)</f>
        <v>0</v>
      </c>
    </row>
    <row r="27" ht="10.95" customHeight="true" customFormat="true" s="9">
      <c r="A27" s="13">
        <v>45425</v>
      </c>
      <c r="B27" s="14" t="s">
        <v>27</v>
      </c>
      <c r="C27" s="14" t="s">
        <v>37</v>
      </c>
      <c r="D27" s="14" t="s">
        <v>34</v>
      </c>
      <c r="E27" s="14" t="s">
        <v>17</v>
      </c>
      <c r="F27" s="15">
        <v>252.1300</v>
      </c>
      <c r="G27" s="15">
        <v>0</v>
      </c>
      <c r="H27" s="15">
        <v>252.1300</v>
      </c>
      <c r="I27" s="15">
        <v>0</v>
      </c>
      <c r="J27" s="15">
        <f ca="1">((J26 + H27) - I27)</f>
        <v>0</v>
      </c>
    </row>
    <row r="28" ht="10.95" customHeight="true" customFormat="true" s="9">
      <c r="A28" s="13">
        <v>45456</v>
      </c>
      <c r="B28" s="14" t="s">
        <v>27</v>
      </c>
      <c r="C28" s="14" t="s">
        <v>38</v>
      </c>
      <c r="D28" s="14" t="s">
        <v>39</v>
      </c>
      <c r="E28" s="14" t="s">
        <v>17</v>
      </c>
      <c r="F28" s="15">
        <v>452.1300</v>
      </c>
      <c r="G28" s="15">
        <v>0</v>
      </c>
      <c r="H28" s="15">
        <v>452.1300</v>
      </c>
      <c r="I28" s="15">
        <v>0</v>
      </c>
      <c r="J28" s="15">
        <f ca="1">((J27 + H28) - I28)</f>
        <v>0</v>
      </c>
    </row>
    <row r="29" ht="10.95" customHeight="true" customFormat="true" s="9">
      <c r="A29" s="13">
        <v>45456</v>
      </c>
      <c r="B29" s="14" t="s">
        <v>27</v>
      </c>
      <c r="C29" s="14" t="s">
        <v>40</v>
      </c>
      <c r="D29" s="14" t="s">
        <v>39</v>
      </c>
      <c r="E29" s="14" t="s">
        <v>17</v>
      </c>
      <c r="F29" s="15">
        <v>5721.0000</v>
      </c>
      <c r="G29" s="15">
        <v>0</v>
      </c>
      <c r="H29" s="15">
        <v>5721.0000</v>
      </c>
      <c r="I29" s="15">
        <v>0</v>
      </c>
      <c r="J29" s="15">
        <f ca="1">((J28 + H29) - I29)</f>
        <v>0</v>
      </c>
    </row>
    <row r="30" ht="10.95" customHeight="true" customFormat="true" s="9">
      <c r="A30" s="13">
        <v>45456</v>
      </c>
      <c r="B30" s="14" t="s">
        <v>27</v>
      </c>
      <c r="C30" s="14" t="s">
        <v>41</v>
      </c>
      <c r="D30" s="14" t="s">
        <v>39</v>
      </c>
      <c r="E30" s="14" t="s">
        <v>17</v>
      </c>
      <c r="F30" s="15">
        <v>1226.0000</v>
      </c>
      <c r="G30" s="15">
        <v>0</v>
      </c>
      <c r="H30" s="15">
        <v>1226.0000</v>
      </c>
      <c r="I30" s="15">
        <v>0</v>
      </c>
      <c r="J30" s="15">
        <f ca="1">((J29 + H30) - I30)</f>
        <v>0</v>
      </c>
    </row>
    <row r="31" ht="10.95" customHeight="true" customFormat="true" s="9">
      <c r="A31" s="13">
        <v>45474</v>
      </c>
      <c r="B31" s="14" t="s">
        <v>14</v>
      </c>
      <c r="C31" s="14" t="s">
        <v>42</v>
      </c>
      <c r="D31" s="14" t="s">
        <v>43</v>
      </c>
      <c r="E31" s="14" t="s">
        <v>17</v>
      </c>
      <c r="F31" s="15">
        <v>494.0100</v>
      </c>
      <c r="G31" s="15">
        <v>0</v>
      </c>
      <c r="H31" s="15">
        <v>494.0100</v>
      </c>
      <c r="I31" s="15">
        <v>0</v>
      </c>
      <c r="J31" s="15">
        <f ca="1">((J30 + H31) - I31)</f>
        <v>0</v>
      </c>
    </row>
    <row r="32" ht="10.95" customHeight="true" customFormat="true" s="9">
      <c r="A32" s="13">
        <v>45474</v>
      </c>
      <c r="B32" s="14" t="s">
        <v>14</v>
      </c>
      <c r="C32" s="14" t="s">
        <v>44</v>
      </c>
      <c r="D32" s="14" t="s">
        <v>43</v>
      </c>
      <c r="E32" s="14" t="s">
        <v>17</v>
      </c>
      <c r="F32" s="15">
        <v>13.6900</v>
      </c>
      <c r="G32" s="15">
        <v>0</v>
      </c>
      <c r="H32" s="15">
        <v>13.6900</v>
      </c>
      <c r="I32" s="15">
        <v>0</v>
      </c>
      <c r="J32" s="15">
        <f ca="1">((J31 + H32) - I32)</f>
        <v>0</v>
      </c>
    </row>
    <row r="33" ht="10.95" customHeight="true" customFormat="true" s="9">
      <c r="A33" s="13">
        <v>45474</v>
      </c>
      <c r="B33" s="14" t="s">
        <v>14</v>
      </c>
      <c r="C33" s="14" t="s">
        <v>45</v>
      </c>
      <c r="D33" s="14" t="s">
        <v>43</v>
      </c>
      <c r="E33" s="14" t="s">
        <v>17</v>
      </c>
      <c r="F33" s="15">
        <v>118.1300</v>
      </c>
      <c r="G33" s="15">
        <v>0</v>
      </c>
      <c r="H33" s="15">
        <v>118.1300</v>
      </c>
      <c r="I33" s="15">
        <v>0</v>
      </c>
      <c r="J33" s="15">
        <f ca="1">((J32 + H33) - I33)</f>
        <v>0</v>
      </c>
    </row>
    <row r="34" ht="10.95" customHeight="true" customFormat="true" s="9">
      <c r="A34" s="13">
        <v>45474</v>
      </c>
      <c r="B34" s="14" t="s">
        <v>14</v>
      </c>
      <c r="C34" s="14" t="s">
        <v>46</v>
      </c>
      <c r="D34" s="14" t="s">
        <v>43</v>
      </c>
      <c r="E34" s="14" t="s">
        <v>17</v>
      </c>
      <c r="F34" s="15">
        <v>56.0200</v>
      </c>
      <c r="G34" s="15">
        <v>0</v>
      </c>
      <c r="H34" s="15">
        <v>56.0200</v>
      </c>
      <c r="I34" s="15">
        <v>0</v>
      </c>
      <c r="J34" s="15">
        <f ca="1">((J33 + H34) - I34)</f>
        <v>0</v>
      </c>
    </row>
    <row r="35" ht="10.95" customHeight="true" customFormat="true" s="9">
      <c r="A35" s="13">
        <v>45474</v>
      </c>
      <c r="B35" s="14" t="s">
        <v>14</v>
      </c>
      <c r="C35" s="14" t="s">
        <v>47</v>
      </c>
      <c r="D35" s="14" t="s">
        <v>43</v>
      </c>
      <c r="E35" s="14" t="s">
        <v>17</v>
      </c>
      <c r="F35" s="15">
        <v>495.7900</v>
      </c>
      <c r="G35" s="15">
        <v>0</v>
      </c>
      <c r="H35" s="15">
        <v>495.7900</v>
      </c>
      <c r="I35" s="15">
        <v>0</v>
      </c>
      <c r="J35" s="15">
        <f ca="1">((J34 + H35) - I35)</f>
        <v>0</v>
      </c>
    </row>
    <row r="36" ht="10.95" customHeight="true" customFormat="true" s="9">
      <c r="A36" s="13">
        <v>45474</v>
      </c>
      <c r="B36" s="14" t="s">
        <v>14</v>
      </c>
      <c r="C36" s="14" t="s">
        <v>48</v>
      </c>
      <c r="D36" s="14" t="s">
        <v>43</v>
      </c>
      <c r="E36" s="14" t="s">
        <v>17</v>
      </c>
      <c r="F36" s="15">
        <v>661.8200</v>
      </c>
      <c r="G36" s="15">
        <v>0</v>
      </c>
      <c r="H36" s="15">
        <v>661.8200</v>
      </c>
      <c r="I36" s="15">
        <v>0</v>
      </c>
      <c r="J36" s="15">
        <f ca="1">((J35 + H36) - I36)</f>
        <v>0</v>
      </c>
    </row>
    <row r="37" ht="21.3" customHeight="true" customFormat="true" s="9">
      <c r="A37" s="13">
        <v>45474</v>
      </c>
      <c r="B37" s="14" t="s">
        <v>14</v>
      </c>
      <c r="C37" s="16" t="s">
        <v>49</v>
      </c>
      <c r="D37" s="14" t="s">
        <v>50</v>
      </c>
      <c r="E37" s="14" t="s">
        <v>17</v>
      </c>
      <c r="F37" s="15">
        <v>1407.2100</v>
      </c>
      <c r="G37" s="15">
        <v>0</v>
      </c>
      <c r="H37" s="15">
        <v>1407.2100</v>
      </c>
      <c r="I37" s="15">
        <v>0</v>
      </c>
      <c r="J37" s="15">
        <f ca="1">((J36 + H37) - I37)</f>
        <v>0</v>
      </c>
    </row>
    <row r="38" ht="21.3" customHeight="true" customFormat="true" s="9">
      <c r="A38" s="13">
        <v>45474</v>
      </c>
      <c r="B38" s="14" t="s">
        <v>14</v>
      </c>
      <c r="C38" s="16" t="s">
        <v>51</v>
      </c>
      <c r="D38" s="14" t="s">
        <v>50</v>
      </c>
      <c r="E38" s="14" t="s">
        <v>17</v>
      </c>
      <c r="F38" s="15">
        <v>39.0000</v>
      </c>
      <c r="G38" s="15">
        <v>0</v>
      </c>
      <c r="H38" s="15">
        <v>39.0000</v>
      </c>
      <c r="I38" s="15">
        <v>0</v>
      </c>
      <c r="J38" s="15">
        <f ca="1">((J37 + H38) - I38)</f>
        <v>0</v>
      </c>
    </row>
    <row r="39" ht="10.95" customHeight="true" customFormat="true" s="9">
      <c r="A39" s="13">
        <v>45474</v>
      </c>
      <c r="B39" s="14" t="s">
        <v>14</v>
      </c>
      <c r="C39" s="14" t="s">
        <v>52</v>
      </c>
      <c r="D39" s="14" t="s">
        <v>50</v>
      </c>
      <c r="E39" s="14" t="s">
        <v>17</v>
      </c>
      <c r="F39" s="15">
        <v>336.5100</v>
      </c>
      <c r="G39" s="15">
        <v>0</v>
      </c>
      <c r="H39" s="15">
        <v>336.5100</v>
      </c>
      <c r="I39" s="15">
        <v>0</v>
      </c>
      <c r="J39" s="15">
        <f ca="1">((J38 + H39) - I39)</f>
        <v>0</v>
      </c>
    </row>
    <row r="40" ht="21.3" customHeight="true" customFormat="true" s="9">
      <c r="A40" s="13">
        <v>45474</v>
      </c>
      <c r="B40" s="14" t="s">
        <v>14</v>
      </c>
      <c r="C40" s="16" t="s">
        <v>53</v>
      </c>
      <c r="D40" s="14" t="s">
        <v>50</v>
      </c>
      <c r="E40" s="14" t="s">
        <v>17</v>
      </c>
      <c r="F40" s="15">
        <v>159.5600</v>
      </c>
      <c r="G40" s="15">
        <v>0</v>
      </c>
      <c r="H40" s="15">
        <v>159.5600</v>
      </c>
      <c r="I40" s="15">
        <v>0</v>
      </c>
      <c r="J40" s="15">
        <f ca="1">((J39 + H40) - I40)</f>
        <v>0</v>
      </c>
    </row>
    <row r="41" ht="21.3" customHeight="true" customFormat="true" s="9">
      <c r="A41" s="13">
        <v>45474</v>
      </c>
      <c r="B41" s="14" t="s">
        <v>14</v>
      </c>
      <c r="C41" s="16" t="s">
        <v>54</v>
      </c>
      <c r="D41" s="14" t="s">
        <v>50</v>
      </c>
      <c r="E41" s="14" t="s">
        <v>17</v>
      </c>
      <c r="F41" s="15">
        <v>1040.1100</v>
      </c>
      <c r="G41" s="15">
        <v>0</v>
      </c>
      <c r="H41" s="15">
        <v>1040.1100</v>
      </c>
      <c r="I41" s="15">
        <v>0</v>
      </c>
      <c r="J41" s="15">
        <f ca="1">((J40 + H41) - I41)</f>
        <v>0</v>
      </c>
    </row>
    <row r="42" ht="21.3" customHeight="true" customFormat="true" s="9">
      <c r="A42" s="13">
        <v>45474</v>
      </c>
      <c r="B42" s="14" t="s">
        <v>14</v>
      </c>
      <c r="C42" s="16" t="s">
        <v>55</v>
      </c>
      <c r="D42" s="14" t="s">
        <v>50</v>
      </c>
      <c r="E42" s="14" t="s">
        <v>17</v>
      </c>
      <c r="F42" s="15">
        <v>1388.4300</v>
      </c>
      <c r="G42" s="15">
        <v>0</v>
      </c>
      <c r="H42" s="15">
        <v>1388.4300</v>
      </c>
      <c r="I42" s="15">
        <v>0</v>
      </c>
      <c r="J42" s="15">
        <f ca="1">((J41 + H42) - I42)</f>
        <v>0</v>
      </c>
    </row>
    <row r="43" ht="10.95" customHeight="true" customFormat="true" s="9">
      <c r="A43" s="13">
        <v>45488</v>
      </c>
      <c r="B43" s="14" t="s">
        <v>27</v>
      </c>
      <c r="C43" s="14" t="s">
        <v>56</v>
      </c>
      <c r="D43" s="14" t="s">
        <v>57</v>
      </c>
      <c r="E43" s="14" t="s">
        <v>17</v>
      </c>
      <c r="F43" s="15">
        <v>3637.0600</v>
      </c>
      <c r="G43" s="15">
        <v>0</v>
      </c>
      <c r="H43" s="15">
        <v>3637.0600</v>
      </c>
      <c r="I43" s="15">
        <v>0</v>
      </c>
      <c r="J43" s="15">
        <f ca="1">((J42 + H43) - I43)</f>
        <v>0</v>
      </c>
    </row>
    <row r="44" ht="10.95" customHeight="true" customFormat="true" s="9">
      <c r="A44" s="13">
        <v>45488</v>
      </c>
      <c r="B44" s="14" t="s">
        <v>27</v>
      </c>
      <c r="C44" s="14" t="s">
        <v>58</v>
      </c>
      <c r="D44" s="14" t="s">
        <v>57</v>
      </c>
      <c r="E44" s="14" t="s">
        <v>17</v>
      </c>
      <c r="F44" s="15">
        <v>1452.4500</v>
      </c>
      <c r="G44" s="15">
        <v>0</v>
      </c>
      <c r="H44" s="15">
        <v>1452.4500</v>
      </c>
      <c r="I44" s="15">
        <v>0</v>
      </c>
      <c r="J44" s="15">
        <f ca="1">((J43 + H44) - I44)</f>
        <v>0</v>
      </c>
    </row>
    <row r="45" ht="10.95" customHeight="true" customFormat="true" s="9">
      <c r="A45" s="13">
        <v>45488</v>
      </c>
      <c r="B45" s="14" t="s">
        <v>27</v>
      </c>
      <c r="C45" s="14" t="s">
        <v>59</v>
      </c>
      <c r="D45" s="14" t="s">
        <v>57</v>
      </c>
      <c r="E45" s="14" t="s">
        <v>17</v>
      </c>
      <c r="F45" s="15">
        <v>816.3600</v>
      </c>
      <c r="G45" s="15">
        <v>0</v>
      </c>
      <c r="H45" s="15">
        <v>816.3600</v>
      </c>
      <c r="I45" s="15">
        <v>0</v>
      </c>
      <c r="J45" s="15">
        <f ca="1">((J44 + H45) - I45)</f>
        <v>0</v>
      </c>
    </row>
    <row r="46" ht="10.95" customHeight="true" customFormat="true" s="9">
      <c r="A46" s="13">
        <v>45488</v>
      </c>
      <c r="B46" s="14" t="s">
        <v>27</v>
      </c>
      <c r="C46" s="14" t="s">
        <v>60</v>
      </c>
      <c r="D46" s="14" t="s">
        <v>57</v>
      </c>
      <c r="E46" s="14" t="s">
        <v>17</v>
      </c>
      <c r="F46" s="15">
        <v>177.9000</v>
      </c>
      <c r="G46" s="15">
        <v>0</v>
      </c>
      <c r="H46" s="15">
        <v>177.9000</v>
      </c>
      <c r="I46" s="15">
        <v>0</v>
      </c>
      <c r="J46" s="15">
        <f ca="1">((J45 + H46) - I46)</f>
        <v>0</v>
      </c>
    </row>
    <row r="47" ht="10.95" customHeight="true" customFormat="true" s="9">
      <c r="A47" s="13">
        <v>45499</v>
      </c>
      <c r="B47" s="14" t="s">
        <v>27</v>
      </c>
      <c r="C47" s="14" t="s">
        <v>47</v>
      </c>
      <c r="D47" s="14" t="s">
        <v>61</v>
      </c>
      <c r="E47" s="14" t="s">
        <v>17</v>
      </c>
      <c r="F47" s="15">
        <v>223.1000</v>
      </c>
      <c r="G47" s="15">
        <v>0</v>
      </c>
      <c r="H47" s="15">
        <v>223.1000</v>
      </c>
      <c r="I47" s="15">
        <v>0</v>
      </c>
      <c r="J47" s="15">
        <f ca="1">((J46 + H47) - I47)</f>
        <v>0</v>
      </c>
    </row>
    <row r="48" ht="10.95" customHeight="true" customFormat="true" s="9">
      <c r="A48" s="13">
        <v>45499</v>
      </c>
      <c r="B48" s="14" t="s">
        <v>27</v>
      </c>
      <c r="C48" s="14" t="s">
        <v>62</v>
      </c>
      <c r="D48" s="14" t="s">
        <v>61</v>
      </c>
      <c r="E48" s="14" t="s">
        <v>17</v>
      </c>
      <c r="F48" s="15">
        <v>882.4400</v>
      </c>
      <c r="G48" s="15">
        <v>0</v>
      </c>
      <c r="H48" s="15">
        <v>882.4400</v>
      </c>
      <c r="I48" s="15">
        <v>0</v>
      </c>
      <c r="J48" s="15">
        <f ca="1">((J47 + H48) - I48)</f>
        <v>0</v>
      </c>
    </row>
    <row r="49" ht="10.95" customHeight="true" customFormat="true" s="9">
      <c r="A49" s="13">
        <v>45499</v>
      </c>
      <c r="B49" s="14" t="s">
        <v>27</v>
      </c>
      <c r="C49" s="14" t="s">
        <v>63</v>
      </c>
      <c r="D49" s="14" t="s">
        <v>61</v>
      </c>
      <c r="E49" s="14" t="s">
        <v>17</v>
      </c>
      <c r="F49" s="15">
        <v>352.4800</v>
      </c>
      <c r="G49" s="15">
        <v>0</v>
      </c>
      <c r="H49" s="15">
        <v>352.4800</v>
      </c>
      <c r="I49" s="15">
        <v>0</v>
      </c>
      <c r="J49" s="15">
        <f ca="1">((J48 + H49) - I49)</f>
        <v>0</v>
      </c>
    </row>
    <row r="50" ht="10.95" customHeight="true" customFormat="true" s="9">
      <c r="A50" s="13">
        <v>45499</v>
      </c>
      <c r="B50" s="14" t="s">
        <v>27</v>
      </c>
      <c r="C50" s="14" t="s">
        <v>64</v>
      </c>
      <c r="D50" s="14" t="s">
        <v>61</v>
      </c>
      <c r="E50" s="14" t="s">
        <v>17</v>
      </c>
      <c r="F50" s="15">
        <v>43.1600</v>
      </c>
      <c r="G50" s="15">
        <v>0</v>
      </c>
      <c r="H50" s="15">
        <v>43.1600</v>
      </c>
      <c r="I50" s="15">
        <v>0</v>
      </c>
      <c r="J50" s="15">
        <f ca="1">((J49 + H50) - I50)</f>
        <v>0</v>
      </c>
    </row>
    <row r="51" ht="10.95" customHeight="true" customFormat="true" s="9">
      <c r="A51" s="13">
        <v>45502</v>
      </c>
      <c r="B51" s="14" t="s">
        <v>27</v>
      </c>
      <c r="C51" s="14" t="s">
        <v>65</v>
      </c>
      <c r="D51" s="14" t="s">
        <v>66</v>
      </c>
      <c r="E51" s="14" t="s">
        <v>17</v>
      </c>
      <c r="F51" s="15">
        <v>4320.5900</v>
      </c>
      <c r="G51" s="15">
        <v>0</v>
      </c>
      <c r="H51" s="15">
        <v>4320.5900</v>
      </c>
      <c r="I51" s="15">
        <v>0</v>
      </c>
      <c r="J51" s="15">
        <f ca="1">((J50 + H51) - I51)</f>
        <v>0</v>
      </c>
    </row>
    <row r="52" ht="10.95" customHeight="true" customFormat="true" s="9">
      <c r="A52" s="13">
        <v>45502</v>
      </c>
      <c r="B52" s="14" t="s">
        <v>27</v>
      </c>
      <c r="C52" s="14" t="s">
        <v>67</v>
      </c>
      <c r="D52" s="14" t="s">
        <v>66</v>
      </c>
      <c r="E52" s="14" t="s">
        <v>17</v>
      </c>
      <c r="F52" s="15">
        <v>287.5300</v>
      </c>
      <c r="G52" s="15">
        <v>0</v>
      </c>
      <c r="H52" s="15">
        <v>287.5300</v>
      </c>
      <c r="I52" s="15">
        <v>0</v>
      </c>
      <c r="J52" s="15">
        <f ca="1">((J51 + H52) - I52)</f>
        <v>0</v>
      </c>
    </row>
    <row r="53" ht="10.95" customHeight="true" customFormat="true" s="9">
      <c r="A53" s="13">
        <v>45502</v>
      </c>
      <c r="B53" s="14" t="s">
        <v>27</v>
      </c>
      <c r="C53" s="14" t="s">
        <v>68</v>
      </c>
      <c r="D53" s="14" t="s">
        <v>66</v>
      </c>
      <c r="E53" s="14" t="s">
        <v>17</v>
      </c>
      <c r="F53" s="15">
        <v>1053.7000</v>
      </c>
      <c r="G53" s="15">
        <v>0</v>
      </c>
      <c r="H53" s="15">
        <v>1053.7000</v>
      </c>
      <c r="I53" s="15">
        <v>0</v>
      </c>
      <c r="J53" s="15">
        <f ca="1">((J52 + H53) - I53)</f>
        <v>0</v>
      </c>
    </row>
    <row r="54" ht="10.95" customHeight="true" customFormat="true" s="9">
      <c r="A54" s="13">
        <v>45502</v>
      </c>
      <c r="B54" s="14" t="s">
        <v>27</v>
      </c>
      <c r="C54" s="14" t="s">
        <v>69</v>
      </c>
      <c r="D54" s="14" t="s">
        <v>66</v>
      </c>
      <c r="E54" s="14" t="s">
        <v>17</v>
      </c>
      <c r="F54" s="15">
        <v>998.2400</v>
      </c>
      <c r="G54" s="15">
        <v>0</v>
      </c>
      <c r="H54" s="15">
        <v>998.2400</v>
      </c>
      <c r="I54" s="15">
        <v>0</v>
      </c>
      <c r="J54" s="15">
        <f ca="1">((J53 + H54) - I54)</f>
        <v>0</v>
      </c>
    </row>
    <row r="55" ht="10.95" customHeight="true" customFormat="true" s="9">
      <c r="A55" s="13">
        <v>45502</v>
      </c>
      <c r="B55" s="14" t="s">
        <v>27</v>
      </c>
      <c r="C55" s="14" t="s">
        <v>70</v>
      </c>
      <c r="D55" s="14" t="s">
        <v>66</v>
      </c>
      <c r="E55" s="14" t="s">
        <v>17</v>
      </c>
      <c r="F55" s="15">
        <v>1296.0100</v>
      </c>
      <c r="G55" s="15">
        <v>0</v>
      </c>
      <c r="H55" s="15">
        <v>1296.0100</v>
      </c>
      <c r="I55" s="15">
        <v>0</v>
      </c>
      <c r="J55" s="15">
        <f ca="1">((J54 + H55) - I55)</f>
        <v>0</v>
      </c>
    </row>
    <row r="56" ht="10.95" customHeight="true" customFormat="true" s="9">
      <c r="A56" s="13">
        <v>45502</v>
      </c>
      <c r="B56" s="14" t="s">
        <v>27</v>
      </c>
      <c r="C56" s="14" t="s">
        <v>71</v>
      </c>
      <c r="D56" s="14" t="s">
        <v>66</v>
      </c>
      <c r="E56" s="14" t="s">
        <v>17</v>
      </c>
      <c r="F56" s="15">
        <v>575.9100</v>
      </c>
      <c r="G56" s="15">
        <v>0</v>
      </c>
      <c r="H56" s="15">
        <v>575.9100</v>
      </c>
      <c r="I56" s="15">
        <v>0</v>
      </c>
      <c r="J56" s="15">
        <f ca="1">((J55 + H56) - I56)</f>
        <v>0</v>
      </c>
    </row>
    <row r="57" ht="10.95" customHeight="true" customFormat="true" s="9">
      <c r="A57" s="13">
        <v>45513</v>
      </c>
      <c r="B57" s="14" t="s">
        <v>27</v>
      </c>
      <c r="C57" s="14" t="s">
        <v>72</v>
      </c>
      <c r="D57" s="14" t="s">
        <v>73</v>
      </c>
      <c r="E57" s="14" t="s">
        <v>17</v>
      </c>
      <c r="F57" s="15">
        <v>1203.2500</v>
      </c>
      <c r="G57" s="15">
        <v>0</v>
      </c>
      <c r="H57" s="15">
        <v>1203.2500</v>
      </c>
      <c r="I57" s="15">
        <v>0</v>
      </c>
      <c r="J57" s="15">
        <f ca="1">((J56 + H57) - I57)</f>
        <v>0</v>
      </c>
    </row>
    <row r="58" ht="10.95" customHeight="true" customFormat="true" s="9">
      <c r="A58" s="13">
        <v>45513</v>
      </c>
      <c r="B58" s="14" t="s">
        <v>27</v>
      </c>
      <c r="C58" s="14" t="s">
        <v>74</v>
      </c>
      <c r="D58" s="14" t="s">
        <v>73</v>
      </c>
      <c r="E58" s="14" t="s">
        <v>17</v>
      </c>
      <c r="F58" s="15">
        <v>257.8900</v>
      </c>
      <c r="G58" s="15">
        <v>0</v>
      </c>
      <c r="H58" s="15">
        <v>257.8900</v>
      </c>
      <c r="I58" s="15">
        <v>0</v>
      </c>
      <c r="J58" s="15">
        <f ca="1">((J57 + H58) - I58)</f>
        <v>0</v>
      </c>
    </row>
    <row r="59" ht="10.95" customHeight="true" customFormat="true" s="9">
      <c r="A59" s="13">
        <v>45513</v>
      </c>
      <c r="B59" s="14" t="s">
        <v>27</v>
      </c>
      <c r="C59" s="14" t="s">
        <v>75</v>
      </c>
      <c r="D59" s="14" t="s">
        <v>73</v>
      </c>
      <c r="E59" s="14" t="s">
        <v>17</v>
      </c>
      <c r="F59" s="15">
        <v>95.2500</v>
      </c>
      <c r="G59" s="15">
        <v>0</v>
      </c>
      <c r="H59" s="15">
        <v>95.2500</v>
      </c>
      <c r="I59" s="15">
        <v>0</v>
      </c>
      <c r="J59" s="15">
        <f ca="1">((J58 + H59) - I59)</f>
        <v>0</v>
      </c>
    </row>
    <row r="60" ht="10.95" customHeight="true" customFormat="true" s="9">
      <c r="A60" s="13">
        <v>45551</v>
      </c>
      <c r="B60" s="14" t="s">
        <v>27</v>
      </c>
      <c r="C60" s="14" t="s">
        <v>76</v>
      </c>
      <c r="D60" s="14" t="s">
        <v>77</v>
      </c>
      <c r="E60" s="14" t="s">
        <v>17</v>
      </c>
      <c r="F60" s="15">
        <v>993.8700</v>
      </c>
      <c r="G60" s="15">
        <v>0</v>
      </c>
      <c r="H60" s="15">
        <v>993.8700</v>
      </c>
      <c r="I60" s="15">
        <v>0</v>
      </c>
      <c r="J60" s="15">
        <f ca="1">((J59 + H60) - I60)</f>
        <v>0</v>
      </c>
    </row>
    <row r="61" ht="10.95" customHeight="true" customFormat="true" s="9">
      <c r="A61" s="13">
        <v>45551</v>
      </c>
      <c r="B61" s="14" t="s">
        <v>27</v>
      </c>
      <c r="C61" s="14" t="s">
        <v>78</v>
      </c>
      <c r="D61" s="14" t="s">
        <v>77</v>
      </c>
      <c r="E61" s="14" t="s">
        <v>17</v>
      </c>
      <c r="F61" s="15">
        <v>66.1500</v>
      </c>
      <c r="G61" s="15">
        <v>0</v>
      </c>
      <c r="H61" s="15">
        <v>66.1500</v>
      </c>
      <c r="I61" s="15">
        <v>0</v>
      </c>
      <c r="J61" s="15">
        <f ca="1">((J60 + H61) - I61)</f>
        <v>0</v>
      </c>
    </row>
    <row r="62" ht="10.95" customHeight="true" customFormat="true" s="9">
      <c r="A62" s="13">
        <v>45551</v>
      </c>
      <c r="B62" s="14" t="s">
        <v>27</v>
      </c>
      <c r="C62" s="14" t="s">
        <v>79</v>
      </c>
      <c r="D62" s="14" t="s">
        <v>77</v>
      </c>
      <c r="E62" s="14" t="s">
        <v>17</v>
      </c>
      <c r="F62" s="15">
        <v>242.4300</v>
      </c>
      <c r="G62" s="15">
        <v>0</v>
      </c>
      <c r="H62" s="15">
        <v>242.4300</v>
      </c>
      <c r="I62" s="15">
        <v>0</v>
      </c>
      <c r="J62" s="15">
        <f ca="1">((J61 + H62) - I62)</f>
        <v>0</v>
      </c>
    </row>
    <row r="63" ht="10.95" customHeight="true" customFormat="true" s="9">
      <c r="A63" s="13">
        <v>45551</v>
      </c>
      <c r="B63" s="14" t="s">
        <v>27</v>
      </c>
      <c r="C63" s="14" t="s">
        <v>80</v>
      </c>
      <c r="D63" s="14" t="s">
        <v>77</v>
      </c>
      <c r="E63" s="14" t="s">
        <v>17</v>
      </c>
      <c r="F63" s="15">
        <v>229.6700</v>
      </c>
      <c r="G63" s="15">
        <v>0</v>
      </c>
      <c r="H63" s="15">
        <v>229.6700</v>
      </c>
      <c r="I63" s="15">
        <v>0</v>
      </c>
      <c r="J63" s="15">
        <f ca="1">((J62 + H63) - I63)</f>
        <v>0</v>
      </c>
    </row>
    <row r="64" ht="10.95" customHeight="true" customFormat="true" s="9">
      <c r="A64" s="13">
        <v>45551</v>
      </c>
      <c r="B64" s="14" t="s">
        <v>27</v>
      </c>
      <c r="C64" s="14" t="s">
        <v>81</v>
      </c>
      <c r="D64" s="14" t="s">
        <v>77</v>
      </c>
      <c r="E64" s="14" t="s">
        <v>17</v>
      </c>
      <c r="F64" s="15">
        <v>298.3900</v>
      </c>
      <c r="G64" s="15">
        <v>0</v>
      </c>
      <c r="H64" s="15">
        <v>298.3900</v>
      </c>
      <c r="I64" s="15">
        <v>0</v>
      </c>
      <c r="J64" s="15">
        <f ca="1">((J63 + H64) - I64)</f>
        <v>0</v>
      </c>
    </row>
    <row r="65" ht="10.95" customHeight="true" customFormat="true" s="9">
      <c r="A65" s="13">
        <v>45551</v>
      </c>
      <c r="B65" s="14" t="s">
        <v>27</v>
      </c>
      <c r="C65" s="14" t="s">
        <v>82</v>
      </c>
      <c r="D65" s="14" t="s">
        <v>77</v>
      </c>
      <c r="E65" s="14" t="s">
        <v>17</v>
      </c>
      <c r="F65" s="15">
        <v>132.5000</v>
      </c>
      <c r="G65" s="15">
        <v>0</v>
      </c>
      <c r="H65" s="15">
        <v>132.5000</v>
      </c>
      <c r="I65" s="15">
        <v>0</v>
      </c>
      <c r="J65" s="15">
        <f ca="1">((J64 + H65) - I65)</f>
        <v>0</v>
      </c>
    </row>
    <row r="66" ht="10.95" customHeight="true" customFormat="true" s="9">
      <c r="A66" s="13">
        <v>45552</v>
      </c>
      <c r="B66" s="14" t="s">
        <v>27</v>
      </c>
      <c r="C66" s="14" t="s">
        <v>83</v>
      </c>
      <c r="D66" s="14" t="s">
        <v>84</v>
      </c>
      <c r="E66" s="14" t="s">
        <v>17</v>
      </c>
      <c r="F66" s="15">
        <v>795.6500</v>
      </c>
      <c r="G66" s="15">
        <v>0</v>
      </c>
      <c r="H66" s="15">
        <v>795.6500</v>
      </c>
      <c r="I66" s="15">
        <v>0</v>
      </c>
      <c r="J66" s="15">
        <f ca="1">((J65 + H66) - I66)</f>
        <v>0</v>
      </c>
    </row>
    <row r="67" ht="10.95" customHeight="true" customFormat="true" s="9">
      <c r="A67" s="13">
        <v>45552</v>
      </c>
      <c r="B67" s="14" t="s">
        <v>27</v>
      </c>
      <c r="C67" s="14" t="s">
        <v>85</v>
      </c>
      <c r="D67" s="14" t="s">
        <v>84</v>
      </c>
      <c r="E67" s="14" t="s">
        <v>17</v>
      </c>
      <c r="F67" s="15">
        <v>3041.8900</v>
      </c>
      <c r="G67" s="15">
        <v>0</v>
      </c>
      <c r="H67" s="15">
        <v>3041.8900</v>
      </c>
      <c r="I67" s="15">
        <v>0</v>
      </c>
      <c r="J67" s="15">
        <f ca="1">((J66 + H67) - I67)</f>
        <v>0</v>
      </c>
    </row>
    <row r="68" ht="10.95" customHeight="true" customFormat="true" s="9">
      <c r="A68" s="13">
        <v>45554</v>
      </c>
      <c r="B68" s="14" t="s">
        <v>27</v>
      </c>
      <c r="C68" s="14" t="s">
        <v>83</v>
      </c>
      <c r="D68" s="14" t="s">
        <v>86</v>
      </c>
      <c r="E68" s="14" t="s">
        <v>17</v>
      </c>
      <c r="F68" s="15">
        <v>34.2100</v>
      </c>
      <c r="G68" s="15">
        <v>0</v>
      </c>
      <c r="H68" s="15">
        <v>34.2100</v>
      </c>
      <c r="I68" s="15">
        <v>0</v>
      </c>
      <c r="J68" s="15">
        <f ca="1">((J67 + H68) - I68)</f>
        <v>0</v>
      </c>
    </row>
    <row r="69" ht="10.95" customHeight="true" customFormat="true" s="9">
      <c r="A69" s="13">
        <v>45554</v>
      </c>
      <c r="B69" s="14" t="s">
        <v>27</v>
      </c>
      <c r="C69" s="14" t="s">
        <v>85</v>
      </c>
      <c r="D69" s="14" t="s">
        <v>86</v>
      </c>
      <c r="E69" s="14" t="s">
        <v>17</v>
      </c>
      <c r="F69" s="15">
        <v>130.7900</v>
      </c>
      <c r="G69" s="15">
        <v>0</v>
      </c>
      <c r="H69" s="15">
        <v>130.7900</v>
      </c>
      <c r="I69" s="15">
        <v>0</v>
      </c>
      <c r="J69" s="15">
        <f ca="1">((J68 + H69) - I69)</f>
        <v>0</v>
      </c>
    </row>
    <row r="70" ht="10.95" customHeight="true" customFormat="true" s="9">
      <c r="A70" s="13">
        <v>45638</v>
      </c>
      <c r="B70" s="14" t="s">
        <v>27</v>
      </c>
      <c r="C70" s="14" t="s">
        <v>87</v>
      </c>
      <c r="D70" s="14" t="s">
        <v>88</v>
      </c>
      <c r="E70" s="14" t="s">
        <v>17</v>
      </c>
      <c r="F70" s="15">
        <v>1342.2200</v>
      </c>
      <c r="G70" s="15">
        <v>0</v>
      </c>
      <c r="H70" s="15">
        <v>1342.2200</v>
      </c>
      <c r="I70" s="15">
        <v>0</v>
      </c>
      <c r="J70" s="15">
        <f ca="1">((J69 + H70) - I70)</f>
        <v>0</v>
      </c>
    </row>
    <row r="71" ht="10.95" customHeight="true" customFormat="true" s="9">
      <c r="A71" s="13">
        <v>45638</v>
      </c>
      <c r="B71" s="14" t="s">
        <v>27</v>
      </c>
      <c r="C71" s="14" t="s">
        <v>87</v>
      </c>
      <c r="D71" s="14" t="s">
        <v>88</v>
      </c>
      <c r="E71" s="14" t="s">
        <v>17</v>
      </c>
      <c r="F71" s="15">
        <v>2381.4300</v>
      </c>
      <c r="G71" s="15">
        <v>0</v>
      </c>
      <c r="H71" s="15">
        <v>2381.4300</v>
      </c>
      <c r="I71" s="15">
        <v>0</v>
      </c>
      <c r="J71" s="15">
        <f ca="1">((J70 + H71) - I71)</f>
        <v>0</v>
      </c>
    </row>
    <row r="72" ht="10.95" customHeight="true" customFormat="true" s="9">
      <c r="A72" s="13">
        <v>45643</v>
      </c>
      <c r="B72" s="14" t="s">
        <v>27</v>
      </c>
      <c r="C72" s="14" t="s">
        <v>89</v>
      </c>
      <c r="D72" s="14" t="s">
        <v>90</v>
      </c>
      <c r="E72" s="14" t="s">
        <v>17</v>
      </c>
      <c r="F72" s="15">
        <v>50.4100</v>
      </c>
      <c r="G72" s="15">
        <v>0</v>
      </c>
      <c r="H72" s="15">
        <v>50.4100</v>
      </c>
      <c r="I72" s="15">
        <v>0</v>
      </c>
      <c r="J72" s="15">
        <f ca="1">((J71 + H72) - I72)</f>
        <v>0</v>
      </c>
    </row>
    <row r="73" ht="10.95" customHeight="true" customFormat="true" s="9">
      <c r="A73" s="13">
        <v>45643</v>
      </c>
      <c r="B73" s="14" t="s">
        <v>27</v>
      </c>
      <c r="C73" s="14" t="s">
        <v>91</v>
      </c>
      <c r="D73" s="14" t="s">
        <v>90</v>
      </c>
      <c r="E73" s="14" t="s">
        <v>17</v>
      </c>
      <c r="F73" s="15">
        <v>276.9200</v>
      </c>
      <c r="G73" s="15">
        <v>0</v>
      </c>
      <c r="H73" s="15">
        <v>276.9200</v>
      </c>
      <c r="I73" s="15">
        <v>0</v>
      </c>
      <c r="J73" s="15">
        <f ca="1">((J72 + H73) - I73)</f>
        <v>0</v>
      </c>
    </row>
    <row r="74" ht="10.95" customHeight="true" customFormat="true" s="9">
      <c r="A74" s="13">
        <v>45643</v>
      </c>
      <c r="B74" s="14" t="s">
        <v>27</v>
      </c>
      <c r="C74" s="14" t="s">
        <v>92</v>
      </c>
      <c r="D74" s="14" t="s">
        <v>90</v>
      </c>
      <c r="E74" s="14" t="s">
        <v>17</v>
      </c>
      <c r="F74" s="15">
        <v>2010.1900</v>
      </c>
      <c r="G74" s="15">
        <v>0</v>
      </c>
      <c r="H74" s="15">
        <v>2010.1900</v>
      </c>
      <c r="I74" s="15">
        <v>0</v>
      </c>
      <c r="J74" s="15">
        <f ca="1">((J73 + H74) - I74)</f>
        <v>0</v>
      </c>
    </row>
    <row r="75" ht="10.95" customHeight="true" customFormat="true" s="9">
      <c r="A75" s="13">
        <v>45643</v>
      </c>
      <c r="B75" s="14" t="s">
        <v>27</v>
      </c>
      <c r="C75" s="14" t="s">
        <v>93</v>
      </c>
      <c r="D75" s="14" t="s">
        <v>90</v>
      </c>
      <c r="E75" s="14" t="s">
        <v>17</v>
      </c>
      <c r="F75" s="15">
        <v>733.3700</v>
      </c>
      <c r="G75" s="15">
        <v>0</v>
      </c>
      <c r="H75" s="15">
        <v>733.3700</v>
      </c>
      <c r="I75" s="15">
        <v>0</v>
      </c>
      <c r="J75" s="15">
        <f ca="1">((J74 + H75) - I75)</f>
        <v>0</v>
      </c>
    </row>
    <row r="76" ht="10.95" customHeight="true" customFormat="true" s="9">
      <c r="A76" s="13">
        <v>45643</v>
      </c>
      <c r="B76" s="14" t="s">
        <v>27</v>
      </c>
      <c r="C76" s="14" t="s">
        <v>94</v>
      </c>
      <c r="D76" s="14" t="s">
        <v>90</v>
      </c>
      <c r="E76" s="14" t="s">
        <v>17</v>
      </c>
      <c r="F76" s="15">
        <v>589.6500</v>
      </c>
      <c r="G76" s="15">
        <v>0</v>
      </c>
      <c r="H76" s="15">
        <v>589.6500</v>
      </c>
      <c r="I76" s="15">
        <v>0</v>
      </c>
      <c r="J76" s="15">
        <f ca="1">((J75 + H76) - I76)</f>
        <v>0</v>
      </c>
    </row>
    <row r="77" ht="10.95" customHeight="true" customFormat="true" s="9">
      <c r="A77" s="13">
        <v>45643</v>
      </c>
      <c r="B77" s="14" t="s">
        <v>27</v>
      </c>
      <c r="C77" s="14" t="s">
        <v>95</v>
      </c>
      <c r="D77" s="14" t="s">
        <v>90</v>
      </c>
      <c r="E77" s="14" t="s">
        <v>17</v>
      </c>
      <c r="F77" s="15">
        <v>611.8200</v>
      </c>
      <c r="G77" s="15">
        <v>0</v>
      </c>
      <c r="H77" s="15">
        <v>611.8200</v>
      </c>
      <c r="I77" s="15">
        <v>0</v>
      </c>
      <c r="J77" s="15">
        <f ca="1">((J76 + H77) - I77)</f>
        <v>0</v>
      </c>
    </row>
    <row r="78" ht="10.95" customHeight="true" customFormat="true" s="9">
      <c r="A78" s="13">
        <v>45657</v>
      </c>
      <c r="B78" s="14" t="s">
        <v>96</v>
      </c>
      <c r="C78" s="14" t="s">
        <v>97</v>
      </c>
      <c r="D78" s="14" t="s">
        <v>98</v>
      </c>
      <c r="E78" s="14" t="s">
        <v>17</v>
      </c>
      <c r="F78" s="15">
        <v>0</v>
      </c>
      <c r="G78" s="15">
        <v>19593.6900</v>
      </c>
      <c r="H78" s="15">
        <v>0</v>
      </c>
      <c r="I78" s="15">
        <v>19593.6900</v>
      </c>
      <c r="J78" s="15">
        <f ca="1">((J77 + H78) - I78)</f>
        <v>0</v>
      </c>
    </row>
    <row r="79" ht="10.95" customHeight="true" customFormat="true" s="9">
      <c r="A79" s="17" t="s">
        <v>99</v>
      </c>
      <c r="B79" s="17"/>
      <c r="C79" s="17"/>
      <c r="D79" s="17"/>
      <c r="E79" s="17"/>
      <c r="F79" s="18">
        <f ca="1">SUM(F8:F78)</f>
        <v>0</v>
      </c>
      <c r="G79" s="18">
        <f ca="1">SUM(G8:G78)</f>
        <v>0</v>
      </c>
      <c r="H79" s="18">
        <f ca="1">SUM(H8:H78)</f>
        <v>0</v>
      </c>
      <c r="I79" s="18">
        <f ca="1">SUM(I8:I78)</f>
        <v>0</v>
      </c>
      <c r="J79" s="18">
        <f ca="1">J78</f>
        <v>0</v>
      </c>
    </row>
    <row r="80" ht="13.35" customHeight="true"/>
    <row r="81" ht="12.1" customHeight="true" customFormat="true" s="5">
      <c r="A81" s="8" t="s">
        <v>100</v>
      </c>
      <c r="B81" s="8"/>
      <c r="C81" s="8"/>
      <c r="D81" s="8"/>
      <c r="E81" s="8"/>
      <c r="F81" s="8"/>
      <c r="G81" s="8"/>
      <c r="H81" s="8"/>
      <c r="I81" s="8"/>
      <c r="J81" s="8"/>
    </row>
    <row r="82" ht="10.95" customHeight="true" customFormat="true" s="9">
      <c r="A82" s="10">
        <v>45304</v>
      </c>
      <c r="B82" s="11" t="s">
        <v>14</v>
      </c>
      <c r="C82" s="11" t="s">
        <v>101</v>
      </c>
      <c r="D82" s="11" t="s">
        <v>102</v>
      </c>
      <c r="E82" s="11" t="s">
        <v>103</v>
      </c>
      <c r="F82" s="12">
        <v>1039.2200</v>
      </c>
      <c r="G82" s="12">
        <v>0</v>
      </c>
      <c r="H82" s="12">
        <v>815.1200</v>
      </c>
      <c r="I82" s="12">
        <v>0</v>
      </c>
      <c r="J82" s="12">
        <f ca="1">(H82 - I82)</f>
        <v>0</v>
      </c>
    </row>
    <row r="83" ht="10.95" customHeight="true" customFormat="true" s="9">
      <c r="A83" s="13">
        <v>45304</v>
      </c>
      <c r="B83" s="14" t="s">
        <v>14</v>
      </c>
      <c r="C83" s="14" t="s">
        <v>104</v>
      </c>
      <c r="D83" s="14" t="s">
        <v>102</v>
      </c>
      <c r="E83" s="14" t="s">
        <v>103</v>
      </c>
      <c r="F83" s="15">
        <v>568.4800</v>
      </c>
      <c r="G83" s="15">
        <v>0</v>
      </c>
      <c r="H83" s="15">
        <v>445.8900</v>
      </c>
      <c r="I83" s="15">
        <v>0</v>
      </c>
      <c r="J83" s="15">
        <f ca="1">((J82 + H83) - I83)</f>
        <v>0</v>
      </c>
    </row>
    <row r="84" ht="21.3" customHeight="true" customFormat="true" s="9">
      <c r="A84" s="13">
        <v>45304</v>
      </c>
      <c r="B84" s="14" t="s">
        <v>14</v>
      </c>
      <c r="C84" s="16" t="s">
        <v>105</v>
      </c>
      <c r="D84" s="14" t="s">
        <v>102</v>
      </c>
      <c r="E84" s="14" t="s">
        <v>103</v>
      </c>
      <c r="F84" s="15">
        <v>505.4400</v>
      </c>
      <c r="G84" s="15">
        <v>0</v>
      </c>
      <c r="H84" s="15">
        <v>396.4400</v>
      </c>
      <c r="I84" s="15">
        <v>0</v>
      </c>
      <c r="J84" s="15">
        <f ca="1">((J83 + H84) - I84)</f>
        <v>0</v>
      </c>
    </row>
    <row r="85" ht="21.3" customHeight="true" customFormat="true" s="9">
      <c r="A85" s="13">
        <v>45304</v>
      </c>
      <c r="B85" s="14" t="s">
        <v>14</v>
      </c>
      <c r="C85" s="16" t="s">
        <v>106</v>
      </c>
      <c r="D85" s="14" t="s">
        <v>102</v>
      </c>
      <c r="E85" s="14" t="s">
        <v>103</v>
      </c>
      <c r="F85" s="15">
        <v>3819.9900</v>
      </c>
      <c r="G85" s="15">
        <v>0</v>
      </c>
      <c r="H85" s="15">
        <v>2996.2100</v>
      </c>
      <c r="I85" s="15">
        <v>0</v>
      </c>
      <c r="J85" s="15">
        <f ca="1">((J84 + H85) - I85)</f>
        <v>0</v>
      </c>
    </row>
    <row r="86" ht="21.3" customHeight="true" customFormat="true" s="9">
      <c r="A86" s="13">
        <v>45304</v>
      </c>
      <c r="B86" s="14" t="s">
        <v>14</v>
      </c>
      <c r="C86" s="16" t="s">
        <v>107</v>
      </c>
      <c r="D86" s="14" t="s">
        <v>102</v>
      </c>
      <c r="E86" s="14" t="s">
        <v>103</v>
      </c>
      <c r="F86" s="15">
        <v>572.2200</v>
      </c>
      <c r="G86" s="15">
        <v>0</v>
      </c>
      <c r="H86" s="15">
        <v>448.8200</v>
      </c>
      <c r="I86" s="15">
        <v>0</v>
      </c>
      <c r="J86" s="15">
        <f ca="1">((J85 + H86) - I86)</f>
        <v>0</v>
      </c>
    </row>
    <row r="87" ht="21.3" customHeight="true" customFormat="true" s="9">
      <c r="A87" s="13">
        <v>45304</v>
      </c>
      <c r="B87" s="14" t="s">
        <v>14</v>
      </c>
      <c r="C87" s="16" t="s">
        <v>105</v>
      </c>
      <c r="D87" s="14" t="s">
        <v>102</v>
      </c>
      <c r="E87" s="14" t="s">
        <v>103</v>
      </c>
      <c r="F87" s="15">
        <v>505.4400</v>
      </c>
      <c r="G87" s="15">
        <v>0</v>
      </c>
      <c r="H87" s="15">
        <v>396.4400</v>
      </c>
      <c r="I87" s="15">
        <v>0</v>
      </c>
      <c r="J87" s="15">
        <f ca="1">((J86 + H87) - I87)</f>
        <v>0</v>
      </c>
    </row>
    <row r="88" ht="10.95" customHeight="true" customFormat="true" s="9">
      <c r="A88" s="13">
        <v>45304</v>
      </c>
      <c r="B88" s="14" t="s">
        <v>27</v>
      </c>
      <c r="C88" s="14" t="s">
        <v>108</v>
      </c>
      <c r="D88" s="14" t="s">
        <v>109</v>
      </c>
      <c r="E88" s="14" t="s">
        <v>103</v>
      </c>
      <c r="F88" s="15">
        <v>3433.2800</v>
      </c>
      <c r="G88" s="15">
        <v>0</v>
      </c>
      <c r="H88" s="15">
        <v>2692.8900</v>
      </c>
      <c r="I88" s="15">
        <v>0</v>
      </c>
      <c r="J88" s="15">
        <f ca="1">((J87 + H88) - I88)</f>
        <v>0</v>
      </c>
    </row>
    <row r="89" ht="10.95" customHeight="true" customFormat="true" s="9">
      <c r="A89" s="13">
        <v>45304</v>
      </c>
      <c r="B89" s="14" t="s">
        <v>27</v>
      </c>
      <c r="C89" s="14" t="s">
        <v>110</v>
      </c>
      <c r="D89" s="14" t="s">
        <v>109</v>
      </c>
      <c r="E89" s="14" t="s">
        <v>103</v>
      </c>
      <c r="F89" s="15">
        <v>3657.7100</v>
      </c>
      <c r="G89" s="15">
        <v>0</v>
      </c>
      <c r="H89" s="15">
        <v>2868.9300</v>
      </c>
      <c r="I89" s="15">
        <v>0</v>
      </c>
      <c r="J89" s="15">
        <f ca="1">((J88 + H89) - I89)</f>
        <v>0</v>
      </c>
    </row>
    <row r="90" ht="10.95" customHeight="true" customFormat="true" s="9">
      <c r="A90" s="13">
        <v>45341</v>
      </c>
      <c r="B90" s="14" t="s">
        <v>14</v>
      </c>
      <c r="C90" s="14" t="s">
        <v>111</v>
      </c>
      <c r="D90" s="14" t="s">
        <v>112</v>
      </c>
      <c r="E90" s="14" t="s">
        <v>103</v>
      </c>
      <c r="F90" s="15">
        <v>30.9000</v>
      </c>
      <c r="G90" s="15">
        <v>0</v>
      </c>
      <c r="H90" s="15">
        <v>24.5300</v>
      </c>
      <c r="I90" s="15">
        <v>0</v>
      </c>
      <c r="J90" s="15">
        <f ca="1">((J89 + H90) - I90)</f>
        <v>0</v>
      </c>
    </row>
    <row r="91" ht="10.95" customHeight="true" customFormat="true" s="9">
      <c r="A91" s="13">
        <v>45341</v>
      </c>
      <c r="B91" s="14" t="s">
        <v>27</v>
      </c>
      <c r="C91" s="14" t="s">
        <v>113</v>
      </c>
      <c r="D91" s="14" t="s">
        <v>114</v>
      </c>
      <c r="E91" s="14" t="s">
        <v>103</v>
      </c>
      <c r="F91" s="15">
        <v>13582.8000</v>
      </c>
      <c r="G91" s="15">
        <v>0</v>
      </c>
      <c r="H91" s="15">
        <v>10782.9100</v>
      </c>
      <c r="I91" s="15">
        <v>0</v>
      </c>
      <c r="J91" s="15">
        <f ca="1">((J90 + H91) - I91)</f>
        <v>0</v>
      </c>
    </row>
    <row r="92" ht="10.95" customHeight="true" customFormat="true" s="9">
      <c r="A92" s="13">
        <v>45341</v>
      </c>
      <c r="B92" s="14" t="s">
        <v>27</v>
      </c>
      <c r="C92" s="14" t="s">
        <v>115</v>
      </c>
      <c r="D92" s="14" t="s">
        <v>114</v>
      </c>
      <c r="E92" s="14" t="s">
        <v>103</v>
      </c>
      <c r="F92" s="15">
        <v>1090.8000</v>
      </c>
      <c r="G92" s="15">
        <v>0</v>
      </c>
      <c r="H92" s="15">
        <v>865.9500</v>
      </c>
      <c r="I92" s="15">
        <v>0</v>
      </c>
      <c r="J92" s="15">
        <f ca="1">((J91 + H92) - I92)</f>
        <v>0</v>
      </c>
    </row>
    <row r="93" ht="10.95" customHeight="true" customFormat="true" s="9">
      <c r="A93" s="13">
        <v>45341</v>
      </c>
      <c r="B93" s="14" t="s">
        <v>27</v>
      </c>
      <c r="C93" s="14" t="s">
        <v>116</v>
      </c>
      <c r="D93" s="14" t="s">
        <v>114</v>
      </c>
      <c r="E93" s="14" t="s">
        <v>103</v>
      </c>
      <c r="F93" s="15">
        <v>6144.8400</v>
      </c>
      <c r="G93" s="15">
        <v>0</v>
      </c>
      <c r="H93" s="15">
        <v>4878.1700</v>
      </c>
      <c r="I93" s="15">
        <v>0</v>
      </c>
      <c r="J93" s="15">
        <f ca="1">((J92 + H93) - I93)</f>
        <v>0</v>
      </c>
    </row>
    <row r="94" ht="10.95" customHeight="true" customFormat="true" s="9">
      <c r="A94" s="13">
        <v>45341</v>
      </c>
      <c r="B94" s="14" t="s">
        <v>27</v>
      </c>
      <c r="C94" s="14" t="s">
        <v>117</v>
      </c>
      <c r="D94" s="14" t="s">
        <v>114</v>
      </c>
      <c r="E94" s="14" t="s">
        <v>103</v>
      </c>
      <c r="F94" s="15">
        <v>5580.9000</v>
      </c>
      <c r="G94" s="15">
        <v>0</v>
      </c>
      <c r="H94" s="15">
        <v>4430.4800</v>
      </c>
      <c r="I94" s="15">
        <v>0</v>
      </c>
      <c r="J94" s="15">
        <f ca="1">((J93 + H94) - I94)</f>
        <v>0</v>
      </c>
    </row>
    <row r="95" ht="10.95" customHeight="true" customFormat="true" s="9">
      <c r="A95" s="13">
        <v>45341</v>
      </c>
      <c r="B95" s="14" t="s">
        <v>27</v>
      </c>
      <c r="C95" s="14" t="s">
        <v>118</v>
      </c>
      <c r="D95" s="14" t="s">
        <v>119</v>
      </c>
      <c r="E95" s="14" t="s">
        <v>103</v>
      </c>
      <c r="F95" s="15">
        <v>326.0700</v>
      </c>
      <c r="G95" s="15">
        <v>0</v>
      </c>
      <c r="H95" s="15">
        <v>258.8600</v>
      </c>
      <c r="I95" s="15">
        <v>0</v>
      </c>
      <c r="J95" s="15">
        <f ca="1">((J94 + H95) - I95)</f>
        <v>0</v>
      </c>
    </row>
    <row r="96" ht="10.95" customHeight="true" customFormat="true" s="9">
      <c r="A96" s="13">
        <v>45345</v>
      </c>
      <c r="B96" s="14" t="s">
        <v>27</v>
      </c>
      <c r="C96" s="14" t="s">
        <v>120</v>
      </c>
      <c r="D96" s="14" t="s">
        <v>121</v>
      </c>
      <c r="E96" s="14" t="s">
        <v>103</v>
      </c>
      <c r="F96" s="15">
        <v>2421.7900</v>
      </c>
      <c r="G96" s="15">
        <v>0</v>
      </c>
      <c r="H96" s="15">
        <v>1910.3000</v>
      </c>
      <c r="I96" s="15">
        <v>0</v>
      </c>
      <c r="J96" s="15">
        <f ca="1">((J95 + H96) - I96)</f>
        <v>0</v>
      </c>
    </row>
    <row r="97" ht="10.95" customHeight="true" customFormat="true" s="9">
      <c r="A97" s="13">
        <v>45345</v>
      </c>
      <c r="B97" s="14" t="s">
        <v>27</v>
      </c>
      <c r="C97" s="14" t="s">
        <v>122</v>
      </c>
      <c r="D97" s="14" t="s">
        <v>121</v>
      </c>
      <c r="E97" s="14" t="s">
        <v>103</v>
      </c>
      <c r="F97" s="15">
        <v>86.1000</v>
      </c>
      <c r="G97" s="15">
        <v>0</v>
      </c>
      <c r="H97" s="15">
        <v>67.9200</v>
      </c>
      <c r="I97" s="15">
        <v>0</v>
      </c>
      <c r="J97" s="15">
        <f ca="1">((J96 + H97) - I97)</f>
        <v>0</v>
      </c>
    </row>
    <row r="98" ht="10.95" customHeight="true" customFormat="true" s="9">
      <c r="A98" s="13">
        <v>45345</v>
      </c>
      <c r="B98" s="14" t="s">
        <v>27</v>
      </c>
      <c r="C98" s="14" t="s">
        <v>123</v>
      </c>
      <c r="D98" s="14" t="s">
        <v>121</v>
      </c>
      <c r="E98" s="14" t="s">
        <v>103</v>
      </c>
      <c r="F98" s="15">
        <v>775.7100</v>
      </c>
      <c r="G98" s="15">
        <v>0</v>
      </c>
      <c r="H98" s="15">
        <v>611.8800</v>
      </c>
      <c r="I98" s="15">
        <v>0</v>
      </c>
      <c r="J98" s="15">
        <f ca="1">((J97 + H98) - I98)</f>
        <v>0</v>
      </c>
    </row>
    <row r="99" ht="10.95" customHeight="true" customFormat="true" s="9">
      <c r="A99" s="13">
        <v>45345</v>
      </c>
      <c r="B99" s="14" t="s">
        <v>27</v>
      </c>
      <c r="C99" s="14" t="s">
        <v>124</v>
      </c>
      <c r="D99" s="14" t="s">
        <v>121</v>
      </c>
      <c r="E99" s="14" t="s">
        <v>103</v>
      </c>
      <c r="F99" s="15">
        <v>167.8000</v>
      </c>
      <c r="G99" s="15">
        <v>0</v>
      </c>
      <c r="H99" s="15">
        <v>132.3600</v>
      </c>
      <c r="I99" s="15">
        <v>0</v>
      </c>
      <c r="J99" s="15">
        <f ca="1">((J98 + H99) - I99)</f>
        <v>0</v>
      </c>
    </row>
    <row r="100" ht="10.95" customHeight="true" customFormat="true" s="9">
      <c r="A100" s="13">
        <v>45366</v>
      </c>
      <c r="B100" s="14" t="s">
        <v>14</v>
      </c>
      <c r="C100" s="14" t="s">
        <v>125</v>
      </c>
      <c r="D100" s="14" t="s">
        <v>126</v>
      </c>
      <c r="E100" s="14" t="s">
        <v>103</v>
      </c>
      <c r="F100" s="15">
        <v>5471.4600</v>
      </c>
      <c r="G100" s="15">
        <v>0</v>
      </c>
      <c r="H100" s="15">
        <v>4298.8300</v>
      </c>
      <c r="I100" s="15">
        <v>0</v>
      </c>
      <c r="J100" s="15">
        <f ca="1">((J99 + H100) - I100)</f>
        <v>0</v>
      </c>
    </row>
    <row r="101" ht="10.95" customHeight="true" customFormat="true" s="9">
      <c r="A101" s="13">
        <v>45366</v>
      </c>
      <c r="B101" s="14" t="s">
        <v>127</v>
      </c>
      <c r="C101" s="14" t="s">
        <v>128</v>
      </c>
      <c r="D101" s="14" t="s">
        <v>129</v>
      </c>
      <c r="E101" s="14" t="s">
        <v>103</v>
      </c>
      <c r="F101" s="15">
        <v>0</v>
      </c>
      <c r="G101" s="15">
        <v>5490.3600</v>
      </c>
      <c r="H101" s="15">
        <v>0</v>
      </c>
      <c r="I101" s="15">
        <v>4313.6800</v>
      </c>
      <c r="J101" s="15">
        <f ca="1">((J100 + H101) - I101)</f>
        <v>0</v>
      </c>
    </row>
    <row r="102" ht="10.95" customHeight="true" customFormat="true" s="9">
      <c r="A102" s="13">
        <v>45371</v>
      </c>
      <c r="B102" s="14" t="s">
        <v>14</v>
      </c>
      <c r="C102" s="14" t="s">
        <v>130</v>
      </c>
      <c r="D102" s="14" t="s">
        <v>131</v>
      </c>
      <c r="E102" s="14" t="s">
        <v>103</v>
      </c>
      <c r="F102" s="15">
        <v>786.8500</v>
      </c>
      <c r="G102" s="15">
        <v>0</v>
      </c>
      <c r="H102" s="15">
        <v>615.0800</v>
      </c>
      <c r="I102" s="15">
        <v>0</v>
      </c>
      <c r="J102" s="15">
        <f ca="1">((J101 + H102) - I102)</f>
        <v>0</v>
      </c>
    </row>
    <row r="103" ht="10.95" customHeight="true" customFormat="true" s="9">
      <c r="A103" s="13">
        <v>45371</v>
      </c>
      <c r="B103" s="14" t="s">
        <v>14</v>
      </c>
      <c r="C103" s="14" t="s">
        <v>132</v>
      </c>
      <c r="D103" s="14" t="s">
        <v>131</v>
      </c>
      <c r="E103" s="14" t="s">
        <v>103</v>
      </c>
      <c r="F103" s="15">
        <v>200.8000</v>
      </c>
      <c r="G103" s="15">
        <v>0</v>
      </c>
      <c r="H103" s="15">
        <v>156.9700</v>
      </c>
      <c r="I103" s="15">
        <v>0</v>
      </c>
      <c r="J103" s="15">
        <f ca="1">((J102 + H103) - I103)</f>
        <v>0</v>
      </c>
    </row>
    <row r="104" ht="10.95" customHeight="true" customFormat="true" s="9">
      <c r="A104" s="13">
        <v>45371</v>
      </c>
      <c r="B104" s="14" t="s">
        <v>27</v>
      </c>
      <c r="C104" s="14" t="s">
        <v>133</v>
      </c>
      <c r="D104" s="14" t="s">
        <v>134</v>
      </c>
      <c r="E104" s="14" t="s">
        <v>103</v>
      </c>
      <c r="F104" s="15">
        <v>7761.6000</v>
      </c>
      <c r="G104" s="15">
        <v>0</v>
      </c>
      <c r="H104" s="15">
        <v>6067.2600</v>
      </c>
      <c r="I104" s="15">
        <v>0</v>
      </c>
      <c r="J104" s="15">
        <f ca="1">((J103 + H104) - I104)</f>
        <v>0</v>
      </c>
    </row>
    <row r="105" ht="10.95" customHeight="true" customFormat="true" s="9">
      <c r="A105" s="13">
        <v>45371</v>
      </c>
      <c r="B105" s="14" t="s">
        <v>27</v>
      </c>
      <c r="C105" s="14" t="s">
        <v>135</v>
      </c>
      <c r="D105" s="14" t="s">
        <v>134</v>
      </c>
      <c r="E105" s="14" t="s">
        <v>103</v>
      </c>
      <c r="F105" s="15">
        <v>309.0600</v>
      </c>
      <c r="G105" s="15">
        <v>0</v>
      </c>
      <c r="H105" s="15">
        <v>241.5900</v>
      </c>
      <c r="I105" s="15">
        <v>0</v>
      </c>
      <c r="J105" s="15">
        <f ca="1">((J104 + H105) - I105)</f>
        <v>0</v>
      </c>
    </row>
    <row r="106" ht="10.95" customHeight="true" customFormat="true" s="9">
      <c r="A106" s="13">
        <v>45371</v>
      </c>
      <c r="B106" s="14" t="s">
        <v>27</v>
      </c>
      <c r="C106" s="14" t="s">
        <v>136</v>
      </c>
      <c r="D106" s="14" t="s">
        <v>134</v>
      </c>
      <c r="E106" s="14" t="s">
        <v>103</v>
      </c>
      <c r="F106" s="15">
        <v>1999.8000</v>
      </c>
      <c r="G106" s="15">
        <v>0</v>
      </c>
      <c r="H106" s="15">
        <v>1563.2500</v>
      </c>
      <c r="I106" s="15">
        <v>0</v>
      </c>
      <c r="J106" s="15">
        <f ca="1">((J105 + H106) - I106)</f>
        <v>0</v>
      </c>
    </row>
    <row r="107" ht="10.95" customHeight="true" customFormat="true" s="9">
      <c r="A107" s="13">
        <v>45371</v>
      </c>
      <c r="B107" s="14" t="s">
        <v>27</v>
      </c>
      <c r="C107" s="14" t="s">
        <v>137</v>
      </c>
      <c r="D107" s="14" t="s">
        <v>134</v>
      </c>
      <c r="E107" s="14" t="s">
        <v>103</v>
      </c>
      <c r="F107" s="15">
        <v>2108.3400</v>
      </c>
      <c r="G107" s="15">
        <v>0</v>
      </c>
      <c r="H107" s="15">
        <v>1648.0900</v>
      </c>
      <c r="I107" s="15">
        <v>0</v>
      </c>
      <c r="J107" s="15">
        <f ca="1">((J106 + H107) - I107)</f>
        <v>0</v>
      </c>
    </row>
    <row r="108" ht="10.95" customHeight="true" customFormat="true" s="9">
      <c r="A108" s="13">
        <v>45371</v>
      </c>
      <c r="B108" s="14" t="s">
        <v>27</v>
      </c>
      <c r="C108" s="14" t="s">
        <v>138</v>
      </c>
      <c r="D108" s="14" t="s">
        <v>139</v>
      </c>
      <c r="E108" s="14" t="s">
        <v>103</v>
      </c>
      <c r="F108" s="15">
        <v>110.0000</v>
      </c>
      <c r="G108" s="15">
        <v>0</v>
      </c>
      <c r="H108" s="15">
        <v>85.9900</v>
      </c>
      <c r="I108" s="15">
        <v>0</v>
      </c>
      <c r="J108" s="15">
        <f ca="1">((J107 + H108) - I108)</f>
        <v>0</v>
      </c>
    </row>
    <row r="109" ht="10.95" customHeight="true" customFormat="true" s="9">
      <c r="A109" s="13">
        <v>45378</v>
      </c>
      <c r="B109" s="14" t="s">
        <v>14</v>
      </c>
      <c r="C109" s="14" t="s">
        <v>140</v>
      </c>
      <c r="D109" s="14" t="s">
        <v>141</v>
      </c>
      <c r="E109" s="14" t="s">
        <v>103</v>
      </c>
      <c r="F109" s="15">
        <v>1987.6200</v>
      </c>
      <c r="G109" s="15">
        <v>0</v>
      </c>
      <c r="H109" s="15">
        <v>1575.4800</v>
      </c>
      <c r="I109" s="15">
        <v>0</v>
      </c>
      <c r="J109" s="15">
        <f ca="1">((J108 + H109) - I109)</f>
        <v>0</v>
      </c>
    </row>
    <row r="110" ht="10.95" customHeight="true" customFormat="true" s="9">
      <c r="A110" s="13">
        <v>45379</v>
      </c>
      <c r="B110" s="14" t="s">
        <v>27</v>
      </c>
      <c r="C110" s="14" t="s">
        <v>142</v>
      </c>
      <c r="D110" s="14" t="s">
        <v>143</v>
      </c>
      <c r="E110" s="14" t="s">
        <v>103</v>
      </c>
      <c r="F110" s="15">
        <v>131.0000</v>
      </c>
      <c r="G110" s="15">
        <v>0</v>
      </c>
      <c r="H110" s="15">
        <v>103.7700</v>
      </c>
      <c r="I110" s="15">
        <v>0</v>
      </c>
      <c r="J110" s="15">
        <f ca="1">((J109 + H110) - I110)</f>
        <v>0</v>
      </c>
    </row>
    <row r="111" ht="10.95" customHeight="true" customFormat="true" s="9">
      <c r="A111" s="13">
        <v>45379</v>
      </c>
      <c r="B111" s="14" t="s">
        <v>27</v>
      </c>
      <c r="C111" s="14" t="s">
        <v>144</v>
      </c>
      <c r="D111" s="14" t="s">
        <v>143</v>
      </c>
      <c r="E111" s="14" t="s">
        <v>103</v>
      </c>
      <c r="F111" s="15">
        <v>25.7700</v>
      </c>
      <c r="G111" s="15">
        <v>0</v>
      </c>
      <c r="H111" s="15">
        <v>20.4100</v>
      </c>
      <c r="I111" s="15">
        <v>0</v>
      </c>
      <c r="J111" s="15">
        <f ca="1">((J110 + H111) - I111)</f>
        <v>0</v>
      </c>
    </row>
    <row r="112" ht="10.95" customHeight="true" customFormat="true" s="9">
      <c r="A112" s="13">
        <v>45379</v>
      </c>
      <c r="B112" s="14" t="s">
        <v>27</v>
      </c>
      <c r="C112" s="14" t="s">
        <v>145</v>
      </c>
      <c r="D112" s="14" t="s">
        <v>143</v>
      </c>
      <c r="E112" s="14" t="s">
        <v>103</v>
      </c>
      <c r="F112" s="15">
        <v>43.5500</v>
      </c>
      <c r="G112" s="15">
        <v>0</v>
      </c>
      <c r="H112" s="15">
        <v>34.4900</v>
      </c>
      <c r="I112" s="15">
        <v>0</v>
      </c>
      <c r="J112" s="15">
        <f ca="1">((J111 + H112) - I112)</f>
        <v>0</v>
      </c>
    </row>
    <row r="113" ht="10.95" customHeight="true" customFormat="true" s="9">
      <c r="A113" s="13">
        <v>45379</v>
      </c>
      <c r="B113" s="14" t="s">
        <v>27</v>
      </c>
      <c r="C113" s="14" t="s">
        <v>146</v>
      </c>
      <c r="D113" s="14" t="s">
        <v>143</v>
      </c>
      <c r="E113" s="14" t="s">
        <v>103</v>
      </c>
      <c r="F113" s="15">
        <v>49.6900</v>
      </c>
      <c r="G113" s="15">
        <v>0</v>
      </c>
      <c r="H113" s="15">
        <v>39.3600</v>
      </c>
      <c r="I113" s="15">
        <v>0</v>
      </c>
      <c r="J113" s="15">
        <f ca="1">((J112 + H113) - I113)</f>
        <v>0</v>
      </c>
    </row>
    <row r="114" ht="10.95" customHeight="true" customFormat="true" s="9">
      <c r="A114" s="13">
        <v>45384</v>
      </c>
      <c r="B114" s="14" t="s">
        <v>27</v>
      </c>
      <c r="C114" s="14" t="s">
        <v>147</v>
      </c>
      <c r="D114" s="14" t="s">
        <v>148</v>
      </c>
      <c r="E114" s="14" t="s">
        <v>103</v>
      </c>
      <c r="F114" s="15">
        <v>786.8500</v>
      </c>
      <c r="G114" s="15">
        <v>0</v>
      </c>
      <c r="H114" s="15">
        <v>625.4900</v>
      </c>
      <c r="I114" s="15">
        <v>0</v>
      </c>
      <c r="J114" s="15">
        <f ca="1">((J113 + H114) - I114)</f>
        <v>0</v>
      </c>
    </row>
    <row r="115" ht="10.95" customHeight="true" customFormat="true" s="9">
      <c r="A115" s="13">
        <v>45384</v>
      </c>
      <c r="B115" s="14" t="s">
        <v>27</v>
      </c>
      <c r="C115" s="14" t="s">
        <v>149</v>
      </c>
      <c r="D115" s="14" t="s">
        <v>148</v>
      </c>
      <c r="E115" s="14" t="s">
        <v>103</v>
      </c>
      <c r="F115" s="15">
        <v>200.8000</v>
      </c>
      <c r="G115" s="15">
        <v>0</v>
      </c>
      <c r="H115" s="15">
        <v>159.6200</v>
      </c>
      <c r="I115" s="15">
        <v>0</v>
      </c>
      <c r="J115" s="15">
        <f ca="1">((J114 + H115) - I115)</f>
        <v>0</v>
      </c>
    </row>
    <row r="116" ht="10.95" customHeight="true" customFormat="true" s="9">
      <c r="A116" s="13">
        <v>45391</v>
      </c>
      <c r="B116" s="14" t="s">
        <v>27</v>
      </c>
      <c r="C116" s="14" t="s">
        <v>150</v>
      </c>
      <c r="D116" s="14" t="s">
        <v>151</v>
      </c>
      <c r="E116" s="14" t="s">
        <v>103</v>
      </c>
      <c r="F116" s="15">
        <v>363.0400</v>
      </c>
      <c r="G116" s="15">
        <v>0</v>
      </c>
      <c r="H116" s="15">
        <v>286.3900</v>
      </c>
      <c r="I116" s="15">
        <v>0</v>
      </c>
      <c r="J116" s="15">
        <f ca="1">((J115 + H116) - I116)</f>
        <v>0</v>
      </c>
    </row>
    <row r="117" ht="10.95" customHeight="true" customFormat="true" s="9">
      <c r="A117" s="13">
        <v>45391</v>
      </c>
      <c r="B117" s="14" t="s">
        <v>27</v>
      </c>
      <c r="C117" s="14" t="s">
        <v>152</v>
      </c>
      <c r="D117" s="14" t="s">
        <v>153</v>
      </c>
      <c r="E117" s="14" t="s">
        <v>103</v>
      </c>
      <c r="F117" s="15">
        <v>2046.8400</v>
      </c>
      <c r="G117" s="15">
        <v>0</v>
      </c>
      <c r="H117" s="15">
        <v>1614.6700</v>
      </c>
      <c r="I117" s="15">
        <v>0</v>
      </c>
      <c r="J117" s="15">
        <f ca="1">((J116 + H117) - I117)</f>
        <v>0</v>
      </c>
    </row>
    <row r="118" ht="10.95" customHeight="true" customFormat="true" s="9">
      <c r="A118" s="13">
        <v>45391</v>
      </c>
      <c r="B118" s="14" t="s">
        <v>27</v>
      </c>
      <c r="C118" s="14" t="s">
        <v>154</v>
      </c>
      <c r="D118" s="14" t="s">
        <v>153</v>
      </c>
      <c r="E118" s="14" t="s">
        <v>103</v>
      </c>
      <c r="F118" s="15">
        <v>650.5900</v>
      </c>
      <c r="G118" s="15">
        <v>0</v>
      </c>
      <c r="H118" s="15">
        <v>513.2300</v>
      </c>
      <c r="I118" s="15">
        <v>0</v>
      </c>
      <c r="J118" s="15">
        <f ca="1">((J117 + H118) - I118)</f>
        <v>0</v>
      </c>
    </row>
    <row r="119" ht="10.95" customHeight="true" customFormat="true" s="9">
      <c r="A119" s="13">
        <v>45391</v>
      </c>
      <c r="B119" s="14" t="s">
        <v>27</v>
      </c>
      <c r="C119" s="14" t="s">
        <v>155</v>
      </c>
      <c r="D119" s="14" t="s">
        <v>153</v>
      </c>
      <c r="E119" s="14" t="s">
        <v>103</v>
      </c>
      <c r="F119" s="15">
        <v>798.2700</v>
      </c>
      <c r="G119" s="15">
        <v>0</v>
      </c>
      <c r="H119" s="15">
        <v>629.7200</v>
      </c>
      <c r="I119" s="15">
        <v>0</v>
      </c>
      <c r="J119" s="15">
        <f ca="1">((J118 + H119) - I119)</f>
        <v>0</v>
      </c>
    </row>
    <row r="120" ht="10.95" customHeight="true" customFormat="true" s="9">
      <c r="A120" s="13">
        <v>45408</v>
      </c>
      <c r="B120" s="14" t="s">
        <v>27</v>
      </c>
      <c r="C120" s="14" t="s">
        <v>156</v>
      </c>
      <c r="D120" s="14" t="s">
        <v>157</v>
      </c>
      <c r="E120" s="14" t="s">
        <v>103</v>
      </c>
      <c r="F120" s="15">
        <v>9601.2000</v>
      </c>
      <c r="G120" s="15">
        <v>0</v>
      </c>
      <c r="H120" s="15">
        <v>7686.8600</v>
      </c>
      <c r="I120" s="15">
        <v>0</v>
      </c>
      <c r="J120" s="15">
        <f ca="1">((J119 + H120) - I120)</f>
        <v>0</v>
      </c>
    </row>
    <row r="121" ht="10.95" customHeight="true" customFormat="true" s="9">
      <c r="A121" s="13">
        <v>45408</v>
      </c>
      <c r="B121" s="14" t="s">
        <v>27</v>
      </c>
      <c r="C121" s="14" t="s">
        <v>158</v>
      </c>
      <c r="D121" s="14" t="s">
        <v>157</v>
      </c>
      <c r="E121" s="14" t="s">
        <v>103</v>
      </c>
      <c r="F121" s="15">
        <v>8700.0000</v>
      </c>
      <c r="G121" s="15">
        <v>0</v>
      </c>
      <c r="H121" s="15">
        <v>6965.3500</v>
      </c>
      <c r="I121" s="15">
        <v>0</v>
      </c>
      <c r="J121" s="15">
        <f ca="1">((J120 + H121) - I121)</f>
        <v>0</v>
      </c>
    </row>
    <row r="122" ht="10.95" customHeight="true" customFormat="true" s="9">
      <c r="A122" s="13">
        <v>45414</v>
      </c>
      <c r="B122" s="14" t="s">
        <v>27</v>
      </c>
      <c r="C122" s="14" t="s">
        <v>159</v>
      </c>
      <c r="D122" s="14" t="s">
        <v>160</v>
      </c>
      <c r="E122" s="14" t="s">
        <v>103</v>
      </c>
      <c r="F122" s="15">
        <v>12.3900</v>
      </c>
      <c r="G122" s="15">
        <v>0</v>
      </c>
      <c r="H122" s="15">
        <v>9.8900</v>
      </c>
      <c r="I122" s="15">
        <v>0</v>
      </c>
      <c r="J122" s="15">
        <f ca="1">((J121 + H122) - I122)</f>
        <v>0</v>
      </c>
    </row>
    <row r="123" ht="10.95" customHeight="true" customFormat="true" s="9">
      <c r="A123" s="13">
        <v>45414</v>
      </c>
      <c r="B123" s="14" t="s">
        <v>27</v>
      </c>
      <c r="C123" s="14" t="s">
        <v>161</v>
      </c>
      <c r="D123" s="14" t="s">
        <v>160</v>
      </c>
      <c r="E123" s="14" t="s">
        <v>103</v>
      </c>
      <c r="F123" s="15">
        <v>37.1700</v>
      </c>
      <c r="G123" s="15">
        <v>0</v>
      </c>
      <c r="H123" s="15">
        <v>29.6500</v>
      </c>
      <c r="I123" s="15">
        <v>0</v>
      </c>
      <c r="J123" s="15">
        <f ca="1">((J122 + H123) - I123)</f>
        <v>0</v>
      </c>
    </row>
    <row r="124" ht="10.95" customHeight="true" customFormat="true" s="9">
      <c r="A124" s="13">
        <v>45414</v>
      </c>
      <c r="B124" s="14" t="s">
        <v>27</v>
      </c>
      <c r="C124" s="14" t="s">
        <v>162</v>
      </c>
      <c r="D124" s="14" t="s">
        <v>160</v>
      </c>
      <c r="E124" s="14" t="s">
        <v>103</v>
      </c>
      <c r="F124" s="15">
        <v>160.3400</v>
      </c>
      <c r="G124" s="15">
        <v>0</v>
      </c>
      <c r="H124" s="15">
        <v>127.9200</v>
      </c>
      <c r="I124" s="15">
        <v>0</v>
      </c>
      <c r="J124" s="15">
        <f ca="1">((J123 + H124) - I124)</f>
        <v>0</v>
      </c>
    </row>
    <row r="125" ht="10.95" customHeight="true" customFormat="true" s="9">
      <c r="A125" s="13">
        <v>45414</v>
      </c>
      <c r="B125" s="14" t="s">
        <v>27</v>
      </c>
      <c r="C125" s="14" t="s">
        <v>163</v>
      </c>
      <c r="D125" s="14" t="s">
        <v>160</v>
      </c>
      <c r="E125" s="14" t="s">
        <v>103</v>
      </c>
      <c r="F125" s="15">
        <v>40.1000</v>
      </c>
      <c r="G125" s="15">
        <v>0</v>
      </c>
      <c r="H125" s="15">
        <v>31.9900</v>
      </c>
      <c r="I125" s="15">
        <v>0</v>
      </c>
      <c r="J125" s="15">
        <f ca="1">((J124 + H125) - I125)</f>
        <v>0</v>
      </c>
    </row>
    <row r="126" ht="10.95" customHeight="true" customFormat="true" s="9">
      <c r="A126" s="13">
        <v>45414</v>
      </c>
      <c r="B126" s="14" t="s">
        <v>27</v>
      </c>
      <c r="C126" s="14" t="s">
        <v>164</v>
      </c>
      <c r="D126" s="14" t="s">
        <v>160</v>
      </c>
      <c r="E126" s="14" t="s">
        <v>103</v>
      </c>
      <c r="F126" s="15">
        <v>160.7000</v>
      </c>
      <c r="G126" s="15">
        <v>0</v>
      </c>
      <c r="H126" s="15">
        <v>128.2100</v>
      </c>
      <c r="I126" s="15">
        <v>0</v>
      </c>
      <c r="J126" s="15">
        <f ca="1">((J125 + H126) - I126)</f>
        <v>0</v>
      </c>
    </row>
    <row r="127" ht="10.95" customHeight="true" customFormat="true" s="9">
      <c r="A127" s="13">
        <v>45414</v>
      </c>
      <c r="B127" s="14" t="s">
        <v>27</v>
      </c>
      <c r="C127" s="14" t="s">
        <v>165</v>
      </c>
      <c r="D127" s="14" t="s">
        <v>160</v>
      </c>
      <c r="E127" s="14" t="s">
        <v>103</v>
      </c>
      <c r="F127" s="15">
        <v>89.3000</v>
      </c>
      <c r="G127" s="15">
        <v>0</v>
      </c>
      <c r="H127" s="15">
        <v>71.2500</v>
      </c>
      <c r="I127" s="15">
        <v>0</v>
      </c>
      <c r="J127" s="15">
        <f ca="1">((J126 + H127) - I127)</f>
        <v>0</v>
      </c>
    </row>
    <row r="128" ht="10.95" customHeight="true" customFormat="true" s="9">
      <c r="A128" s="13">
        <v>45419</v>
      </c>
      <c r="B128" s="14" t="s">
        <v>27</v>
      </c>
      <c r="C128" s="14" t="s">
        <v>166</v>
      </c>
      <c r="D128" s="14" t="s">
        <v>167</v>
      </c>
      <c r="E128" s="14" t="s">
        <v>103</v>
      </c>
      <c r="F128" s="15">
        <v>3195.2300</v>
      </c>
      <c r="G128" s="15">
        <v>0</v>
      </c>
      <c r="H128" s="15">
        <v>2554.2200</v>
      </c>
      <c r="I128" s="15">
        <v>0</v>
      </c>
      <c r="J128" s="15">
        <f ca="1">((J127 + H128) - I128)</f>
        <v>0</v>
      </c>
    </row>
    <row r="129" ht="10.95" customHeight="true" customFormat="true" s="9">
      <c r="A129" s="13">
        <v>45419</v>
      </c>
      <c r="B129" s="14" t="s">
        <v>27</v>
      </c>
      <c r="C129" s="14" t="s">
        <v>168</v>
      </c>
      <c r="D129" s="14" t="s">
        <v>167</v>
      </c>
      <c r="E129" s="14" t="s">
        <v>103</v>
      </c>
      <c r="F129" s="15">
        <v>842.9300</v>
      </c>
      <c r="G129" s="15">
        <v>0</v>
      </c>
      <c r="H129" s="15">
        <v>673.8300</v>
      </c>
      <c r="I129" s="15">
        <v>0</v>
      </c>
      <c r="J129" s="15">
        <f ca="1">((J128 + H129) - I129)</f>
        <v>0</v>
      </c>
    </row>
    <row r="130" ht="10.95" customHeight="true" customFormat="true" s="9">
      <c r="A130" s="13">
        <v>45419</v>
      </c>
      <c r="B130" s="14" t="s">
        <v>27</v>
      </c>
      <c r="C130" s="14" t="s">
        <v>169</v>
      </c>
      <c r="D130" s="14" t="s">
        <v>167</v>
      </c>
      <c r="E130" s="14" t="s">
        <v>103</v>
      </c>
      <c r="F130" s="15">
        <v>47.0400</v>
      </c>
      <c r="G130" s="15">
        <v>0</v>
      </c>
      <c r="H130" s="15">
        <v>37.6000</v>
      </c>
      <c r="I130" s="15">
        <v>0</v>
      </c>
      <c r="J130" s="15">
        <f ca="1">((J129 + H130) - I130)</f>
        <v>0</v>
      </c>
    </row>
    <row r="131" ht="10.95" customHeight="true" customFormat="true" s="9">
      <c r="A131" s="13">
        <v>45420</v>
      </c>
      <c r="B131" s="14" t="s">
        <v>14</v>
      </c>
      <c r="C131" s="14" t="s">
        <v>170</v>
      </c>
      <c r="D131" s="14" t="s">
        <v>171</v>
      </c>
      <c r="E131" s="14" t="s">
        <v>103</v>
      </c>
      <c r="F131" s="15">
        <v>386.2200</v>
      </c>
      <c r="G131" s="15">
        <v>0</v>
      </c>
      <c r="H131" s="15">
        <v>309.0600</v>
      </c>
      <c r="I131" s="15">
        <v>0</v>
      </c>
      <c r="J131" s="15">
        <f ca="1">((J130 + H131) - I131)</f>
        <v>0</v>
      </c>
    </row>
    <row r="132" ht="10.95" customHeight="true" customFormat="true" s="9">
      <c r="A132" s="13">
        <v>45420</v>
      </c>
      <c r="B132" s="14" t="s">
        <v>14</v>
      </c>
      <c r="C132" s="14" t="s">
        <v>170</v>
      </c>
      <c r="D132" s="14" t="s">
        <v>171</v>
      </c>
      <c r="E132" s="14" t="s">
        <v>103</v>
      </c>
      <c r="F132" s="15">
        <v>386.2200</v>
      </c>
      <c r="G132" s="15">
        <v>0</v>
      </c>
      <c r="H132" s="15">
        <v>309.0600</v>
      </c>
      <c r="I132" s="15">
        <v>0</v>
      </c>
      <c r="J132" s="15">
        <f ca="1">((J131 + H132) - I132)</f>
        <v>0</v>
      </c>
    </row>
    <row r="133" ht="10.95" customHeight="true" customFormat="true" s="9">
      <c r="A133" s="13">
        <v>45420</v>
      </c>
      <c r="B133" s="14" t="s">
        <v>27</v>
      </c>
      <c r="C133" s="14" t="s">
        <v>172</v>
      </c>
      <c r="D133" s="14" t="s">
        <v>173</v>
      </c>
      <c r="E133" s="14" t="s">
        <v>103</v>
      </c>
      <c r="F133" s="15">
        <v>375.0000</v>
      </c>
      <c r="G133" s="15">
        <v>0</v>
      </c>
      <c r="H133" s="15">
        <v>300.0800</v>
      </c>
      <c r="I133" s="15">
        <v>0</v>
      </c>
      <c r="J133" s="15">
        <f ca="1">((J132 + H133) - I133)</f>
        <v>0</v>
      </c>
    </row>
    <row r="134" ht="10.95" customHeight="true" customFormat="true" s="9">
      <c r="A134" s="13">
        <v>45422</v>
      </c>
      <c r="B134" s="14" t="s">
        <v>127</v>
      </c>
      <c r="C134" s="14" t="s">
        <v>170</v>
      </c>
      <c r="D134" s="14" t="s">
        <v>171</v>
      </c>
      <c r="E134" s="14" t="s">
        <v>103</v>
      </c>
      <c r="F134" s="15">
        <v>0</v>
      </c>
      <c r="G134" s="15">
        <v>386.2200</v>
      </c>
      <c r="H134" s="15">
        <v>0</v>
      </c>
      <c r="I134" s="15">
        <v>308.4000</v>
      </c>
      <c r="J134" s="15">
        <f ca="1">((J133 + H134) - I134)</f>
        <v>0</v>
      </c>
    </row>
    <row r="135" ht="10.95" customHeight="true" customFormat="true" s="9">
      <c r="A135" s="13">
        <v>45422</v>
      </c>
      <c r="B135" s="14" t="s">
        <v>127</v>
      </c>
      <c r="C135" s="14" t="s">
        <v>170</v>
      </c>
      <c r="D135" s="14" t="s">
        <v>171</v>
      </c>
      <c r="E135" s="14" t="s">
        <v>103</v>
      </c>
      <c r="F135" s="15">
        <v>0</v>
      </c>
      <c r="G135" s="15">
        <v>386.2200</v>
      </c>
      <c r="H135" s="15">
        <v>0</v>
      </c>
      <c r="I135" s="15">
        <v>308.4000</v>
      </c>
      <c r="J135" s="15">
        <f ca="1">((J134 + H135) - I135)</f>
        <v>0</v>
      </c>
    </row>
    <row r="136" ht="10.95" customHeight="true" customFormat="true" s="9">
      <c r="A136" s="13">
        <v>45434</v>
      </c>
      <c r="B136" s="14" t="s">
        <v>27</v>
      </c>
      <c r="C136" s="14" t="s">
        <v>174</v>
      </c>
      <c r="D136" s="14" t="s">
        <v>175</v>
      </c>
      <c r="E136" s="14" t="s">
        <v>103</v>
      </c>
      <c r="F136" s="15">
        <v>480.1200</v>
      </c>
      <c r="G136" s="15">
        <v>0</v>
      </c>
      <c r="H136" s="15">
        <v>377.5000</v>
      </c>
      <c r="I136" s="15">
        <v>0</v>
      </c>
      <c r="J136" s="15">
        <f ca="1">((J135 + H136) - I136)</f>
        <v>0</v>
      </c>
    </row>
    <row r="137" ht="10.95" customHeight="true" customFormat="true" s="9">
      <c r="A137" s="13">
        <v>45434</v>
      </c>
      <c r="B137" s="14" t="s">
        <v>27</v>
      </c>
      <c r="C137" s="14" t="s">
        <v>176</v>
      </c>
      <c r="D137" s="14" t="s">
        <v>175</v>
      </c>
      <c r="E137" s="14" t="s">
        <v>103</v>
      </c>
      <c r="F137" s="15">
        <v>285.5300</v>
      </c>
      <c r="G137" s="15">
        <v>0</v>
      </c>
      <c r="H137" s="15">
        <v>224.5000</v>
      </c>
      <c r="I137" s="15">
        <v>0</v>
      </c>
      <c r="J137" s="15">
        <f ca="1">((J136 + H137) - I137)</f>
        <v>0</v>
      </c>
    </row>
    <row r="138" ht="10.95" customHeight="true" customFormat="true" s="9">
      <c r="A138" s="13">
        <v>45435</v>
      </c>
      <c r="B138" s="14" t="s">
        <v>27</v>
      </c>
      <c r="C138" s="14" t="s">
        <v>177</v>
      </c>
      <c r="D138" s="14" t="s">
        <v>178</v>
      </c>
      <c r="E138" s="14" t="s">
        <v>103</v>
      </c>
      <c r="F138" s="15">
        <v>1653.6000</v>
      </c>
      <c r="G138" s="15">
        <v>0</v>
      </c>
      <c r="H138" s="15">
        <v>1302.0900</v>
      </c>
      <c r="I138" s="15">
        <v>0</v>
      </c>
      <c r="J138" s="15">
        <f ca="1">((J137 + H138) - I138)</f>
        <v>0</v>
      </c>
    </row>
    <row r="139" ht="10.95" customHeight="true" customFormat="true" s="9">
      <c r="A139" s="13">
        <v>45435</v>
      </c>
      <c r="B139" s="14" t="s">
        <v>27</v>
      </c>
      <c r="C139" s="14" t="s">
        <v>179</v>
      </c>
      <c r="D139" s="14" t="s">
        <v>178</v>
      </c>
      <c r="E139" s="14" t="s">
        <v>103</v>
      </c>
      <c r="F139" s="15">
        <v>14112.0000</v>
      </c>
      <c r="G139" s="15">
        <v>0</v>
      </c>
      <c r="H139" s="15">
        <v>11112.1600</v>
      </c>
      <c r="I139" s="15">
        <v>0</v>
      </c>
      <c r="J139" s="15">
        <f ca="1">((J138 + H139) - I139)</f>
        <v>0</v>
      </c>
    </row>
    <row r="140" ht="10.95" customHeight="true" customFormat="true" s="9">
      <c r="A140" s="13">
        <v>45435</v>
      </c>
      <c r="B140" s="14" t="s">
        <v>27</v>
      </c>
      <c r="C140" s="14" t="s">
        <v>180</v>
      </c>
      <c r="D140" s="14" t="s">
        <v>178</v>
      </c>
      <c r="E140" s="14" t="s">
        <v>103</v>
      </c>
      <c r="F140" s="15">
        <v>6072.1200</v>
      </c>
      <c r="G140" s="15">
        <v>0</v>
      </c>
      <c r="H140" s="15">
        <v>4781.3500</v>
      </c>
      <c r="I140" s="15">
        <v>0</v>
      </c>
      <c r="J140" s="15">
        <f ca="1">((J139 + H140) - I140)</f>
        <v>0</v>
      </c>
    </row>
    <row r="141" ht="10.95" customHeight="true" customFormat="true" s="9">
      <c r="A141" s="13">
        <v>45440</v>
      </c>
      <c r="B141" s="14" t="s">
        <v>27</v>
      </c>
      <c r="C141" s="14" t="s">
        <v>181</v>
      </c>
      <c r="D141" s="14" t="s">
        <v>182</v>
      </c>
      <c r="E141" s="14" t="s">
        <v>103</v>
      </c>
      <c r="F141" s="15">
        <v>363.6000</v>
      </c>
      <c r="G141" s="15">
        <v>0</v>
      </c>
      <c r="H141" s="15">
        <v>284.9000</v>
      </c>
      <c r="I141" s="15">
        <v>0</v>
      </c>
      <c r="J141" s="15">
        <f ca="1">((J140 + H141) - I141)</f>
        <v>0</v>
      </c>
    </row>
    <row r="142" ht="10.95" customHeight="true" customFormat="true" s="9">
      <c r="A142" s="13">
        <v>45440</v>
      </c>
      <c r="B142" s="14" t="s">
        <v>27</v>
      </c>
      <c r="C142" s="14" t="s">
        <v>183</v>
      </c>
      <c r="D142" s="14" t="s">
        <v>182</v>
      </c>
      <c r="E142" s="14" t="s">
        <v>103</v>
      </c>
      <c r="F142" s="15">
        <v>3307.2000</v>
      </c>
      <c r="G142" s="15">
        <v>0</v>
      </c>
      <c r="H142" s="15">
        <v>2591.2800</v>
      </c>
      <c r="I142" s="15">
        <v>0</v>
      </c>
      <c r="J142" s="15">
        <f ca="1">((J141 + H142) - I142)</f>
        <v>0</v>
      </c>
    </row>
    <row r="143" ht="10.95" customHeight="true" customFormat="true" s="9">
      <c r="A143" s="13">
        <v>45440</v>
      </c>
      <c r="B143" s="14" t="s">
        <v>27</v>
      </c>
      <c r="C143" s="14" t="s">
        <v>184</v>
      </c>
      <c r="D143" s="14" t="s">
        <v>182</v>
      </c>
      <c r="E143" s="14" t="s">
        <v>103</v>
      </c>
      <c r="F143" s="15">
        <v>10584.0000</v>
      </c>
      <c r="G143" s="15">
        <v>0</v>
      </c>
      <c r="H143" s="15">
        <v>8292.8500</v>
      </c>
      <c r="I143" s="15">
        <v>0</v>
      </c>
      <c r="J143" s="15">
        <f ca="1">((J142 + H143) - I143)</f>
        <v>0</v>
      </c>
    </row>
    <row r="144" ht="10.95" customHeight="true" customFormat="true" s="9">
      <c r="A144" s="13">
        <v>45440</v>
      </c>
      <c r="B144" s="14" t="s">
        <v>27</v>
      </c>
      <c r="C144" s="14" t="s">
        <v>185</v>
      </c>
      <c r="D144" s="14" t="s">
        <v>182</v>
      </c>
      <c r="E144" s="14" t="s">
        <v>103</v>
      </c>
      <c r="F144" s="15">
        <v>8586.0000</v>
      </c>
      <c r="G144" s="15">
        <v>0</v>
      </c>
      <c r="H144" s="15">
        <v>6727.3600</v>
      </c>
      <c r="I144" s="15">
        <v>0</v>
      </c>
      <c r="J144" s="15">
        <f ca="1">((J143 + H144) - I144)</f>
        <v>0</v>
      </c>
    </row>
    <row r="145" ht="10.95" customHeight="true" customFormat="true" s="9">
      <c r="A145" s="13">
        <v>45440</v>
      </c>
      <c r="B145" s="14" t="s">
        <v>27</v>
      </c>
      <c r="C145" s="14" t="s">
        <v>186</v>
      </c>
      <c r="D145" s="14" t="s">
        <v>182</v>
      </c>
      <c r="E145" s="14" t="s">
        <v>103</v>
      </c>
      <c r="F145" s="15">
        <v>4435.9200</v>
      </c>
      <c r="G145" s="15">
        <v>0</v>
      </c>
      <c r="H145" s="15">
        <v>3475.6600</v>
      </c>
      <c r="I145" s="15">
        <v>0</v>
      </c>
      <c r="J145" s="15">
        <f ca="1">((J144 + H145) - I145)</f>
        <v>0</v>
      </c>
    </row>
    <row r="146" ht="10.95" customHeight="true" customFormat="true" s="9">
      <c r="A146" s="13">
        <v>45440</v>
      </c>
      <c r="B146" s="14" t="s">
        <v>27</v>
      </c>
      <c r="C146" s="14" t="s">
        <v>187</v>
      </c>
      <c r="D146" s="14" t="s">
        <v>182</v>
      </c>
      <c r="E146" s="14" t="s">
        <v>103</v>
      </c>
      <c r="F146" s="15">
        <v>6360.0000</v>
      </c>
      <c r="G146" s="15">
        <v>0</v>
      </c>
      <c r="H146" s="15">
        <v>4983.2300</v>
      </c>
      <c r="I146" s="15">
        <v>0</v>
      </c>
      <c r="J146" s="15">
        <f ca="1">((J145 + H146) - I146)</f>
        <v>0</v>
      </c>
    </row>
    <row r="147" ht="10.95" customHeight="true" customFormat="true" s="9">
      <c r="A147" s="13">
        <v>45442</v>
      </c>
      <c r="B147" s="14" t="s">
        <v>27</v>
      </c>
      <c r="C147" s="14" t="s">
        <v>188</v>
      </c>
      <c r="D147" s="14" t="s">
        <v>189</v>
      </c>
      <c r="E147" s="14" t="s">
        <v>17</v>
      </c>
      <c r="F147" s="15">
        <v>3333.3300</v>
      </c>
      <c r="G147" s="15">
        <v>0</v>
      </c>
      <c r="H147" s="15">
        <v>3333.3300</v>
      </c>
      <c r="I147" s="15">
        <v>0</v>
      </c>
      <c r="J147" s="15">
        <f ca="1">((J146 + H147) - I147)</f>
        <v>0</v>
      </c>
    </row>
    <row r="148" ht="10.95" customHeight="true" customFormat="true" s="9">
      <c r="A148" s="13">
        <v>45442</v>
      </c>
      <c r="B148" s="14" t="s">
        <v>27</v>
      </c>
      <c r="C148" s="14" t="s">
        <v>190</v>
      </c>
      <c r="D148" s="14" t="s">
        <v>189</v>
      </c>
      <c r="E148" s="14" t="s">
        <v>17</v>
      </c>
      <c r="F148" s="15">
        <v>5914.1600</v>
      </c>
      <c r="G148" s="15">
        <v>0</v>
      </c>
      <c r="H148" s="15">
        <v>5914.1600</v>
      </c>
      <c r="I148" s="15">
        <v>0</v>
      </c>
      <c r="J148" s="15">
        <f ca="1">((J147 + H148) - I148)</f>
        <v>0</v>
      </c>
    </row>
    <row r="149" ht="10.95" customHeight="true" customFormat="true" s="9">
      <c r="A149" s="13">
        <v>45446</v>
      </c>
      <c r="B149" s="14" t="s">
        <v>27</v>
      </c>
      <c r="C149" s="14" t="s">
        <v>191</v>
      </c>
      <c r="D149" s="14" t="s">
        <v>192</v>
      </c>
      <c r="E149" s="14" t="s">
        <v>103</v>
      </c>
      <c r="F149" s="15">
        <v>189.6300</v>
      </c>
      <c r="G149" s="15">
        <v>0</v>
      </c>
      <c r="H149" s="15">
        <v>148.0900</v>
      </c>
      <c r="I149" s="15">
        <v>0</v>
      </c>
      <c r="J149" s="15">
        <f ca="1">((J148 + H149) - I149)</f>
        <v>0</v>
      </c>
    </row>
    <row r="150" ht="10.95" customHeight="true" customFormat="true" s="9">
      <c r="A150" s="13">
        <v>45446</v>
      </c>
      <c r="B150" s="14" t="s">
        <v>27</v>
      </c>
      <c r="C150" s="14" t="s">
        <v>193</v>
      </c>
      <c r="D150" s="14" t="s">
        <v>192</v>
      </c>
      <c r="E150" s="14" t="s">
        <v>103</v>
      </c>
      <c r="F150" s="15">
        <v>47.5100</v>
      </c>
      <c r="G150" s="15">
        <v>0</v>
      </c>
      <c r="H150" s="15">
        <v>37.1000</v>
      </c>
      <c r="I150" s="15">
        <v>0</v>
      </c>
      <c r="J150" s="15">
        <f ca="1">((J149 + H150) - I150)</f>
        <v>0</v>
      </c>
    </row>
    <row r="151" ht="10.95" customHeight="true" customFormat="true" s="9">
      <c r="A151" s="13">
        <v>45446</v>
      </c>
      <c r="B151" s="14" t="s">
        <v>27</v>
      </c>
      <c r="C151" s="14" t="s">
        <v>194</v>
      </c>
      <c r="D151" s="14" t="s">
        <v>192</v>
      </c>
      <c r="E151" s="14" t="s">
        <v>103</v>
      </c>
      <c r="F151" s="15">
        <v>12.8600</v>
      </c>
      <c r="G151" s="15">
        <v>0</v>
      </c>
      <c r="H151" s="15">
        <v>10.0400</v>
      </c>
      <c r="I151" s="15">
        <v>0</v>
      </c>
      <c r="J151" s="15">
        <f ca="1">((J150 + H151) - I151)</f>
        <v>0</v>
      </c>
    </row>
    <row r="152" ht="10.95" customHeight="true" customFormat="true" s="9">
      <c r="A152" s="13">
        <v>45454</v>
      </c>
      <c r="B152" s="14" t="s">
        <v>27</v>
      </c>
      <c r="C152" s="14" t="s">
        <v>195</v>
      </c>
      <c r="D152" s="14" t="s">
        <v>196</v>
      </c>
      <c r="E152" s="14" t="s">
        <v>103</v>
      </c>
      <c r="F152" s="15">
        <v>2182.6800</v>
      </c>
      <c r="G152" s="15">
        <v>0</v>
      </c>
      <c r="H152" s="15">
        <v>1713.1300</v>
      </c>
      <c r="I152" s="15">
        <v>0</v>
      </c>
      <c r="J152" s="15">
        <f ca="1">((J151 + H152) - I152)</f>
        <v>0</v>
      </c>
    </row>
    <row r="153" ht="10.95" customHeight="true" customFormat="true" s="9">
      <c r="A153" s="13">
        <v>45454</v>
      </c>
      <c r="B153" s="14" t="s">
        <v>27</v>
      </c>
      <c r="C153" s="14" t="s">
        <v>197</v>
      </c>
      <c r="D153" s="14" t="s">
        <v>196</v>
      </c>
      <c r="E153" s="14" t="s">
        <v>103</v>
      </c>
      <c r="F153" s="15">
        <v>20.3800</v>
      </c>
      <c r="G153" s="15">
        <v>0</v>
      </c>
      <c r="H153" s="15">
        <v>16.0000</v>
      </c>
      <c r="I153" s="15">
        <v>0</v>
      </c>
      <c r="J153" s="15">
        <f ca="1">((J152 + H153) - I153)</f>
        <v>0</v>
      </c>
    </row>
    <row r="154" ht="10.95" customHeight="true" customFormat="true" s="9">
      <c r="A154" s="13">
        <v>45454</v>
      </c>
      <c r="B154" s="14" t="s">
        <v>27</v>
      </c>
      <c r="C154" s="14" t="s">
        <v>198</v>
      </c>
      <c r="D154" s="14" t="s">
        <v>196</v>
      </c>
      <c r="E154" s="14" t="s">
        <v>103</v>
      </c>
      <c r="F154" s="15">
        <v>513.2900</v>
      </c>
      <c r="G154" s="15">
        <v>0</v>
      </c>
      <c r="H154" s="15">
        <v>402.8700</v>
      </c>
      <c r="I154" s="15">
        <v>0</v>
      </c>
      <c r="J154" s="15">
        <f ca="1">((J153 + H154) - I154)</f>
        <v>0</v>
      </c>
    </row>
    <row r="155" ht="10.95" customHeight="true" customFormat="true" s="9">
      <c r="A155" s="13">
        <v>45454</v>
      </c>
      <c r="B155" s="14" t="s">
        <v>27</v>
      </c>
      <c r="C155" s="14" t="s">
        <v>199</v>
      </c>
      <c r="D155" s="14" t="s">
        <v>196</v>
      </c>
      <c r="E155" s="14" t="s">
        <v>103</v>
      </c>
      <c r="F155" s="15">
        <v>70.6400</v>
      </c>
      <c r="G155" s="15">
        <v>0</v>
      </c>
      <c r="H155" s="15">
        <v>55.4400</v>
      </c>
      <c r="I155" s="15">
        <v>0</v>
      </c>
      <c r="J155" s="15">
        <f ca="1">((J154 + H155) - I155)</f>
        <v>0</v>
      </c>
    </row>
    <row r="156" ht="10.95" customHeight="true" customFormat="true" s="9">
      <c r="A156" s="13">
        <v>45454</v>
      </c>
      <c r="B156" s="14" t="s">
        <v>27</v>
      </c>
      <c r="C156" s="14" t="s">
        <v>200</v>
      </c>
      <c r="D156" s="14" t="s">
        <v>196</v>
      </c>
      <c r="E156" s="14" t="s">
        <v>103</v>
      </c>
      <c r="F156" s="15">
        <v>717.3900</v>
      </c>
      <c r="G156" s="15">
        <v>0</v>
      </c>
      <c r="H156" s="15">
        <v>563.0600</v>
      </c>
      <c r="I156" s="15">
        <v>0</v>
      </c>
      <c r="J156" s="15">
        <f ca="1">((J155 + H156) - I156)</f>
        <v>0</v>
      </c>
    </row>
    <row r="157" ht="10.95" customHeight="true" customFormat="true" s="9">
      <c r="A157" s="13">
        <v>45454</v>
      </c>
      <c r="B157" s="14" t="s">
        <v>27</v>
      </c>
      <c r="C157" s="14" t="s">
        <v>201</v>
      </c>
      <c r="D157" s="14" t="s">
        <v>196</v>
      </c>
      <c r="E157" s="14" t="s">
        <v>103</v>
      </c>
      <c r="F157" s="15">
        <v>398.4200</v>
      </c>
      <c r="G157" s="15">
        <v>0</v>
      </c>
      <c r="H157" s="15">
        <v>312.7100</v>
      </c>
      <c r="I157" s="15">
        <v>0</v>
      </c>
      <c r="J157" s="15">
        <f ca="1">((J156 + H157) - I157)</f>
        <v>0</v>
      </c>
    </row>
    <row r="158" ht="10.95" customHeight="true" customFormat="true" s="9">
      <c r="A158" s="13">
        <v>45460</v>
      </c>
      <c r="B158" s="14" t="s">
        <v>27</v>
      </c>
      <c r="C158" s="14" t="s">
        <v>202</v>
      </c>
      <c r="D158" s="14" t="s">
        <v>203</v>
      </c>
      <c r="E158" s="14" t="s">
        <v>103</v>
      </c>
      <c r="F158" s="15">
        <v>1901.6400</v>
      </c>
      <c r="G158" s="15">
        <v>0</v>
      </c>
      <c r="H158" s="15">
        <v>1497.0100</v>
      </c>
      <c r="I158" s="15">
        <v>0</v>
      </c>
      <c r="J158" s="15">
        <f ca="1">((J157 + H158) - I158)</f>
        <v>0</v>
      </c>
    </row>
    <row r="159" ht="10.95" customHeight="true" customFormat="true" s="9">
      <c r="A159" s="13">
        <v>45460</v>
      </c>
      <c r="B159" s="14" t="s">
        <v>27</v>
      </c>
      <c r="C159" s="14" t="s">
        <v>204</v>
      </c>
      <c r="D159" s="14" t="s">
        <v>203</v>
      </c>
      <c r="E159" s="14" t="s">
        <v>103</v>
      </c>
      <c r="F159" s="15">
        <v>17781.1200</v>
      </c>
      <c r="G159" s="15">
        <v>0</v>
      </c>
      <c r="H159" s="15">
        <v>13997.6900</v>
      </c>
      <c r="I159" s="15">
        <v>0</v>
      </c>
      <c r="J159" s="15">
        <f ca="1">((J158 + H159) - I159)</f>
        <v>0</v>
      </c>
    </row>
    <row r="160" ht="10.95" customHeight="true" customFormat="true" s="9">
      <c r="A160" s="13">
        <v>45460</v>
      </c>
      <c r="B160" s="14" t="s">
        <v>27</v>
      </c>
      <c r="C160" s="14" t="s">
        <v>205</v>
      </c>
      <c r="D160" s="14" t="s">
        <v>203</v>
      </c>
      <c r="E160" s="14" t="s">
        <v>103</v>
      </c>
      <c r="F160" s="15">
        <v>6544.8000</v>
      </c>
      <c r="G160" s="15">
        <v>0</v>
      </c>
      <c r="H160" s="15">
        <v>5152.2100</v>
      </c>
      <c r="I160" s="15">
        <v>0</v>
      </c>
      <c r="J160" s="15">
        <f ca="1">((J159 + H160) - I160)</f>
        <v>0</v>
      </c>
    </row>
    <row r="161" ht="10.95" customHeight="true" customFormat="true" s="9">
      <c r="A161" s="13">
        <v>45469</v>
      </c>
      <c r="B161" s="14" t="s">
        <v>27</v>
      </c>
      <c r="C161" s="14" t="s">
        <v>206</v>
      </c>
      <c r="D161" s="14" t="s">
        <v>207</v>
      </c>
      <c r="E161" s="14" t="s">
        <v>103</v>
      </c>
      <c r="F161" s="15">
        <v>2453.8300</v>
      </c>
      <c r="G161" s="15">
        <v>0</v>
      </c>
      <c r="H161" s="15">
        <v>1943.8500</v>
      </c>
      <c r="I161" s="15">
        <v>0</v>
      </c>
      <c r="J161" s="15">
        <f ca="1">((J160 + H161) - I161)</f>
        <v>0</v>
      </c>
    </row>
    <row r="162" ht="10.95" customHeight="true" customFormat="true" s="9">
      <c r="A162" s="13">
        <v>45469</v>
      </c>
      <c r="B162" s="14" t="s">
        <v>27</v>
      </c>
      <c r="C162" s="14" t="s">
        <v>208</v>
      </c>
      <c r="D162" s="14" t="s">
        <v>207</v>
      </c>
      <c r="E162" s="14" t="s">
        <v>103</v>
      </c>
      <c r="F162" s="15">
        <v>21.3300</v>
      </c>
      <c r="G162" s="15">
        <v>0</v>
      </c>
      <c r="H162" s="15">
        <v>16.9000</v>
      </c>
      <c r="I162" s="15">
        <v>0</v>
      </c>
      <c r="J162" s="15">
        <f ca="1">((J161 + H162) - I162)</f>
        <v>0</v>
      </c>
    </row>
    <row r="163" ht="10.95" customHeight="true" customFormat="true" s="9">
      <c r="A163" s="13">
        <v>45469</v>
      </c>
      <c r="B163" s="14" t="s">
        <v>27</v>
      </c>
      <c r="C163" s="14" t="s">
        <v>209</v>
      </c>
      <c r="D163" s="14" t="s">
        <v>207</v>
      </c>
      <c r="E163" s="14" t="s">
        <v>103</v>
      </c>
      <c r="F163" s="15">
        <v>513.7300</v>
      </c>
      <c r="G163" s="15">
        <v>0</v>
      </c>
      <c r="H163" s="15">
        <v>406.9600</v>
      </c>
      <c r="I163" s="15">
        <v>0</v>
      </c>
      <c r="J163" s="15">
        <f ca="1">((J162 + H163) - I163)</f>
        <v>0</v>
      </c>
    </row>
    <row r="164" ht="10.95" customHeight="true" customFormat="true" s="9">
      <c r="A164" s="13">
        <v>45469</v>
      </c>
      <c r="B164" s="14" t="s">
        <v>27</v>
      </c>
      <c r="C164" s="14" t="s">
        <v>210</v>
      </c>
      <c r="D164" s="14" t="s">
        <v>207</v>
      </c>
      <c r="E164" s="14" t="s">
        <v>103</v>
      </c>
      <c r="F164" s="15">
        <v>73.9400</v>
      </c>
      <c r="G164" s="15">
        <v>0</v>
      </c>
      <c r="H164" s="15">
        <v>58.5700</v>
      </c>
      <c r="I164" s="15">
        <v>0</v>
      </c>
      <c r="J164" s="15">
        <f ca="1">((J163 + H164) - I164)</f>
        <v>0</v>
      </c>
    </row>
    <row r="165" ht="10.95" customHeight="true" customFormat="true" s="9">
      <c r="A165" s="13">
        <v>45469</v>
      </c>
      <c r="B165" s="14" t="s">
        <v>27</v>
      </c>
      <c r="C165" s="14" t="s">
        <v>211</v>
      </c>
      <c r="D165" s="14" t="s">
        <v>207</v>
      </c>
      <c r="E165" s="14" t="s">
        <v>103</v>
      </c>
      <c r="F165" s="15">
        <v>583.9800</v>
      </c>
      <c r="G165" s="15">
        <v>0</v>
      </c>
      <c r="H165" s="15">
        <v>462.6100</v>
      </c>
      <c r="I165" s="15">
        <v>0</v>
      </c>
      <c r="J165" s="15">
        <f ca="1">((J164 + H165) - I165)</f>
        <v>0</v>
      </c>
    </row>
    <row r="166" ht="10.95" customHeight="true" customFormat="true" s="9">
      <c r="A166" s="13">
        <v>45469</v>
      </c>
      <c r="B166" s="14" t="s">
        <v>27</v>
      </c>
      <c r="C166" s="14" t="s">
        <v>212</v>
      </c>
      <c r="D166" s="14" t="s">
        <v>207</v>
      </c>
      <c r="E166" s="14" t="s">
        <v>103</v>
      </c>
      <c r="F166" s="15">
        <v>291.9900</v>
      </c>
      <c r="G166" s="15">
        <v>0</v>
      </c>
      <c r="H166" s="15">
        <v>231.3000</v>
      </c>
      <c r="I166" s="15">
        <v>0</v>
      </c>
      <c r="J166" s="15">
        <f ca="1">((J165 + H166) - I166)</f>
        <v>0</v>
      </c>
    </row>
    <row r="167" ht="10.95" customHeight="true" customFormat="true" s="9">
      <c r="A167" s="13">
        <v>45476</v>
      </c>
      <c r="B167" s="14" t="s">
        <v>27</v>
      </c>
      <c r="C167" s="14" t="s">
        <v>213</v>
      </c>
      <c r="D167" s="14" t="s">
        <v>214</v>
      </c>
      <c r="E167" s="14" t="s">
        <v>103</v>
      </c>
      <c r="F167" s="15">
        <v>193.2900</v>
      </c>
      <c r="G167" s="15">
        <v>0</v>
      </c>
      <c r="H167" s="15">
        <v>151.6700</v>
      </c>
      <c r="I167" s="15">
        <v>0</v>
      </c>
      <c r="J167" s="15">
        <f ca="1">((J166 + H167) - I167)</f>
        <v>0</v>
      </c>
    </row>
    <row r="168" ht="10.95" customHeight="true" customFormat="true" s="9">
      <c r="A168" s="13">
        <v>45476</v>
      </c>
      <c r="B168" s="14" t="s">
        <v>27</v>
      </c>
      <c r="C168" s="14" t="s">
        <v>215</v>
      </c>
      <c r="D168" s="14" t="s">
        <v>214</v>
      </c>
      <c r="E168" s="14" t="s">
        <v>103</v>
      </c>
      <c r="F168" s="15">
        <v>41.4100</v>
      </c>
      <c r="G168" s="15">
        <v>0</v>
      </c>
      <c r="H168" s="15">
        <v>32.4900</v>
      </c>
      <c r="I168" s="15">
        <v>0</v>
      </c>
      <c r="J168" s="15">
        <f ca="1">((J167 + H168) - I168)</f>
        <v>0</v>
      </c>
    </row>
    <row r="169" ht="10.95" customHeight="true" customFormat="true" s="9">
      <c r="A169" s="13">
        <v>45476</v>
      </c>
      <c r="B169" s="14" t="s">
        <v>27</v>
      </c>
      <c r="C169" s="14" t="s">
        <v>216</v>
      </c>
      <c r="D169" s="14" t="s">
        <v>214</v>
      </c>
      <c r="E169" s="14" t="s">
        <v>103</v>
      </c>
      <c r="F169" s="15">
        <v>15.2800</v>
      </c>
      <c r="G169" s="15">
        <v>0</v>
      </c>
      <c r="H169" s="15">
        <v>11.9900</v>
      </c>
      <c r="I169" s="15">
        <v>0</v>
      </c>
      <c r="J169" s="15">
        <f ca="1">((J168 + H169) - I169)</f>
        <v>0</v>
      </c>
    </row>
    <row r="170" ht="10.95" customHeight="true" customFormat="true" s="9">
      <c r="A170" s="13">
        <v>45491</v>
      </c>
      <c r="B170" s="14" t="s">
        <v>27</v>
      </c>
      <c r="C170" s="14" t="s">
        <v>217</v>
      </c>
      <c r="D170" s="14" t="s">
        <v>218</v>
      </c>
      <c r="E170" s="14" t="s">
        <v>103</v>
      </c>
      <c r="F170" s="15">
        <v>126.5700</v>
      </c>
      <c r="G170" s="15">
        <v>0</v>
      </c>
      <c r="H170" s="15">
        <v>97.7400</v>
      </c>
      <c r="I170" s="15">
        <v>0</v>
      </c>
      <c r="J170" s="15">
        <f ca="1">((J169 + H170) - I170)</f>
        <v>0</v>
      </c>
    </row>
    <row r="171" ht="10.95" customHeight="true" customFormat="true" s="9">
      <c r="A171" s="13">
        <v>45491</v>
      </c>
      <c r="B171" s="14" t="s">
        <v>27</v>
      </c>
      <c r="C171" s="14" t="s">
        <v>219</v>
      </c>
      <c r="D171" s="14" t="s">
        <v>218</v>
      </c>
      <c r="E171" s="14" t="s">
        <v>103</v>
      </c>
      <c r="F171" s="15">
        <v>8.4000</v>
      </c>
      <c r="G171" s="15">
        <v>0</v>
      </c>
      <c r="H171" s="15">
        <v>6.4900</v>
      </c>
      <c r="I171" s="15">
        <v>0</v>
      </c>
      <c r="J171" s="15">
        <f ca="1">((J170 + H171) - I171)</f>
        <v>0</v>
      </c>
    </row>
    <row r="172" ht="10.95" customHeight="true" customFormat="true" s="9">
      <c r="A172" s="13">
        <v>45491</v>
      </c>
      <c r="B172" s="14" t="s">
        <v>27</v>
      </c>
      <c r="C172" s="14" t="s">
        <v>220</v>
      </c>
      <c r="D172" s="14" t="s">
        <v>218</v>
      </c>
      <c r="E172" s="14" t="s">
        <v>103</v>
      </c>
      <c r="F172" s="15">
        <v>30.8800</v>
      </c>
      <c r="G172" s="15">
        <v>0</v>
      </c>
      <c r="H172" s="15">
        <v>23.8500</v>
      </c>
      <c r="I172" s="15">
        <v>0</v>
      </c>
      <c r="J172" s="15">
        <f ca="1">((J171 + H172) - I172)</f>
        <v>0</v>
      </c>
    </row>
    <row r="173" ht="10.95" customHeight="true" customFormat="true" s="9">
      <c r="A173" s="13">
        <v>45491</v>
      </c>
      <c r="B173" s="14" t="s">
        <v>27</v>
      </c>
      <c r="C173" s="14" t="s">
        <v>221</v>
      </c>
      <c r="D173" s="14" t="s">
        <v>218</v>
      </c>
      <c r="E173" s="14" t="s">
        <v>103</v>
      </c>
      <c r="F173" s="15">
        <v>29.2500</v>
      </c>
      <c r="G173" s="15">
        <v>0</v>
      </c>
      <c r="H173" s="15">
        <v>22.5900</v>
      </c>
      <c r="I173" s="15">
        <v>0</v>
      </c>
      <c r="J173" s="15">
        <f ca="1">((J172 + H173) - I173)</f>
        <v>0</v>
      </c>
    </row>
    <row r="174" ht="10.95" customHeight="true" customFormat="true" s="9">
      <c r="A174" s="13">
        <v>45491</v>
      </c>
      <c r="B174" s="14" t="s">
        <v>27</v>
      </c>
      <c r="C174" s="14" t="s">
        <v>222</v>
      </c>
      <c r="D174" s="14" t="s">
        <v>218</v>
      </c>
      <c r="E174" s="14" t="s">
        <v>103</v>
      </c>
      <c r="F174" s="15">
        <v>37.9700</v>
      </c>
      <c r="G174" s="15">
        <v>0</v>
      </c>
      <c r="H174" s="15">
        <v>29.3200</v>
      </c>
      <c r="I174" s="15">
        <v>0</v>
      </c>
      <c r="J174" s="15">
        <f ca="1">((J173 + H174) - I174)</f>
        <v>0</v>
      </c>
    </row>
    <row r="175" ht="10.95" customHeight="true" customFormat="true" s="9">
      <c r="A175" s="13">
        <v>45491</v>
      </c>
      <c r="B175" s="14" t="s">
        <v>27</v>
      </c>
      <c r="C175" s="14" t="s">
        <v>223</v>
      </c>
      <c r="D175" s="14" t="s">
        <v>218</v>
      </c>
      <c r="E175" s="14" t="s">
        <v>103</v>
      </c>
      <c r="F175" s="15">
        <v>16.9300</v>
      </c>
      <c r="G175" s="15">
        <v>0</v>
      </c>
      <c r="H175" s="15">
        <v>13.0700</v>
      </c>
      <c r="I175" s="15">
        <v>0</v>
      </c>
      <c r="J175" s="15">
        <f ca="1">((J174 + H175) - I175)</f>
        <v>0</v>
      </c>
    </row>
    <row r="176" ht="10.95" customHeight="true" customFormat="true" s="9">
      <c r="A176" s="13">
        <v>45503</v>
      </c>
      <c r="B176" s="14" t="s">
        <v>27</v>
      </c>
      <c r="C176" s="14" t="s">
        <v>224</v>
      </c>
      <c r="D176" s="14" t="s">
        <v>225</v>
      </c>
      <c r="E176" s="14" t="s">
        <v>103</v>
      </c>
      <c r="F176" s="15">
        <v>189.5700</v>
      </c>
      <c r="G176" s="15">
        <v>0</v>
      </c>
      <c r="H176" s="15">
        <v>147.7200</v>
      </c>
      <c r="I176" s="15">
        <v>0</v>
      </c>
      <c r="J176" s="15">
        <f ca="1">((J175 + H176) - I176)</f>
        <v>0</v>
      </c>
    </row>
    <row r="177" ht="10.95" customHeight="true" customFormat="true" s="9">
      <c r="A177" s="13">
        <v>45503</v>
      </c>
      <c r="B177" s="14" t="s">
        <v>27</v>
      </c>
      <c r="C177" s="14" t="s">
        <v>226</v>
      </c>
      <c r="D177" s="14" t="s">
        <v>225</v>
      </c>
      <c r="E177" s="14" t="s">
        <v>103</v>
      </c>
      <c r="F177" s="15">
        <v>125.4300</v>
      </c>
      <c r="G177" s="15">
        <v>0</v>
      </c>
      <c r="H177" s="15">
        <v>97.7300</v>
      </c>
      <c r="I177" s="15">
        <v>0</v>
      </c>
      <c r="J177" s="15">
        <f ca="1">((J176 + H177) - I177)</f>
        <v>0</v>
      </c>
    </row>
    <row r="178" ht="10.95" customHeight="true" customFormat="true" s="9">
      <c r="A178" s="13">
        <v>45509</v>
      </c>
      <c r="B178" s="14" t="s">
        <v>27</v>
      </c>
      <c r="C178" s="14" t="s">
        <v>227</v>
      </c>
      <c r="D178" s="14" t="s">
        <v>228</v>
      </c>
      <c r="E178" s="14" t="s">
        <v>103</v>
      </c>
      <c r="F178" s="15">
        <v>41.3200</v>
      </c>
      <c r="G178" s="15">
        <v>0</v>
      </c>
      <c r="H178" s="15">
        <v>32.3400</v>
      </c>
      <c r="I178" s="15">
        <v>0</v>
      </c>
      <c r="J178" s="15">
        <f ca="1">((J177 + H178) - I178)</f>
        <v>0</v>
      </c>
    </row>
    <row r="179" ht="10.95" customHeight="true" customFormat="true" s="9">
      <c r="A179" s="13">
        <v>45509</v>
      </c>
      <c r="B179" s="14" t="s">
        <v>27</v>
      </c>
      <c r="C179" s="14" t="s">
        <v>229</v>
      </c>
      <c r="D179" s="14" t="s">
        <v>228</v>
      </c>
      <c r="E179" s="14" t="s">
        <v>103</v>
      </c>
      <c r="F179" s="15">
        <v>58.6700</v>
      </c>
      <c r="G179" s="15">
        <v>0</v>
      </c>
      <c r="H179" s="15">
        <v>45.9200</v>
      </c>
      <c r="I179" s="15">
        <v>0</v>
      </c>
      <c r="J179" s="15">
        <f ca="1">((J178 + H179) - I179)</f>
        <v>0</v>
      </c>
    </row>
    <row r="180" ht="10.95" customHeight="true" customFormat="true" s="9">
      <c r="A180" s="13">
        <v>45515</v>
      </c>
      <c r="B180" s="14" t="s">
        <v>27</v>
      </c>
      <c r="C180" s="14" t="s">
        <v>230</v>
      </c>
      <c r="D180" s="14" t="s">
        <v>231</v>
      </c>
      <c r="E180" s="14" t="s">
        <v>17</v>
      </c>
      <c r="F180" s="15">
        <v>2014.6500</v>
      </c>
      <c r="G180" s="15">
        <v>0</v>
      </c>
      <c r="H180" s="15">
        <v>2014.6500</v>
      </c>
      <c r="I180" s="15">
        <v>0</v>
      </c>
      <c r="J180" s="15">
        <f ca="1">((J179 + H180) - I180)</f>
        <v>0</v>
      </c>
    </row>
    <row r="181" ht="10.95" customHeight="true" customFormat="true" s="9">
      <c r="A181" s="13">
        <v>45515</v>
      </c>
      <c r="B181" s="14" t="s">
        <v>27</v>
      </c>
      <c r="C181" s="14" t="s">
        <v>232</v>
      </c>
      <c r="D181" s="14" t="s">
        <v>231</v>
      </c>
      <c r="E181" s="14" t="s">
        <v>17</v>
      </c>
      <c r="F181" s="15">
        <v>7367.9200</v>
      </c>
      <c r="G181" s="15">
        <v>0</v>
      </c>
      <c r="H181" s="15">
        <v>7367.9200</v>
      </c>
      <c r="I181" s="15">
        <v>0</v>
      </c>
      <c r="J181" s="15">
        <f ca="1">((J180 + H181) - I181)</f>
        <v>0</v>
      </c>
    </row>
    <row r="182" ht="10.95" customHeight="true" customFormat="true" s="9">
      <c r="A182" s="13">
        <v>45602</v>
      </c>
      <c r="B182" s="14" t="s">
        <v>27</v>
      </c>
      <c r="C182" s="14" t="s">
        <v>233</v>
      </c>
      <c r="D182" s="14" t="s">
        <v>234</v>
      </c>
      <c r="E182" s="14" t="s">
        <v>103</v>
      </c>
      <c r="F182" s="15">
        <v>388.0800</v>
      </c>
      <c r="G182" s="15">
        <v>0</v>
      </c>
      <c r="H182" s="15">
        <v>301.3000</v>
      </c>
      <c r="I182" s="15">
        <v>0</v>
      </c>
      <c r="J182" s="15">
        <f ca="1">((J181 + H182) - I182)</f>
        <v>0</v>
      </c>
    </row>
    <row r="183" ht="10.95" customHeight="true" customFormat="true" s="9">
      <c r="A183" s="13">
        <v>45602</v>
      </c>
      <c r="B183" s="14" t="s">
        <v>27</v>
      </c>
      <c r="C183" s="14" t="s">
        <v>235</v>
      </c>
      <c r="D183" s="14" t="s">
        <v>234</v>
      </c>
      <c r="E183" s="14" t="s">
        <v>103</v>
      </c>
      <c r="F183" s="15">
        <v>363.6000</v>
      </c>
      <c r="G183" s="15">
        <v>0</v>
      </c>
      <c r="H183" s="15">
        <v>282.2900</v>
      </c>
      <c r="I183" s="15">
        <v>0</v>
      </c>
      <c r="J183" s="15">
        <f ca="1">((J182 + H183) - I183)</f>
        <v>0</v>
      </c>
    </row>
    <row r="184" ht="10.95" customHeight="true" customFormat="true" s="9">
      <c r="A184" s="13">
        <v>45602</v>
      </c>
      <c r="B184" s="14" t="s">
        <v>27</v>
      </c>
      <c r="C184" s="14" t="s">
        <v>236</v>
      </c>
      <c r="D184" s="14" t="s">
        <v>234</v>
      </c>
      <c r="E184" s="14" t="s">
        <v>103</v>
      </c>
      <c r="F184" s="15">
        <v>3307.2000</v>
      </c>
      <c r="G184" s="15">
        <v>0</v>
      </c>
      <c r="H184" s="15">
        <v>2567.6600</v>
      </c>
      <c r="I184" s="15">
        <v>0</v>
      </c>
      <c r="J184" s="15">
        <f ca="1">((J183 + H184) - I184)</f>
        <v>0</v>
      </c>
    </row>
    <row r="185" ht="10.95" customHeight="true" customFormat="true" s="9">
      <c r="A185" s="13">
        <v>45602</v>
      </c>
      <c r="B185" s="14" t="s">
        <v>27</v>
      </c>
      <c r="C185" s="14" t="s">
        <v>237</v>
      </c>
      <c r="D185" s="14" t="s">
        <v>234</v>
      </c>
      <c r="E185" s="14" t="s">
        <v>103</v>
      </c>
      <c r="F185" s="15">
        <v>9666.7200</v>
      </c>
      <c r="G185" s="15">
        <v>0</v>
      </c>
      <c r="H185" s="15">
        <v>7505.1000</v>
      </c>
      <c r="I185" s="15">
        <v>0</v>
      </c>
      <c r="J185" s="15">
        <f ca="1">((J184 + H185) - I185)</f>
        <v>0</v>
      </c>
    </row>
    <row r="186" ht="10.95" customHeight="true" customFormat="true" s="9">
      <c r="A186" s="13">
        <v>45602</v>
      </c>
      <c r="B186" s="14" t="s">
        <v>27</v>
      </c>
      <c r="C186" s="14" t="s">
        <v>238</v>
      </c>
      <c r="D186" s="14" t="s">
        <v>239</v>
      </c>
      <c r="E186" s="14" t="s">
        <v>103</v>
      </c>
      <c r="F186" s="15">
        <v>133.9300</v>
      </c>
      <c r="G186" s="15">
        <v>0</v>
      </c>
      <c r="H186" s="15">
        <v>103.9800</v>
      </c>
      <c r="I186" s="15">
        <v>0</v>
      </c>
      <c r="J186" s="15">
        <f ca="1">((J185 + H186) - I186)</f>
        <v>0</v>
      </c>
    </row>
    <row r="187" ht="10.95" customHeight="true" customFormat="true" s="9">
      <c r="A187" s="13">
        <v>45602</v>
      </c>
      <c r="B187" s="14" t="s">
        <v>27</v>
      </c>
      <c r="C187" s="14" t="s">
        <v>240</v>
      </c>
      <c r="D187" s="14" t="s">
        <v>239</v>
      </c>
      <c r="E187" s="14" t="s">
        <v>103</v>
      </c>
      <c r="F187" s="15">
        <v>9.3900</v>
      </c>
      <c r="G187" s="15">
        <v>0</v>
      </c>
      <c r="H187" s="15">
        <v>7.2900</v>
      </c>
      <c r="I187" s="15">
        <v>0</v>
      </c>
      <c r="J187" s="15">
        <f ca="1">((J186 + H187) - I187)</f>
        <v>0</v>
      </c>
    </row>
    <row r="188" ht="10.95" customHeight="true" customFormat="true" s="9">
      <c r="A188" s="13">
        <v>45602</v>
      </c>
      <c r="B188" s="14" t="s">
        <v>27</v>
      </c>
      <c r="C188" s="14" t="s">
        <v>241</v>
      </c>
      <c r="D188" s="14" t="s">
        <v>239</v>
      </c>
      <c r="E188" s="14" t="s">
        <v>103</v>
      </c>
      <c r="F188" s="15">
        <v>24.8100</v>
      </c>
      <c r="G188" s="15">
        <v>0</v>
      </c>
      <c r="H188" s="15">
        <v>19.2600</v>
      </c>
      <c r="I188" s="15">
        <v>0</v>
      </c>
      <c r="J188" s="15">
        <f ca="1">((J187 + H188) - I188)</f>
        <v>0</v>
      </c>
    </row>
    <row r="189" ht="10.95" customHeight="true" customFormat="true" s="9">
      <c r="A189" s="13">
        <v>45602</v>
      </c>
      <c r="B189" s="14" t="s">
        <v>27</v>
      </c>
      <c r="C189" s="14" t="s">
        <v>242</v>
      </c>
      <c r="D189" s="14" t="s">
        <v>239</v>
      </c>
      <c r="E189" s="14" t="s">
        <v>103</v>
      </c>
      <c r="F189" s="15">
        <v>32.5700</v>
      </c>
      <c r="G189" s="15">
        <v>0</v>
      </c>
      <c r="H189" s="15">
        <v>25.2900</v>
      </c>
      <c r="I189" s="15">
        <v>0</v>
      </c>
      <c r="J189" s="15">
        <f ca="1">((J188 + H189) - I189)</f>
        <v>0</v>
      </c>
    </row>
    <row r="190" ht="10.95" customHeight="true" customFormat="true" s="9">
      <c r="A190" s="13">
        <v>45602</v>
      </c>
      <c r="B190" s="14" t="s">
        <v>27</v>
      </c>
      <c r="C190" s="14" t="s">
        <v>243</v>
      </c>
      <c r="D190" s="14" t="s">
        <v>239</v>
      </c>
      <c r="E190" s="14" t="s">
        <v>103</v>
      </c>
      <c r="F190" s="15">
        <v>32.8900</v>
      </c>
      <c r="G190" s="15">
        <v>0</v>
      </c>
      <c r="H190" s="15">
        <v>25.5400</v>
      </c>
      <c r="I190" s="15">
        <v>0</v>
      </c>
      <c r="J190" s="15">
        <f ca="1">((J189 + H190) - I190)</f>
        <v>0</v>
      </c>
    </row>
    <row r="191" ht="10.95" customHeight="true" customFormat="true" s="9">
      <c r="A191" s="13">
        <v>45602</v>
      </c>
      <c r="B191" s="14" t="s">
        <v>27</v>
      </c>
      <c r="C191" s="14" t="s">
        <v>244</v>
      </c>
      <c r="D191" s="14" t="s">
        <v>239</v>
      </c>
      <c r="E191" s="14" t="s">
        <v>103</v>
      </c>
      <c r="F191" s="15">
        <v>16.4100</v>
      </c>
      <c r="G191" s="15">
        <v>0</v>
      </c>
      <c r="H191" s="15">
        <v>12.7400</v>
      </c>
      <c r="I191" s="15">
        <v>0</v>
      </c>
      <c r="J191" s="15">
        <f ca="1">((J190 + H191) - I191)</f>
        <v>0</v>
      </c>
    </row>
    <row r="192" ht="10.95" customHeight="true" customFormat="true" s="9">
      <c r="A192" s="13">
        <v>45602</v>
      </c>
      <c r="B192" s="14" t="s">
        <v>27</v>
      </c>
      <c r="C192" s="14" t="s">
        <v>245</v>
      </c>
      <c r="D192" s="14" t="s">
        <v>234</v>
      </c>
      <c r="E192" s="14" t="s">
        <v>103</v>
      </c>
      <c r="F192" s="15">
        <v>6678.0000</v>
      </c>
      <c r="G192" s="15">
        <v>0</v>
      </c>
      <c r="H192" s="15">
        <v>5184.7000</v>
      </c>
      <c r="I192" s="15">
        <v>0</v>
      </c>
      <c r="J192" s="15">
        <f ca="1">((J191 + H192) - I192)</f>
        <v>0</v>
      </c>
    </row>
    <row r="193" ht="10.95" customHeight="true" customFormat="true" s="9">
      <c r="A193" s="13">
        <v>45602</v>
      </c>
      <c r="B193" s="14" t="s">
        <v>27</v>
      </c>
      <c r="C193" s="14" t="s">
        <v>246</v>
      </c>
      <c r="D193" s="14" t="s">
        <v>234</v>
      </c>
      <c r="E193" s="14" t="s">
        <v>103</v>
      </c>
      <c r="F193" s="15">
        <v>3199.6800</v>
      </c>
      <c r="G193" s="15">
        <v>0</v>
      </c>
      <c r="H193" s="15">
        <v>2484.1900</v>
      </c>
      <c r="I193" s="15">
        <v>0</v>
      </c>
      <c r="J193" s="15">
        <f ca="1">((J192 + H193) - I193)</f>
        <v>0</v>
      </c>
    </row>
    <row r="194" ht="10.95" customHeight="true" customFormat="true" s="9">
      <c r="A194" s="13">
        <v>45602</v>
      </c>
      <c r="B194" s="14" t="s">
        <v>27</v>
      </c>
      <c r="C194" s="14" t="s">
        <v>247</v>
      </c>
      <c r="D194" s="14" t="s">
        <v>234</v>
      </c>
      <c r="E194" s="14" t="s">
        <v>103</v>
      </c>
      <c r="F194" s="15">
        <v>5554.4000</v>
      </c>
      <c r="G194" s="15">
        <v>0</v>
      </c>
      <c r="H194" s="15">
        <v>4312.3600</v>
      </c>
      <c r="I194" s="15">
        <v>0</v>
      </c>
      <c r="J194" s="15">
        <f ca="1">((J193 + H194) - I194)</f>
        <v>0</v>
      </c>
    </row>
    <row r="195" ht="10.95" customHeight="true" customFormat="true" s="9">
      <c r="A195" s="13">
        <v>45608</v>
      </c>
      <c r="B195" s="14" t="s">
        <v>27</v>
      </c>
      <c r="C195" s="14" t="s">
        <v>248</v>
      </c>
      <c r="D195" s="14" t="s">
        <v>249</v>
      </c>
      <c r="E195" s="14" t="s">
        <v>103</v>
      </c>
      <c r="F195" s="15">
        <v>58.5800</v>
      </c>
      <c r="G195" s="15">
        <v>0</v>
      </c>
      <c r="H195" s="15">
        <v>45.9400</v>
      </c>
      <c r="I195" s="15">
        <v>0</v>
      </c>
      <c r="J195" s="15">
        <f ca="1">((J194 + H195) - I195)</f>
        <v>0</v>
      </c>
    </row>
    <row r="196" ht="10.95" customHeight="true" customFormat="true" s="9">
      <c r="A196" s="13">
        <v>45608</v>
      </c>
      <c r="B196" s="14" t="s">
        <v>27</v>
      </c>
      <c r="C196" s="14" t="s">
        <v>250</v>
      </c>
      <c r="D196" s="14" t="s">
        <v>249</v>
      </c>
      <c r="E196" s="14" t="s">
        <v>103</v>
      </c>
      <c r="F196" s="15">
        <v>49.4900</v>
      </c>
      <c r="G196" s="15">
        <v>0</v>
      </c>
      <c r="H196" s="15">
        <v>38.8200</v>
      </c>
      <c r="I196" s="15">
        <v>0</v>
      </c>
      <c r="J196" s="15">
        <f ca="1">((J195 + H196) - I196)</f>
        <v>0</v>
      </c>
    </row>
    <row r="197" ht="10.95" customHeight="true" customFormat="true" s="9">
      <c r="A197" s="13">
        <v>45657</v>
      </c>
      <c r="B197" s="14" t="s">
        <v>96</v>
      </c>
      <c r="C197" s="14" t="s">
        <v>251</v>
      </c>
      <c r="D197" s="14" t="s">
        <v>98</v>
      </c>
      <c r="E197" s="14" t="s">
        <v>17</v>
      </c>
      <c r="F197" s="15">
        <v>0</v>
      </c>
      <c r="G197" s="15">
        <v>63880.9000</v>
      </c>
      <c r="H197" s="15">
        <v>0</v>
      </c>
      <c r="I197" s="15">
        <v>63880.9000</v>
      </c>
      <c r="J197" s="15">
        <f ca="1">((J196 + H197) - I197)</f>
        <v>0</v>
      </c>
    </row>
    <row r="198" ht="10.95" customHeight="true" customFormat="true" s="9">
      <c r="A198" s="17" t="s">
        <v>252</v>
      </c>
      <c r="B198" s="17"/>
      <c r="C198" s="17"/>
      <c r="D198" s="17"/>
      <c r="E198" s="17"/>
      <c r="F198" s="17"/>
      <c r="G198" s="17"/>
      <c r="H198" s="18">
        <f ca="1">SUM(H82:H197)</f>
        <v>0</v>
      </c>
      <c r="I198" s="18">
        <f ca="1">SUM(I82:I197)</f>
        <v>0</v>
      </c>
      <c r="J198" s="18">
        <f ca="1">J197</f>
        <v>0</v>
      </c>
    </row>
    <row r="199" ht="13.35" customHeight="true"/>
    <row r="200" ht="10.95" customHeight="true" customFormat="true" s="9">
      <c r="A200" s="19" t="s">
        <v>253</v>
      </c>
      <c r="B200" s="19"/>
      <c r="C200" s="19"/>
      <c r="D200" s="19"/>
      <c r="E200" s="19"/>
      <c r="F200" s="19"/>
      <c r="G200" s="19"/>
      <c r="H200" s="20">
        <f ca="1">SUM(H79,H198)</f>
        <v>0</v>
      </c>
      <c r="I200" s="20">
        <f ca="1">SUM(I79,I198)</f>
        <v>0</v>
      </c>
      <c r="J200" s="20">
        <f ca="1">(H200 - I200)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