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0DE3BF85-59B3-4514-BB26-F6E9E3D33E97}" xr6:coauthVersionLast="47" xr6:coauthVersionMax="47" xr10:uidLastSave="{00000000-0000-0000-0000-000000000000}"/>
  <bookViews>
    <workbookView xWindow="-108" yWindow="-108" windowWidth="23256" windowHeight="13896" xr2:uid="{EF8455FB-0E65-4887-85E4-78C7BBBD9C4E}"/>
  </bookViews>
  <sheets>
    <sheet name="Ohm1" sheetId="2" r:id="rId1"/>
    <sheet name="Ohm2" sheetId="3" r:id="rId2"/>
    <sheet name="Ohm3" sheetId="4" r:id="rId3"/>
    <sheet name="asd" sheetId="1" r:id="rId4"/>
  </sheets>
  <definedNames>
    <definedName name="ExternalData_1" localSheetId="0" hidden="1">'Ohm1'!$A$1:$J$5</definedName>
    <definedName name="ExternalData_1" localSheetId="1" hidden="1">'Ohm2'!$A$1:$G$7</definedName>
    <definedName name="ExternalData_1" localSheetId="2" hidden="1">'Ohm3'!$A$1:$G$7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G15" i="2"/>
  <c r="G6" i="3"/>
  <c r="G7" i="3"/>
  <c r="G5" i="3"/>
  <c r="G14" i="4"/>
  <c r="G15" i="4"/>
  <c r="G13" i="4"/>
  <c r="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C27214-6AFE-42A8-A448-180BDB973655}" keepAlive="1" name="Query - Table004 (Page 6)" description="Connection to the 'Table004 (Page 6)' query in the workbook." type="5" refreshedVersion="7" background="1" saveData="1">
    <dbPr connection="Provider=Microsoft.Mashup.OleDb.1;Data Source=$Workbook$;Location=&quot;Table004 (Page 6)&quot;;Extended Properties=&quot;&quot;" command="SELECT * FROM [Table004 (Page 6)]"/>
  </connection>
  <connection id="2" xr16:uid="{86072CD1-CE71-4839-A5B3-9E642636732D}" keepAlive="1" name="Query - Table004 (Page 6) (2)" description="Connection to the 'Table004 (Page 6) (2)' query in the workbook." type="5" refreshedVersion="7" background="1" saveData="1">
    <dbPr connection="Provider=Microsoft.Mashup.OleDb.1;Data Source=$Workbook$;Location=&quot;Table004 (Page 6) (2)&quot;;Extended Properties=&quot;&quot;" command="SELECT * FROM [Table004 (Page 6) (2)]"/>
  </connection>
  <connection id="3" xr16:uid="{D053EEED-A1AD-415E-9E95-ED15C84B3474}" keepAlive="1" name="Query - Table005 (Page 6)" description="Connection to the 'Table005 (Page 6)' query in the workbook." type="5" refreshedVersion="7" background="1" saveData="1">
    <dbPr connection="Provider=Microsoft.Mashup.OleDb.1;Data Source=$Workbook$;Location=&quot;Table005 (Page 6)&quot;;Extended Properties=&quot;&quot;" command="SELECT * FROM [Table005 (Page 6)]"/>
  </connection>
  <connection id="4" xr16:uid="{C71893DF-5A75-4DE8-8B33-B700A4BA5128}" keepAlive="1" name="Query - Table006 (Page 6)" description="Connection to the 'Table006 (Page 6)' query in the workbook." type="5" refreshedVersion="7" background="1" saveData="1">
    <dbPr connection="Provider=Microsoft.Mashup.OleDb.1;Data Source=$Workbook$;Location=&quot;Table006 (Page 6)&quot;;Extended Properties=&quot;&quot;" command="SELECT * FROM [Table006 (Page 6)]"/>
  </connection>
</connections>
</file>

<file path=xl/sharedStrings.xml><?xml version="1.0" encoding="utf-8"?>
<sst xmlns="http://schemas.openxmlformats.org/spreadsheetml/2006/main" count="118" uniqueCount="37">
  <si>
    <t>Nr.</t>
  </si>
  <si>
    <t>E_{1}</t>
  </si>
  <si>
    <t>E_{2}</t>
  </si>
  <si>
    <t>I_{3}</t>
  </si>
  <si>
    <t>U</t>
  </si>
  <si>
    <t>R</t>
  </si>
  <si>
    <t>R_1</t>
  </si>
  <si>
    <t>∆R</t>
  </si>
  <si>
    <t>∆R_2</t>
  </si>
  <si>
    <t>∆R R</t>
  </si>
  <si>
    <t>[V]</t>
  </si>
  <si>
    <t>[A]</t>
  </si>
  <si>
    <t>[Ω]</t>
  </si>
  <si>
    <t>%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</si>
  <si>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</si>
  <si>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</si>
  <si>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</si>
  <si>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</si>
  <si>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</si>
  <si>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</si>
  <si>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</si>
  <si>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</si>
  <si>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Mérés</t>
  </si>
  <si>
    <t>Számítás</t>
  </si>
  <si>
    <t>I_{1}</t>
  </si>
  <si>
    <t>R_{1}</t>
  </si>
  <si>
    <t>1.</t>
  </si>
  <si>
    <t>2.</t>
  </si>
  <si>
    <t>3.</t>
  </si>
  <si>
    <t>Rmert</t>
  </si>
  <si>
    <t>Hiba tobbi</t>
  </si>
  <si>
    <t>[mA]</t>
  </si>
  <si>
    <t>[mΩ]</t>
  </si>
  <si>
    <t xml:space="preserve">Ufg </t>
  </si>
  <si>
    <t>Ufg</t>
  </si>
  <si>
    <t>= +</t>
  </si>
  <si>
    <t>∆R/R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</si>
</sst>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2" borderId="1" xfId="1"/>
    <xf numFmtId="0" fontId="1" fillId="2" borderId="1" xfId="1" applyAlignment="1">
      <alignment horizontal="center" vertical="center"/>
    </xf>
    <xf numFmtId="0" fontId="1" fillId="2" borderId="1" xfId="1" applyAlignment="1">
      <alignment vertical="center"/>
    </xf>
    <xf numFmtId="0" fontId="1" fillId="2" borderId="1" xfId="1" applyNumberFormat="1"/>
    <xf numFmtId="2" fontId="1" fillId="2" borderId="1" xfId="1" applyNumberFormat="1"/>
  </cellXfs>
  <cellStyles count="2">
    <cellStyle name="Normal" xfId="0" builtinId="0"/>
    <cellStyle name="Output" xfId="1" builtinId="2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EDB5CD-3354-4326-ABF6-75332F0FDA12}" autoFormatId="16" applyNumberFormats="0" applyBorderFormats="0" applyFontFormats="0" applyPatternFormats="0" applyAlignmentFormats="0" applyWidthHeightFormats="0">
  <queryTableRefresh nextId="11">
    <queryTableFields count="10">
      <queryTableField id="1" name="Nr." tableColumnId="1"/>
      <queryTableField id="2" name="E_{1}" tableColumnId="2"/>
      <queryTableField id="3" name="E_{2}" tableColumnId="3"/>
      <queryTableField id="4" name="I_{3}" tableColumnId="4"/>
      <queryTableField id="5" name="U" tableColumnId="5"/>
      <queryTableField id="6" name="R" tableColumnId="6"/>
      <queryTableField id="7" name="R_1" tableColumnId="7"/>
      <queryTableField id="8" name="∆R" tableColumnId="8"/>
      <queryTableField id="9" name="∆R_2" tableColumnId="9"/>
      <queryTableField id="10" name="∆R R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BB0DD1-0C80-4A7D-B366-918FE607E3D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9BA7321-09C9-4F69-A849-F25ABC419B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CD188-774A-4227-BDD0-7A038C2F0861}" name="Table004__Page_6" displayName="Table004__Page_6" ref="A1:J5" tableType="queryTable" totalsRowShown="0">
  <tableColumns count="10">
    <tableColumn id="1" xr3:uid="{73DD2A61-BBEB-4CFD-919E-6A9C2FB50140}" uniqueName="1" name="Nr." queryTableFieldId="1"/>
    <tableColumn id="2" xr3:uid="{FF9709AC-7574-4BA6-8BF0-8F9F86109FB6}" uniqueName="2" name="E_{1}" queryTableFieldId="2" dataDxfId="22"/>
    <tableColumn id="3" xr3:uid="{06BCEC08-47D6-49E9-B799-0EDEBC01D27B}" uniqueName="3" name="E_{2}" queryTableFieldId="3" dataDxfId="21"/>
    <tableColumn id="4" xr3:uid="{036FEE19-2435-4397-8FCF-007F2435BF64}" uniqueName="4" name="I_{3}" queryTableFieldId="4" dataDxfId="20"/>
    <tableColumn id="5" xr3:uid="{7B3134F8-4DA3-47E1-8975-856B77AC61A7}" uniqueName="5" name="U" queryTableFieldId="5" dataDxfId="19"/>
    <tableColumn id="6" xr3:uid="{1092CC98-03C1-46F9-B704-512023943A00}" uniqueName="6" name="R" queryTableFieldId="6" dataDxfId="18"/>
    <tableColumn id="7" xr3:uid="{CF2D8C95-C3BD-44D2-BB32-745C854A332A}" uniqueName="7" name="R_1" queryTableFieldId="7" dataDxfId="17"/>
    <tableColumn id="8" xr3:uid="{629CBBED-E9C8-4152-A98C-7A2B1868A421}" uniqueName="8" name="∆R" queryTableFieldId="8" dataDxfId="16"/>
    <tableColumn id="9" xr3:uid="{48E83952-30D1-4643-816D-A4E090969724}" uniqueName="9" name="∆R_2" queryTableFieldId="9" dataDxfId="15"/>
    <tableColumn id="10" xr3:uid="{523330C4-A776-4B65-A5AB-7D420AF89EEC}" uniqueName="10" name="∆R R" queryTableFieldId="10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55F4D-44E5-409C-822C-3235DC7B724B}" name="Table005__Page_6" displayName="Table005__Page_6" ref="A1:G7" tableType="queryTable" totalsRowShown="0" dataCellStyle="Output">
  <tableColumns count="7">
    <tableColumn id="1" xr3:uid="{E120624F-4079-404F-825A-05C2EBFE5EAE}" uniqueName="1" name="Column1" queryTableFieldId="1" dataDxfId="13" dataCellStyle="Output"/>
    <tableColumn id="2" xr3:uid="{FBC8E128-3094-4E64-A77F-91F20160D5F3}" uniqueName="2" name="Column2" queryTableFieldId="2" dataDxfId="12" dataCellStyle="Output"/>
    <tableColumn id="3" xr3:uid="{635D7338-B771-47DE-BFF8-94A1FD03AD08}" uniqueName="3" name="Column3" queryTableFieldId="3" dataDxfId="11" dataCellStyle="Output"/>
    <tableColumn id="4" xr3:uid="{D709F9C2-6A44-4B0E-B85C-F38F53DED008}" uniqueName="4" name="Column4" queryTableFieldId="4" dataDxfId="10" dataCellStyle="Output"/>
    <tableColumn id="5" xr3:uid="{C471146E-C7F5-412E-AFC4-FE2D03629B69}" uniqueName="5" name="Column5" queryTableFieldId="5" dataDxfId="9" dataCellStyle="Output"/>
    <tableColumn id="6" xr3:uid="{393AACEF-4735-4DF7-8653-B1AEE2154BBC}" uniqueName="6" name="Column6" queryTableFieldId="6" dataDxfId="8" dataCellStyle="Output"/>
    <tableColumn id="7" xr3:uid="{887D194F-A86E-41CD-897B-0A98B69D3834}" uniqueName="7" name="Column7" queryTableFieldId="7" dataDxfId="7" dataCellStyle="Outpu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9C2081-A523-4EF1-B1F5-B211F3FD57A2}" name="Table006__Page_6" displayName="Table006__Page_6" ref="A1:G7" tableType="queryTable" totalsRowShown="0">
  <autoFilter ref="A1:G7" xr:uid="{1C9C2081-A523-4EF1-B1F5-B211F3FD57A2}"/>
  <tableColumns count="7">
    <tableColumn id="1" xr3:uid="{8F9F81C7-1CCA-4ADC-8C08-D0E15DBAE955}" uniqueName="1" name="Column1" queryTableFieldId="1" dataDxfId="6"/>
    <tableColumn id="2" xr3:uid="{97A240C3-181E-4288-8517-9CC614D675BA}" uniqueName="2" name="Column2" queryTableFieldId="2" dataDxfId="5"/>
    <tableColumn id="3" xr3:uid="{78FFF048-D3C9-40DF-A398-35CF3F1783CC}" uniqueName="3" name="Column3" queryTableFieldId="3" dataDxfId="4"/>
    <tableColumn id="4" xr3:uid="{33E67150-3306-4CDD-8D5F-CDFC7C20D5B0}" uniqueName="4" name="Column4" queryTableFieldId="4" dataDxfId="3"/>
    <tableColumn id="5" xr3:uid="{58343676-8E3E-41C1-ADE8-BB3CA044405B}" uniqueName="5" name="Column5" queryTableFieldId="5" dataDxfId="2"/>
    <tableColumn id="6" xr3:uid="{90FAA5E5-3E45-4462-A0D2-D7E7D7C2784E}" uniqueName="6" name="Column6" queryTableFieldId="6" dataDxfId="1"/>
    <tableColumn id="7" xr3:uid="{F8680B47-336B-447C-8C1B-835D8FA3D7BD}" uniqueName="7" name="Column7" queryTableFieldId="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7E21-36A0-43AE-B8E4-F8B944C0ED5A}">
  <dimension ref="A1:J17"/>
  <sheetViews>
    <sheetView tabSelected="1" workbookViewId="0">
      <selection activeCell="A7" sqref="A7:D7"/>
    </sheetView>
  </sheetViews>
  <sheetFormatPr defaultRowHeight="14.4" x14ac:dyDescent="0.3"/>
  <cols>
    <col min="1" max="1" width="9.33203125" bestFit="1" customWidth="1"/>
    <col min="2" max="2" width="5.33203125" bestFit="1" customWidth="1"/>
    <col min="3" max="3" width="7.5546875" bestFit="1" customWidth="1"/>
    <col min="4" max="4" width="7.109375" bestFit="1" customWidth="1"/>
    <col min="5" max="5" width="4.5546875" bestFit="1" customWidth="1"/>
    <col min="6" max="6" width="8.5546875" customWidth="1"/>
    <col min="7" max="7" width="8" bestFit="1" customWidth="1"/>
    <col min="8" max="8" width="5.44140625" bestFit="1" customWidth="1"/>
    <col min="9" max="9" width="5.21875" bestFit="1" customWidth="1"/>
    <col min="10" max="10" width="7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 s="1" t="s">
        <v>10</v>
      </c>
      <c r="C2" s="1" t="s">
        <v>10</v>
      </c>
      <c r="D2" s="1" t="s">
        <v>31</v>
      </c>
      <c r="E2" s="1" t="s">
        <v>10</v>
      </c>
      <c r="F2" s="1" t="s">
        <v>12</v>
      </c>
      <c r="G2" s="1" t="s">
        <v>12</v>
      </c>
      <c r="H2" s="1" t="s">
        <v>32</v>
      </c>
      <c r="I2" s="1" t="s">
        <v>12</v>
      </c>
      <c r="J2" s="1" t="s">
        <v>13</v>
      </c>
    </row>
    <row r="3" spans="1:10" x14ac:dyDescent="0.3">
      <c r="A3">
        <v>1</v>
      </c>
      <c r="B3" s="1">
        <v>6.01</v>
      </c>
      <c r="C3" s="1">
        <v>5.96</v>
      </c>
      <c r="D3" s="1">
        <v>82.5</v>
      </c>
      <c r="E3" s="1">
        <v>2.7</v>
      </c>
      <c r="F3" s="4">
        <v>32.700000000000003</v>
      </c>
      <c r="G3" s="1" t="s">
        <v>14</v>
      </c>
      <c r="H3" s="1">
        <v>5</v>
      </c>
      <c r="I3" s="1" t="s">
        <v>14</v>
      </c>
      <c r="J3" s="1" t="s">
        <v>14</v>
      </c>
    </row>
    <row r="4" spans="1:10" x14ac:dyDescent="0.3">
      <c r="A4">
        <v>2</v>
      </c>
      <c r="B4" s="1">
        <v>3.02</v>
      </c>
      <c r="C4" s="1">
        <v>7.01</v>
      </c>
      <c r="D4" s="1">
        <v>60</v>
      </c>
      <c r="E4" s="4">
        <v>1.96</v>
      </c>
      <c r="F4" s="1" t="s">
        <v>14</v>
      </c>
      <c r="G4" s="1"/>
      <c r="H4" s="1" t="s">
        <v>14</v>
      </c>
      <c r="I4" s="1"/>
      <c r="J4" s="1"/>
    </row>
    <row r="5" spans="1:10" x14ac:dyDescent="0.3">
      <c r="A5">
        <v>3</v>
      </c>
      <c r="B5" s="1">
        <v>8.02</v>
      </c>
      <c r="C5" s="1">
        <v>3.03</v>
      </c>
      <c r="D5" s="1">
        <v>88</v>
      </c>
      <c r="E5" s="4">
        <v>2.88</v>
      </c>
      <c r="F5" s="1" t="s">
        <v>14</v>
      </c>
      <c r="G5" s="1"/>
      <c r="H5" s="1" t="s">
        <v>14</v>
      </c>
      <c r="I5" s="1"/>
      <c r="J5" s="1"/>
    </row>
    <row r="7" spans="1:10" x14ac:dyDescent="0.3">
      <c r="A7" t="s">
        <v>29</v>
      </c>
      <c r="B7">
        <v>32.6</v>
      </c>
      <c r="C7" s="2">
        <v>5.0000000000000001E-3</v>
      </c>
      <c r="D7">
        <f>+-0.163</f>
        <v>-0.16300000000000001</v>
      </c>
    </row>
    <row r="9" spans="1:10" x14ac:dyDescent="0.3">
      <c r="A9" t="s">
        <v>30</v>
      </c>
      <c r="B9" s="3">
        <v>0.01</v>
      </c>
    </row>
    <row r="13" spans="1:10" x14ac:dyDescent="0.3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36</v>
      </c>
    </row>
    <row r="14" spans="1:10" x14ac:dyDescent="0.3">
      <c r="A14" s="5"/>
      <c r="B14" s="5" t="s">
        <v>10</v>
      </c>
      <c r="C14" s="5" t="s">
        <v>10</v>
      </c>
      <c r="D14" s="5" t="s">
        <v>31</v>
      </c>
      <c r="E14" s="5" t="s">
        <v>10</v>
      </c>
      <c r="F14" s="5" t="s">
        <v>12</v>
      </c>
      <c r="G14" s="5" t="s">
        <v>12</v>
      </c>
      <c r="H14" s="5" t="s">
        <v>32</v>
      </c>
      <c r="I14" s="5" t="s">
        <v>12</v>
      </c>
      <c r="J14" s="5" t="s">
        <v>13</v>
      </c>
    </row>
    <row r="15" spans="1:10" x14ac:dyDescent="0.3">
      <c r="A15" s="5">
        <v>1</v>
      </c>
      <c r="B15" s="5">
        <v>6.01</v>
      </c>
      <c r="C15" s="5">
        <v>5.96</v>
      </c>
      <c r="D15" s="5">
        <v>82.5</v>
      </c>
      <c r="E15" s="5">
        <v>2.7</v>
      </c>
      <c r="F15" s="5">
        <v>32.727272727272727</v>
      </c>
      <c r="G15" s="6">
        <f>AVERAGE(F15:F17)</f>
        <v>32.707070707070706</v>
      </c>
      <c r="H15" s="7">
        <v>5</v>
      </c>
      <c r="I15" s="6">
        <v>5</v>
      </c>
      <c r="J15" s="6">
        <f>I15/G15</f>
        <v>0.15287214329833232</v>
      </c>
    </row>
    <row r="16" spans="1:10" x14ac:dyDescent="0.3">
      <c r="A16" s="5">
        <v>2</v>
      </c>
      <c r="B16" s="5">
        <v>3.02</v>
      </c>
      <c r="C16" s="5">
        <v>7.01</v>
      </c>
      <c r="D16" s="5">
        <v>60</v>
      </c>
      <c r="E16" s="5">
        <v>1.96</v>
      </c>
      <c r="F16" s="5">
        <v>32.666666666666664</v>
      </c>
      <c r="G16" s="6"/>
      <c r="H16" s="7"/>
      <c r="I16" s="6"/>
      <c r="J16" s="6"/>
    </row>
    <row r="17" spans="1:10" x14ac:dyDescent="0.3">
      <c r="A17" s="5">
        <v>3</v>
      </c>
      <c r="B17" s="5">
        <v>8.02</v>
      </c>
      <c r="C17" s="5">
        <v>3.03</v>
      </c>
      <c r="D17" s="5">
        <v>88</v>
      </c>
      <c r="E17" s="5">
        <v>2.88</v>
      </c>
      <c r="F17" s="5">
        <v>32.727272727272727</v>
      </c>
      <c r="G17" s="6"/>
      <c r="H17" s="7"/>
      <c r="I17" s="6"/>
      <c r="J17" s="6"/>
    </row>
  </sheetData>
  <mergeCells count="3">
    <mergeCell ref="I15:I17"/>
    <mergeCell ref="G15:G17"/>
    <mergeCell ref="J15:J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8B5B-C64B-4B39-8509-5209DE302981}">
  <dimension ref="A1:G7"/>
  <sheetViews>
    <sheetView topLeftCell="A2" workbookViewId="0">
      <selection activeCell="K13" sqref="K13"/>
    </sheetView>
  </sheetViews>
  <sheetFormatPr defaultRowHeight="14.4" x14ac:dyDescent="0.3"/>
  <cols>
    <col min="1" max="7" width="10.77734375" bestFit="1" customWidth="1"/>
  </cols>
  <sheetData>
    <row r="1" spans="1:7" hidden="1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8"/>
      <c r="B2" s="8"/>
      <c r="C2" s="8"/>
      <c r="D2" s="8" t="s">
        <v>14</v>
      </c>
      <c r="E2" s="8"/>
      <c r="F2" s="8" t="s">
        <v>22</v>
      </c>
      <c r="G2" s="8" t="s">
        <v>23</v>
      </c>
    </row>
    <row r="3" spans="1:7" x14ac:dyDescent="0.3">
      <c r="A3" s="8" t="s">
        <v>0</v>
      </c>
      <c r="B3" s="8" t="s">
        <v>1</v>
      </c>
      <c r="C3" s="8" t="s">
        <v>2</v>
      </c>
      <c r="D3" s="8" t="s">
        <v>24</v>
      </c>
      <c r="E3" s="8" t="s">
        <v>25</v>
      </c>
      <c r="F3" s="8" t="s">
        <v>34</v>
      </c>
      <c r="G3" s="8" t="s">
        <v>33</v>
      </c>
    </row>
    <row r="4" spans="1:7" x14ac:dyDescent="0.3">
      <c r="A4" s="8"/>
      <c r="B4" s="8" t="s">
        <v>10</v>
      </c>
      <c r="C4" s="8" t="s">
        <v>10</v>
      </c>
      <c r="D4" s="8" t="s">
        <v>11</v>
      </c>
      <c r="E4" s="8" t="s">
        <v>12</v>
      </c>
      <c r="F4" s="8" t="s">
        <v>10</v>
      </c>
      <c r="G4" s="8" t="s">
        <v>10</v>
      </c>
    </row>
    <row r="5" spans="1:7" x14ac:dyDescent="0.3">
      <c r="A5" s="8" t="s">
        <v>26</v>
      </c>
      <c r="B5" s="8">
        <v>7.01</v>
      </c>
      <c r="C5" s="8">
        <v>1.99</v>
      </c>
      <c r="D5" s="8">
        <v>122</v>
      </c>
      <c r="E5" s="8">
        <v>21.5</v>
      </c>
      <c r="F5" s="8">
        <v>4.2300000000000004</v>
      </c>
      <c r="G5" s="8">
        <f>Table005__Page_6[[#This Row],[Column2]]-Table005__Page_6[[#This Row],[Column4]]*Table005__Page_6[[#This Row],[Column5]]*10^-3</f>
        <v>4.3869999999999996</v>
      </c>
    </row>
    <row r="6" spans="1:7" x14ac:dyDescent="0.3">
      <c r="A6" s="8" t="s">
        <v>27</v>
      </c>
      <c r="B6" s="8">
        <v>6.02</v>
      </c>
      <c r="C6" s="8">
        <v>2</v>
      </c>
      <c r="D6" s="8">
        <v>102</v>
      </c>
      <c r="E6" s="8">
        <v>21.5</v>
      </c>
      <c r="F6" s="8">
        <v>3.71</v>
      </c>
      <c r="G6" s="8">
        <f>Table005__Page_6[[#This Row],[Column2]]-Table005__Page_6[[#This Row],[Column4]]*Table005__Page_6[[#This Row],[Column5]]*10^-3</f>
        <v>3.8269999999999995</v>
      </c>
    </row>
    <row r="7" spans="1:7" x14ac:dyDescent="0.3">
      <c r="A7" s="8" t="s">
        <v>28</v>
      </c>
      <c r="B7" s="8">
        <v>4.99</v>
      </c>
      <c r="C7" s="8">
        <v>3.05</v>
      </c>
      <c r="D7" s="8">
        <v>68.5</v>
      </c>
      <c r="E7" s="8">
        <v>21.5</v>
      </c>
      <c r="F7" s="8">
        <v>3.4</v>
      </c>
      <c r="G7" s="8">
        <f>Table005__Page_6[[#This Row],[Column2]]-Table005__Page_6[[#This Row],[Column4]]*Table005__Page_6[[#This Row],[Column5]]*10^-3</f>
        <v>3.5172500000000002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EC0B-AA9E-49AB-92CF-453AC7B796C9}">
  <dimension ref="A1:G15"/>
  <sheetViews>
    <sheetView topLeftCell="A2" workbookViewId="0">
      <selection activeCell="K14" sqref="K14"/>
    </sheetView>
  </sheetViews>
  <sheetFormatPr defaultRowHeight="14.4" x14ac:dyDescent="0.3"/>
  <cols>
    <col min="1" max="7" width="10.77734375" bestFit="1" customWidth="1"/>
  </cols>
  <sheetData>
    <row r="1" spans="1:7" hidden="1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1"/>
      <c r="B2" s="1"/>
      <c r="C2" s="1"/>
      <c r="D2" s="1" t="s">
        <v>14</v>
      </c>
      <c r="E2" s="1"/>
      <c r="F2" s="1" t="s">
        <v>22</v>
      </c>
      <c r="G2" s="1" t="s">
        <v>23</v>
      </c>
    </row>
    <row r="3" spans="1:7" x14ac:dyDescent="0.3">
      <c r="A3" s="1" t="s">
        <v>0</v>
      </c>
      <c r="B3" s="1" t="s">
        <v>1</v>
      </c>
      <c r="C3" s="1" t="s">
        <v>2</v>
      </c>
      <c r="D3" s="1" t="s">
        <v>24</v>
      </c>
      <c r="E3" s="1" t="s">
        <v>25</v>
      </c>
      <c r="F3" s="1" t="s">
        <v>14</v>
      </c>
      <c r="G3" s="1" t="s">
        <v>35</v>
      </c>
    </row>
    <row r="4" spans="1:7" x14ac:dyDescent="0.3">
      <c r="A4" s="1"/>
      <c r="B4" s="1" t="s">
        <v>10</v>
      </c>
      <c r="C4" s="1" t="s">
        <v>10</v>
      </c>
      <c r="D4" s="1" t="s">
        <v>31</v>
      </c>
      <c r="E4" s="1" t="s">
        <v>12</v>
      </c>
      <c r="F4" s="1" t="s">
        <v>10</v>
      </c>
      <c r="G4" s="1" t="s">
        <v>10</v>
      </c>
    </row>
    <row r="5" spans="1:7" x14ac:dyDescent="0.3">
      <c r="A5" s="1" t="s">
        <v>26</v>
      </c>
      <c r="B5" s="1">
        <v>-2.0099999999999998</v>
      </c>
      <c r="C5" s="1">
        <v>6.04</v>
      </c>
      <c r="D5" s="1">
        <v>-23.5</v>
      </c>
      <c r="E5" s="1">
        <v>21.5</v>
      </c>
      <c r="F5" s="1">
        <v>2.71</v>
      </c>
      <c r="G5" s="1" t="s">
        <v>14</v>
      </c>
    </row>
    <row r="6" spans="1:7" x14ac:dyDescent="0.3">
      <c r="A6" s="1" t="s">
        <v>27</v>
      </c>
      <c r="B6" s="1">
        <v>2.92</v>
      </c>
      <c r="C6" s="1">
        <v>6.99</v>
      </c>
      <c r="D6" s="1">
        <v>-16.2</v>
      </c>
      <c r="E6" s="1">
        <v>21.5</v>
      </c>
      <c r="F6" s="1">
        <v>3.41</v>
      </c>
      <c r="G6" s="1" t="s">
        <v>14</v>
      </c>
    </row>
    <row r="7" spans="1:7" x14ac:dyDescent="0.3">
      <c r="A7" s="1" t="s">
        <v>28</v>
      </c>
      <c r="B7" s="1">
        <v>2.93</v>
      </c>
      <c r="C7" s="1">
        <v>8.01</v>
      </c>
      <c r="D7" s="1">
        <v>-26.5</v>
      </c>
      <c r="E7" s="1">
        <v>21.5</v>
      </c>
      <c r="F7" s="1">
        <v>3.71</v>
      </c>
      <c r="G7" s="1" t="s">
        <v>14</v>
      </c>
    </row>
    <row r="11" spans="1:7" x14ac:dyDescent="0.3">
      <c r="A11" s="8" t="s">
        <v>0</v>
      </c>
      <c r="B11" s="8" t="s">
        <v>1</v>
      </c>
      <c r="C11" s="8" t="s">
        <v>2</v>
      </c>
      <c r="D11" s="8" t="s">
        <v>24</v>
      </c>
      <c r="E11" s="8" t="s">
        <v>25</v>
      </c>
      <c r="F11" s="8" t="s">
        <v>14</v>
      </c>
      <c r="G11" s="8" t="s">
        <v>35</v>
      </c>
    </row>
    <row r="12" spans="1:7" x14ac:dyDescent="0.3">
      <c r="A12" s="8"/>
      <c r="B12" s="8" t="s">
        <v>10</v>
      </c>
      <c r="C12" s="8" t="s">
        <v>10</v>
      </c>
      <c r="D12" s="8" t="s">
        <v>31</v>
      </c>
      <c r="E12" s="8" t="s">
        <v>12</v>
      </c>
      <c r="F12" s="8" t="s">
        <v>10</v>
      </c>
      <c r="G12" s="8" t="s">
        <v>10</v>
      </c>
    </row>
    <row r="13" spans="1:7" x14ac:dyDescent="0.3">
      <c r="A13" s="8" t="s">
        <v>26</v>
      </c>
      <c r="B13" s="8">
        <v>-2.0099999999999998</v>
      </c>
      <c r="C13" s="8">
        <v>6.04</v>
      </c>
      <c r="D13" s="8">
        <v>-23.5</v>
      </c>
      <c r="E13" s="8">
        <v>21.5</v>
      </c>
      <c r="F13" s="8">
        <v>2.71</v>
      </c>
      <c r="G13" s="9">
        <f>B13+D13*10^-3*E13</f>
        <v>-2.51525</v>
      </c>
    </row>
    <row r="14" spans="1:7" x14ac:dyDescent="0.3">
      <c r="A14" s="8" t="s">
        <v>27</v>
      </c>
      <c r="B14" s="8">
        <v>2.92</v>
      </c>
      <c r="C14" s="8">
        <v>6.99</v>
      </c>
      <c r="D14" s="8">
        <v>-16.2</v>
      </c>
      <c r="E14" s="8">
        <v>21.5</v>
      </c>
      <c r="F14" s="8">
        <v>3.41</v>
      </c>
      <c r="G14" s="9">
        <f t="shared" ref="G14:G15" si="0">B14+D14*10^-3*E14</f>
        <v>2.5716999999999999</v>
      </c>
    </row>
    <row r="15" spans="1:7" x14ac:dyDescent="0.3">
      <c r="A15" s="8" t="s">
        <v>28</v>
      </c>
      <c r="B15" s="8">
        <v>2.93</v>
      </c>
      <c r="C15" s="8">
        <v>8.01</v>
      </c>
      <c r="D15" s="8">
        <v>-26.5</v>
      </c>
      <c r="E15" s="8">
        <v>21.5</v>
      </c>
      <c r="F15" s="8">
        <v>3.71</v>
      </c>
      <c r="G15" s="9">
        <f t="shared" si="0"/>
        <v>2.3602500000000002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EE5E-4ED6-402F-9B9B-850A3CC7EE73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X b q t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X b q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6 r V g b 2 7 P 8 S Q I A A F U L A A A T A B w A R m 9 y b X V s Y X M v U 2 V j d G l v b j E u b S C i G A A o o B Q A A A A A A A A A A A A A A A A A A A A A A A A A A A D t l s 1 u 2 k A U h f d I v M P I 2 Y A E F t h g S C s W r g m x I T H E G K I m R G j A A 3 Z i Z o x n H G w Q 2 6 r P 2 S e p C T 9 R Z V h U b T Y t 3 l j 6 7 t H V 1 b n n S k P R m D k E g + 7 2 X / y c T q V T 1 I Y + s s A F Z 8 K R i w q F E s h 0 4 B Q B K c u B G n A R S 6 d A / H V J 4 I 9 R T D r W h H + T 0 k z D c R G v E M w Q Z j T D K Z 8 G P Y p 8 O v B 8 M k W Y + I M 6 W W C X Q I s O 5 M 4 S L + G D f P v F 1 i w s 9 C e 2 S n X R M N p T O G q F d e Z U Y b 9 0 L 9 2 F M i 0 9 3 L V D 8 t x k k Y f 1 k r p g b c V 0 z E j 3 l K W e L 1 z e z o P u Q w U t 5 x V V G K O o j U a y E z g 6 6 Q U F j P N X 4 b C l i Z V q t d f Q X i 5 V 5 3 U U K u p N 5 J i N e O B x 3 7 B l v C j 2 J Y v o 5 Z a h G b L 6 r D B R U F / H 9 i 3 s u P M 5 z F 8 3 m u G L L b a q d f z V 9 K Z C u 0 5 F e 9 I 0 R + L 9 8 z W J X h u B 4 h L s K d e 8 Z 0 2 4 b A 4 8 a j P P R b P Y A 7 h x t c Y V e Z F 7 y u a 2 v h 1 c r e 0 s X D 1 q V u 1 g N v e 0 f q x D B p 9 2 8 g u u 4 5 M Z Y f F G V A S t 2 M 3 N F t 7 U / K 6 y 4 5 l 9 i 3 i C X U V 2 3 e 4 Y u t C n N e Y H 6 D D D B a f Y E E / j n m b k o f e G p g 8 x n R B / p h A 3 m O F N k W a O T J B b r T j d 5 7 k c 0 D C T S v x G u M 6 B F X c 1 X B X X M Y 5 X h Q B D I d t T I U m 1 4 U p M 0 l 6 C G E k y L C b Y j + / f k s I N H A p H M f h V v c 6 m U w 4 + 6 s 7 R o y i f j + I D j q J 8 / C j K y a P 4 j f z u m 2 x C u + X J 9 G x 5 M i l b L p 7 g p R O 8 f I J L J 3 j l j 6 I o n a P 4 A V G U j k d R + h t R l P 7 V K L 4 / F U B G O M f x / F z 4 H 5 8 L P w F Q S w E C L Q A U A A I A C A B d u q 1 Y I D g f Z 6 Q A A A D 1 A A A A E g A A A A A A A A A A A A A A A A A A A A A A Q 2 9 u Z m l n L 1 B h Y 2 t h Z 2 U u e G 1 s U E s B A i 0 A F A A C A A g A X b q t W A / K 6 a u k A A A A 6 Q A A A B M A A A A A A A A A A A A A A A A A 8 A A A A F t D b 2 5 0 Z W 5 0 X 1 R 5 c G V z X S 5 4 b W x Q S w E C L Q A U A A I A C A B d u q 1 Y G 9 u z / E k C A A B V C w A A E w A A A A A A A A A A A A A A A A D h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M A A A A A A A A B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U 6 M j I 6 M D k u N z U y N T U z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0 5 y L i Z x d W 9 0 O y w m c X V v d D t F X 3 s x f S Z x d W 9 0 O y w m c X V v d D t F X 3 s y f S Z x d W 9 0 O y w m c X V v d D t J X 3 s z f S Z x d W 9 0 O y w m c X V v d D t V J n F 1 b 3 Q 7 L C Z x d W 9 0 O 1 I m c X V v d D s s J n F 1 b 3 Q 7 U l 8 x J n F 1 b 3 Q 7 L C Z x d W 9 0 O + K I h l I m c X V v d D s s J n F 1 b 3 Q 7 4 o i G U l 8 y J n F 1 b 3 Q 7 L C Z x d W 9 0 O + K I h l I g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2 K S 9 D a G F u Z 2 V k I F R 5 c G U u e 0 5 y L i w w f S Z x d W 9 0 O y w m c X V v d D t T Z W N 0 a W 9 u M S 9 U Y W J s Z T A w N C A o U G F n Z S A 2 K S 9 D a G F u Z 2 V k I F R 5 c G U u e 0 V f e 3 s x f S w x f S Z x d W 9 0 O y w m c X V v d D t T Z W N 0 a W 9 u M S 9 U Y W J s Z T A w N C A o U G F n Z S A 2 K S 9 D a G F u Z 2 V k I F R 5 c G U u e 0 V f e 3 s y f S w y f S Z x d W 9 0 O y w m c X V v d D t T Z W N 0 a W 9 u M S 9 U Y W J s Z T A w N C A o U G F n Z S A 2 K S 9 D a G F u Z 2 V k I F R 5 c G U u e 0 l f e 3 s z f S w z f S Z x d W 9 0 O y w m c X V v d D t T Z W N 0 a W 9 u M S 9 U Y W J s Z T A w N C A o U G F n Z S A 2 K S 9 D a G F u Z 2 V k I F R 5 c G U u e 1 U s N H 0 m c X V v d D s s J n F 1 b 3 Q 7 U 2 V j d G l v b j E v V G F i b G U w M D Q g K F B h Z 2 U g N i k v Q 2 h h b m d l Z C B U e X B l L n t S L D V 9 J n F 1 b 3 Q 7 L C Z x d W 9 0 O 1 N l Y 3 R p b 2 4 x L 1 R h Y m x l M D A 0 I C h Q Y W d l I D Y p L 0 N o Y W 5 n Z W Q g V H l w Z S 5 7 U l 8 x L D Z 9 J n F 1 b 3 Q 7 L C Z x d W 9 0 O 1 N l Y 3 R p b 2 4 x L 1 R h Y m x l M D A 0 I C h Q Y W d l I D Y p L 0 N o Y W 5 n Z W Q g V H l w Z S 5 7 4 o i G U i w 3 f S Z x d W 9 0 O y w m c X V v d D t T Z W N 0 a W 9 u M S 9 U Y W J s Z T A w N C A o U G F n Z S A 2 K S 9 D a G F u Z 2 V k I F R 5 c G U u e + K I h l J f M i w 4 f S Z x d W 9 0 O y w m c X V v d D t T Z W N 0 a W 9 u M S 9 U Y W J s Z T A w N C A o U G F n Z S A 2 K S 9 D a G F u Z 2 V k I F R 5 c G U u e + K I h l I g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N i k v Q 2 h h b m d l Z C B U e X B l L n t O c i 4 s M H 0 m c X V v d D s s J n F 1 b 3 Q 7 U 2 V j d G l v b j E v V G F i b G U w M D Q g K F B h Z 2 U g N i k v Q 2 h h b m d l Z C B U e X B l L n t F X 3 t 7 M X 0 s M X 0 m c X V v d D s s J n F 1 b 3 Q 7 U 2 V j d G l v b j E v V G F i b G U w M D Q g K F B h Z 2 U g N i k v Q 2 h h b m d l Z C B U e X B l L n t F X 3 t 7 M n 0 s M n 0 m c X V v d D s s J n F 1 b 3 Q 7 U 2 V j d G l v b j E v V G F i b G U w M D Q g K F B h Z 2 U g N i k v Q 2 h h b m d l Z C B U e X B l L n t J X 3 t 7 M 3 0 s M 3 0 m c X V v d D s s J n F 1 b 3 Q 7 U 2 V j d G l v b j E v V G F i b G U w M D Q g K F B h Z 2 U g N i k v Q 2 h h b m d l Z C B U e X B l L n t V L D R 9 J n F 1 b 3 Q 7 L C Z x d W 9 0 O 1 N l Y 3 R p b 2 4 x L 1 R h Y m x l M D A 0 I C h Q Y W d l I D Y p L 0 N o Y W 5 n Z W Q g V H l w Z S 5 7 U i w 1 f S Z x d W 9 0 O y w m c X V v d D t T Z W N 0 a W 9 u M S 9 U Y W J s Z T A w N C A o U G F n Z S A 2 K S 9 D a G F u Z 2 V k I F R 5 c G U u e 1 J f M S w 2 f S Z x d W 9 0 O y w m c X V v d D t T Z W N 0 a W 9 u M S 9 U Y W J s Z T A w N C A o U G F n Z S A 2 K S 9 D a G F u Z 2 V k I F R 5 c G U u e + K I h l I s N 3 0 m c X V v d D s s J n F 1 b 3 Q 7 U 2 V j d G l v b j E v V G F i b G U w M D Q g K F B h Z 2 U g N i k v Q 2 h h b m d l Z C B U e X B l L n v i i I Z S X z I s O H 0 m c X V v d D s s J n F 1 b 3 Q 7 U 2 V j d G l v b j E v V G F i b G U w M D Q g K F B h Z 2 U g N i k v Q 2 h h b m d l Z C B U e X B l L n v i i I Z S I F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1 O j I z O j U 4 L j Y 1 N D E 2 M T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2 K S 9 D a G F u Z 2 V k I F R 5 c G U u e 0 N v b H V t b j E s M H 0 m c X V v d D s s J n F 1 b 3 Q 7 U 2 V j d G l v b j E v V G F i b G U w M D U g K F B h Z 2 U g N i k v Q 2 h h b m d l Z C B U e X B l L n t D b 2 x 1 b W 4 y L D F 9 J n F 1 b 3 Q 7 L C Z x d W 9 0 O 1 N l Y 3 R p b 2 4 x L 1 R h Y m x l M D A 1 I C h Q Y W d l I D Y p L 0 N o Y W 5 n Z W Q g V H l w Z S 5 7 Q 2 9 s d W 1 u M y w y f S Z x d W 9 0 O y w m c X V v d D t T Z W N 0 a W 9 u M S 9 U Y W J s Z T A w N S A o U G F n Z S A 2 K S 9 D a G F u Z 2 V k I F R 5 c G U u e 0 N v b H V t b j Q s M 3 0 m c X V v d D s s J n F 1 b 3 Q 7 U 2 V j d G l v b j E v V G F i b G U w M D U g K F B h Z 2 U g N i k v Q 2 h h b m d l Z C B U e X B l L n t D b 2 x 1 b W 4 1 L D R 9 J n F 1 b 3 Q 7 L C Z x d W 9 0 O 1 N l Y 3 R p b 2 4 x L 1 R h Y m x l M D A 1 I C h Q Y W d l I D Y p L 0 N o Y W 5 n Z W Q g V H l w Z S 5 7 Q 2 9 s d W 1 u N i w 1 f S Z x d W 9 0 O y w m c X V v d D t T Z W N 0 a W 9 u M S 9 U Y W J s Z T A w N S A o U G F n Z S A 2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U g K F B h Z 2 U g N i k v Q 2 h h b m d l Z C B U e X B l L n t D b 2 x 1 b W 4 x L D B 9 J n F 1 b 3 Q 7 L C Z x d W 9 0 O 1 N l Y 3 R p b 2 4 x L 1 R h Y m x l M D A 1 I C h Q Y W d l I D Y p L 0 N o Y W 5 n Z W Q g V H l w Z S 5 7 Q 2 9 s d W 1 u M i w x f S Z x d W 9 0 O y w m c X V v d D t T Z W N 0 a W 9 u M S 9 U Y W J s Z T A w N S A o U G F n Z S A 2 K S 9 D a G F u Z 2 V k I F R 5 c G U u e 0 N v b H V t b j M s M n 0 m c X V v d D s s J n F 1 b 3 Q 7 U 2 V j d G l v b j E v V G F i b G U w M D U g K F B h Z 2 U g N i k v Q 2 h h b m d l Z C B U e X B l L n t D b 2 x 1 b W 4 0 L D N 9 J n F 1 b 3 Q 7 L C Z x d W 9 0 O 1 N l Y 3 R p b 2 4 x L 1 R h Y m x l M D A 1 I C h Q Y W d l I D Y p L 0 N o Y W 5 n Z W Q g V H l w Z S 5 7 Q 2 9 s d W 1 u N S w 0 f S Z x d W 9 0 O y w m c X V v d D t T Z W N 0 a W 9 u M S 9 U Y W J s Z T A w N S A o U G F n Z S A 2 K S 9 D a G F u Z 2 V k I F R 5 c G U u e 0 N v b H V t b j Y s N X 0 m c X V v d D s s J n F 1 b 3 Q 7 U 2 V j d G l v b j E v V G F i b G U w M D U g K F B h Z 2 U g N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Z f X 1 B h Z 2 V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4 O j E y O j M x L j g 0 M T g 3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L C Z x d W 9 0 O 1 N l Y 3 R p b 2 4 x L 1 R h Y m x l M D A 2 I C h Q Y W d l I D Y p L 0 N o Y W 5 n Z W Q g V H l w Z S 5 7 Q 2 9 s d W 1 u N i w 1 f S Z x d W 9 0 O y w m c X V v d D t T Z W N 0 a W 9 u M S 9 U Y W J s Z T A w N i A o U G F n Z S A 2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Y g K F B h Z 2 U g N i k v Q 2 h h b m d l Z C B U e X B l L n t D b 2 x 1 b W 4 x L D B 9 J n F 1 b 3 Q 7 L C Z x d W 9 0 O 1 N l Y 3 R p b 2 4 x L 1 R h Y m x l M D A 2 I C h Q Y W d l I D Y p L 0 N o Y W 5 n Z W Q g V H l w Z S 5 7 Q 2 9 s d W 1 u M i w x f S Z x d W 9 0 O y w m c X V v d D t T Z W N 0 a W 9 u M S 9 U Y W J s Z T A w N i A o U G F n Z S A 2 K S 9 D a G F u Z 2 V k I F R 5 c G U u e 0 N v b H V t b j M s M n 0 m c X V v d D s s J n F 1 b 3 Q 7 U 2 V j d G l v b j E v V G F i b G U w M D Y g K F B h Z 2 U g N i k v Q 2 h h b m d l Z C B U e X B l L n t D b 2 x 1 b W 4 0 L D N 9 J n F 1 b 3 Q 7 L C Z x d W 9 0 O 1 N l Y 3 R p b 2 4 x L 1 R h Y m x l M D A 2 I C h Q Y W d l I D Y p L 0 N o Y W 5 n Z W Q g V H l w Z S 5 7 Q 2 9 s d W 1 u N S w 0 f S Z x d W 9 0 O y w m c X V v d D t T Z W N 0 a W 9 u M S 9 U Y W J s Z T A w N i A o U G F n Z S A 2 K S 9 D a G F u Z 2 V k I F R 5 c G U u e 0 N v b H V t b j Y s N X 0 m c X V v d D s s J n F 1 b 3 Q 7 U 2 V j d G l v b j E v V G F i b G U w M D Y g K F B h Z 2 U g N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N T o y M j o w O S 4 3 N T I 1 N T M w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T n I u J n F 1 b 3 Q 7 L C Z x d W 9 0 O 0 V f e z F 9 J n F 1 b 3 Q 7 L C Z x d W 9 0 O 0 V f e z J 9 J n F 1 b 3 Q 7 L C Z x d W 9 0 O 0 l f e z N 9 J n F 1 b 3 Q 7 L C Z x d W 9 0 O 1 U m c X V v d D s s J n F 1 b 3 Q 7 U i Z x d W 9 0 O y w m c X V v d D t S X z E m c X V v d D s s J n F 1 b 3 Q 7 4 o i G U i Z x d W 9 0 O y w m c X V v d D v i i I Z S X z I m c X V v d D s s J n F 1 b 3 Q 7 4 o i G U i B S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2 K S 9 D a G F u Z 2 V k I F R 5 c G U u e 0 5 y L i w w f S Z x d W 9 0 O y w m c X V v d D t T Z W N 0 a W 9 u M S 9 U Y W J s Z T A w N C A o U G F n Z S A 2 K S 9 D a G F u Z 2 V k I F R 5 c G U u e 0 V f e 3 s x f S w x f S Z x d W 9 0 O y w m c X V v d D t T Z W N 0 a W 9 u M S 9 U Y W J s Z T A w N C A o U G F n Z S A 2 K S 9 D a G F u Z 2 V k I F R 5 c G U u e 0 V f e 3 s y f S w y f S Z x d W 9 0 O y w m c X V v d D t T Z W N 0 a W 9 u M S 9 U Y W J s Z T A w N C A o U G F n Z S A 2 K S 9 D a G F u Z 2 V k I F R 5 c G U u e 0 l f e 3 s z f S w z f S Z x d W 9 0 O y w m c X V v d D t T Z W N 0 a W 9 u M S 9 U Y W J s Z T A w N C A o U G F n Z S A 2 K S 9 D a G F u Z 2 V k I F R 5 c G U u e 1 U s N H 0 m c X V v d D s s J n F 1 b 3 Q 7 U 2 V j d G l v b j E v V G F i b G U w M D Q g K F B h Z 2 U g N i k v Q 2 h h b m d l Z C B U e X B l L n t S L D V 9 J n F 1 b 3 Q 7 L C Z x d W 9 0 O 1 N l Y 3 R p b 2 4 x L 1 R h Y m x l M D A 0 I C h Q Y W d l I D Y p L 0 N o Y W 5 n Z W Q g V H l w Z S 5 7 U l 8 x L D Z 9 J n F 1 b 3 Q 7 L C Z x d W 9 0 O 1 N l Y 3 R p b 2 4 x L 1 R h Y m x l M D A 0 I C h Q Y W d l I D Y p L 0 N o Y W 5 n Z W Q g V H l w Z S 5 7 4 o i G U i w 3 f S Z x d W 9 0 O y w m c X V v d D t T Z W N 0 a W 9 u M S 9 U Y W J s Z T A w N C A o U G F n Z S A 2 K S 9 D a G F u Z 2 V k I F R 5 c G U u e + K I h l J f M i w 4 f S Z x d W 9 0 O y w m c X V v d D t T Z W N 0 a W 9 u M S 9 U Y W J s Z T A w N C A o U G F n Z S A 2 K S 9 D a G F u Z 2 V k I F R 5 c G U u e + K I h l I g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N i k v Q 2 h h b m d l Z C B U e X B l L n t O c i 4 s M H 0 m c X V v d D s s J n F 1 b 3 Q 7 U 2 V j d G l v b j E v V G F i b G U w M D Q g K F B h Z 2 U g N i k v Q 2 h h b m d l Z C B U e X B l L n t F X 3 t 7 M X 0 s M X 0 m c X V v d D s s J n F 1 b 3 Q 7 U 2 V j d G l v b j E v V G F i b G U w M D Q g K F B h Z 2 U g N i k v Q 2 h h b m d l Z C B U e X B l L n t F X 3 t 7 M n 0 s M n 0 m c X V v d D s s J n F 1 b 3 Q 7 U 2 V j d G l v b j E v V G F i b G U w M D Q g K F B h Z 2 U g N i k v Q 2 h h b m d l Z C B U e X B l L n t J X 3 t 7 M 3 0 s M 3 0 m c X V v d D s s J n F 1 b 3 Q 7 U 2 V j d G l v b j E v V G F i b G U w M D Q g K F B h Z 2 U g N i k v Q 2 h h b m d l Z C B U e X B l L n t V L D R 9 J n F 1 b 3 Q 7 L C Z x d W 9 0 O 1 N l Y 3 R p b 2 4 x L 1 R h Y m x l M D A 0 I C h Q Y W d l I D Y p L 0 N o Y W 5 n Z W Q g V H l w Z S 5 7 U i w 1 f S Z x d W 9 0 O y w m c X V v d D t T Z W N 0 a W 9 u M S 9 U Y W J s Z T A w N C A o U G F n Z S A 2 K S 9 D a G F u Z 2 V k I F R 5 c G U u e 1 J f M S w 2 f S Z x d W 9 0 O y w m c X V v d D t T Z W N 0 a W 9 u M S 9 U Y W J s Z T A w N C A o U G F n Z S A 2 K S 9 D a G F u Z 2 V k I F R 5 c G U u e + K I h l I s N 3 0 m c X V v d D s s J n F 1 b 3 Q 7 U 2 V j d G l v b j E v V G F i b G U w M D Q g K F B h Z 2 U g N i k v Q 2 h h b m d l Z C B U e X B l L n v i i I Z S X z I s O H 0 m c X V v d D s s J n F 1 b 3 Q 7 U 2 V j d G l v b j E v V G F i b G U w M D Q g K F B h Z 2 U g N i k v Q 2 h h b m d l Z C B U e X B l L n v i i I Z S I F I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V B y P e b U 5 P r j K r / e q / 2 O 8 A A A A A A g A A A A A A E G Y A A A A B A A A g A A A A c t 9 S l U 8 W k w g p 4 s P k V N 1 H Q 4 C B c V 1 o 3 u N / w Z 2 D w 4 t o G 6 A A A A A A D o A A A A A C A A A g A A A A W g l 2 9 1 i / y B U m 4 H X / W 1 1 J t H y h A s Y g L k / h 5 q W v G L 1 y E b V Q A A A A R s y o O 4 0 W 6 B C I t d 4 l a b E c k 4 f l c + p v S s 0 f B t d 7 A S M V i W f q I p n T 8 6 l K f 2 u g F i l d Z n B k Z 8 B c a 3 q A m r L H f c D l M d w 2 J t H l V 6 E g G C 4 Y A + 0 E U f i + g 0 9 A A A A A u W G S w B B c w t f U b 1 a j c r f N u x S a C A D 1 1 u V l 2 c a J Q 9 r 6 7 q 0 6 t p G x / r l F k m E x s Q N I l + B V l d A M W y K j Y 8 j N X / d B V B 0 O j w = = < / D a t a M a s h u p > 
</file>

<file path=customXml/itemProps1.xml><?xml version="1.0" encoding="utf-8"?>
<ds:datastoreItem xmlns:ds="http://schemas.openxmlformats.org/officeDocument/2006/customXml" ds:itemID="{5EF604F8-98EE-4FBB-AFF6-5896FFBF5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Ohm1</vt:lpstr>
      <vt:lpstr>Ohm2</vt:lpstr>
      <vt:lpstr>Ohm3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2024-04-17T05:20:06Z</dcterms:created>
  <dcterms:modified xsi:type="dcterms:W3CDTF">2024-05-13T20:42:47Z</dcterms:modified>
</cp:coreProperties>
</file>